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C:\Users\h.hosoi\Downloads\"/>
    </mc:Choice>
  </mc:AlternateContent>
  <xr:revisionPtr revIDLastSave="0" documentId="13_ncr:1_{3F4A22E2-99E5-42C6-A30A-101AFF0FC776}" xr6:coauthVersionLast="47" xr6:coauthVersionMax="47" xr10:uidLastSave="{00000000-0000-0000-0000-000000000000}"/>
  <workbookProtection workbookAlgorithmName="SHA-512" workbookHashValue="1O0HhldZTGeSfXPMv9kLwGBRUg9t3UapFlLf0eR8RJgDOU4ScG6h+/WMwEnyd6ZwDI8WElUWiz20M4ZIlDNbxQ==" workbookSaltValue="uVeoPrElLaXHemy2++IFDA==" workbookSpinCount="100000" lockStructure="1"/>
  <bookViews>
    <workbookView xWindow="-108" yWindow="-108" windowWidth="23256" windowHeight="12456" xr2:uid="{00000000-000D-0000-FFFF-FFFF00000000}"/>
  </bookViews>
  <sheets>
    <sheet name="改訂版" sheetId="7" r:id="rId1"/>
    <sheet name="電力会社名一覧" sheetId="5" state="hidden" r:id="rId2"/>
    <sheet name="R7.3.18" sheetId="8" r:id="rId3"/>
  </sheets>
  <externalReferences>
    <externalReference r:id="rId4"/>
  </externalReferences>
  <definedNames>
    <definedName name="_Fill" hidden="1">[1]昨年!$B$2:$J$2</definedName>
    <definedName name="_xlnm._FilterDatabase" localSheetId="2" hidden="1">'R7.3.18'!$A$7:$G$8</definedName>
    <definedName name="HTML_CodePage" hidden="1">932</definedName>
    <definedName name="HTML_Control" hidden="1">{"'第２表'!$W$27:$AA$68"}</definedName>
    <definedName name="HTML_Description" hidden="1">""</definedName>
    <definedName name="HTML_Email" hidden="1">""</definedName>
    <definedName name="HTML_Header" hidden="1">"第１表印刷用"</definedName>
    <definedName name="HTML_LastUpdate" hidden="1">"平成 11/08/04 (水)"</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"N:\速報作業中\MyHTMLg.htm"</definedName>
    <definedName name="HTML_PathTemplate" hidden="1">"N:\速報作業中\MyHTMLg.htm"</definedName>
    <definedName name="HTML_Title" hidden="1">"10FYｿｸﾎｰ"</definedName>
    <definedName name="pps推移" hidden="1">{"'第２表'!$W$27:$AA$68"}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B21" i="7" l="1"/>
  <c r="AB26" i="7"/>
  <c r="Q3" i="7" l="1"/>
  <c r="X26" i="7" s="1"/>
  <c r="X3" i="7" l="1"/>
  <c r="X7" i="7"/>
  <c r="X8" i="7"/>
  <c r="X9" i="7"/>
  <c r="X10" i="7"/>
  <c r="X6" i="7"/>
  <c r="X1" i="7"/>
  <c r="X25" i="7"/>
  <c r="X18" i="7"/>
  <c r="X5" i="7"/>
  <c r="X4" i="7"/>
  <c r="X2" i="7"/>
  <c r="X14" i="7"/>
  <c r="X13" i="7"/>
  <c r="X17" i="7"/>
  <c r="X23" i="7"/>
  <c r="X15" i="7"/>
  <c r="X22" i="7"/>
  <c r="X21" i="7"/>
  <c r="X20" i="7"/>
  <c r="X12" i="7"/>
  <c r="X19" i="7"/>
  <c r="X11" i="7"/>
  <c r="X24" i="7"/>
  <c r="X16" i="7"/>
  <c r="Y26" i="7" l="1"/>
  <c r="Y8" i="7"/>
  <c r="Y9" i="7"/>
  <c r="Y6" i="7"/>
  <c r="Y7" i="7"/>
  <c r="Y10" i="7"/>
  <c r="Y14" i="7"/>
  <c r="Y2" i="7"/>
  <c r="Y15" i="7"/>
  <c r="Y23" i="7"/>
  <c r="Y4" i="7"/>
  <c r="Y1" i="7"/>
  <c r="Y19" i="7"/>
  <c r="Y12" i="7"/>
  <c r="Y3" i="7"/>
  <c r="Y16" i="7"/>
  <c r="Y24" i="7"/>
  <c r="Y25" i="7"/>
  <c r="Y18" i="7"/>
  <c r="Y20" i="7"/>
  <c r="Y13" i="7"/>
  <c r="Y21" i="7"/>
  <c r="Y22" i="7"/>
  <c r="Y17" i="7"/>
  <c r="Y5" i="7"/>
  <c r="Y11" i="7"/>
  <c r="Z1" i="7" l="1"/>
  <c r="AA1" i="7"/>
  <c r="Q5" i="7" l="1"/>
  <c r="Q22" i="7" l="1"/>
  <c r="X30" i="7" l="1"/>
  <c r="Q27" i="7"/>
  <c r="X28" i="7"/>
  <c r="X29" i="7"/>
  <c r="E2" i="7"/>
  <c r="E1" i="7"/>
  <c r="Y29" i="7" l="1"/>
  <c r="Y28" i="7"/>
  <c r="AA28" i="7" s="1"/>
  <c r="X34" i="7"/>
  <c r="X33" i="7"/>
  <c r="Y30" i="7"/>
  <c r="Z28" i="7" l="1"/>
  <c r="Q24" i="7" s="1"/>
  <c r="Q25" i="7" s="1"/>
  <c r="Y34" i="7"/>
  <c r="Y33" i="7"/>
  <c r="Z33" i="7" s="1"/>
  <c r="AA33" i="7" l="1"/>
  <c r="Q29" i="7" l="1"/>
  <c r="Q1" i="7" s="1"/>
  <c r="J4" i="7"/>
  <c r="H4" i="7" l="1" a="1"/>
  <c r="H4" i="7" s="1"/>
  <c r="I4" i="7" s="1"/>
  <c r="J5" i="7"/>
  <c r="H5" i="7" l="1" a="1"/>
  <c r="H5" i="7" s="1"/>
  <c r="I5" i="7" s="1"/>
  <c r="J6" i="7"/>
  <c r="H6" i="7" l="1" a="1"/>
  <c r="H6" i="7" s="1"/>
  <c r="I6" i="7" s="1"/>
  <c r="J7" i="7"/>
  <c r="H7" i="7" l="1" a="1"/>
  <c r="H7" i="7" s="1"/>
  <c r="I7" i="7" s="1"/>
  <c r="J8" i="7"/>
  <c r="H8" i="7" l="1" a="1"/>
  <c r="H8" i="7" s="1"/>
  <c r="I8" i="7" s="1"/>
  <c r="J9" i="7"/>
  <c r="H9" i="7" l="1" a="1"/>
  <c r="H9" i="7" s="1"/>
  <c r="I9" i="7" s="1"/>
  <c r="J10" i="7"/>
  <c r="H10" i="7" l="1" a="1"/>
  <c r="H10" i="7" s="1"/>
  <c r="I10" i="7" s="1"/>
  <c r="J11" i="7"/>
  <c r="H11" i="7" l="1" a="1"/>
  <c r="H11" i="7" s="1"/>
  <c r="I11" i="7" s="1"/>
  <c r="J12" i="7"/>
  <c r="H12" i="7" l="1" a="1"/>
  <c r="H12" i="7" s="1"/>
  <c r="I12" i="7" s="1"/>
  <c r="J13" i="7"/>
  <c r="H13" i="7" l="1" a="1"/>
  <c r="H13" i="7" s="1"/>
  <c r="I13" i="7" s="1"/>
  <c r="J14" i="7"/>
  <c r="H14" i="7" l="1" a="1"/>
  <c r="H14" i="7" s="1"/>
  <c r="I14" i="7" s="1"/>
  <c r="K14" i="7" s="1"/>
  <c r="J15" i="7"/>
  <c r="H15" i="7" l="1" a="1"/>
  <c r="H15" i="7" s="1"/>
  <c r="I15" i="7" s="1"/>
  <c r="J16" i="7"/>
  <c r="H16" i="7" l="1" a="1"/>
  <c r="H16" i="7" s="1"/>
  <c r="I16" i="7" s="1"/>
  <c r="J17" i="7"/>
  <c r="H17" i="7" l="1" a="1"/>
  <c r="H17" i="7" s="1"/>
  <c r="I17" i="7" s="1"/>
  <c r="J18" i="7"/>
  <c r="H18" i="7" l="1" a="1"/>
  <c r="H18" i="7" s="1"/>
  <c r="I18" i="7" s="1"/>
  <c r="J19" i="7"/>
  <c r="H19" i="7" l="1" a="1"/>
  <c r="H19" i="7" s="1"/>
  <c r="I19" i="7" s="1"/>
  <c r="J20" i="7"/>
  <c r="H20" i="7" l="1" a="1"/>
  <c r="H20" i="7" s="1"/>
  <c r="I20" i="7" s="1"/>
  <c r="J21" i="7"/>
  <c r="H21" i="7" l="1" a="1"/>
  <c r="H21" i="7" s="1"/>
  <c r="I21" i="7" s="1"/>
  <c r="J22" i="7"/>
  <c r="H22" i="7" l="1" a="1"/>
  <c r="H22" i="7" s="1"/>
  <c r="I22" i="7" s="1"/>
  <c r="J23" i="7"/>
  <c r="H23" i="7" l="1" a="1"/>
  <c r="H23" i="7" s="1"/>
  <c r="I23" i="7" s="1"/>
  <c r="J24" i="7"/>
  <c r="H24" i="7" l="1" a="1"/>
  <c r="H24" i="7" s="1"/>
  <c r="I24" i="7" s="1"/>
  <c r="J25" i="7"/>
  <c r="H25" i="7" l="1" a="1"/>
  <c r="H25" i="7" s="1"/>
  <c r="I25" i="7" s="1"/>
  <c r="J26" i="7"/>
  <c r="H26" i="7" l="1" a="1"/>
  <c r="H26" i="7" s="1"/>
  <c r="I26" i="7" s="1"/>
  <c r="J27" i="7"/>
  <c r="H27" i="7" l="1" a="1"/>
  <c r="H27" i="7" s="1"/>
  <c r="I27" i="7" s="1"/>
  <c r="J28" i="7"/>
  <c r="H28" i="7" l="1" a="1"/>
  <c r="H28" i="7" s="1"/>
  <c r="I28" i="7" s="1"/>
  <c r="J29" i="7"/>
  <c r="H29" i="7" l="1" a="1"/>
  <c r="H29" i="7" s="1"/>
  <c r="I29" i="7" s="1"/>
  <c r="J30" i="7"/>
  <c r="H30" i="7" l="1" a="1"/>
  <c r="H30" i="7" s="1"/>
  <c r="I30" i="7" s="1"/>
  <c r="J31" i="7"/>
  <c r="H31" i="7" l="1" a="1"/>
  <c r="H31" i="7" s="1"/>
  <c r="I31" i="7" s="1"/>
  <c r="J32" i="7"/>
  <c r="H32" i="7" l="1" a="1"/>
  <c r="H32" i="7" s="1"/>
  <c r="I32" i="7" s="1"/>
  <c r="J33" i="7"/>
  <c r="H33" i="7" l="1" a="1"/>
  <c r="H33" i="7" s="1"/>
  <c r="I33" i="7" s="1"/>
  <c r="J34" i="7"/>
  <c r="H34" i="7" l="1" a="1"/>
  <c r="H34" i="7" s="1"/>
  <c r="I34" i="7" s="1"/>
  <c r="J35" i="7"/>
  <c r="H35" i="7" l="1" a="1"/>
  <c r="H35" i="7" s="1"/>
  <c r="I35" i="7" s="1"/>
  <c r="J36" i="7"/>
  <c r="H36" i="7" l="1" a="1"/>
  <c r="H36" i="7" s="1"/>
  <c r="I36" i="7" s="1"/>
  <c r="J37" i="7"/>
  <c r="H37" i="7" l="1" a="1"/>
  <c r="H37" i="7" s="1"/>
  <c r="I37" i="7" s="1"/>
  <c r="J38" i="7"/>
  <c r="H38" i="7" l="1" a="1"/>
  <c r="H38" i="7" s="1"/>
  <c r="I38" i="7" s="1"/>
  <c r="J39" i="7"/>
  <c r="H39" i="7" l="1" a="1"/>
  <c r="H39" i="7" s="1"/>
  <c r="I39" i="7" s="1"/>
  <c r="J40" i="7"/>
  <c r="H40" i="7" l="1" a="1"/>
  <c r="H40" i="7" s="1"/>
  <c r="I40" i="7" s="1"/>
  <c r="J41" i="7"/>
  <c r="H41" i="7" l="1" a="1"/>
  <c r="H41" i="7" s="1"/>
  <c r="I41" i="7" s="1"/>
  <c r="J42" i="7"/>
  <c r="H42" i="7" l="1" a="1"/>
  <c r="H42" i="7" s="1"/>
  <c r="I42" i="7" s="1"/>
  <c r="J43" i="7"/>
  <c r="H43" i="7" l="1" a="1"/>
  <c r="H43" i="7" s="1"/>
  <c r="I43" i="7" s="1"/>
  <c r="J44" i="7"/>
  <c r="H44" i="7" l="1" a="1"/>
  <c r="H44" i="7" s="1"/>
  <c r="I44" i="7" s="1"/>
  <c r="J45" i="7"/>
  <c r="H45" i="7" l="1" a="1"/>
  <c r="H45" i="7" s="1"/>
  <c r="I45" i="7" s="1"/>
  <c r="J46" i="7"/>
  <c r="H46" i="7" l="1" a="1"/>
  <c r="H46" i="7" s="1"/>
  <c r="I46" i="7" s="1"/>
  <c r="J47" i="7"/>
  <c r="H47" i="7" l="1" a="1"/>
  <c r="H47" i="7" s="1"/>
  <c r="I47" i="7" s="1"/>
  <c r="J48" i="7"/>
  <c r="H48" i="7" l="1" a="1"/>
  <c r="H48" i="7" s="1"/>
  <c r="I48" i="7" s="1"/>
  <c r="J49" i="7"/>
  <c r="H49" i="7" l="1" a="1"/>
  <c r="H49" i="7" s="1"/>
  <c r="I49" i="7" s="1"/>
  <c r="J50" i="7"/>
  <c r="H50" i="7" l="1" a="1"/>
  <c r="H50" i="7" s="1"/>
  <c r="I50" i="7" s="1"/>
  <c r="J51" i="7"/>
  <c r="H51" i="7" l="1" a="1"/>
  <c r="H51" i="7" s="1"/>
  <c r="I51" i="7" s="1"/>
  <c r="J52" i="7"/>
  <c r="H52" i="7" l="1" a="1"/>
  <c r="H52" i="7" s="1"/>
  <c r="I52" i="7" s="1"/>
  <c r="J53" i="7"/>
  <c r="H53" i="7" l="1" a="1"/>
  <c r="H53" i="7" s="1"/>
  <c r="I53" i="7" s="1"/>
  <c r="J54" i="7"/>
  <c r="H54" i="7" l="1" a="1"/>
  <c r="H54" i="7" s="1"/>
  <c r="I54" i="7" s="1"/>
  <c r="J55" i="7"/>
  <c r="H55" i="7" l="1" a="1"/>
  <c r="H55" i="7" s="1"/>
  <c r="I55" i="7" s="1"/>
  <c r="J56" i="7"/>
  <c r="H56" i="7" l="1" a="1"/>
  <c r="H56" i="7" s="1"/>
  <c r="I56" i="7" s="1"/>
  <c r="J57" i="7"/>
  <c r="H57" i="7" l="1" a="1"/>
  <c r="H57" i="7" s="1"/>
  <c r="I57" i="7" s="1"/>
  <c r="J58" i="7"/>
  <c r="H58" i="7" l="1" a="1"/>
  <c r="H58" i="7" s="1"/>
  <c r="I58" i="7" s="1"/>
  <c r="J59" i="7"/>
  <c r="H59" i="7" l="1" a="1"/>
  <c r="H59" i="7" s="1"/>
  <c r="I59" i="7" s="1"/>
  <c r="J60" i="7"/>
  <c r="H60" i="7" l="1" a="1"/>
  <c r="H60" i="7" s="1"/>
  <c r="I60" i="7" s="1"/>
  <c r="J61" i="7"/>
  <c r="H61" i="7" l="1" a="1"/>
  <c r="H61" i="7" s="1"/>
  <c r="I61" i="7" s="1"/>
  <c r="J62" i="7"/>
  <c r="H62" i="7" l="1" a="1"/>
  <c r="H62" i="7" s="1"/>
  <c r="I62" i="7" s="1"/>
  <c r="J63" i="7"/>
  <c r="H63" i="7" l="1" a="1"/>
  <c r="H63" i="7" s="1"/>
  <c r="I63" i="7" s="1"/>
  <c r="J64" i="7"/>
  <c r="H64" i="7" l="1" a="1"/>
  <c r="H64" i="7" s="1"/>
  <c r="I64" i="7" s="1"/>
  <c r="J65" i="7"/>
  <c r="H65" i="7" l="1" a="1"/>
  <c r="H65" i="7" s="1"/>
  <c r="I65" i="7" s="1"/>
  <c r="J66" i="7"/>
  <c r="H66" i="7" l="1" a="1"/>
  <c r="H66" i="7" s="1"/>
  <c r="I66" i="7" s="1"/>
  <c r="J67" i="7"/>
  <c r="H67" i="7" l="1" a="1"/>
  <c r="H67" i="7" s="1"/>
  <c r="I67" i="7" s="1"/>
  <c r="J68" i="7"/>
  <c r="H68" i="7" l="1" a="1"/>
  <c r="H68" i="7" s="1"/>
  <c r="I68" i="7" s="1"/>
  <c r="J69" i="7"/>
  <c r="H69" i="7" l="1" a="1"/>
  <c r="H69" i="7" s="1"/>
  <c r="I69" i="7" s="1"/>
  <c r="J70" i="7"/>
  <c r="H70" i="7" l="1" a="1"/>
  <c r="H70" i="7" s="1"/>
  <c r="I70" i="7" s="1"/>
  <c r="J71" i="7"/>
  <c r="H71" i="7" l="1" a="1"/>
  <c r="H71" i="7" s="1"/>
  <c r="I71" i="7" s="1"/>
  <c r="J72" i="7"/>
  <c r="H72" i="7" l="1" a="1"/>
  <c r="H72" i="7" s="1"/>
  <c r="I72" i="7" s="1"/>
  <c r="J73" i="7"/>
  <c r="H73" i="7" l="1" a="1"/>
  <c r="H73" i="7" s="1"/>
  <c r="I73" i="7" s="1"/>
  <c r="J74" i="7"/>
  <c r="H74" i="7" l="1" a="1"/>
  <c r="H74" i="7" s="1"/>
  <c r="I74" i="7" s="1"/>
  <c r="J75" i="7"/>
  <c r="H75" i="7" l="1" a="1"/>
  <c r="H75" i="7" s="1"/>
  <c r="I75" i="7" s="1"/>
  <c r="J76" i="7"/>
  <c r="H76" i="7" l="1" a="1"/>
  <c r="H76" i="7" s="1"/>
  <c r="I76" i="7" s="1"/>
  <c r="J77" i="7"/>
  <c r="H77" i="7" l="1" a="1"/>
  <c r="H77" i="7" s="1"/>
  <c r="I77" i="7" s="1"/>
  <c r="J78" i="7"/>
  <c r="H78" i="7" l="1" a="1"/>
  <c r="H78" i="7" s="1"/>
  <c r="I78" i="7" s="1"/>
  <c r="J79" i="7"/>
  <c r="H79" i="7" l="1" a="1"/>
  <c r="H79" i="7" s="1"/>
  <c r="I79" i="7" s="1"/>
  <c r="J80" i="7"/>
  <c r="H80" i="7" l="1" a="1"/>
  <c r="H80" i="7" s="1"/>
  <c r="I80" i="7" s="1"/>
  <c r="J81" i="7"/>
  <c r="H81" i="7" l="1" a="1"/>
  <c r="H81" i="7" s="1"/>
  <c r="I81" i="7" s="1"/>
  <c r="J82" i="7"/>
  <c r="H82" i="7" l="1" a="1"/>
  <c r="H82" i="7" s="1"/>
  <c r="I82" i="7" s="1"/>
  <c r="J83" i="7"/>
  <c r="H83" i="7" l="1" a="1"/>
  <c r="H83" i="7" s="1"/>
  <c r="I83" i="7" s="1"/>
  <c r="J84" i="7"/>
  <c r="H84" i="7" l="1" a="1"/>
  <c r="H84" i="7" s="1"/>
  <c r="I84" i="7" s="1"/>
  <c r="J85" i="7"/>
  <c r="H85" i="7" l="1" a="1"/>
  <c r="H85" i="7" s="1"/>
  <c r="I85" i="7" s="1"/>
  <c r="J86" i="7"/>
  <c r="H86" i="7" l="1" a="1"/>
  <c r="H86" i="7" s="1"/>
  <c r="I86" i="7" s="1"/>
  <c r="J87" i="7"/>
  <c r="H87" i="7" l="1" a="1"/>
  <c r="H87" i="7" s="1"/>
  <c r="I87" i="7" s="1"/>
  <c r="J88" i="7"/>
  <c r="H88" i="7" l="1" a="1"/>
  <c r="H88" i="7" s="1"/>
  <c r="I88" i="7" s="1"/>
  <c r="J89" i="7"/>
  <c r="H89" i="7" l="1" a="1"/>
  <c r="H89" i="7" s="1"/>
  <c r="I89" i="7" s="1"/>
  <c r="J90" i="7"/>
  <c r="H90" i="7" l="1" a="1"/>
  <c r="H90" i="7" s="1"/>
  <c r="I90" i="7" s="1"/>
  <c r="J91" i="7"/>
  <c r="H91" i="7" l="1" a="1"/>
  <c r="H91" i="7" s="1"/>
  <c r="I91" i="7" s="1"/>
  <c r="J92" i="7"/>
  <c r="H92" i="7" l="1" a="1"/>
  <c r="H92" i="7" s="1"/>
  <c r="I92" i="7" s="1"/>
  <c r="J93" i="7"/>
  <c r="H93" i="7" l="1" a="1"/>
  <c r="H93" i="7" s="1"/>
  <c r="I93" i="7" s="1"/>
  <c r="J94" i="7"/>
  <c r="H94" i="7" l="1" a="1"/>
  <c r="H94" i="7" s="1"/>
  <c r="I94" i="7" s="1"/>
  <c r="J95" i="7"/>
  <c r="H95" i="7" l="1" a="1"/>
  <c r="H95" i="7" s="1"/>
  <c r="I95" i="7" s="1"/>
  <c r="J96" i="7"/>
  <c r="H96" i="7" l="1" a="1"/>
  <c r="H96" i="7" s="1"/>
  <c r="I96" i="7" s="1"/>
  <c r="J97" i="7"/>
  <c r="H97" i="7" l="1" a="1"/>
  <c r="H97" i="7" s="1"/>
  <c r="I97" i="7" s="1"/>
  <c r="J98" i="7"/>
  <c r="H98" i="7" l="1" a="1"/>
  <c r="H98" i="7" s="1"/>
  <c r="I98" i="7" s="1"/>
  <c r="J99" i="7"/>
  <c r="H99" i="7" l="1" a="1"/>
  <c r="H99" i="7" s="1"/>
  <c r="I99" i="7" s="1"/>
  <c r="J100" i="7"/>
  <c r="H100" i="7" l="1" a="1"/>
  <c r="H100" i="7" s="1"/>
  <c r="I100" i="7" s="1"/>
  <c r="J101" i="7"/>
  <c r="H101" i="7" l="1" a="1"/>
  <c r="H101" i="7" s="1"/>
  <c r="I101" i="7" s="1"/>
  <c r="J102" i="7"/>
  <c r="H102" i="7" l="1" a="1"/>
  <c r="H102" i="7" s="1"/>
  <c r="I102" i="7" s="1"/>
  <c r="J103" i="7"/>
  <c r="H103" i="7" l="1" a="1"/>
  <c r="H103" i="7" s="1"/>
  <c r="I103" i="7" s="1"/>
  <c r="J104" i="7"/>
  <c r="H104" i="7" l="1" a="1"/>
  <c r="H104" i="7" s="1"/>
  <c r="I104" i="7" s="1"/>
  <c r="J105" i="7"/>
  <c r="H105" i="7" l="1" a="1"/>
  <c r="H105" i="7" s="1"/>
  <c r="I105" i="7" s="1"/>
  <c r="J106" i="7"/>
  <c r="H106" i="7" l="1" a="1"/>
  <c r="H106" i="7" s="1"/>
  <c r="I106" i="7" s="1"/>
  <c r="J107" i="7"/>
  <c r="H107" i="7" l="1" a="1"/>
  <c r="H107" i="7" s="1"/>
  <c r="I107" i="7" s="1"/>
  <c r="J108" i="7"/>
  <c r="H108" i="7" l="1" a="1"/>
  <c r="H108" i="7" s="1"/>
  <c r="I108" i="7" s="1"/>
  <c r="J109" i="7"/>
  <c r="H109" i="7" l="1" a="1"/>
  <c r="H109" i="7" s="1"/>
  <c r="I109" i="7" s="1"/>
  <c r="J110" i="7"/>
  <c r="H110" i="7" l="1" a="1"/>
  <c r="H110" i="7" s="1"/>
  <c r="I110" i="7" s="1"/>
  <c r="J111" i="7"/>
  <c r="H111" i="7" l="1" a="1"/>
  <c r="H111" i="7" s="1"/>
  <c r="I111" i="7" s="1"/>
  <c r="J112" i="7"/>
  <c r="H112" i="7" l="1" a="1"/>
  <c r="H112" i="7" s="1"/>
  <c r="I112" i="7" s="1"/>
  <c r="J113" i="7"/>
  <c r="H113" i="7" l="1" a="1"/>
  <c r="H113" i="7" s="1"/>
  <c r="I113" i="7" s="1"/>
  <c r="J114" i="7"/>
  <c r="H114" i="7" l="1" a="1"/>
  <c r="H114" i="7" s="1"/>
  <c r="I114" i="7" s="1"/>
  <c r="J115" i="7"/>
  <c r="H115" i="7" l="1" a="1"/>
  <c r="H115" i="7" s="1"/>
  <c r="I115" i="7" s="1"/>
  <c r="J116" i="7"/>
  <c r="H116" i="7" l="1" a="1"/>
  <c r="H116" i="7" s="1"/>
  <c r="I116" i="7" s="1"/>
  <c r="J117" i="7"/>
  <c r="H117" i="7" l="1" a="1"/>
  <c r="H117" i="7" s="1"/>
  <c r="I117" i="7" s="1"/>
  <c r="J118" i="7"/>
  <c r="H118" i="7" l="1" a="1"/>
  <c r="H118" i="7" s="1"/>
  <c r="I118" i="7" s="1"/>
  <c r="J119" i="7"/>
  <c r="H119" i="7" l="1" a="1"/>
  <c r="H119" i="7" s="1"/>
  <c r="I119" i="7" s="1"/>
  <c r="J120" i="7"/>
  <c r="H120" i="7" l="1" a="1"/>
  <c r="H120" i="7" s="1"/>
  <c r="I120" i="7" s="1"/>
  <c r="J121" i="7"/>
  <c r="H121" i="7" l="1" a="1"/>
  <c r="H121" i="7" s="1"/>
  <c r="I121" i="7" s="1"/>
  <c r="J122" i="7"/>
  <c r="H122" i="7" l="1" a="1"/>
  <c r="H122" i="7" s="1"/>
  <c r="I122" i="7" s="1"/>
  <c r="J123" i="7"/>
  <c r="H123" i="7" l="1" a="1"/>
  <c r="H123" i="7" s="1"/>
  <c r="I123" i="7" s="1"/>
  <c r="J124" i="7"/>
  <c r="H124" i="7" l="1" a="1"/>
  <c r="H124" i="7" s="1"/>
  <c r="I124" i="7" s="1"/>
  <c r="J125" i="7"/>
  <c r="H125" i="7" l="1" a="1"/>
  <c r="H125" i="7" s="1"/>
  <c r="I125" i="7" s="1"/>
  <c r="J126" i="7"/>
  <c r="H126" i="7" l="1" a="1"/>
  <c r="H126" i="7" s="1"/>
  <c r="I126" i="7" s="1"/>
  <c r="J127" i="7"/>
  <c r="H127" i="7" l="1" a="1"/>
  <c r="H127" i="7" s="1"/>
  <c r="I127" i="7" s="1"/>
  <c r="J128" i="7"/>
  <c r="H128" i="7" l="1" a="1"/>
  <c r="H128" i="7" s="1"/>
  <c r="I128" i="7" s="1"/>
  <c r="J129" i="7"/>
  <c r="H129" i="7" l="1" a="1"/>
  <c r="H129" i="7" s="1"/>
  <c r="I129" i="7" s="1"/>
  <c r="J130" i="7"/>
  <c r="H130" i="7" l="1" a="1"/>
  <c r="H130" i="7" s="1"/>
  <c r="I130" i="7" s="1"/>
  <c r="J131" i="7"/>
  <c r="H131" i="7" l="1" a="1"/>
  <c r="H131" i="7" s="1"/>
  <c r="I131" i="7" s="1"/>
  <c r="J132" i="7"/>
  <c r="H132" i="7" l="1" a="1"/>
  <c r="H132" i="7" s="1"/>
  <c r="I132" i="7" s="1"/>
  <c r="J133" i="7"/>
  <c r="H133" i="7" l="1" a="1"/>
  <c r="H133" i="7" s="1"/>
  <c r="I133" i="7" s="1"/>
  <c r="J134" i="7"/>
  <c r="H134" i="7" l="1" a="1"/>
  <c r="H134" i="7" s="1"/>
  <c r="I134" i="7" s="1"/>
  <c r="J135" i="7"/>
  <c r="H135" i="7" l="1" a="1"/>
  <c r="H135" i="7" s="1"/>
  <c r="I135" i="7" s="1"/>
  <c r="J136" i="7"/>
  <c r="H136" i="7" l="1" a="1"/>
  <c r="H136" i="7" s="1"/>
  <c r="I136" i="7" s="1"/>
  <c r="J137" i="7"/>
  <c r="H137" i="7" l="1" a="1"/>
  <c r="H137" i="7" s="1"/>
  <c r="I137" i="7" s="1"/>
  <c r="J138" i="7"/>
  <c r="H138" i="7" l="1" a="1"/>
  <c r="H138" i="7" s="1"/>
  <c r="I138" i="7" s="1"/>
  <c r="J139" i="7"/>
  <c r="H139" i="7" l="1" a="1"/>
  <c r="H139" i="7" s="1"/>
  <c r="I139" i="7" s="1"/>
  <c r="J140" i="7"/>
  <c r="H140" i="7" l="1" a="1"/>
  <c r="H140" i="7" s="1"/>
  <c r="I140" i="7" s="1"/>
  <c r="J141" i="7"/>
  <c r="H141" i="7" l="1" a="1"/>
  <c r="H141" i="7" s="1"/>
  <c r="I141" i="7" s="1"/>
  <c r="J142" i="7"/>
  <c r="H142" i="7" l="1" a="1"/>
  <c r="H142" i="7" s="1"/>
  <c r="I142" i="7" s="1"/>
  <c r="J143" i="7"/>
  <c r="H143" i="7" l="1" a="1"/>
  <c r="H143" i="7" s="1"/>
  <c r="I143" i="7" s="1"/>
  <c r="J144" i="7"/>
  <c r="H144" i="7" l="1" a="1"/>
  <c r="H144" i="7" s="1"/>
  <c r="I144" i="7" s="1"/>
  <c r="J145" i="7"/>
  <c r="H145" i="7" l="1" a="1"/>
  <c r="H145" i="7" s="1"/>
  <c r="I145" i="7" s="1"/>
  <c r="J146" i="7"/>
  <c r="H146" i="7" l="1" a="1"/>
  <c r="H146" i="7" s="1"/>
  <c r="I146" i="7" s="1"/>
  <c r="J147" i="7"/>
  <c r="H147" i="7" l="1" a="1"/>
  <c r="H147" i="7" s="1"/>
  <c r="I147" i="7" s="1"/>
  <c r="J148" i="7"/>
  <c r="H148" i="7" l="1" a="1"/>
  <c r="H148" i="7" s="1"/>
  <c r="I148" i="7" s="1"/>
  <c r="J149" i="7"/>
  <c r="H149" i="7" l="1" a="1"/>
  <c r="H149" i="7" s="1"/>
  <c r="I149" i="7" s="1"/>
  <c r="J150" i="7"/>
  <c r="H150" i="7" l="1" a="1"/>
  <c r="H150" i="7" s="1"/>
  <c r="I150" i="7" s="1"/>
  <c r="J151" i="7"/>
  <c r="H151" i="7" l="1" a="1"/>
  <c r="H151" i="7" s="1"/>
  <c r="I151" i="7" s="1"/>
  <c r="J152" i="7"/>
  <c r="H152" i="7" l="1" a="1"/>
  <c r="H152" i="7" s="1"/>
  <c r="I152" i="7" s="1"/>
  <c r="J153" i="7"/>
  <c r="H153" i="7" l="1" a="1"/>
  <c r="H153" i="7" s="1"/>
  <c r="I153" i="7" s="1"/>
  <c r="J154" i="7"/>
  <c r="H154" i="7" l="1" a="1"/>
  <c r="H154" i="7" s="1"/>
  <c r="I154" i="7" s="1"/>
  <c r="J155" i="7"/>
  <c r="H155" i="7" l="1" a="1"/>
  <c r="H155" i="7" s="1"/>
  <c r="I155" i="7" s="1"/>
  <c r="J156" i="7"/>
  <c r="H156" i="7" l="1" a="1"/>
  <c r="H156" i="7" s="1"/>
  <c r="I156" i="7" s="1"/>
  <c r="J157" i="7"/>
  <c r="H157" i="7" l="1" a="1"/>
  <c r="H157" i="7" s="1"/>
  <c r="I157" i="7" s="1"/>
  <c r="J158" i="7"/>
  <c r="H158" i="7" l="1" a="1"/>
  <c r="H158" i="7" s="1"/>
  <c r="I158" i="7" s="1"/>
  <c r="J159" i="7"/>
  <c r="H159" i="7" l="1" a="1"/>
  <c r="H159" i="7" s="1"/>
  <c r="I159" i="7" s="1"/>
  <c r="J160" i="7"/>
  <c r="H160" i="7" l="1" a="1"/>
  <c r="H160" i="7" s="1"/>
  <c r="I160" i="7" s="1"/>
  <c r="J161" i="7"/>
  <c r="H161" i="7" l="1" a="1"/>
  <c r="H161" i="7" s="1"/>
  <c r="I161" i="7" s="1"/>
  <c r="J162" i="7"/>
  <c r="H162" i="7" l="1" a="1"/>
  <c r="H162" i="7" s="1"/>
  <c r="I162" i="7" s="1"/>
  <c r="J163" i="7"/>
  <c r="H163" i="7" l="1" a="1"/>
  <c r="H163" i="7" s="1"/>
  <c r="I163" i="7" s="1"/>
  <c r="J164" i="7"/>
  <c r="H164" i="7" l="1" a="1"/>
  <c r="H164" i="7" s="1"/>
  <c r="I164" i="7" s="1"/>
  <c r="J165" i="7"/>
  <c r="H165" i="7" l="1" a="1"/>
  <c r="H165" i="7" s="1"/>
  <c r="I165" i="7" s="1"/>
  <c r="J166" i="7"/>
  <c r="H166" i="7" l="1" a="1"/>
  <c r="H166" i="7" s="1"/>
  <c r="I166" i="7" s="1"/>
  <c r="J167" i="7"/>
  <c r="H167" i="7" l="1" a="1"/>
  <c r="H167" i="7" s="1"/>
  <c r="I167" i="7" s="1"/>
  <c r="J168" i="7"/>
  <c r="H168" i="7" l="1" a="1"/>
  <c r="H168" i="7" s="1"/>
  <c r="I168" i="7" s="1"/>
  <c r="J169" i="7"/>
  <c r="H169" i="7" l="1" a="1"/>
  <c r="H169" i="7" s="1"/>
  <c r="I169" i="7" s="1"/>
  <c r="J170" i="7"/>
  <c r="H170" i="7" l="1" a="1"/>
  <c r="H170" i="7" s="1"/>
  <c r="I170" i="7" s="1"/>
  <c r="J171" i="7"/>
  <c r="H171" i="7" l="1" a="1"/>
  <c r="H171" i="7" s="1"/>
  <c r="I171" i="7" s="1"/>
  <c r="J172" i="7"/>
  <c r="H172" i="7" l="1" a="1"/>
  <c r="H172" i="7" s="1"/>
  <c r="I172" i="7" s="1"/>
  <c r="J173" i="7"/>
  <c r="H173" i="7" l="1" a="1"/>
  <c r="H173" i="7" s="1"/>
  <c r="I173" i="7" s="1"/>
  <c r="J174" i="7"/>
  <c r="H174" i="7" l="1" a="1"/>
  <c r="H174" i="7" s="1"/>
  <c r="I174" i="7" s="1"/>
  <c r="J175" i="7"/>
  <c r="H175" i="7" l="1" a="1"/>
  <c r="H175" i="7" s="1"/>
  <c r="I175" i="7" s="1"/>
  <c r="J176" i="7"/>
  <c r="H176" i="7" l="1" a="1"/>
  <c r="H176" i="7" s="1"/>
  <c r="I176" i="7" s="1"/>
  <c r="J177" i="7"/>
  <c r="H177" i="7" l="1" a="1"/>
  <c r="H177" i="7" s="1"/>
  <c r="I177" i="7" s="1"/>
  <c r="J178" i="7"/>
  <c r="H178" i="7" l="1" a="1"/>
  <c r="H178" i="7" s="1"/>
  <c r="I178" i="7" s="1"/>
  <c r="J179" i="7"/>
  <c r="H179" i="7" l="1" a="1"/>
  <c r="H179" i="7" s="1"/>
  <c r="I179" i="7" s="1"/>
  <c r="J180" i="7"/>
  <c r="H180" i="7" l="1" a="1"/>
  <c r="H180" i="7" s="1"/>
  <c r="I180" i="7" s="1"/>
  <c r="J181" i="7"/>
  <c r="H181" i="7" l="1" a="1"/>
  <c r="H181" i="7" s="1"/>
  <c r="I181" i="7" s="1"/>
  <c r="J182" i="7"/>
  <c r="H182" i="7" l="1" a="1"/>
  <c r="H182" i="7" s="1"/>
  <c r="I182" i="7" s="1"/>
  <c r="J183" i="7"/>
  <c r="H183" i="7" l="1" a="1"/>
  <c r="H183" i="7" s="1"/>
  <c r="I183" i="7" s="1"/>
  <c r="J184" i="7"/>
  <c r="H184" i="7" l="1" a="1"/>
  <c r="H184" i="7" s="1"/>
  <c r="I184" i="7" s="1"/>
  <c r="J185" i="7"/>
  <c r="H185" i="7" l="1" a="1"/>
  <c r="H185" i="7" s="1"/>
  <c r="I185" i="7" s="1"/>
  <c r="J186" i="7"/>
  <c r="H186" i="7" l="1" a="1"/>
  <c r="H186" i="7" s="1"/>
  <c r="I186" i="7" s="1"/>
  <c r="J187" i="7"/>
  <c r="H187" i="7" l="1" a="1"/>
  <c r="H187" i="7" s="1"/>
  <c r="I187" i="7" s="1"/>
  <c r="J188" i="7"/>
  <c r="H188" i="7" l="1" a="1"/>
  <c r="H188" i="7" s="1"/>
  <c r="I188" i="7" s="1"/>
  <c r="J189" i="7"/>
  <c r="H189" i="7" l="1" a="1"/>
  <c r="H189" i="7" s="1"/>
  <c r="I189" i="7" s="1"/>
  <c r="J190" i="7"/>
  <c r="H190" i="7" l="1" a="1"/>
  <c r="H190" i="7" s="1"/>
  <c r="I190" i="7" s="1"/>
  <c r="J191" i="7"/>
  <c r="H191" i="7" l="1" a="1"/>
  <c r="H191" i="7" s="1"/>
  <c r="I191" i="7" s="1"/>
  <c r="J192" i="7"/>
  <c r="H192" i="7" l="1" a="1"/>
  <c r="H192" i="7" s="1"/>
  <c r="I192" i="7" s="1"/>
  <c r="J193" i="7"/>
  <c r="H193" i="7" l="1" a="1"/>
  <c r="H193" i="7" s="1"/>
  <c r="I193" i="7" s="1"/>
  <c r="J194" i="7"/>
  <c r="H194" i="7" l="1" a="1"/>
  <c r="H194" i="7" s="1"/>
  <c r="I194" i="7" s="1"/>
  <c r="J195" i="7"/>
  <c r="H195" i="7" l="1" a="1"/>
  <c r="H195" i="7" s="1"/>
  <c r="I195" i="7" s="1"/>
  <c r="J196" i="7"/>
  <c r="H196" i="7" l="1" a="1"/>
  <c r="H196" i="7" s="1"/>
  <c r="I196" i="7" s="1"/>
  <c r="J197" i="7"/>
  <c r="H197" i="7" l="1" a="1"/>
  <c r="H197" i="7" s="1"/>
  <c r="I197" i="7" s="1"/>
  <c r="J198" i="7"/>
  <c r="H198" i="7" l="1" a="1"/>
  <c r="H198" i="7" s="1"/>
  <c r="I198" i="7" s="1"/>
  <c r="J199" i="7"/>
  <c r="H199" i="7" l="1" a="1"/>
  <c r="H199" i="7" s="1"/>
  <c r="I199" i="7" s="1"/>
  <c r="J200" i="7"/>
  <c r="H200" i="7" l="1" a="1"/>
  <c r="H200" i="7" s="1"/>
  <c r="I200" i="7" s="1"/>
  <c r="J201" i="7"/>
  <c r="H201" i="7" l="1" a="1"/>
  <c r="H201" i="7" s="1"/>
  <c r="I201" i="7" s="1"/>
  <c r="J202" i="7"/>
  <c r="H202" i="7" l="1" a="1"/>
  <c r="H202" i="7" s="1"/>
  <c r="I202" i="7" s="1"/>
  <c r="J203" i="7"/>
  <c r="H203" i="7" l="1" a="1"/>
  <c r="H203" i="7" s="1"/>
  <c r="I203" i="7" s="1"/>
  <c r="J204" i="7"/>
  <c r="H204" i="7" l="1" a="1"/>
  <c r="H204" i="7" s="1"/>
  <c r="I204" i="7" s="1"/>
  <c r="J205" i="7"/>
  <c r="H205" i="7" l="1" a="1"/>
  <c r="H205" i="7" s="1"/>
  <c r="I205" i="7" s="1"/>
  <c r="J206" i="7"/>
  <c r="H206" i="7" l="1" a="1"/>
  <c r="H206" i="7" s="1"/>
  <c r="I206" i="7" s="1"/>
  <c r="J207" i="7"/>
  <c r="H207" i="7" l="1" a="1"/>
  <c r="H207" i="7" s="1"/>
  <c r="I207" i="7" s="1"/>
  <c r="J208" i="7"/>
  <c r="H208" i="7" l="1" a="1"/>
  <c r="H208" i="7" s="1"/>
  <c r="I208" i="7" s="1"/>
  <c r="J209" i="7"/>
  <c r="H209" i="7" l="1" a="1"/>
  <c r="H209" i="7" s="1"/>
  <c r="I209" i="7" s="1"/>
  <c r="J210" i="7"/>
  <c r="H210" i="7" l="1" a="1"/>
  <c r="H210" i="7" s="1"/>
  <c r="I210" i="7" s="1"/>
  <c r="J211" i="7"/>
  <c r="H211" i="7" l="1" a="1"/>
  <c r="H211" i="7" s="1"/>
  <c r="I211" i="7" s="1"/>
  <c r="J212" i="7"/>
  <c r="H212" i="7" l="1" a="1"/>
  <c r="H212" i="7" s="1"/>
  <c r="I212" i="7" s="1"/>
  <c r="J213" i="7"/>
  <c r="H213" i="7" l="1" a="1"/>
  <c r="H213" i="7" s="1"/>
  <c r="I213" i="7" s="1"/>
  <c r="J214" i="7"/>
  <c r="H214" i="7" l="1" a="1"/>
  <c r="H214" i="7" s="1"/>
  <c r="I214" i="7" s="1"/>
  <c r="J215" i="7"/>
  <c r="H215" i="7" l="1" a="1"/>
  <c r="H215" i="7" s="1"/>
  <c r="I215" i="7" s="1"/>
  <c r="J216" i="7"/>
  <c r="H216" i="7" l="1" a="1"/>
  <c r="H216" i="7" s="1"/>
  <c r="I216" i="7" s="1"/>
  <c r="J217" i="7"/>
  <c r="H217" i="7" l="1" a="1"/>
  <c r="H217" i="7" s="1"/>
  <c r="I217" i="7" s="1"/>
  <c r="J218" i="7"/>
  <c r="H218" i="7" l="1" a="1"/>
  <c r="H218" i="7" s="1"/>
  <c r="I218" i="7" s="1"/>
  <c r="J219" i="7"/>
  <c r="H219" i="7" l="1" a="1"/>
  <c r="H219" i="7" s="1"/>
  <c r="I219" i="7" s="1"/>
  <c r="J220" i="7"/>
  <c r="H220" i="7" l="1" a="1"/>
  <c r="H220" i="7" s="1"/>
  <c r="I220" i="7" s="1"/>
  <c r="J221" i="7"/>
  <c r="H221" i="7" l="1" a="1"/>
  <c r="H221" i="7" s="1"/>
  <c r="I221" i="7" s="1"/>
  <c r="J222" i="7"/>
  <c r="H222" i="7" l="1" a="1"/>
  <c r="H222" i="7" s="1"/>
  <c r="I222" i="7" s="1"/>
  <c r="J223" i="7"/>
  <c r="H223" i="7" l="1" a="1"/>
  <c r="H223" i="7" s="1"/>
  <c r="I223" i="7" s="1"/>
  <c r="J224" i="7"/>
  <c r="H224" i="7" l="1" a="1"/>
  <c r="H224" i="7" s="1"/>
  <c r="I224" i="7" s="1"/>
  <c r="J225" i="7"/>
  <c r="H225" i="7" l="1" a="1"/>
  <c r="H225" i="7" s="1"/>
  <c r="I225" i="7" s="1"/>
  <c r="J226" i="7"/>
  <c r="H226" i="7" l="1" a="1"/>
  <c r="H226" i="7" s="1"/>
  <c r="I226" i="7" s="1"/>
  <c r="J227" i="7"/>
  <c r="H227" i="7" l="1" a="1"/>
  <c r="H227" i="7" s="1"/>
  <c r="I227" i="7" s="1"/>
  <c r="J228" i="7"/>
  <c r="H228" i="7" l="1" a="1"/>
  <c r="H228" i="7" s="1"/>
  <c r="I228" i="7" s="1"/>
  <c r="J229" i="7"/>
  <c r="H229" i="7" l="1" a="1"/>
  <c r="H229" i="7" s="1"/>
  <c r="I229" i="7" s="1"/>
  <c r="J230" i="7"/>
  <c r="H230" i="7" l="1" a="1"/>
  <c r="H230" i="7" s="1"/>
  <c r="I230" i="7" s="1"/>
  <c r="J231" i="7"/>
  <c r="H231" i="7" l="1" a="1"/>
  <c r="H231" i="7" s="1"/>
  <c r="I231" i="7" s="1"/>
  <c r="J232" i="7"/>
  <c r="H232" i="7" l="1" a="1"/>
  <c r="H232" i="7" s="1"/>
  <c r="I232" i="7" s="1"/>
  <c r="J233" i="7"/>
  <c r="H233" i="7" l="1" a="1"/>
  <c r="H233" i="7" s="1"/>
  <c r="I233" i="7" s="1"/>
  <c r="J234" i="7"/>
  <c r="H234" i="7" l="1" a="1"/>
  <c r="H234" i="7" s="1"/>
  <c r="I234" i="7" s="1"/>
  <c r="J235" i="7"/>
  <c r="H235" i="7" l="1" a="1"/>
  <c r="H235" i="7" s="1"/>
  <c r="I235" i="7" s="1"/>
  <c r="J236" i="7"/>
  <c r="H236" i="7" l="1" a="1"/>
  <c r="H236" i="7" s="1"/>
  <c r="I236" i="7" s="1"/>
  <c r="J237" i="7"/>
  <c r="H237" i="7" l="1" a="1"/>
  <c r="H237" i="7" s="1"/>
  <c r="I237" i="7" s="1"/>
  <c r="J238" i="7"/>
  <c r="H238" i="7" l="1" a="1"/>
  <c r="H238" i="7" s="1"/>
  <c r="I238" i="7" s="1"/>
  <c r="J239" i="7"/>
  <c r="H239" i="7" l="1" a="1"/>
  <c r="H239" i="7" s="1"/>
  <c r="I239" i="7" s="1"/>
  <c r="J240" i="7"/>
  <c r="H240" i="7" l="1" a="1"/>
  <c r="H240" i="7" s="1"/>
  <c r="I240" i="7" s="1"/>
  <c r="J241" i="7"/>
  <c r="H241" i="7" l="1" a="1"/>
  <c r="H241" i="7" s="1"/>
  <c r="I241" i="7" s="1"/>
  <c r="J242" i="7"/>
  <c r="H242" i="7" l="1" a="1"/>
  <c r="H242" i="7" s="1"/>
  <c r="I242" i="7" s="1"/>
  <c r="J243" i="7"/>
  <c r="H243" i="7" l="1" a="1"/>
  <c r="H243" i="7" s="1"/>
  <c r="I243" i="7" s="1"/>
  <c r="J244" i="7"/>
  <c r="H244" i="7" l="1" a="1"/>
  <c r="H244" i="7" s="1"/>
  <c r="I244" i="7" s="1"/>
  <c r="J245" i="7"/>
  <c r="H245" i="7" l="1" a="1"/>
  <c r="H245" i="7" s="1"/>
  <c r="I245" i="7" s="1"/>
  <c r="J246" i="7"/>
  <c r="H246" i="7" l="1" a="1"/>
  <c r="H246" i="7" s="1"/>
  <c r="I246" i="7" s="1"/>
  <c r="J247" i="7"/>
  <c r="H247" i="7" l="1" a="1"/>
  <c r="H247" i="7" s="1"/>
  <c r="I247" i="7" s="1"/>
  <c r="J248" i="7"/>
  <c r="H248" i="7" l="1" a="1"/>
  <c r="H248" i="7" s="1"/>
  <c r="I248" i="7" s="1"/>
  <c r="J249" i="7"/>
  <c r="H249" i="7" l="1" a="1"/>
  <c r="H249" i="7" s="1"/>
  <c r="I249" i="7" s="1"/>
  <c r="J250" i="7"/>
  <c r="H250" i="7" l="1" a="1"/>
  <c r="H250" i="7" s="1"/>
  <c r="I250" i="7" s="1"/>
  <c r="J251" i="7"/>
  <c r="H251" i="7" l="1" a="1"/>
  <c r="H251" i="7" s="1"/>
  <c r="I251" i="7" s="1"/>
  <c r="J252" i="7"/>
  <c r="H252" i="7" l="1" a="1"/>
  <c r="H252" i="7" s="1"/>
  <c r="I252" i="7" s="1"/>
  <c r="J253" i="7"/>
  <c r="H253" i="7" l="1" a="1"/>
  <c r="H253" i="7" s="1"/>
  <c r="I253" i="7" s="1"/>
  <c r="J254" i="7"/>
  <c r="H254" i="7" l="1" a="1"/>
  <c r="H254" i="7" s="1"/>
  <c r="I254" i="7" s="1"/>
  <c r="J255" i="7"/>
  <c r="H255" i="7" l="1" a="1"/>
  <c r="H255" i="7" s="1"/>
  <c r="I255" i="7" s="1"/>
  <c r="J256" i="7"/>
  <c r="H256" i="7" l="1" a="1"/>
  <c r="H256" i="7" s="1"/>
  <c r="I256" i="7" s="1"/>
  <c r="J257" i="7"/>
  <c r="H257" i="7" l="1" a="1"/>
  <c r="H257" i="7" s="1"/>
  <c r="I257" i="7" s="1"/>
  <c r="J258" i="7"/>
  <c r="H258" i="7" l="1" a="1"/>
  <c r="H258" i="7" s="1"/>
  <c r="I258" i="7" s="1"/>
  <c r="J259" i="7"/>
  <c r="H259" i="7" l="1" a="1"/>
  <c r="H259" i="7" s="1"/>
  <c r="I259" i="7" s="1"/>
  <c r="J260" i="7"/>
  <c r="H260" i="7" l="1" a="1"/>
  <c r="H260" i="7" s="1"/>
  <c r="I260" i="7" s="1"/>
  <c r="J261" i="7"/>
  <c r="H261" i="7" l="1" a="1"/>
  <c r="H261" i="7" s="1"/>
  <c r="I261" i="7" s="1"/>
  <c r="J262" i="7"/>
  <c r="H262" i="7" l="1" a="1"/>
  <c r="H262" i="7" s="1"/>
  <c r="I262" i="7" s="1"/>
  <c r="J263" i="7"/>
  <c r="H263" i="7" l="1" a="1"/>
  <c r="H263" i="7" s="1"/>
  <c r="I263" i="7" s="1"/>
  <c r="J264" i="7"/>
  <c r="H264" i="7" l="1" a="1"/>
  <c r="H264" i="7" s="1"/>
  <c r="I264" i="7" s="1"/>
  <c r="J265" i="7"/>
  <c r="H265" i="7" l="1" a="1"/>
  <c r="H265" i="7" s="1"/>
  <c r="I265" i="7" s="1"/>
  <c r="J266" i="7"/>
  <c r="H266" i="7" l="1" a="1"/>
  <c r="H266" i="7" s="1"/>
  <c r="I266" i="7" s="1"/>
  <c r="J267" i="7"/>
  <c r="H267" i="7" l="1" a="1"/>
  <c r="H267" i="7" s="1"/>
  <c r="I267" i="7" s="1"/>
  <c r="J268" i="7"/>
  <c r="H268" i="7" l="1" a="1"/>
  <c r="H268" i="7" s="1"/>
  <c r="I268" i="7" s="1"/>
  <c r="J269" i="7"/>
  <c r="H269" i="7" l="1" a="1"/>
  <c r="H269" i="7" s="1"/>
  <c r="I269" i="7" s="1"/>
  <c r="J270" i="7"/>
  <c r="H270" i="7" l="1" a="1"/>
  <c r="H270" i="7" s="1"/>
  <c r="I270" i="7" s="1"/>
  <c r="J271" i="7"/>
  <c r="H271" i="7" l="1" a="1"/>
  <c r="H271" i="7" s="1"/>
  <c r="I271" i="7" s="1"/>
  <c r="J272" i="7"/>
  <c r="H272" i="7" l="1" a="1"/>
  <c r="H272" i="7" s="1"/>
  <c r="I272" i="7" s="1"/>
  <c r="J273" i="7"/>
  <c r="H273" i="7" l="1" a="1"/>
  <c r="H273" i="7" s="1"/>
  <c r="I273" i="7" s="1"/>
  <c r="J274" i="7"/>
  <c r="H274" i="7" l="1" a="1"/>
  <c r="H274" i="7" s="1"/>
  <c r="I274" i="7" s="1"/>
  <c r="J275" i="7"/>
  <c r="H275" i="7" l="1" a="1"/>
  <c r="H275" i="7" s="1"/>
  <c r="I275" i="7" s="1"/>
  <c r="J276" i="7"/>
  <c r="H276" i="7" l="1" a="1"/>
  <c r="H276" i="7" s="1"/>
  <c r="I276" i="7" s="1"/>
  <c r="J277" i="7"/>
  <c r="H277" i="7" l="1" a="1"/>
  <c r="H277" i="7" s="1"/>
  <c r="I277" i="7" s="1"/>
  <c r="J278" i="7"/>
  <c r="H278" i="7" l="1" a="1"/>
  <c r="H278" i="7" s="1"/>
  <c r="I278" i="7" s="1"/>
  <c r="J279" i="7"/>
  <c r="H279" i="7" l="1" a="1"/>
  <c r="H279" i="7" s="1"/>
  <c r="I279" i="7" s="1"/>
  <c r="J280" i="7"/>
  <c r="H280" i="7" l="1" a="1"/>
  <c r="H280" i="7" s="1"/>
  <c r="I280" i="7" s="1"/>
  <c r="J281" i="7"/>
  <c r="H281" i="7" l="1" a="1"/>
  <c r="H281" i="7" s="1"/>
  <c r="I281" i="7" s="1"/>
  <c r="J282" i="7"/>
  <c r="H282" i="7" l="1" a="1"/>
  <c r="H282" i="7" s="1"/>
  <c r="I282" i="7" s="1"/>
  <c r="J283" i="7"/>
  <c r="H283" i="7" l="1" a="1"/>
  <c r="H283" i="7" s="1"/>
  <c r="I283" i="7" s="1"/>
  <c r="J284" i="7"/>
  <c r="H284" i="7" l="1" a="1"/>
  <c r="H284" i="7" s="1"/>
  <c r="I284" i="7" s="1"/>
  <c r="J285" i="7"/>
  <c r="H285" i="7" l="1" a="1"/>
  <c r="H285" i="7" s="1"/>
  <c r="I285" i="7" s="1"/>
  <c r="J286" i="7"/>
  <c r="H286" i="7" l="1" a="1"/>
  <c r="H286" i="7" s="1"/>
  <c r="I286" i="7" s="1"/>
  <c r="J287" i="7"/>
  <c r="H287" i="7" l="1" a="1"/>
  <c r="H287" i="7" s="1"/>
  <c r="I287" i="7" s="1"/>
  <c r="J288" i="7"/>
  <c r="H288" i="7" l="1" a="1"/>
  <c r="H288" i="7" s="1"/>
  <c r="I288" i="7" s="1"/>
  <c r="J289" i="7"/>
  <c r="H289" i="7" l="1" a="1"/>
  <c r="H289" i="7" s="1"/>
  <c r="I289" i="7" s="1"/>
  <c r="J290" i="7"/>
  <c r="H290" i="7" l="1" a="1"/>
  <c r="H290" i="7" s="1"/>
  <c r="I290" i="7" s="1"/>
  <c r="J291" i="7"/>
  <c r="H291" i="7" l="1" a="1"/>
  <c r="H291" i="7" s="1"/>
  <c r="I291" i="7" s="1"/>
  <c r="J292" i="7"/>
  <c r="H292" i="7" l="1" a="1"/>
  <c r="H292" i="7" s="1"/>
  <c r="I292" i="7" s="1"/>
  <c r="J293" i="7"/>
  <c r="H293" i="7" l="1" a="1"/>
  <c r="H293" i="7" s="1"/>
  <c r="I293" i="7" s="1"/>
  <c r="J294" i="7"/>
  <c r="H294" i="7" l="1" a="1"/>
  <c r="H294" i="7" s="1"/>
  <c r="I294" i="7" s="1"/>
  <c r="J295" i="7"/>
  <c r="H295" i="7" l="1" a="1"/>
  <c r="H295" i="7" s="1"/>
  <c r="I295" i="7" s="1"/>
  <c r="J296" i="7"/>
  <c r="H296" i="7" l="1" a="1"/>
  <c r="H296" i="7" s="1"/>
  <c r="I296" i="7" s="1"/>
  <c r="J297" i="7"/>
  <c r="H297" i="7" l="1" a="1"/>
  <c r="H297" i="7" s="1"/>
  <c r="I297" i="7" s="1"/>
  <c r="J298" i="7"/>
  <c r="H298" i="7" l="1" a="1"/>
  <c r="H298" i="7" s="1"/>
  <c r="I298" i="7" s="1"/>
  <c r="J299" i="7"/>
  <c r="H299" i="7" l="1" a="1"/>
  <c r="H299" i="7" s="1"/>
  <c r="I299" i="7" s="1"/>
  <c r="J300" i="7"/>
  <c r="H300" i="7" l="1" a="1"/>
  <c r="H300" i="7" s="1"/>
  <c r="I300" i="7" s="1"/>
  <c r="J301" i="7"/>
  <c r="H301" i="7" l="1" a="1"/>
  <c r="H301" i="7" s="1"/>
  <c r="I301" i="7" s="1"/>
  <c r="J302" i="7"/>
  <c r="H302" i="7" l="1" a="1"/>
  <c r="H302" i="7" s="1"/>
  <c r="I302" i="7" s="1"/>
  <c r="J303" i="7"/>
  <c r="H303" i="7" l="1" a="1"/>
  <c r="H303" i="7" s="1"/>
  <c r="I303" i="7" s="1"/>
  <c r="J304" i="7"/>
  <c r="H304" i="7" l="1" a="1"/>
  <c r="H304" i="7" s="1"/>
  <c r="I304" i="7" s="1"/>
  <c r="J305" i="7"/>
  <c r="H305" i="7" l="1" a="1"/>
  <c r="H305" i="7" s="1"/>
  <c r="I305" i="7" s="1"/>
  <c r="J306" i="7"/>
  <c r="H306" i="7" l="1" a="1"/>
  <c r="H306" i="7" s="1"/>
  <c r="I306" i="7" s="1"/>
  <c r="J307" i="7"/>
  <c r="H307" i="7" l="1" a="1"/>
  <c r="H307" i="7" s="1"/>
  <c r="I307" i="7" s="1"/>
  <c r="J308" i="7"/>
  <c r="H308" i="7" l="1" a="1"/>
  <c r="H308" i="7" s="1"/>
  <c r="I308" i="7" s="1"/>
  <c r="J309" i="7"/>
  <c r="H309" i="7" l="1" a="1"/>
  <c r="H309" i="7" s="1"/>
  <c r="I309" i="7" s="1"/>
  <c r="J310" i="7"/>
  <c r="H310" i="7" l="1" a="1"/>
  <c r="H310" i="7" s="1"/>
  <c r="I310" i="7" s="1"/>
  <c r="J311" i="7"/>
  <c r="H311" i="7" l="1" a="1"/>
  <c r="H311" i="7" s="1"/>
  <c r="I311" i="7" s="1"/>
  <c r="J312" i="7"/>
  <c r="H312" i="7" l="1" a="1"/>
  <c r="H312" i="7" s="1"/>
  <c r="I312" i="7" s="1"/>
  <c r="J313" i="7"/>
  <c r="H313" i="7" l="1" a="1"/>
  <c r="H313" i="7" s="1"/>
  <c r="I313" i="7" s="1"/>
  <c r="J314" i="7"/>
  <c r="H314" i="7" l="1" a="1"/>
  <c r="H314" i="7" s="1"/>
  <c r="I314" i="7" s="1"/>
  <c r="J315" i="7"/>
  <c r="H315" i="7" l="1" a="1"/>
  <c r="H315" i="7" s="1"/>
  <c r="I315" i="7" s="1"/>
  <c r="J316" i="7"/>
  <c r="H316" i="7" l="1" a="1"/>
  <c r="H316" i="7" s="1"/>
  <c r="I316" i="7" s="1"/>
  <c r="J317" i="7"/>
  <c r="H317" i="7" l="1" a="1"/>
  <c r="H317" i="7" s="1"/>
  <c r="I317" i="7" s="1"/>
  <c r="J318" i="7"/>
  <c r="H318" i="7" l="1" a="1"/>
  <c r="H318" i="7" s="1"/>
  <c r="I318" i="7" s="1"/>
  <c r="J319" i="7"/>
  <c r="H319" i="7" l="1" a="1"/>
  <c r="H319" i="7" s="1"/>
  <c r="I319" i="7" s="1"/>
  <c r="J320" i="7"/>
  <c r="H320" i="7" l="1" a="1"/>
  <c r="H320" i="7" s="1"/>
  <c r="I320" i="7" s="1"/>
  <c r="J321" i="7"/>
  <c r="H321" i="7" l="1" a="1"/>
  <c r="H321" i="7" s="1"/>
  <c r="I321" i="7" s="1"/>
  <c r="J322" i="7"/>
  <c r="H322" i="7" l="1" a="1"/>
  <c r="H322" i="7" s="1"/>
  <c r="I322" i="7" s="1"/>
  <c r="J323" i="7"/>
  <c r="H323" i="7" l="1" a="1"/>
  <c r="H323" i="7" s="1"/>
  <c r="I323" i="7" s="1"/>
  <c r="J324" i="7"/>
  <c r="H324" i="7" l="1" a="1"/>
  <c r="H324" i="7" s="1"/>
  <c r="I324" i="7" s="1"/>
  <c r="J325" i="7"/>
  <c r="H325" i="7" l="1" a="1"/>
  <c r="H325" i="7" s="1"/>
  <c r="I325" i="7" s="1"/>
  <c r="J326" i="7"/>
  <c r="H326" i="7" l="1" a="1"/>
  <c r="H326" i="7" s="1"/>
  <c r="I326" i="7" s="1"/>
  <c r="J327" i="7"/>
  <c r="H327" i="7" l="1" a="1"/>
  <c r="H327" i="7" s="1"/>
  <c r="I327" i="7" s="1"/>
  <c r="J328" i="7"/>
  <c r="H328" i="7" l="1" a="1"/>
  <c r="H328" i="7" s="1"/>
  <c r="I328" i="7" s="1"/>
  <c r="J329" i="7"/>
  <c r="H329" i="7" l="1" a="1"/>
  <c r="H329" i="7" s="1"/>
  <c r="I329" i="7" s="1"/>
  <c r="J330" i="7"/>
  <c r="H330" i="7" l="1" a="1"/>
  <c r="H330" i="7" s="1"/>
  <c r="I330" i="7" s="1"/>
  <c r="J331" i="7"/>
  <c r="H331" i="7" l="1" a="1"/>
  <c r="H331" i="7" s="1"/>
  <c r="I331" i="7" s="1"/>
  <c r="J332" i="7"/>
  <c r="H332" i="7" l="1" a="1"/>
  <c r="H332" i="7" s="1"/>
  <c r="I332" i="7" s="1"/>
  <c r="J333" i="7"/>
  <c r="H333" i="7" l="1" a="1"/>
  <c r="H333" i="7" s="1"/>
  <c r="I333" i="7" s="1"/>
  <c r="J334" i="7"/>
  <c r="H334" i="7" l="1" a="1"/>
  <c r="H334" i="7" s="1"/>
  <c r="I334" i="7" s="1"/>
  <c r="J335" i="7"/>
  <c r="H335" i="7" l="1" a="1"/>
  <c r="H335" i="7" s="1"/>
  <c r="I335" i="7" s="1"/>
  <c r="J336" i="7"/>
  <c r="H336" i="7" l="1" a="1"/>
  <c r="H336" i="7" s="1"/>
  <c r="I336" i="7" s="1"/>
  <c r="J337" i="7"/>
  <c r="H337" i="7" l="1" a="1"/>
  <c r="H337" i="7" s="1"/>
  <c r="I337" i="7" s="1"/>
  <c r="J338" i="7"/>
  <c r="H338" i="7" l="1" a="1"/>
  <c r="H338" i="7" s="1"/>
  <c r="I338" i="7" s="1"/>
  <c r="J339" i="7"/>
  <c r="H339" i="7" l="1" a="1"/>
  <c r="H339" i="7" s="1"/>
  <c r="I339" i="7" s="1"/>
  <c r="J340" i="7"/>
  <c r="H340" i="7" l="1" a="1"/>
  <c r="H340" i="7" s="1"/>
  <c r="I340" i="7" s="1"/>
  <c r="J341" i="7"/>
  <c r="H341" i="7" l="1" a="1"/>
  <c r="H341" i="7" s="1"/>
  <c r="I341" i="7" s="1"/>
  <c r="J342" i="7"/>
  <c r="H342" i="7" l="1" a="1"/>
  <c r="H342" i="7" s="1"/>
  <c r="I342" i="7" s="1"/>
  <c r="J343" i="7"/>
  <c r="H343" i="7" l="1" a="1"/>
  <c r="H343" i="7" s="1"/>
  <c r="I343" i="7" s="1"/>
  <c r="J344" i="7"/>
  <c r="H344" i="7" l="1" a="1"/>
  <c r="H344" i="7" s="1"/>
  <c r="I344" i="7" s="1"/>
  <c r="J345" i="7"/>
  <c r="H345" i="7" l="1" a="1"/>
  <c r="H345" i="7" s="1"/>
  <c r="I345" i="7" s="1"/>
  <c r="J346" i="7"/>
  <c r="H346" i="7" l="1" a="1"/>
  <c r="H346" i="7" s="1"/>
  <c r="I346" i="7" s="1"/>
  <c r="J347" i="7"/>
  <c r="H347" i="7" l="1" a="1"/>
  <c r="H347" i="7" s="1"/>
  <c r="I347" i="7" s="1"/>
  <c r="J348" i="7"/>
  <c r="H348" i="7" l="1" a="1"/>
  <c r="H348" i="7" s="1"/>
  <c r="I348" i="7" s="1"/>
  <c r="J349" i="7"/>
  <c r="H349" i="7" l="1" a="1"/>
  <c r="H349" i="7" s="1"/>
  <c r="I349" i="7" s="1"/>
  <c r="J350" i="7"/>
  <c r="H350" i="7" l="1" a="1"/>
  <c r="H350" i="7" s="1"/>
  <c r="I350" i="7" s="1"/>
  <c r="J351" i="7"/>
  <c r="H351" i="7" l="1" a="1"/>
  <c r="H351" i="7" s="1"/>
  <c r="I351" i="7" s="1"/>
  <c r="J352" i="7"/>
  <c r="H352" i="7" l="1" a="1"/>
  <c r="H352" i="7" s="1"/>
  <c r="I352" i="7" s="1"/>
  <c r="J353" i="7"/>
  <c r="H353" i="7" l="1" a="1"/>
  <c r="H353" i="7" s="1"/>
  <c r="I353" i="7" s="1"/>
  <c r="J354" i="7"/>
  <c r="H354" i="7" l="1" a="1"/>
  <c r="H354" i="7" s="1"/>
  <c r="I354" i="7" s="1"/>
  <c r="J355" i="7"/>
  <c r="H355" i="7" l="1" a="1"/>
  <c r="H355" i="7" s="1"/>
  <c r="I355" i="7" s="1"/>
  <c r="J356" i="7"/>
  <c r="H356" i="7" l="1" a="1"/>
  <c r="H356" i="7" s="1"/>
  <c r="I356" i="7" s="1"/>
  <c r="J357" i="7"/>
  <c r="H357" i="7" l="1" a="1"/>
  <c r="H357" i="7" s="1"/>
  <c r="I357" i="7" s="1"/>
  <c r="J358" i="7"/>
  <c r="H358" i="7" l="1" a="1"/>
  <c r="H358" i="7" s="1"/>
  <c r="I358" i="7" s="1"/>
  <c r="J359" i="7"/>
  <c r="H359" i="7" l="1" a="1"/>
  <c r="H359" i="7" s="1"/>
  <c r="I359" i="7" s="1"/>
  <c r="J360" i="7"/>
  <c r="H360" i="7" l="1" a="1"/>
  <c r="H360" i="7" s="1"/>
  <c r="I360" i="7" s="1"/>
  <c r="J361" i="7"/>
  <c r="H361" i="7" l="1" a="1"/>
  <c r="H361" i="7" s="1"/>
  <c r="I361" i="7" s="1"/>
  <c r="J362" i="7"/>
  <c r="H362" i="7" l="1" a="1"/>
  <c r="H362" i="7" s="1"/>
  <c r="I362" i="7" s="1"/>
  <c r="J363" i="7"/>
  <c r="H363" i="7" l="1" a="1"/>
  <c r="H363" i="7" s="1"/>
  <c r="I363" i="7" s="1"/>
  <c r="J364" i="7"/>
  <c r="H364" i="7" l="1" a="1"/>
  <c r="H364" i="7" s="1"/>
  <c r="I364" i="7" s="1"/>
  <c r="J365" i="7"/>
  <c r="H365" i="7" l="1" a="1"/>
  <c r="H365" i="7" s="1"/>
  <c r="I365" i="7" s="1"/>
  <c r="J366" i="7"/>
  <c r="H366" i="7" l="1" a="1"/>
  <c r="H366" i="7" s="1"/>
  <c r="I366" i="7" s="1"/>
  <c r="J367" i="7"/>
  <c r="H367" i="7" l="1" a="1"/>
  <c r="H367" i="7" s="1"/>
  <c r="I367" i="7" s="1"/>
  <c r="J368" i="7"/>
  <c r="H368" i="7" l="1" a="1"/>
  <c r="H368" i="7" s="1"/>
  <c r="I368" i="7" s="1"/>
  <c r="J369" i="7"/>
  <c r="H369" i="7" l="1" a="1"/>
  <c r="H369" i="7" s="1"/>
  <c r="I369" i="7" s="1"/>
  <c r="J370" i="7"/>
  <c r="H370" i="7" l="1" a="1"/>
  <c r="H370" i="7" s="1"/>
  <c r="I370" i="7" s="1"/>
  <c r="J371" i="7"/>
  <c r="H371" i="7" l="1" a="1"/>
  <c r="H371" i="7" s="1"/>
  <c r="I371" i="7" s="1"/>
  <c r="J372" i="7"/>
  <c r="H372" i="7" l="1" a="1"/>
  <c r="H372" i="7" s="1"/>
  <c r="I372" i="7" s="1"/>
  <c r="J373" i="7"/>
  <c r="H373" i="7" l="1" a="1"/>
  <c r="H373" i="7" s="1"/>
  <c r="I373" i="7" s="1"/>
  <c r="J374" i="7"/>
  <c r="H374" i="7" l="1" a="1"/>
  <c r="H374" i="7" s="1"/>
  <c r="I374" i="7" s="1"/>
  <c r="J375" i="7"/>
  <c r="H375" i="7" l="1" a="1"/>
  <c r="H375" i="7" s="1"/>
  <c r="I375" i="7" s="1"/>
  <c r="J376" i="7"/>
  <c r="H376" i="7" l="1" a="1"/>
  <c r="H376" i="7" s="1"/>
  <c r="I376" i="7" s="1"/>
  <c r="J377" i="7"/>
  <c r="H377" i="7" l="1" a="1"/>
  <c r="H377" i="7" s="1"/>
  <c r="I377" i="7" s="1"/>
  <c r="J378" i="7"/>
  <c r="H378" i="7" l="1" a="1"/>
  <c r="H378" i="7" s="1"/>
  <c r="I378" i="7" s="1"/>
  <c r="J379" i="7"/>
  <c r="H379" i="7" l="1" a="1"/>
  <c r="H379" i="7" s="1"/>
  <c r="I379" i="7" s="1"/>
  <c r="J380" i="7"/>
  <c r="H380" i="7" l="1" a="1"/>
  <c r="H380" i="7" s="1"/>
  <c r="I380" i="7" s="1"/>
  <c r="J381" i="7"/>
  <c r="H381" i="7" l="1" a="1"/>
  <c r="H381" i="7" s="1"/>
  <c r="I381" i="7" s="1"/>
  <c r="J382" i="7"/>
  <c r="H382" i="7" l="1" a="1"/>
  <c r="H382" i="7" s="1"/>
  <c r="I382" i="7" s="1"/>
  <c r="J383" i="7"/>
  <c r="H383" i="7" l="1" a="1"/>
  <c r="H383" i="7" s="1"/>
  <c r="I383" i="7" s="1"/>
  <c r="J384" i="7"/>
  <c r="H384" i="7" l="1" a="1"/>
  <c r="H384" i="7" s="1"/>
  <c r="I384" i="7" s="1"/>
  <c r="J385" i="7"/>
  <c r="H385" i="7" l="1" a="1"/>
  <c r="H385" i="7" s="1"/>
  <c r="I385" i="7" s="1"/>
  <c r="J386" i="7"/>
  <c r="H386" i="7" l="1" a="1"/>
  <c r="H386" i="7" s="1"/>
  <c r="I386" i="7" s="1"/>
  <c r="J387" i="7"/>
  <c r="H387" i="7" l="1" a="1"/>
  <c r="H387" i="7" s="1"/>
  <c r="I387" i="7" s="1"/>
  <c r="J388" i="7"/>
  <c r="H388" i="7" l="1" a="1"/>
  <c r="H388" i="7" s="1"/>
  <c r="I388" i="7" s="1"/>
  <c r="J389" i="7"/>
  <c r="H389" i="7" l="1" a="1"/>
  <c r="H389" i="7" s="1"/>
  <c r="I389" i="7" s="1"/>
  <c r="J390" i="7"/>
  <c r="H390" i="7" l="1" a="1"/>
  <c r="H390" i="7" s="1"/>
  <c r="I390" i="7" s="1"/>
  <c r="J391" i="7"/>
  <c r="H391" i="7" l="1" a="1"/>
  <c r="H391" i="7" s="1"/>
  <c r="I391" i="7" s="1"/>
  <c r="J392" i="7"/>
  <c r="H392" i="7" l="1" a="1"/>
  <c r="H392" i="7" s="1"/>
  <c r="I392" i="7" s="1"/>
  <c r="J393" i="7"/>
  <c r="H393" i="7" l="1" a="1"/>
  <c r="H393" i="7" s="1"/>
  <c r="I393" i="7" s="1"/>
  <c r="J394" i="7"/>
  <c r="H394" i="7" l="1" a="1"/>
  <c r="H394" i="7" s="1"/>
  <c r="I394" i="7" s="1"/>
  <c r="J395" i="7"/>
  <c r="H395" i="7" l="1" a="1"/>
  <c r="H395" i="7" s="1"/>
  <c r="I395" i="7" s="1"/>
  <c r="J396" i="7"/>
  <c r="H396" i="7" l="1" a="1"/>
  <c r="H396" i="7" s="1"/>
  <c r="I396" i="7" s="1"/>
  <c r="J397" i="7"/>
  <c r="H397" i="7" l="1" a="1"/>
  <c r="H397" i="7" s="1"/>
  <c r="I397" i="7" s="1"/>
  <c r="J398" i="7"/>
  <c r="H398" i="7" l="1" a="1"/>
  <c r="H398" i="7" s="1"/>
  <c r="I398" i="7" s="1"/>
  <c r="J399" i="7"/>
  <c r="H399" i="7" l="1" a="1"/>
  <c r="H399" i="7" s="1"/>
  <c r="I399" i="7" s="1"/>
  <c r="J400" i="7"/>
  <c r="H400" i="7" l="1" a="1"/>
  <c r="H400" i="7" s="1"/>
  <c r="I400" i="7" s="1"/>
  <c r="J401" i="7"/>
  <c r="H401" i="7" l="1" a="1"/>
  <c r="H401" i="7" s="1"/>
  <c r="I401" i="7" s="1"/>
  <c r="J402" i="7"/>
  <c r="H402" i="7" l="1" a="1"/>
  <c r="H402" i="7" s="1"/>
  <c r="I402" i="7" s="1"/>
  <c r="J403" i="7"/>
  <c r="H403" i="7" l="1" a="1"/>
  <c r="H403" i="7" s="1"/>
  <c r="I403" i="7" s="1"/>
  <c r="J404" i="7"/>
  <c r="H404" i="7" l="1" a="1"/>
  <c r="H404" i="7" s="1"/>
  <c r="I404" i="7" s="1"/>
  <c r="J405" i="7"/>
  <c r="H405" i="7" l="1" a="1"/>
  <c r="H405" i="7" s="1"/>
  <c r="I405" i="7" s="1"/>
  <c r="J406" i="7"/>
  <c r="H406" i="7" l="1" a="1"/>
  <c r="H406" i="7" s="1"/>
  <c r="I406" i="7" s="1"/>
  <c r="J407" i="7"/>
  <c r="H407" i="7" l="1" a="1"/>
  <c r="H407" i="7" s="1"/>
  <c r="I407" i="7" s="1"/>
  <c r="J408" i="7"/>
  <c r="H408" i="7" l="1" a="1"/>
  <c r="H408" i="7" s="1"/>
  <c r="I408" i="7" s="1"/>
  <c r="J409" i="7"/>
  <c r="H409" i="7" l="1" a="1"/>
  <c r="H409" i="7" s="1"/>
  <c r="I409" i="7" s="1"/>
  <c r="J410" i="7"/>
  <c r="H410" i="7" l="1" a="1"/>
  <c r="H410" i="7" s="1"/>
  <c r="I410" i="7" s="1"/>
  <c r="J411" i="7"/>
  <c r="H411" i="7" l="1" a="1"/>
  <c r="H411" i="7" s="1"/>
  <c r="I411" i="7" s="1"/>
  <c r="J412" i="7"/>
  <c r="H412" i="7" l="1" a="1"/>
  <c r="H412" i="7" s="1"/>
  <c r="I412" i="7" s="1"/>
  <c r="J413" i="7"/>
  <c r="H413" i="7" l="1" a="1"/>
  <c r="H413" i="7" s="1"/>
  <c r="I413" i="7" s="1"/>
  <c r="J414" i="7"/>
  <c r="H414" i="7" l="1" a="1"/>
  <c r="H414" i="7" s="1"/>
  <c r="I414" i="7" s="1"/>
  <c r="J415" i="7"/>
  <c r="H415" i="7" l="1" a="1"/>
  <c r="H415" i="7" s="1"/>
  <c r="I415" i="7" s="1"/>
  <c r="J416" i="7"/>
  <c r="H416" i="7" l="1" a="1"/>
  <c r="H416" i="7" s="1"/>
  <c r="I416" i="7" s="1"/>
  <c r="J417" i="7"/>
  <c r="H417" i="7" l="1" a="1"/>
  <c r="H417" i="7" s="1"/>
  <c r="I417" i="7" s="1"/>
  <c r="J418" i="7"/>
  <c r="H418" i="7" l="1" a="1"/>
  <c r="H418" i="7" s="1"/>
  <c r="I418" i="7" s="1"/>
  <c r="J419" i="7"/>
  <c r="H419" i="7" l="1" a="1"/>
  <c r="H419" i="7" s="1"/>
  <c r="I419" i="7" s="1"/>
  <c r="J420" i="7"/>
  <c r="H420" i="7" l="1" a="1"/>
  <c r="H420" i="7" s="1"/>
  <c r="I420" i="7" s="1"/>
  <c r="J421" i="7"/>
  <c r="H421" i="7" l="1" a="1"/>
  <c r="H421" i="7" s="1"/>
  <c r="I421" i="7" s="1"/>
  <c r="J422" i="7"/>
  <c r="H422" i="7" l="1" a="1"/>
  <c r="H422" i="7" s="1"/>
  <c r="I422" i="7" s="1"/>
  <c r="J423" i="7"/>
  <c r="H423" i="7" l="1" a="1"/>
  <c r="H423" i="7" s="1"/>
  <c r="I423" i="7" s="1"/>
  <c r="J424" i="7"/>
  <c r="H424" i="7" l="1" a="1"/>
  <c r="H424" i="7" s="1"/>
  <c r="I424" i="7" s="1"/>
  <c r="J425" i="7"/>
  <c r="H425" i="7" l="1" a="1"/>
  <c r="H425" i="7" s="1"/>
  <c r="I425" i="7" s="1"/>
  <c r="J426" i="7"/>
  <c r="H426" i="7" l="1" a="1"/>
  <c r="H426" i="7" s="1"/>
  <c r="I426" i="7" s="1"/>
  <c r="J427" i="7"/>
  <c r="H427" i="7" l="1" a="1"/>
  <c r="H427" i="7" s="1"/>
  <c r="I427" i="7" s="1"/>
  <c r="J428" i="7"/>
  <c r="H428" i="7" l="1" a="1"/>
  <c r="H428" i="7" s="1"/>
  <c r="I428" i="7" s="1"/>
  <c r="J429" i="7"/>
  <c r="H429" i="7" l="1" a="1"/>
  <c r="H429" i="7" s="1"/>
  <c r="I429" i="7" s="1"/>
  <c r="J430" i="7"/>
  <c r="H430" i="7" l="1" a="1"/>
  <c r="H430" i="7" s="1"/>
  <c r="I430" i="7" s="1"/>
  <c r="J431" i="7"/>
  <c r="H431" i="7" l="1" a="1"/>
  <c r="H431" i="7" s="1"/>
  <c r="I431" i="7" s="1"/>
  <c r="J432" i="7"/>
  <c r="H432" i="7" l="1" a="1"/>
  <c r="H432" i="7" s="1"/>
  <c r="I432" i="7" s="1"/>
  <c r="J433" i="7"/>
  <c r="H433" i="7" l="1" a="1"/>
  <c r="H433" i="7" s="1"/>
  <c r="I433" i="7" s="1"/>
  <c r="J434" i="7"/>
  <c r="H434" i="7" l="1" a="1"/>
  <c r="H434" i="7" s="1"/>
  <c r="I434" i="7" s="1"/>
  <c r="J435" i="7"/>
  <c r="H435" i="7" l="1" a="1"/>
  <c r="H435" i="7" s="1"/>
  <c r="I435" i="7" s="1"/>
  <c r="J436" i="7"/>
  <c r="H436" i="7" l="1" a="1"/>
  <c r="H436" i="7" s="1"/>
  <c r="I436" i="7" s="1"/>
  <c r="J437" i="7"/>
  <c r="H437" i="7" l="1" a="1"/>
  <c r="H437" i="7" s="1"/>
  <c r="I437" i="7" s="1"/>
  <c r="J438" i="7"/>
  <c r="H438" i="7" l="1" a="1"/>
  <c r="H438" i="7" s="1"/>
  <c r="I438" i="7" s="1"/>
  <c r="J439" i="7"/>
  <c r="H439" i="7" l="1" a="1"/>
  <c r="H439" i="7" s="1"/>
  <c r="I439" i="7" s="1"/>
  <c r="J440" i="7"/>
  <c r="H440" i="7" l="1" a="1"/>
  <c r="H440" i="7" s="1"/>
  <c r="I440" i="7" s="1"/>
  <c r="J441" i="7"/>
  <c r="H441" i="7" l="1" a="1"/>
  <c r="H441" i="7" s="1"/>
  <c r="I441" i="7" s="1"/>
  <c r="J442" i="7"/>
  <c r="H442" i="7" l="1" a="1"/>
  <c r="H442" i="7" s="1"/>
  <c r="I442" i="7" s="1"/>
  <c r="J443" i="7"/>
  <c r="H443" i="7" l="1" a="1"/>
  <c r="H443" i="7" s="1"/>
  <c r="I443" i="7" s="1"/>
  <c r="J444" i="7"/>
  <c r="H444" i="7" l="1" a="1"/>
  <c r="H444" i="7" s="1"/>
  <c r="I444" i="7" s="1"/>
  <c r="J445" i="7"/>
  <c r="H445" i="7" l="1" a="1"/>
  <c r="H445" i="7" s="1"/>
  <c r="I445" i="7" s="1"/>
  <c r="J446" i="7"/>
  <c r="H446" i="7" l="1" a="1"/>
  <c r="H446" i="7" s="1"/>
  <c r="I446" i="7" s="1"/>
  <c r="J447" i="7"/>
  <c r="H447" i="7" l="1" a="1"/>
  <c r="H447" i="7" s="1"/>
  <c r="I447" i="7" s="1"/>
  <c r="J448" i="7"/>
  <c r="H448" i="7" l="1" a="1"/>
  <c r="H448" i="7" s="1"/>
  <c r="I448" i="7" s="1"/>
  <c r="J449" i="7"/>
  <c r="H449" i="7" l="1" a="1"/>
  <c r="H449" i="7" s="1"/>
  <c r="I449" i="7" s="1"/>
  <c r="J450" i="7"/>
  <c r="H450" i="7" l="1" a="1"/>
  <c r="H450" i="7" s="1"/>
  <c r="I450" i="7" s="1"/>
  <c r="J451" i="7"/>
  <c r="H451" i="7" l="1" a="1"/>
  <c r="H451" i="7" s="1"/>
  <c r="I451" i="7" s="1"/>
  <c r="J452" i="7"/>
  <c r="H452" i="7" l="1" a="1"/>
  <c r="H452" i="7" s="1"/>
  <c r="I452" i="7" s="1"/>
  <c r="J453" i="7"/>
  <c r="H453" i="7" l="1" a="1"/>
  <c r="H453" i="7" s="1"/>
  <c r="I453" i="7" s="1"/>
  <c r="J454" i="7"/>
  <c r="H454" i="7" l="1" a="1"/>
  <c r="H454" i="7" s="1"/>
  <c r="I454" i="7" s="1"/>
  <c r="J455" i="7"/>
  <c r="H455" i="7" l="1" a="1"/>
  <c r="H455" i="7" s="1"/>
  <c r="I455" i="7" s="1"/>
  <c r="J456" i="7"/>
  <c r="H456" i="7" l="1" a="1"/>
  <c r="H456" i="7" s="1"/>
  <c r="I456" i="7" s="1"/>
  <c r="J457" i="7"/>
  <c r="H457" i="7" l="1" a="1"/>
  <c r="H457" i="7" s="1"/>
  <c r="I457" i="7" s="1"/>
  <c r="J458" i="7"/>
  <c r="H458" i="7" l="1" a="1"/>
  <c r="H458" i="7" s="1"/>
  <c r="I458" i="7" s="1"/>
  <c r="J459" i="7"/>
  <c r="H459" i="7" l="1" a="1"/>
  <c r="H459" i="7" s="1"/>
  <c r="I459" i="7" s="1"/>
  <c r="J460" i="7"/>
  <c r="H460" i="7" l="1" a="1"/>
  <c r="H460" i="7" s="1"/>
  <c r="I460" i="7" s="1"/>
  <c r="J461" i="7"/>
  <c r="H461" i="7" l="1" a="1"/>
  <c r="H461" i="7" s="1"/>
  <c r="I461" i="7" s="1"/>
  <c r="J462" i="7"/>
  <c r="H462" i="7" l="1" a="1"/>
  <c r="H462" i="7" s="1"/>
  <c r="I462" i="7" s="1"/>
  <c r="J463" i="7"/>
  <c r="H463" i="7" l="1" a="1"/>
  <c r="H463" i="7" s="1"/>
  <c r="I463" i="7" s="1"/>
  <c r="J464" i="7"/>
  <c r="H464" i="7" l="1" a="1"/>
  <c r="H464" i="7" s="1"/>
  <c r="I464" i="7" s="1"/>
  <c r="J465" i="7"/>
  <c r="H465" i="7" l="1" a="1"/>
  <c r="H465" i="7" s="1"/>
  <c r="I465" i="7" s="1"/>
  <c r="J466" i="7"/>
  <c r="H466" i="7" l="1" a="1"/>
  <c r="H466" i="7" s="1"/>
  <c r="I466" i="7" s="1"/>
  <c r="J467" i="7"/>
  <c r="H467" i="7" l="1" a="1"/>
  <c r="H467" i="7" s="1"/>
  <c r="I467" i="7" s="1"/>
  <c r="J468" i="7"/>
  <c r="H468" i="7" l="1" a="1"/>
  <c r="H468" i="7" s="1"/>
  <c r="I468" i="7" s="1"/>
  <c r="J469" i="7"/>
  <c r="H469" i="7" l="1" a="1"/>
  <c r="H469" i="7" s="1"/>
  <c r="I469" i="7" s="1"/>
  <c r="J470" i="7"/>
  <c r="H470" i="7" l="1" a="1"/>
  <c r="H470" i="7" s="1"/>
  <c r="I470" i="7" s="1"/>
  <c r="J471" i="7"/>
  <c r="H471" i="7" l="1" a="1"/>
  <c r="H471" i="7" s="1"/>
  <c r="I471" i="7" s="1"/>
  <c r="J472" i="7"/>
  <c r="H472" i="7" l="1" a="1"/>
  <c r="H472" i="7" s="1"/>
  <c r="I472" i="7" s="1"/>
  <c r="J473" i="7"/>
  <c r="H473" i="7" l="1" a="1"/>
  <c r="H473" i="7" s="1"/>
  <c r="I473" i="7" s="1"/>
  <c r="J474" i="7"/>
  <c r="H474" i="7" l="1" a="1"/>
  <c r="H474" i="7" s="1"/>
  <c r="I474" i="7" s="1"/>
  <c r="J475" i="7"/>
  <c r="H475" i="7" l="1" a="1"/>
  <c r="H475" i="7" s="1"/>
  <c r="I475" i="7" s="1"/>
  <c r="J476" i="7"/>
  <c r="H476" i="7" l="1" a="1"/>
  <c r="H476" i="7" s="1"/>
  <c r="I476" i="7" s="1"/>
  <c r="J477" i="7"/>
  <c r="H477" i="7" l="1" a="1"/>
  <c r="H477" i="7" s="1"/>
  <c r="I477" i="7" s="1"/>
  <c r="J478" i="7"/>
  <c r="H478" i="7" l="1" a="1"/>
  <c r="H478" i="7" s="1"/>
  <c r="I478" i="7" s="1"/>
  <c r="J479" i="7"/>
  <c r="H479" i="7" l="1" a="1"/>
  <c r="H479" i="7" s="1"/>
  <c r="I479" i="7" s="1"/>
  <c r="J480" i="7"/>
  <c r="H480" i="7" l="1" a="1"/>
  <c r="H480" i="7" s="1"/>
  <c r="I480" i="7" s="1"/>
  <c r="J481" i="7"/>
  <c r="H481" i="7" l="1" a="1"/>
  <c r="H481" i="7" s="1"/>
  <c r="I481" i="7" s="1"/>
  <c r="J482" i="7"/>
  <c r="H482" i="7" l="1" a="1"/>
  <c r="H482" i="7" s="1"/>
  <c r="I482" i="7" s="1"/>
  <c r="J483" i="7"/>
  <c r="H483" i="7" l="1" a="1"/>
  <c r="H483" i="7" s="1"/>
  <c r="I483" i="7" s="1"/>
  <c r="J484" i="7"/>
  <c r="H484" i="7" l="1" a="1"/>
  <c r="H484" i="7" s="1"/>
  <c r="I484" i="7" s="1"/>
  <c r="J485" i="7"/>
  <c r="H485" i="7" l="1" a="1"/>
  <c r="H485" i="7" s="1"/>
  <c r="I485" i="7" s="1"/>
  <c r="J486" i="7"/>
  <c r="H486" i="7" l="1" a="1"/>
  <c r="H486" i="7" s="1"/>
  <c r="I486" i="7" s="1"/>
  <c r="J487" i="7"/>
  <c r="H487" i="7" l="1" a="1"/>
  <c r="H487" i="7" s="1"/>
  <c r="I487" i="7" s="1"/>
  <c r="J488" i="7"/>
  <c r="H488" i="7" l="1" a="1"/>
  <c r="H488" i="7" s="1"/>
  <c r="I488" i="7" s="1"/>
  <c r="J489" i="7"/>
  <c r="H489" i="7" l="1" a="1"/>
  <c r="H489" i="7" s="1"/>
  <c r="I489" i="7" s="1"/>
  <c r="J490" i="7"/>
  <c r="H490" i="7" l="1" a="1"/>
  <c r="H490" i="7" s="1"/>
  <c r="I490" i="7" s="1"/>
  <c r="J491" i="7"/>
  <c r="H491" i="7" l="1" a="1"/>
  <c r="H491" i="7" s="1"/>
  <c r="I491" i="7" s="1"/>
  <c r="J492" i="7"/>
  <c r="H492" i="7" l="1" a="1"/>
  <c r="H492" i="7" s="1"/>
  <c r="I492" i="7" s="1"/>
  <c r="J493" i="7"/>
  <c r="H493" i="7" l="1" a="1"/>
  <c r="H493" i="7" s="1"/>
  <c r="I493" i="7" s="1"/>
  <c r="J494" i="7"/>
  <c r="H494" i="7" l="1" a="1"/>
  <c r="H494" i="7" s="1"/>
  <c r="I494" i="7" s="1"/>
  <c r="J495" i="7"/>
  <c r="H495" i="7" l="1" a="1"/>
  <c r="H495" i="7" s="1"/>
  <c r="I495" i="7" s="1"/>
  <c r="J496" i="7"/>
  <c r="H496" i="7" l="1" a="1"/>
  <c r="H496" i="7" s="1"/>
  <c r="I496" i="7" s="1"/>
  <c r="J497" i="7"/>
  <c r="H497" i="7" l="1" a="1"/>
  <c r="H497" i="7" s="1"/>
  <c r="I497" i="7" s="1"/>
  <c r="J498" i="7"/>
  <c r="H498" i="7" l="1" a="1"/>
  <c r="H498" i="7" s="1"/>
  <c r="I498" i="7" s="1"/>
  <c r="J499" i="7"/>
  <c r="H499" i="7" l="1" a="1"/>
  <c r="H499" i="7" s="1"/>
  <c r="I499" i="7" s="1"/>
  <c r="J500" i="7"/>
  <c r="H500" i="7" l="1" a="1"/>
  <c r="H500" i="7" s="1"/>
  <c r="I500" i="7" s="1"/>
  <c r="J501" i="7"/>
  <c r="H501" i="7" l="1" a="1"/>
  <c r="H501" i="7" s="1"/>
  <c r="I501" i="7" s="1"/>
  <c r="J502" i="7"/>
  <c r="H502" i="7" l="1" a="1"/>
  <c r="H502" i="7" s="1"/>
  <c r="I502" i="7" s="1"/>
  <c r="J503" i="7"/>
  <c r="H503" i="7" l="1" a="1"/>
  <c r="H503" i="7" s="1"/>
  <c r="I503" i="7" s="1"/>
  <c r="J504" i="7"/>
  <c r="H504" i="7" l="1" a="1"/>
  <c r="H504" i="7" s="1"/>
  <c r="I504" i="7" s="1"/>
  <c r="J505" i="7"/>
  <c r="H505" i="7" l="1" a="1"/>
  <c r="H505" i="7" s="1"/>
  <c r="I505" i="7" s="1"/>
  <c r="J506" i="7"/>
  <c r="H506" i="7" l="1" a="1"/>
  <c r="H506" i="7" s="1"/>
  <c r="I506" i="7" s="1"/>
  <c r="J507" i="7"/>
  <c r="H507" i="7" l="1" a="1"/>
  <c r="H507" i="7" s="1"/>
  <c r="I507" i="7" s="1"/>
  <c r="J508" i="7"/>
  <c r="H508" i="7" l="1" a="1"/>
  <c r="H508" i="7" s="1"/>
  <c r="I508" i="7" s="1"/>
  <c r="J509" i="7"/>
  <c r="H509" i="7" l="1" a="1"/>
  <c r="H509" i="7" s="1"/>
  <c r="I509" i="7" s="1"/>
  <c r="J510" i="7"/>
  <c r="H510" i="7" l="1" a="1"/>
  <c r="H510" i="7" s="1"/>
  <c r="I510" i="7" s="1"/>
  <c r="J511" i="7"/>
  <c r="H511" i="7" l="1" a="1"/>
  <c r="H511" i="7" s="1"/>
  <c r="I511" i="7" s="1"/>
  <c r="J512" i="7"/>
  <c r="H512" i="7" l="1" a="1"/>
  <c r="H512" i="7" s="1"/>
  <c r="I512" i="7" s="1"/>
  <c r="J513" i="7"/>
  <c r="H513" i="7" l="1" a="1"/>
  <c r="H513" i="7" s="1"/>
  <c r="I513" i="7" s="1"/>
  <c r="J514" i="7"/>
  <c r="H514" i="7" l="1" a="1"/>
  <c r="H514" i="7" s="1"/>
  <c r="I514" i="7" s="1"/>
  <c r="J515" i="7"/>
  <c r="H515" i="7" l="1" a="1"/>
  <c r="H515" i="7" s="1"/>
  <c r="I515" i="7" s="1"/>
  <c r="J516" i="7"/>
  <c r="H516" i="7" l="1" a="1"/>
  <c r="H516" i="7" s="1"/>
  <c r="I516" i="7" s="1"/>
  <c r="J517" i="7"/>
  <c r="H517" i="7" l="1" a="1"/>
  <c r="H517" i="7" s="1"/>
  <c r="I517" i="7" s="1"/>
  <c r="J518" i="7"/>
  <c r="H518" i="7" l="1" a="1"/>
  <c r="H518" i="7" s="1"/>
  <c r="I518" i="7" s="1"/>
  <c r="J519" i="7"/>
  <c r="H519" i="7" l="1" a="1"/>
  <c r="H519" i="7" s="1"/>
  <c r="I519" i="7" s="1"/>
  <c r="J520" i="7"/>
  <c r="H520" i="7" l="1" a="1"/>
  <c r="H520" i="7" s="1"/>
  <c r="I520" i="7" s="1"/>
  <c r="J521" i="7"/>
  <c r="H521" i="7" l="1" a="1"/>
  <c r="H521" i="7" s="1"/>
  <c r="I521" i="7" s="1"/>
  <c r="J522" i="7"/>
  <c r="H522" i="7" l="1" a="1"/>
  <c r="H522" i="7" s="1"/>
  <c r="I522" i="7" s="1"/>
  <c r="J523" i="7"/>
  <c r="H523" i="7" l="1" a="1"/>
  <c r="H523" i="7" s="1"/>
  <c r="I523" i="7" s="1"/>
  <c r="J524" i="7"/>
  <c r="H524" i="7" l="1" a="1"/>
  <c r="H524" i="7" s="1"/>
  <c r="I524" i="7" s="1"/>
  <c r="J525" i="7"/>
  <c r="H525" i="7" l="1" a="1"/>
  <c r="H525" i="7" s="1"/>
  <c r="I525" i="7" s="1"/>
  <c r="J526" i="7"/>
  <c r="H526" i="7" l="1" a="1"/>
  <c r="H526" i="7" s="1"/>
  <c r="I526" i="7" s="1"/>
  <c r="J527" i="7"/>
  <c r="H527" i="7" l="1" a="1"/>
  <c r="H527" i="7" s="1"/>
  <c r="I527" i="7" s="1"/>
  <c r="J528" i="7"/>
  <c r="H528" i="7" l="1" a="1"/>
  <c r="H528" i="7" s="1"/>
  <c r="I528" i="7" s="1"/>
  <c r="J529" i="7"/>
  <c r="H529" i="7" l="1" a="1"/>
  <c r="H529" i="7" s="1"/>
  <c r="I529" i="7" s="1"/>
  <c r="J530" i="7"/>
  <c r="H530" i="7" l="1" a="1"/>
  <c r="H530" i="7" s="1"/>
  <c r="I530" i="7" s="1"/>
  <c r="J531" i="7"/>
  <c r="H531" i="7" l="1" a="1"/>
  <c r="H531" i="7" s="1"/>
  <c r="I531" i="7" s="1"/>
  <c r="J532" i="7"/>
  <c r="H532" i="7" l="1" a="1"/>
  <c r="H532" i="7" s="1"/>
  <c r="I532" i="7" s="1"/>
  <c r="J533" i="7"/>
  <c r="H533" i="7" l="1" a="1"/>
  <c r="H533" i="7" s="1"/>
  <c r="I533" i="7" s="1"/>
  <c r="J534" i="7"/>
  <c r="H534" i="7" l="1" a="1"/>
  <c r="H534" i="7" s="1"/>
  <c r="I534" i="7" s="1"/>
  <c r="J535" i="7"/>
  <c r="H535" i="7" l="1" a="1"/>
  <c r="H535" i="7" s="1"/>
  <c r="I535" i="7" s="1"/>
  <c r="J536" i="7"/>
  <c r="H536" i="7" l="1" a="1"/>
  <c r="H536" i="7" s="1"/>
  <c r="I536" i="7" s="1"/>
  <c r="J537" i="7"/>
  <c r="H537" i="7" l="1" a="1"/>
  <c r="H537" i="7" s="1"/>
  <c r="I537" i="7" s="1"/>
  <c r="J538" i="7"/>
  <c r="H538" i="7" l="1" a="1"/>
  <c r="H538" i="7" s="1"/>
  <c r="I538" i="7" s="1"/>
  <c r="J539" i="7"/>
  <c r="H539" i="7" l="1" a="1"/>
  <c r="H539" i="7" s="1"/>
  <c r="I539" i="7" s="1"/>
  <c r="J540" i="7"/>
  <c r="H540" i="7" l="1" a="1"/>
  <c r="H540" i="7" s="1"/>
  <c r="I540" i="7" s="1"/>
  <c r="J541" i="7"/>
  <c r="H541" i="7" l="1" a="1"/>
  <c r="H541" i="7" s="1"/>
  <c r="I541" i="7" s="1"/>
  <c r="J542" i="7"/>
  <c r="H542" i="7" l="1" a="1"/>
  <c r="H542" i="7" s="1"/>
  <c r="I542" i="7" s="1"/>
  <c r="J543" i="7"/>
  <c r="H543" i="7" l="1" a="1"/>
  <c r="H543" i="7" s="1"/>
  <c r="I543" i="7" s="1"/>
  <c r="J544" i="7"/>
  <c r="H544" i="7" l="1" a="1"/>
  <c r="H544" i="7" s="1"/>
  <c r="I544" i="7" s="1"/>
  <c r="J545" i="7"/>
  <c r="H545" i="7" l="1" a="1"/>
  <c r="H545" i="7" s="1"/>
  <c r="I545" i="7" s="1"/>
  <c r="J546" i="7"/>
  <c r="H546" i="7" l="1" a="1"/>
  <c r="H546" i="7" s="1"/>
  <c r="I546" i="7" s="1"/>
  <c r="J547" i="7"/>
  <c r="H547" i="7" l="1" a="1"/>
  <c r="H547" i="7" s="1"/>
  <c r="I547" i="7" s="1"/>
  <c r="J548" i="7"/>
  <c r="H548" i="7" l="1" a="1"/>
  <c r="H548" i="7" s="1"/>
  <c r="I548" i="7" s="1"/>
  <c r="J549" i="7"/>
  <c r="H549" i="7" l="1" a="1"/>
  <c r="H549" i="7" s="1"/>
  <c r="I549" i="7" s="1"/>
  <c r="J550" i="7"/>
  <c r="H550" i="7" l="1" a="1"/>
  <c r="H550" i="7" s="1"/>
  <c r="I550" i="7" s="1"/>
  <c r="J551" i="7"/>
  <c r="H551" i="7" l="1" a="1"/>
  <c r="H551" i="7" s="1"/>
  <c r="I551" i="7" s="1"/>
  <c r="J552" i="7"/>
  <c r="H552" i="7" l="1" a="1"/>
  <c r="H552" i="7" s="1"/>
  <c r="I552" i="7" s="1"/>
  <c r="J553" i="7"/>
  <c r="H553" i="7" l="1" a="1"/>
  <c r="H553" i="7" s="1"/>
  <c r="I553" i="7" s="1"/>
  <c r="J554" i="7"/>
  <c r="H554" i="7" l="1" a="1"/>
  <c r="H554" i="7" s="1"/>
  <c r="I554" i="7" s="1"/>
  <c r="J555" i="7"/>
  <c r="H555" i="7" l="1" a="1"/>
  <c r="H555" i="7" s="1"/>
  <c r="I555" i="7" s="1"/>
  <c r="J556" i="7"/>
  <c r="H556" i="7" l="1" a="1"/>
  <c r="H556" i="7" s="1"/>
  <c r="I556" i="7" s="1"/>
  <c r="J557" i="7"/>
  <c r="H557" i="7" l="1" a="1"/>
  <c r="H557" i="7" s="1"/>
  <c r="I557" i="7" s="1"/>
  <c r="J558" i="7"/>
  <c r="H558" i="7" l="1" a="1"/>
  <c r="H558" i="7" s="1"/>
  <c r="I558" i="7" s="1"/>
  <c r="J559" i="7"/>
  <c r="H559" i="7" l="1" a="1"/>
  <c r="H559" i="7" s="1"/>
  <c r="I559" i="7" s="1"/>
  <c r="J560" i="7"/>
  <c r="H560" i="7" l="1" a="1"/>
  <c r="H560" i="7" s="1"/>
  <c r="I560" i="7" s="1"/>
  <c r="J561" i="7"/>
  <c r="H561" i="7" l="1" a="1"/>
  <c r="H561" i="7" s="1"/>
  <c r="I561" i="7" s="1"/>
  <c r="J562" i="7"/>
  <c r="H562" i="7" l="1" a="1"/>
  <c r="H562" i="7" s="1"/>
  <c r="I562" i="7" s="1"/>
  <c r="J563" i="7"/>
  <c r="H563" i="7" l="1" a="1"/>
  <c r="H563" i="7" s="1"/>
  <c r="I563" i="7" s="1"/>
  <c r="J564" i="7"/>
  <c r="H564" i="7" l="1" a="1"/>
  <c r="H564" i="7" s="1"/>
  <c r="I564" i="7" s="1"/>
  <c r="J565" i="7"/>
  <c r="H565" i="7" l="1" a="1"/>
  <c r="H565" i="7" s="1"/>
  <c r="I565" i="7" s="1"/>
  <c r="J566" i="7"/>
  <c r="H566" i="7" l="1" a="1"/>
  <c r="H566" i="7" s="1"/>
  <c r="I566" i="7" s="1"/>
  <c r="J567" i="7"/>
  <c r="H567" i="7" l="1" a="1"/>
  <c r="H567" i="7" s="1"/>
  <c r="I567" i="7" s="1"/>
  <c r="J568" i="7"/>
  <c r="H568" i="7" l="1" a="1"/>
  <c r="H568" i="7" s="1"/>
  <c r="I568" i="7" s="1"/>
  <c r="J569" i="7"/>
  <c r="H569" i="7" l="1" a="1"/>
  <c r="H569" i="7" s="1"/>
  <c r="I569" i="7" s="1"/>
  <c r="J570" i="7"/>
  <c r="H570" i="7" l="1" a="1"/>
  <c r="H570" i="7" s="1"/>
  <c r="I570" i="7" s="1"/>
  <c r="J571" i="7"/>
  <c r="H571" i="7" l="1" a="1"/>
  <c r="H571" i="7" s="1"/>
  <c r="I571" i="7" s="1"/>
  <c r="J572" i="7"/>
  <c r="H572" i="7" l="1" a="1"/>
  <c r="H572" i="7" s="1"/>
  <c r="I572" i="7" s="1"/>
  <c r="J573" i="7"/>
  <c r="H573" i="7" l="1" a="1"/>
  <c r="H573" i="7" s="1"/>
  <c r="I573" i="7" s="1"/>
  <c r="J574" i="7"/>
  <c r="H574" i="7" l="1" a="1"/>
  <c r="H574" i="7" s="1"/>
  <c r="I574" i="7" s="1"/>
  <c r="J575" i="7"/>
  <c r="H575" i="7" l="1" a="1"/>
  <c r="H575" i="7" s="1"/>
  <c r="I575" i="7" s="1"/>
  <c r="J576" i="7"/>
  <c r="H576" i="7" l="1" a="1"/>
  <c r="H576" i="7" s="1"/>
  <c r="I576" i="7" s="1"/>
  <c r="J577" i="7"/>
  <c r="H577" i="7" l="1" a="1"/>
  <c r="H577" i="7" s="1"/>
  <c r="I577" i="7" s="1"/>
  <c r="J578" i="7"/>
  <c r="H578" i="7" l="1" a="1"/>
  <c r="H578" i="7" s="1"/>
  <c r="I578" i="7" s="1"/>
  <c r="J579" i="7"/>
  <c r="H579" i="7" l="1" a="1"/>
  <c r="H579" i="7" s="1"/>
  <c r="I579" i="7" s="1"/>
  <c r="J580" i="7"/>
  <c r="H580" i="7" l="1" a="1"/>
  <c r="H580" i="7" s="1"/>
  <c r="I580" i="7" s="1"/>
  <c r="J581" i="7"/>
  <c r="H581" i="7" l="1" a="1"/>
  <c r="H581" i="7" s="1"/>
  <c r="I581" i="7" s="1"/>
  <c r="J582" i="7"/>
  <c r="H582" i="7" l="1" a="1"/>
  <c r="H582" i="7" s="1"/>
  <c r="I582" i="7" s="1"/>
  <c r="J583" i="7"/>
  <c r="H583" i="7" l="1" a="1"/>
  <c r="H583" i="7" s="1"/>
  <c r="I583" i="7" s="1"/>
  <c r="J584" i="7"/>
  <c r="H584" i="7" l="1" a="1"/>
  <c r="H584" i="7" s="1"/>
  <c r="I584" i="7" s="1"/>
  <c r="J585" i="7"/>
  <c r="H585" i="7" l="1" a="1"/>
  <c r="H585" i="7" s="1"/>
  <c r="I585" i="7" s="1"/>
  <c r="J586" i="7"/>
  <c r="H586" i="7" l="1" a="1"/>
  <c r="H586" i="7" s="1"/>
  <c r="I586" i="7" s="1"/>
  <c r="J587" i="7"/>
  <c r="H587" i="7" l="1" a="1"/>
  <c r="H587" i="7" s="1"/>
  <c r="I587" i="7" s="1"/>
  <c r="J588" i="7"/>
  <c r="H588" i="7" l="1" a="1"/>
  <c r="H588" i="7" s="1"/>
  <c r="I588" i="7" s="1"/>
  <c r="J589" i="7"/>
  <c r="H589" i="7" l="1" a="1"/>
  <c r="H589" i="7" s="1"/>
  <c r="I589" i="7" s="1"/>
  <c r="J590" i="7"/>
  <c r="H590" i="7" l="1" a="1"/>
  <c r="H590" i="7" s="1"/>
  <c r="I590" i="7" s="1"/>
  <c r="J591" i="7"/>
  <c r="H591" i="7" l="1" a="1"/>
  <c r="H591" i="7" s="1"/>
  <c r="I591" i="7" s="1"/>
  <c r="J592" i="7"/>
  <c r="H592" i="7" l="1" a="1"/>
  <c r="H592" i="7" s="1"/>
  <c r="I592" i="7" s="1"/>
  <c r="J593" i="7"/>
  <c r="H593" i="7" l="1" a="1"/>
  <c r="H593" i="7" s="1"/>
  <c r="I593" i="7" s="1"/>
  <c r="J594" i="7"/>
  <c r="H594" i="7" l="1" a="1"/>
  <c r="H594" i="7" s="1"/>
  <c r="I594" i="7" s="1"/>
  <c r="J595" i="7"/>
  <c r="H595" i="7" l="1" a="1"/>
  <c r="H595" i="7" s="1"/>
  <c r="I595" i="7" s="1"/>
  <c r="J596" i="7"/>
  <c r="H596" i="7" l="1" a="1"/>
  <c r="H596" i="7" s="1"/>
  <c r="I596" i="7" s="1"/>
  <c r="J597" i="7"/>
  <c r="H597" i="7" l="1" a="1"/>
  <c r="H597" i="7" s="1"/>
  <c r="I597" i="7" s="1"/>
  <c r="J598" i="7"/>
  <c r="H598" i="7" l="1" a="1"/>
  <c r="H598" i="7" s="1"/>
  <c r="I598" i="7" s="1"/>
  <c r="J599" i="7"/>
  <c r="H599" i="7" l="1" a="1"/>
  <c r="H599" i="7" s="1"/>
  <c r="I599" i="7" s="1"/>
  <c r="J600" i="7"/>
  <c r="H600" i="7" l="1" a="1"/>
  <c r="H600" i="7" s="1"/>
  <c r="I600" i="7" s="1"/>
  <c r="J601" i="7"/>
  <c r="H601" i="7" l="1" a="1"/>
  <c r="H601" i="7" s="1"/>
  <c r="I601" i="7" s="1"/>
  <c r="J602" i="7"/>
  <c r="H602" i="7" l="1" a="1"/>
  <c r="H602" i="7" s="1"/>
  <c r="I602" i="7" s="1"/>
  <c r="J603" i="7"/>
  <c r="H603" i="7" l="1" a="1"/>
  <c r="H603" i="7" s="1"/>
  <c r="I603" i="7" s="1"/>
  <c r="J604" i="7"/>
  <c r="H604" i="7" l="1" a="1"/>
  <c r="H604" i="7" s="1"/>
  <c r="I604" i="7" s="1"/>
  <c r="J605" i="7"/>
  <c r="H605" i="7" l="1" a="1"/>
  <c r="H605" i="7" s="1"/>
  <c r="I605" i="7" s="1"/>
  <c r="J606" i="7"/>
  <c r="H606" i="7" l="1" a="1"/>
  <c r="H606" i="7" s="1"/>
  <c r="I606" i="7" s="1"/>
  <c r="J607" i="7"/>
  <c r="H607" i="7" l="1" a="1"/>
  <c r="H607" i="7" s="1"/>
  <c r="I607" i="7" s="1"/>
  <c r="J608" i="7"/>
  <c r="H608" i="7" l="1" a="1"/>
  <c r="H608" i="7" s="1"/>
  <c r="I608" i="7" s="1"/>
  <c r="J609" i="7"/>
  <c r="H609" i="7" l="1" a="1"/>
  <c r="H609" i="7" s="1"/>
  <c r="I609" i="7" s="1"/>
  <c r="J610" i="7"/>
  <c r="H610" i="7" l="1" a="1"/>
  <c r="H610" i="7" s="1"/>
  <c r="I610" i="7" s="1"/>
  <c r="J611" i="7"/>
  <c r="H611" i="7" l="1" a="1"/>
  <c r="H611" i="7" s="1"/>
  <c r="I611" i="7" s="1"/>
  <c r="J612" i="7"/>
  <c r="H612" i="7" l="1" a="1"/>
  <c r="H612" i="7" s="1"/>
  <c r="I612" i="7" s="1"/>
  <c r="J613" i="7"/>
  <c r="H613" i="7" l="1" a="1"/>
  <c r="H613" i="7" s="1"/>
  <c r="I613" i="7" s="1"/>
  <c r="J614" i="7"/>
  <c r="H614" i="7" l="1" a="1"/>
  <c r="H614" i="7" s="1"/>
  <c r="I614" i="7" s="1"/>
  <c r="J615" i="7"/>
  <c r="H615" i="7" l="1" a="1"/>
  <c r="H615" i="7" s="1"/>
  <c r="I615" i="7" s="1"/>
  <c r="J616" i="7"/>
  <c r="H616" i="7" l="1" a="1"/>
  <c r="H616" i="7" s="1"/>
  <c r="I616" i="7" s="1"/>
  <c r="J617" i="7"/>
  <c r="H617" i="7" l="1" a="1"/>
  <c r="H617" i="7" s="1"/>
  <c r="I617" i="7" s="1"/>
  <c r="J618" i="7"/>
  <c r="H618" i="7" l="1" a="1"/>
  <c r="H618" i="7" s="1"/>
  <c r="I618" i="7" s="1"/>
  <c r="J619" i="7"/>
  <c r="H619" i="7" l="1" a="1"/>
  <c r="H619" i="7" s="1"/>
  <c r="I619" i="7" s="1"/>
  <c r="J620" i="7"/>
  <c r="H620" i="7" l="1" a="1"/>
  <c r="H620" i="7" s="1"/>
  <c r="I620" i="7" s="1"/>
  <c r="J621" i="7"/>
  <c r="H621" i="7" l="1" a="1"/>
  <c r="H621" i="7" s="1"/>
  <c r="I621" i="7" s="1"/>
  <c r="J622" i="7"/>
  <c r="H622" i="7" l="1" a="1"/>
  <c r="H622" i="7" s="1"/>
  <c r="I622" i="7" s="1"/>
  <c r="J623" i="7"/>
  <c r="H623" i="7" l="1" a="1"/>
  <c r="H623" i="7" s="1"/>
  <c r="I623" i="7" s="1"/>
  <c r="J624" i="7"/>
  <c r="H624" i="7" l="1" a="1"/>
  <c r="H624" i="7" s="1"/>
  <c r="I624" i="7" s="1"/>
  <c r="J625" i="7"/>
  <c r="H625" i="7" l="1" a="1"/>
  <c r="H625" i="7" s="1"/>
  <c r="I625" i="7" s="1"/>
  <c r="J626" i="7"/>
  <c r="H626" i="7" l="1" a="1"/>
  <c r="H626" i="7" s="1"/>
  <c r="I626" i="7" s="1"/>
  <c r="J627" i="7"/>
  <c r="H627" i="7" l="1" a="1"/>
  <c r="H627" i="7" s="1"/>
  <c r="I627" i="7" s="1"/>
  <c r="J628" i="7"/>
  <c r="H628" i="7" l="1" a="1"/>
  <c r="H628" i="7" s="1"/>
  <c r="I628" i="7" s="1"/>
  <c r="J629" i="7"/>
  <c r="H629" i="7" l="1" a="1"/>
  <c r="H629" i="7" s="1"/>
  <c r="I629" i="7" s="1"/>
  <c r="J630" i="7"/>
  <c r="H630" i="7" l="1" a="1"/>
  <c r="H630" i="7" s="1"/>
  <c r="I630" i="7" s="1"/>
  <c r="J631" i="7"/>
  <c r="H631" i="7" l="1" a="1"/>
  <c r="H631" i="7" s="1"/>
  <c r="I631" i="7" s="1"/>
  <c r="J632" i="7"/>
  <c r="H632" i="7" l="1" a="1"/>
  <c r="H632" i="7" s="1"/>
  <c r="I632" i="7" s="1"/>
  <c r="J633" i="7"/>
  <c r="H633" i="7" l="1" a="1"/>
  <c r="H633" i="7" s="1"/>
  <c r="I633" i="7" s="1"/>
  <c r="J634" i="7"/>
  <c r="H634" i="7" l="1" a="1"/>
  <c r="H634" i="7" s="1"/>
  <c r="I634" i="7" s="1"/>
  <c r="J635" i="7"/>
  <c r="H635" i="7" l="1" a="1"/>
  <c r="H635" i="7" s="1"/>
  <c r="I635" i="7" s="1"/>
  <c r="J636" i="7"/>
  <c r="H636" i="7" l="1" a="1"/>
  <c r="H636" i="7" s="1"/>
  <c r="I636" i="7" s="1"/>
  <c r="J637" i="7"/>
  <c r="H637" i="7" l="1" a="1"/>
  <c r="H637" i="7" s="1"/>
  <c r="I637" i="7" s="1"/>
  <c r="J638" i="7"/>
  <c r="H638" i="7" l="1" a="1"/>
  <c r="H638" i="7" s="1"/>
  <c r="I638" i="7" s="1"/>
  <c r="J639" i="7"/>
  <c r="H639" i="7" l="1" a="1"/>
  <c r="H639" i="7" s="1"/>
  <c r="I639" i="7" s="1"/>
  <c r="J640" i="7"/>
  <c r="H640" i="7" l="1" a="1"/>
  <c r="H640" i="7" s="1"/>
  <c r="I640" i="7" s="1"/>
  <c r="J641" i="7"/>
  <c r="H641" i="7" l="1" a="1"/>
  <c r="H641" i="7" s="1"/>
  <c r="I641" i="7" s="1"/>
  <c r="J642" i="7"/>
  <c r="H642" i="7" l="1" a="1"/>
  <c r="H642" i="7" s="1"/>
  <c r="I642" i="7" s="1"/>
  <c r="J643" i="7"/>
  <c r="H643" i="7" l="1" a="1"/>
  <c r="H643" i="7" s="1"/>
  <c r="I643" i="7" s="1"/>
  <c r="J644" i="7"/>
  <c r="H644" i="7" l="1" a="1"/>
  <c r="H644" i="7" s="1"/>
  <c r="I644" i="7" s="1"/>
  <c r="J645" i="7"/>
  <c r="H645" i="7" l="1" a="1"/>
  <c r="H645" i="7" s="1"/>
  <c r="I645" i="7" s="1"/>
  <c r="J646" i="7"/>
  <c r="H646" i="7" l="1" a="1"/>
  <c r="H646" i="7" s="1"/>
  <c r="I646" i="7" s="1"/>
  <c r="J647" i="7"/>
  <c r="H647" i="7" l="1" a="1"/>
  <c r="H647" i="7" s="1"/>
  <c r="I647" i="7" s="1"/>
  <c r="J648" i="7"/>
  <c r="H648" i="7" l="1" a="1"/>
  <c r="H648" i="7" s="1"/>
  <c r="I648" i="7" s="1"/>
  <c r="J649" i="7"/>
  <c r="H649" i="7" l="1" a="1"/>
  <c r="H649" i="7" s="1"/>
  <c r="I649" i="7" s="1"/>
  <c r="J650" i="7"/>
  <c r="H650" i="7" l="1" a="1"/>
  <c r="H650" i="7" s="1"/>
  <c r="I650" i="7" s="1"/>
  <c r="J651" i="7"/>
  <c r="H651" i="7" l="1" a="1"/>
  <c r="H651" i="7" s="1"/>
  <c r="I651" i="7" s="1"/>
  <c r="J652" i="7"/>
  <c r="H652" i="7" l="1" a="1"/>
  <c r="H652" i="7" s="1"/>
  <c r="I652" i="7" s="1"/>
  <c r="J653" i="7"/>
  <c r="H653" i="7" l="1" a="1"/>
  <c r="H653" i="7" s="1"/>
  <c r="I653" i="7" s="1"/>
  <c r="J654" i="7"/>
  <c r="H654" i="7" l="1" a="1"/>
  <c r="H654" i="7" s="1"/>
  <c r="I654" i="7" s="1"/>
  <c r="J655" i="7"/>
  <c r="H655" i="7" l="1" a="1"/>
  <c r="H655" i="7" s="1"/>
  <c r="I655" i="7" s="1"/>
  <c r="J656" i="7"/>
  <c r="H656" i="7" l="1" a="1"/>
  <c r="H656" i="7" s="1"/>
  <c r="I656" i="7" s="1"/>
  <c r="J657" i="7"/>
  <c r="H657" i="7" l="1" a="1"/>
  <c r="H657" i="7" s="1"/>
  <c r="I657" i="7" s="1"/>
  <c r="J658" i="7"/>
  <c r="H658" i="7" l="1" a="1"/>
  <c r="H658" i="7" s="1"/>
  <c r="I658" i="7" s="1"/>
  <c r="J659" i="7"/>
  <c r="H659" i="7" l="1" a="1"/>
  <c r="H659" i="7" s="1"/>
  <c r="I659" i="7" s="1"/>
  <c r="J660" i="7"/>
  <c r="H660" i="7" l="1" a="1"/>
  <c r="H660" i="7" s="1"/>
  <c r="I660" i="7" s="1"/>
  <c r="J661" i="7"/>
  <c r="H661" i="7" l="1" a="1"/>
  <c r="H661" i="7" s="1"/>
  <c r="I661" i="7" s="1"/>
  <c r="J662" i="7"/>
  <c r="H662" i="7" l="1" a="1"/>
  <c r="H662" i="7" s="1"/>
  <c r="I662" i="7" s="1"/>
  <c r="J663" i="7"/>
  <c r="H663" i="7" l="1" a="1"/>
  <c r="H663" i="7" s="1"/>
  <c r="I663" i="7" s="1"/>
  <c r="J664" i="7"/>
  <c r="H664" i="7" l="1" a="1"/>
  <c r="H664" i="7" s="1"/>
  <c r="I664" i="7" s="1"/>
  <c r="J665" i="7"/>
  <c r="H665" i="7" l="1" a="1"/>
  <c r="H665" i="7" s="1"/>
  <c r="I665" i="7" s="1"/>
  <c r="J666" i="7"/>
  <c r="H666" i="7" l="1" a="1"/>
  <c r="H666" i="7" s="1"/>
  <c r="I666" i="7" s="1"/>
  <c r="J667" i="7"/>
  <c r="H667" i="7" l="1" a="1"/>
  <c r="H667" i="7" s="1"/>
  <c r="I667" i="7" s="1"/>
  <c r="J668" i="7"/>
  <c r="H668" i="7" l="1" a="1"/>
  <c r="H668" i="7" s="1"/>
  <c r="I668" i="7" s="1"/>
  <c r="J669" i="7"/>
  <c r="H669" i="7" l="1" a="1"/>
  <c r="H669" i="7" s="1"/>
  <c r="I669" i="7" s="1"/>
  <c r="J670" i="7"/>
  <c r="H670" i="7" l="1" a="1"/>
  <c r="H670" i="7" s="1"/>
  <c r="I670" i="7" s="1"/>
  <c r="J671" i="7"/>
  <c r="H671" i="7" l="1" a="1"/>
  <c r="H671" i="7" s="1"/>
  <c r="I671" i="7" s="1"/>
  <c r="J672" i="7"/>
  <c r="H672" i="7" l="1" a="1"/>
  <c r="H672" i="7" s="1"/>
  <c r="I672" i="7" s="1"/>
  <c r="J673" i="7"/>
  <c r="H673" i="7" l="1" a="1"/>
  <c r="H673" i="7" s="1"/>
  <c r="I673" i="7" s="1"/>
  <c r="J674" i="7"/>
  <c r="H674" i="7" l="1" a="1"/>
  <c r="H674" i="7" s="1"/>
  <c r="I674" i="7" s="1"/>
  <c r="J675" i="7"/>
  <c r="H675" i="7" l="1" a="1"/>
  <c r="H675" i="7" s="1"/>
  <c r="I675" i="7" s="1"/>
  <c r="J676" i="7"/>
  <c r="H676" i="7" l="1" a="1"/>
  <c r="H676" i="7" s="1"/>
  <c r="I676" i="7" s="1"/>
  <c r="J677" i="7"/>
  <c r="H677" i="7" l="1" a="1"/>
  <c r="H677" i="7" s="1"/>
  <c r="I677" i="7" s="1"/>
  <c r="J678" i="7"/>
  <c r="H678" i="7" l="1" a="1"/>
  <c r="H678" i="7" s="1"/>
  <c r="I678" i="7" s="1"/>
  <c r="J679" i="7"/>
  <c r="H679" i="7" l="1" a="1"/>
  <c r="H679" i="7" s="1"/>
  <c r="I679" i="7" s="1"/>
  <c r="J680" i="7"/>
  <c r="H680" i="7" l="1" a="1"/>
  <c r="H680" i="7" s="1"/>
  <c r="I680" i="7" s="1"/>
  <c r="J681" i="7"/>
  <c r="H681" i="7" l="1" a="1"/>
  <c r="H681" i="7" s="1"/>
  <c r="I681" i="7" s="1"/>
  <c r="J682" i="7"/>
  <c r="H682" i="7" l="1" a="1"/>
  <c r="H682" i="7" s="1"/>
  <c r="I682" i="7" s="1"/>
  <c r="J683" i="7"/>
  <c r="H683" i="7" l="1" a="1"/>
  <c r="H683" i="7" s="1"/>
  <c r="I683" i="7" s="1"/>
  <c r="J684" i="7"/>
  <c r="H684" i="7" l="1" a="1"/>
  <c r="H684" i="7" s="1"/>
  <c r="I684" i="7" s="1"/>
  <c r="J685" i="7"/>
  <c r="H685" i="7" l="1" a="1"/>
  <c r="H685" i="7" s="1"/>
  <c r="I685" i="7" s="1"/>
  <c r="J686" i="7"/>
  <c r="H686" i="7" l="1" a="1"/>
  <c r="H686" i="7" s="1"/>
  <c r="I686" i="7" s="1"/>
  <c r="J687" i="7"/>
  <c r="H687" i="7" l="1" a="1"/>
  <c r="H687" i="7" s="1"/>
  <c r="I687" i="7" s="1"/>
  <c r="J688" i="7"/>
  <c r="H688" i="7" l="1" a="1"/>
  <c r="H688" i="7" s="1"/>
  <c r="I688" i="7" s="1"/>
  <c r="J689" i="7"/>
  <c r="H689" i="7" l="1" a="1"/>
  <c r="H689" i="7" s="1"/>
  <c r="I689" i="7" s="1"/>
  <c r="J690" i="7"/>
  <c r="H690" i="7" l="1" a="1"/>
  <c r="H690" i="7" s="1"/>
  <c r="I690" i="7" s="1"/>
  <c r="J691" i="7"/>
  <c r="H691" i="7" l="1" a="1"/>
  <c r="H691" i="7" s="1"/>
  <c r="I691" i="7" s="1"/>
  <c r="J692" i="7"/>
  <c r="H692" i="7" l="1" a="1"/>
  <c r="H692" i="7" s="1"/>
  <c r="I692" i="7" s="1"/>
  <c r="J693" i="7"/>
  <c r="H693" i="7" l="1" a="1"/>
  <c r="H693" i="7" s="1"/>
  <c r="I693" i="7" s="1"/>
  <c r="J694" i="7"/>
  <c r="H694" i="7" l="1" a="1"/>
  <c r="H694" i="7" s="1"/>
  <c r="I694" i="7" s="1"/>
  <c r="J695" i="7"/>
  <c r="H695" i="7" l="1" a="1"/>
  <c r="H695" i="7" s="1"/>
  <c r="I695" i="7" s="1"/>
  <c r="J696" i="7"/>
  <c r="H696" i="7" l="1" a="1"/>
  <c r="H696" i="7" s="1"/>
  <c r="I696" i="7" s="1"/>
  <c r="J697" i="7"/>
  <c r="H697" i="7" l="1" a="1"/>
  <c r="H697" i="7" s="1"/>
  <c r="I697" i="7" s="1"/>
  <c r="J698" i="7"/>
  <c r="H698" i="7" l="1" a="1"/>
  <c r="H698" i="7" s="1"/>
  <c r="I698" i="7" s="1"/>
  <c r="J699" i="7"/>
  <c r="H699" i="7" l="1" a="1"/>
  <c r="H699" i="7" s="1"/>
  <c r="I699" i="7" s="1"/>
  <c r="J700" i="7"/>
  <c r="H700" i="7" l="1" a="1"/>
  <c r="H700" i="7" s="1"/>
  <c r="I700" i="7" s="1"/>
  <c r="J701" i="7"/>
  <c r="H701" i="7" l="1" a="1"/>
  <c r="H701" i="7" s="1"/>
  <c r="I701" i="7" s="1"/>
  <c r="J702" i="7"/>
  <c r="H702" i="7" l="1" a="1"/>
  <c r="H702" i="7" s="1"/>
  <c r="I702" i="7" s="1"/>
  <c r="J703" i="7"/>
  <c r="H703" i="7" l="1" a="1"/>
  <c r="H703" i="7" s="1"/>
  <c r="I703" i="7" s="1"/>
  <c r="J704" i="7"/>
  <c r="H704" i="7" l="1" a="1"/>
  <c r="H704" i="7" s="1"/>
  <c r="I704" i="7" s="1"/>
  <c r="J705" i="7"/>
  <c r="H705" i="7" l="1" a="1"/>
  <c r="H705" i="7" s="1"/>
  <c r="I705" i="7" s="1"/>
  <c r="J706" i="7"/>
  <c r="H706" i="7" l="1" a="1"/>
  <c r="H706" i="7" s="1"/>
  <c r="I706" i="7" s="1"/>
  <c r="J707" i="7"/>
  <c r="H707" i="7" l="1" a="1"/>
  <c r="H707" i="7" s="1"/>
  <c r="I707" i="7" s="1"/>
  <c r="J708" i="7"/>
  <c r="H708" i="7" l="1" a="1"/>
  <c r="H708" i="7" s="1"/>
  <c r="I708" i="7" s="1"/>
  <c r="J709" i="7"/>
  <c r="H709" i="7" l="1" a="1"/>
  <c r="H709" i="7" s="1"/>
  <c r="I709" i="7" s="1"/>
  <c r="J710" i="7"/>
  <c r="H710" i="7" l="1" a="1"/>
  <c r="H710" i="7" s="1"/>
  <c r="I710" i="7" s="1"/>
  <c r="J711" i="7"/>
  <c r="H711" i="7" l="1" a="1"/>
  <c r="H711" i="7" s="1"/>
  <c r="I711" i="7" s="1"/>
  <c r="J712" i="7"/>
  <c r="H712" i="7" l="1" a="1"/>
  <c r="H712" i="7" s="1"/>
  <c r="I712" i="7" s="1"/>
  <c r="J713" i="7"/>
  <c r="H713" i="7" l="1" a="1"/>
  <c r="H713" i="7" s="1"/>
  <c r="I713" i="7" s="1"/>
  <c r="J714" i="7"/>
  <c r="H714" i="7" l="1" a="1"/>
  <c r="H714" i="7" s="1"/>
  <c r="I714" i="7" s="1"/>
  <c r="J715" i="7"/>
  <c r="H715" i="7" l="1" a="1"/>
  <c r="H715" i="7" s="1"/>
  <c r="I715" i="7" s="1"/>
  <c r="J716" i="7"/>
  <c r="H716" i="7" l="1" a="1"/>
  <c r="H716" i="7" s="1"/>
  <c r="I716" i="7" s="1"/>
  <c r="J717" i="7"/>
  <c r="H717" i="7" l="1" a="1"/>
  <c r="H717" i="7" s="1"/>
  <c r="I717" i="7" s="1"/>
  <c r="J718" i="7"/>
  <c r="H718" i="7" l="1" a="1"/>
  <c r="H718" i="7" s="1"/>
  <c r="I718" i="7" s="1"/>
  <c r="J719" i="7"/>
  <c r="H719" i="7" l="1" a="1"/>
  <c r="H719" i="7" s="1"/>
  <c r="I719" i="7" s="1"/>
  <c r="J720" i="7"/>
  <c r="H720" i="7" l="1" a="1"/>
  <c r="H720" i="7" s="1"/>
  <c r="I720" i="7" s="1"/>
  <c r="J721" i="7"/>
  <c r="H721" i="7" l="1" a="1"/>
  <c r="H721" i="7" s="1"/>
  <c r="I721" i="7" s="1"/>
  <c r="J722" i="7"/>
  <c r="H722" i="7" l="1" a="1"/>
  <c r="H722" i="7" s="1"/>
  <c r="I722" i="7" s="1"/>
  <c r="J723" i="7"/>
  <c r="H723" i="7" l="1" a="1"/>
  <c r="H723" i="7" s="1"/>
  <c r="I723" i="7" s="1"/>
  <c r="J724" i="7"/>
  <c r="H724" i="7" l="1" a="1"/>
  <c r="H724" i="7" s="1"/>
  <c r="I724" i="7" s="1"/>
  <c r="J725" i="7"/>
  <c r="H725" i="7" l="1" a="1"/>
  <c r="H725" i="7" s="1"/>
  <c r="I725" i="7" s="1"/>
  <c r="J726" i="7"/>
  <c r="H726" i="7" l="1" a="1"/>
  <c r="H726" i="7" s="1"/>
  <c r="I726" i="7" s="1"/>
  <c r="J727" i="7"/>
  <c r="H727" i="7" l="1" a="1"/>
  <c r="H727" i="7" s="1"/>
  <c r="I727" i="7" s="1"/>
  <c r="J728" i="7"/>
  <c r="H728" i="7" l="1" a="1"/>
  <c r="H728" i="7" s="1"/>
  <c r="I728" i="7" s="1"/>
  <c r="J729" i="7"/>
  <c r="H729" i="7" l="1" a="1"/>
  <c r="H729" i="7" s="1"/>
  <c r="I729" i="7" s="1"/>
  <c r="J730" i="7"/>
  <c r="H730" i="7" l="1" a="1"/>
  <c r="H730" i="7" s="1"/>
  <c r="I730" i="7" s="1"/>
  <c r="J731" i="7"/>
  <c r="H731" i="7" l="1" a="1"/>
  <c r="H731" i="7" s="1"/>
  <c r="I731" i="7" s="1"/>
  <c r="J732" i="7"/>
  <c r="H732" i="7" l="1" a="1"/>
  <c r="H732" i="7" s="1"/>
  <c r="I732" i="7" s="1"/>
  <c r="J733" i="7"/>
  <c r="H733" i="7" l="1" a="1"/>
  <c r="H733" i="7" s="1"/>
  <c r="I733" i="7" s="1"/>
  <c r="J734" i="7"/>
  <c r="H734" i="7" l="1" a="1"/>
  <c r="H734" i="7" s="1"/>
  <c r="I734" i="7" s="1"/>
  <c r="J735" i="7"/>
  <c r="H735" i="7" l="1" a="1"/>
  <c r="H735" i="7" s="1"/>
  <c r="I735" i="7" s="1"/>
  <c r="J736" i="7"/>
  <c r="H736" i="7" l="1" a="1"/>
  <c r="H736" i="7" s="1"/>
  <c r="I736" i="7" s="1"/>
  <c r="J737" i="7"/>
  <c r="H737" i="7" l="1" a="1"/>
  <c r="H737" i="7" s="1"/>
  <c r="I737" i="7" s="1"/>
  <c r="J738" i="7"/>
  <c r="H738" i="7" l="1" a="1"/>
  <c r="H738" i="7" s="1"/>
  <c r="I738" i="7" s="1"/>
  <c r="J739" i="7"/>
  <c r="H739" i="7" l="1" a="1"/>
  <c r="H739" i="7" s="1"/>
  <c r="I739" i="7" s="1"/>
  <c r="J740" i="7"/>
  <c r="H740" i="7" l="1" a="1"/>
  <c r="H740" i="7" s="1"/>
  <c r="I740" i="7" s="1"/>
  <c r="J741" i="7"/>
  <c r="H741" i="7" l="1" a="1"/>
  <c r="H741" i="7" s="1"/>
  <c r="I741" i="7" s="1"/>
  <c r="J742" i="7"/>
  <c r="H742" i="7" l="1" a="1"/>
  <c r="H742" i="7" s="1"/>
  <c r="I742" i="7" s="1"/>
  <c r="J743" i="7"/>
  <c r="H743" i="7" l="1" a="1"/>
  <c r="H743" i="7" s="1"/>
  <c r="I743" i="7" s="1"/>
  <c r="J744" i="7"/>
  <c r="H744" i="7" l="1" a="1"/>
  <c r="H744" i="7" s="1"/>
  <c r="I744" i="7" s="1"/>
  <c r="J745" i="7"/>
  <c r="H745" i="7" l="1" a="1"/>
  <c r="H745" i="7" s="1"/>
  <c r="I745" i="7" s="1"/>
  <c r="J746" i="7"/>
  <c r="H746" i="7" l="1" a="1"/>
  <c r="H746" i="7" s="1"/>
  <c r="I746" i="7" s="1"/>
  <c r="J747" i="7"/>
  <c r="H747" i="7" l="1" a="1"/>
  <c r="H747" i="7" s="1"/>
  <c r="I747" i="7" s="1"/>
  <c r="J748" i="7"/>
  <c r="H748" i="7" l="1" a="1"/>
  <c r="H748" i="7" s="1"/>
  <c r="I748" i="7" s="1"/>
  <c r="J749" i="7"/>
  <c r="H749" i="7" l="1" a="1"/>
  <c r="H749" i="7" s="1"/>
  <c r="I749" i="7" s="1"/>
  <c r="J750" i="7"/>
  <c r="H750" i="7" l="1" a="1"/>
  <c r="H750" i="7" s="1"/>
  <c r="I750" i="7" s="1"/>
  <c r="J751" i="7"/>
  <c r="H751" i="7" l="1" a="1"/>
  <c r="H751" i="7" s="1"/>
  <c r="I751" i="7" s="1"/>
  <c r="J752" i="7"/>
  <c r="H752" i="7" l="1" a="1"/>
  <c r="H752" i="7" s="1"/>
  <c r="I752" i="7" s="1"/>
  <c r="J753" i="7"/>
  <c r="H753" i="7" l="1" a="1"/>
  <c r="H753" i="7" s="1"/>
  <c r="I753" i="7" s="1"/>
  <c r="J754" i="7"/>
  <c r="H754" i="7" l="1" a="1"/>
  <c r="H754" i="7" s="1"/>
  <c r="I754" i="7" s="1"/>
  <c r="J755" i="7"/>
  <c r="H755" i="7" l="1" a="1"/>
  <c r="H755" i="7" s="1"/>
  <c r="I755" i="7" s="1"/>
  <c r="J756" i="7"/>
  <c r="H756" i="7" l="1" a="1"/>
  <c r="H756" i="7" s="1"/>
  <c r="I756" i="7" s="1"/>
  <c r="J757" i="7"/>
  <c r="H757" i="7" l="1" a="1"/>
  <c r="H757" i="7" s="1"/>
  <c r="I757" i="7" s="1"/>
  <c r="J758" i="7"/>
  <c r="H758" i="7" l="1" a="1"/>
  <c r="H758" i="7" s="1"/>
  <c r="I758" i="7" s="1"/>
  <c r="J759" i="7"/>
  <c r="H759" i="7" l="1" a="1"/>
  <c r="H759" i="7" s="1"/>
  <c r="I759" i="7" s="1"/>
  <c r="J760" i="7"/>
  <c r="H760" i="7" l="1" a="1"/>
  <c r="H760" i="7" s="1"/>
  <c r="I760" i="7" s="1"/>
  <c r="J761" i="7"/>
  <c r="H761" i="7" l="1" a="1"/>
  <c r="H761" i="7" s="1"/>
  <c r="I761" i="7" s="1"/>
  <c r="J762" i="7"/>
  <c r="H762" i="7" l="1" a="1"/>
  <c r="H762" i="7" s="1"/>
  <c r="I762" i="7" s="1"/>
  <c r="J763" i="7"/>
  <c r="H763" i="7" l="1" a="1"/>
  <c r="H763" i="7" s="1"/>
  <c r="I763" i="7" s="1"/>
  <c r="J764" i="7"/>
  <c r="H764" i="7" l="1" a="1"/>
  <c r="H764" i="7" s="1"/>
  <c r="I764" i="7" s="1"/>
  <c r="J765" i="7"/>
  <c r="H765" i="7" l="1" a="1"/>
  <c r="H765" i="7" s="1"/>
  <c r="I765" i="7" s="1"/>
  <c r="J766" i="7"/>
  <c r="H766" i="7" l="1" a="1"/>
  <c r="H766" i="7" s="1"/>
  <c r="I766" i="7" s="1"/>
  <c r="J767" i="7"/>
  <c r="H767" i="7" l="1" a="1"/>
  <c r="H767" i="7" s="1"/>
  <c r="I767" i="7" s="1"/>
  <c r="J768" i="7"/>
  <c r="H768" i="7" l="1" a="1"/>
  <c r="H768" i="7" s="1"/>
  <c r="I768" i="7" s="1"/>
  <c r="J769" i="7"/>
  <c r="H769" i="7" l="1" a="1"/>
  <c r="H769" i="7" s="1"/>
  <c r="I769" i="7" s="1"/>
  <c r="J770" i="7"/>
  <c r="H770" i="7" l="1" a="1"/>
  <c r="H770" i="7" s="1"/>
  <c r="I770" i="7" s="1"/>
  <c r="J771" i="7"/>
  <c r="H771" i="7" l="1" a="1"/>
  <c r="H771" i="7" s="1"/>
  <c r="I771" i="7" s="1"/>
  <c r="J772" i="7"/>
  <c r="H772" i="7" l="1" a="1"/>
  <c r="H772" i="7" s="1"/>
  <c r="I772" i="7" s="1"/>
  <c r="J773" i="7"/>
  <c r="H773" i="7" l="1" a="1"/>
  <c r="H773" i="7" s="1"/>
  <c r="I773" i="7" s="1"/>
  <c r="J774" i="7"/>
  <c r="H774" i="7" l="1" a="1"/>
  <c r="H774" i="7" s="1"/>
  <c r="I774" i="7" s="1"/>
  <c r="J775" i="7"/>
  <c r="H775" i="7" l="1" a="1"/>
  <c r="H775" i="7" s="1"/>
  <c r="I775" i="7" s="1"/>
  <c r="J776" i="7"/>
  <c r="H776" i="7" l="1" a="1"/>
  <c r="H776" i="7" s="1"/>
  <c r="I776" i="7" s="1"/>
  <c r="J777" i="7"/>
  <c r="H777" i="7" l="1" a="1"/>
  <c r="H777" i="7" s="1"/>
  <c r="I777" i="7" s="1"/>
  <c r="J778" i="7"/>
  <c r="H778" i="7" l="1" a="1"/>
  <c r="H778" i="7" s="1"/>
  <c r="I778" i="7" s="1"/>
  <c r="J779" i="7"/>
  <c r="H779" i="7" l="1" a="1"/>
  <c r="H779" i="7" s="1"/>
  <c r="I779" i="7" s="1"/>
  <c r="J780" i="7"/>
  <c r="H780" i="7" l="1" a="1"/>
  <c r="H780" i="7" s="1"/>
  <c r="I780" i="7" s="1"/>
  <c r="J781" i="7"/>
  <c r="H781" i="7" l="1" a="1"/>
  <c r="H781" i="7" s="1"/>
  <c r="I781" i="7" s="1"/>
  <c r="J782" i="7"/>
  <c r="H782" i="7" l="1" a="1"/>
  <c r="H782" i="7" s="1"/>
  <c r="I782" i="7" s="1"/>
  <c r="J783" i="7"/>
  <c r="H783" i="7" l="1" a="1"/>
  <c r="H783" i="7" s="1"/>
  <c r="I783" i="7" s="1"/>
  <c r="J784" i="7"/>
  <c r="H784" i="7" l="1" a="1"/>
  <c r="H784" i="7" s="1"/>
  <c r="I784" i="7" s="1"/>
  <c r="J785" i="7"/>
  <c r="H785" i="7" l="1" a="1"/>
  <c r="H785" i="7" s="1"/>
  <c r="I785" i="7" s="1"/>
  <c r="J786" i="7"/>
  <c r="H786" i="7" l="1" a="1"/>
  <c r="H786" i="7" s="1"/>
  <c r="I786" i="7" s="1"/>
  <c r="J787" i="7"/>
  <c r="H787" i="7" l="1" a="1"/>
  <c r="H787" i="7" s="1"/>
  <c r="I787" i="7" s="1"/>
  <c r="J788" i="7"/>
  <c r="H788" i="7" l="1" a="1"/>
  <c r="H788" i="7" s="1"/>
  <c r="I788" i="7" s="1"/>
  <c r="J789" i="7"/>
  <c r="H789" i="7" l="1" a="1"/>
  <c r="H789" i="7" s="1"/>
  <c r="I789" i="7" s="1"/>
  <c r="J790" i="7"/>
  <c r="H790" i="7" l="1" a="1"/>
  <c r="H790" i="7" s="1"/>
  <c r="I790" i="7" s="1"/>
  <c r="J791" i="7"/>
  <c r="H791" i="7" l="1" a="1"/>
  <c r="H791" i="7" s="1"/>
  <c r="I791" i="7" s="1"/>
  <c r="J792" i="7"/>
  <c r="H792" i="7" l="1" a="1"/>
  <c r="H792" i="7" s="1"/>
  <c r="I792" i="7" s="1"/>
  <c r="J793" i="7"/>
  <c r="H793" i="7" l="1" a="1"/>
  <c r="H793" i="7" s="1"/>
  <c r="I793" i="7" s="1"/>
  <c r="J794" i="7"/>
  <c r="H794" i="7" l="1" a="1"/>
  <c r="H794" i="7" s="1"/>
  <c r="I794" i="7" s="1"/>
  <c r="J795" i="7"/>
  <c r="H795" i="7" l="1" a="1"/>
  <c r="H795" i="7" s="1"/>
  <c r="I795" i="7" s="1"/>
  <c r="J796" i="7"/>
  <c r="H796" i="7" l="1" a="1"/>
  <c r="H796" i="7" s="1"/>
  <c r="I796" i="7" s="1"/>
  <c r="J797" i="7"/>
  <c r="H797" i="7" l="1" a="1"/>
  <c r="H797" i="7" s="1"/>
  <c r="I797" i="7" s="1"/>
  <c r="J798" i="7"/>
  <c r="H798" i="7" l="1" a="1"/>
  <c r="H798" i="7" s="1"/>
  <c r="I798" i="7" s="1"/>
  <c r="J799" i="7"/>
  <c r="H799" i="7" l="1" a="1"/>
  <c r="H799" i="7" s="1"/>
  <c r="I799" i="7" s="1"/>
  <c r="J800" i="7"/>
  <c r="H800" i="7" l="1" a="1"/>
  <c r="H800" i="7" s="1"/>
  <c r="I800" i="7" s="1"/>
  <c r="J801" i="7"/>
  <c r="H801" i="7" l="1" a="1"/>
  <c r="H801" i="7" s="1"/>
  <c r="I801" i="7" s="1"/>
  <c r="J802" i="7"/>
  <c r="H802" i="7" l="1" a="1"/>
  <c r="H802" i="7" s="1"/>
  <c r="I802" i="7" s="1"/>
  <c r="J803" i="7"/>
  <c r="H803" i="7" l="1" a="1"/>
  <c r="H803" i="7" s="1"/>
  <c r="I803" i="7" s="1"/>
  <c r="J804" i="7"/>
  <c r="H804" i="7" l="1" a="1"/>
  <c r="H804" i="7" s="1"/>
  <c r="I804" i="7" s="1"/>
  <c r="J805" i="7"/>
  <c r="H805" i="7" l="1" a="1"/>
  <c r="H805" i="7" s="1"/>
  <c r="I805" i="7" s="1"/>
  <c r="J806" i="7"/>
  <c r="H806" i="7" l="1" a="1"/>
  <c r="H806" i="7" s="1"/>
  <c r="I806" i="7" s="1"/>
  <c r="J807" i="7"/>
  <c r="H807" i="7" l="1" a="1"/>
  <c r="H807" i="7" s="1"/>
  <c r="I807" i="7" s="1"/>
  <c r="J808" i="7"/>
  <c r="H808" i="7" l="1" a="1"/>
  <c r="H808" i="7" s="1"/>
  <c r="I808" i="7" s="1"/>
  <c r="J809" i="7"/>
  <c r="H809" i="7" l="1" a="1"/>
  <c r="H809" i="7" s="1"/>
  <c r="I809" i="7" s="1"/>
  <c r="J810" i="7"/>
  <c r="H810" i="7" l="1" a="1"/>
  <c r="H810" i="7" s="1"/>
  <c r="I810" i="7" s="1"/>
  <c r="J811" i="7"/>
  <c r="H811" i="7" l="1" a="1"/>
  <c r="H811" i="7" s="1"/>
  <c r="I811" i="7" s="1"/>
  <c r="J812" i="7"/>
  <c r="H812" i="7" l="1" a="1"/>
  <c r="H812" i="7" s="1"/>
  <c r="I812" i="7" s="1"/>
  <c r="J813" i="7"/>
  <c r="H813" i="7" l="1" a="1"/>
  <c r="H813" i="7" s="1"/>
  <c r="I813" i="7" s="1"/>
  <c r="J814" i="7"/>
  <c r="H814" i="7" l="1" a="1"/>
  <c r="H814" i="7" s="1"/>
  <c r="I814" i="7" s="1"/>
  <c r="J815" i="7"/>
  <c r="H815" i="7" l="1" a="1"/>
  <c r="H815" i="7" s="1"/>
  <c r="I815" i="7" s="1"/>
  <c r="J816" i="7"/>
  <c r="H816" i="7" l="1" a="1"/>
  <c r="H816" i="7" s="1"/>
  <c r="I816" i="7" s="1"/>
  <c r="J817" i="7"/>
  <c r="H817" i="7" l="1" a="1"/>
  <c r="H817" i="7" s="1"/>
  <c r="I817" i="7" s="1"/>
  <c r="J818" i="7"/>
  <c r="H818" i="7" l="1" a="1"/>
  <c r="H818" i="7" s="1"/>
  <c r="I818" i="7" s="1"/>
  <c r="J819" i="7"/>
  <c r="H819" i="7" l="1" a="1"/>
  <c r="H819" i="7" s="1"/>
  <c r="I819" i="7" s="1"/>
  <c r="J820" i="7"/>
  <c r="H820" i="7" l="1" a="1"/>
  <c r="H820" i="7" s="1"/>
  <c r="I820" i="7" s="1"/>
  <c r="J821" i="7"/>
  <c r="H821" i="7" l="1" a="1"/>
  <c r="H821" i="7" s="1"/>
  <c r="I821" i="7" s="1"/>
  <c r="J822" i="7"/>
  <c r="H822" i="7" l="1" a="1"/>
  <c r="H822" i="7" s="1"/>
  <c r="I822" i="7" s="1"/>
  <c r="J823" i="7"/>
  <c r="H823" i="7" l="1" a="1"/>
  <c r="H823" i="7" s="1"/>
  <c r="I823" i="7" s="1"/>
  <c r="J824" i="7"/>
  <c r="H824" i="7" l="1" a="1"/>
  <c r="H824" i="7" s="1"/>
  <c r="I824" i="7" s="1"/>
  <c r="J825" i="7"/>
  <c r="H825" i="7" l="1" a="1"/>
  <c r="H825" i="7" s="1"/>
  <c r="I825" i="7" s="1"/>
  <c r="J826" i="7"/>
  <c r="H826" i="7" l="1" a="1"/>
  <c r="H826" i="7" s="1"/>
  <c r="I826" i="7" s="1"/>
  <c r="J827" i="7"/>
  <c r="H827" i="7" l="1" a="1"/>
  <c r="H827" i="7" s="1"/>
  <c r="I827" i="7" s="1"/>
  <c r="J828" i="7"/>
  <c r="H828" i="7" l="1" a="1"/>
  <c r="H828" i="7" s="1"/>
  <c r="I828" i="7" s="1"/>
  <c r="J829" i="7"/>
  <c r="H829" i="7" l="1" a="1"/>
  <c r="H829" i="7" s="1"/>
  <c r="I829" i="7" s="1"/>
  <c r="J830" i="7"/>
  <c r="H830" i="7" l="1" a="1"/>
  <c r="H830" i="7" s="1"/>
  <c r="I830" i="7" s="1"/>
  <c r="J831" i="7"/>
  <c r="H831" i="7" l="1" a="1"/>
  <c r="H831" i="7" s="1"/>
  <c r="I831" i="7" s="1"/>
  <c r="J832" i="7"/>
  <c r="H832" i="7" l="1" a="1"/>
  <c r="H832" i="7" s="1"/>
  <c r="I832" i="7" s="1"/>
  <c r="J833" i="7"/>
  <c r="H833" i="7" l="1" a="1"/>
  <c r="H833" i="7" s="1"/>
  <c r="I833" i="7" s="1"/>
  <c r="J834" i="7"/>
  <c r="H834" i="7" l="1" a="1"/>
  <c r="H834" i="7" s="1"/>
  <c r="I834" i="7" s="1"/>
  <c r="J835" i="7"/>
  <c r="H835" i="7" l="1" a="1"/>
  <c r="H835" i="7" s="1"/>
  <c r="I835" i="7" s="1"/>
  <c r="J836" i="7"/>
  <c r="H836" i="7" l="1" a="1"/>
  <c r="H836" i="7" s="1"/>
  <c r="I836" i="7" s="1"/>
  <c r="J837" i="7"/>
  <c r="H837" i="7" l="1" a="1"/>
  <c r="H837" i="7" s="1"/>
  <c r="I837" i="7" s="1"/>
  <c r="J838" i="7"/>
  <c r="H838" i="7" l="1" a="1"/>
  <c r="H838" i="7" s="1"/>
  <c r="I838" i="7" s="1"/>
  <c r="J839" i="7"/>
  <c r="H839" i="7" l="1" a="1"/>
  <c r="H839" i="7" s="1"/>
  <c r="I839" i="7" s="1"/>
  <c r="J840" i="7"/>
  <c r="H840" i="7" l="1" a="1"/>
  <c r="H840" i="7" s="1"/>
  <c r="I840" i="7" s="1"/>
  <c r="J841" i="7"/>
  <c r="H841" i="7" l="1" a="1"/>
  <c r="H841" i="7" s="1"/>
  <c r="I841" i="7" s="1"/>
  <c r="J842" i="7"/>
  <c r="H842" i="7" l="1" a="1"/>
  <c r="H842" i="7" s="1"/>
  <c r="I842" i="7" s="1"/>
  <c r="J843" i="7"/>
  <c r="H843" i="7" l="1" a="1"/>
  <c r="H843" i="7" s="1"/>
  <c r="I843" i="7" s="1"/>
  <c r="J844" i="7"/>
  <c r="H844" i="7" l="1" a="1"/>
  <c r="H844" i="7" s="1"/>
  <c r="I844" i="7" s="1"/>
  <c r="J845" i="7"/>
  <c r="H845" i="7" l="1" a="1"/>
  <c r="H845" i="7" s="1"/>
  <c r="I845" i="7" s="1"/>
  <c r="J846" i="7"/>
  <c r="H846" i="7" l="1" a="1"/>
  <c r="H846" i="7" s="1"/>
  <c r="I846" i="7" s="1"/>
  <c r="J847" i="7"/>
  <c r="H847" i="7" l="1" a="1"/>
  <c r="H847" i="7" s="1"/>
  <c r="I847" i="7" s="1"/>
  <c r="J848" i="7"/>
  <c r="H848" i="7" l="1" a="1"/>
  <c r="H848" i="7" s="1"/>
  <c r="I848" i="7" s="1"/>
  <c r="J849" i="7"/>
  <c r="H849" i="7" l="1" a="1"/>
  <c r="H849" i="7" s="1"/>
  <c r="I849" i="7" s="1"/>
  <c r="J850" i="7"/>
  <c r="H850" i="7" l="1" a="1"/>
  <c r="H850" i="7" s="1"/>
  <c r="I850" i="7" s="1"/>
  <c r="J851" i="7"/>
  <c r="H851" i="7" l="1" a="1"/>
  <c r="H851" i="7" s="1"/>
  <c r="I851" i="7" s="1"/>
  <c r="J852" i="7"/>
  <c r="H852" i="7" l="1" a="1"/>
  <c r="H852" i="7" s="1"/>
  <c r="I852" i="7" s="1"/>
  <c r="J853" i="7"/>
  <c r="H853" i="7" l="1" a="1"/>
  <c r="H853" i="7" s="1"/>
  <c r="I853" i="7" s="1"/>
  <c r="J854" i="7"/>
  <c r="H854" i="7" l="1" a="1"/>
  <c r="H854" i="7" s="1"/>
  <c r="I854" i="7" s="1"/>
  <c r="J855" i="7"/>
  <c r="H855" i="7" l="1" a="1"/>
  <c r="H855" i="7" s="1"/>
  <c r="I855" i="7" s="1"/>
  <c r="J856" i="7"/>
  <c r="H856" i="7" l="1" a="1"/>
  <c r="H856" i="7" s="1"/>
  <c r="I856" i="7" s="1"/>
  <c r="J857" i="7"/>
  <c r="H857" i="7" l="1" a="1"/>
  <c r="H857" i="7" s="1"/>
  <c r="I857" i="7" s="1"/>
  <c r="J858" i="7"/>
  <c r="H858" i="7" l="1" a="1"/>
  <c r="H858" i="7" s="1"/>
  <c r="I858" i="7" s="1"/>
  <c r="J859" i="7"/>
  <c r="H859" i="7" l="1" a="1"/>
  <c r="H859" i="7" s="1"/>
  <c r="I859" i="7" s="1"/>
  <c r="J860" i="7"/>
  <c r="H860" i="7" l="1" a="1"/>
  <c r="H860" i="7" s="1"/>
  <c r="I860" i="7" s="1"/>
  <c r="J861" i="7"/>
  <c r="H861" i="7" l="1" a="1"/>
  <c r="H861" i="7" s="1"/>
  <c r="I861" i="7" s="1"/>
  <c r="J862" i="7"/>
  <c r="H862" i="7" l="1" a="1"/>
  <c r="H862" i="7" s="1"/>
  <c r="I862" i="7" s="1"/>
  <c r="J863" i="7"/>
  <c r="H863" i="7" l="1" a="1"/>
  <c r="H863" i="7" s="1"/>
  <c r="I863" i="7" s="1"/>
  <c r="J864" i="7"/>
  <c r="H864" i="7" l="1" a="1"/>
  <c r="H864" i="7" s="1"/>
  <c r="I864" i="7" s="1"/>
  <c r="J865" i="7"/>
  <c r="H865" i="7" l="1" a="1"/>
  <c r="H865" i="7" s="1"/>
  <c r="I865" i="7" s="1"/>
  <c r="J866" i="7"/>
  <c r="H866" i="7" l="1" a="1"/>
  <c r="H866" i="7" s="1"/>
  <c r="I866" i="7" s="1"/>
  <c r="J867" i="7"/>
  <c r="H867" i="7" l="1" a="1"/>
  <c r="H867" i="7" s="1"/>
  <c r="I867" i="7" s="1"/>
  <c r="J868" i="7"/>
  <c r="H868" i="7" l="1" a="1"/>
  <c r="H868" i="7" s="1"/>
  <c r="I868" i="7" s="1"/>
  <c r="J869" i="7"/>
  <c r="H869" i="7" l="1" a="1"/>
  <c r="H869" i="7" s="1"/>
  <c r="I869" i="7" s="1"/>
  <c r="J870" i="7"/>
  <c r="H870" i="7" l="1" a="1"/>
  <c r="H870" i="7" s="1"/>
  <c r="I870" i="7" s="1"/>
  <c r="J871" i="7"/>
  <c r="H871" i="7" l="1" a="1"/>
  <c r="H871" i="7" s="1"/>
  <c r="I871" i="7" s="1"/>
  <c r="J872" i="7"/>
  <c r="H872" i="7" l="1" a="1"/>
  <c r="H872" i="7" s="1"/>
  <c r="I872" i="7" s="1"/>
  <c r="J873" i="7"/>
  <c r="H873" i="7" l="1" a="1"/>
  <c r="H873" i="7" s="1"/>
  <c r="I873" i="7" s="1"/>
  <c r="J874" i="7"/>
  <c r="H874" i="7" l="1" a="1"/>
  <c r="H874" i="7" s="1"/>
  <c r="I874" i="7" s="1"/>
  <c r="J875" i="7"/>
  <c r="H875" i="7" l="1" a="1"/>
  <c r="H875" i="7" s="1"/>
  <c r="I875" i="7" s="1"/>
  <c r="J876" i="7"/>
  <c r="H876" i="7" l="1" a="1"/>
  <c r="H876" i="7" s="1"/>
  <c r="I876" i="7" s="1"/>
  <c r="J877" i="7"/>
  <c r="H877" i="7" l="1" a="1"/>
  <c r="H877" i="7" s="1"/>
  <c r="I877" i="7" s="1"/>
  <c r="J878" i="7"/>
  <c r="H878" i="7" l="1" a="1"/>
  <c r="H878" i="7" s="1"/>
  <c r="I878" i="7" s="1"/>
  <c r="J879" i="7"/>
  <c r="H879" i="7" l="1" a="1"/>
  <c r="H879" i="7" s="1"/>
  <c r="I879" i="7" s="1"/>
  <c r="J880" i="7"/>
  <c r="H880" i="7" l="1" a="1"/>
  <c r="H880" i="7" s="1"/>
  <c r="I880" i="7" s="1"/>
  <c r="J881" i="7"/>
  <c r="H881" i="7" l="1" a="1"/>
  <c r="H881" i="7" s="1"/>
  <c r="I881" i="7" s="1"/>
  <c r="J882" i="7"/>
  <c r="H882" i="7" l="1" a="1"/>
  <c r="H882" i="7" s="1"/>
  <c r="I882" i="7" s="1"/>
  <c r="J883" i="7"/>
  <c r="H883" i="7" l="1" a="1"/>
  <c r="H883" i="7" s="1"/>
  <c r="I883" i="7" s="1"/>
  <c r="J884" i="7"/>
  <c r="H884" i="7" l="1" a="1"/>
  <c r="H884" i="7" s="1"/>
  <c r="I884" i="7" s="1"/>
  <c r="J885" i="7"/>
  <c r="H885" i="7" l="1" a="1"/>
  <c r="H885" i="7" s="1"/>
  <c r="I885" i="7" s="1"/>
  <c r="J886" i="7"/>
  <c r="H886" i="7" l="1" a="1"/>
  <c r="H886" i="7" s="1"/>
  <c r="I886" i="7" s="1"/>
  <c r="J887" i="7"/>
  <c r="H887" i="7" l="1" a="1"/>
  <c r="H887" i="7" s="1"/>
  <c r="I887" i="7" s="1"/>
  <c r="J888" i="7"/>
  <c r="H888" i="7" l="1" a="1"/>
  <c r="H888" i="7" s="1"/>
  <c r="I888" i="7" s="1"/>
  <c r="J889" i="7"/>
  <c r="H889" i="7" l="1" a="1"/>
  <c r="H889" i="7" s="1"/>
  <c r="I889" i="7" s="1"/>
  <c r="J890" i="7"/>
  <c r="H890" i="7" l="1" a="1"/>
  <c r="H890" i="7" s="1"/>
  <c r="I890" i="7" s="1"/>
  <c r="J891" i="7"/>
  <c r="H891" i="7" l="1" a="1"/>
  <c r="H891" i="7" s="1"/>
  <c r="I891" i="7" s="1"/>
  <c r="J892" i="7"/>
  <c r="H892" i="7" l="1" a="1"/>
  <c r="H892" i="7" s="1"/>
  <c r="I892" i="7" s="1"/>
  <c r="J893" i="7"/>
  <c r="H893" i="7" l="1" a="1"/>
  <c r="H893" i="7" s="1"/>
  <c r="I893" i="7" s="1"/>
  <c r="J894" i="7"/>
  <c r="H894" i="7" l="1" a="1"/>
  <c r="H894" i="7" s="1"/>
  <c r="I894" i="7" s="1"/>
  <c r="J895" i="7"/>
  <c r="H895" i="7" l="1" a="1"/>
  <c r="H895" i="7" s="1"/>
  <c r="I895" i="7" s="1"/>
  <c r="J896" i="7"/>
  <c r="H896" i="7" l="1" a="1"/>
  <c r="H896" i="7" s="1"/>
  <c r="I896" i="7" s="1"/>
  <c r="J897" i="7"/>
  <c r="H897" i="7" l="1" a="1"/>
  <c r="H897" i="7" s="1"/>
  <c r="I897" i="7" s="1"/>
  <c r="J898" i="7"/>
  <c r="H898" i="7" l="1" a="1"/>
  <c r="H898" i="7" s="1"/>
  <c r="I898" i="7" s="1"/>
  <c r="J899" i="7"/>
  <c r="H899" i="7" l="1" a="1"/>
  <c r="H899" i="7" s="1"/>
  <c r="I899" i="7" s="1"/>
  <c r="J900" i="7"/>
  <c r="H900" i="7" l="1" a="1"/>
  <c r="H900" i="7" s="1"/>
  <c r="I900" i="7" s="1"/>
  <c r="J901" i="7"/>
  <c r="H901" i="7" l="1" a="1"/>
  <c r="H901" i="7" s="1"/>
  <c r="I901" i="7" s="1"/>
  <c r="J902" i="7"/>
  <c r="H902" i="7" l="1" a="1"/>
  <c r="H902" i="7" s="1"/>
  <c r="I902" i="7" s="1"/>
  <c r="J903" i="7"/>
  <c r="H903" i="7" l="1" a="1"/>
  <c r="H903" i="7" s="1"/>
  <c r="I903" i="7" s="1"/>
  <c r="J904" i="7"/>
  <c r="H904" i="7" l="1" a="1"/>
  <c r="H904" i="7" s="1"/>
  <c r="I904" i="7" s="1"/>
  <c r="J905" i="7"/>
  <c r="H905" i="7" l="1" a="1"/>
  <c r="H905" i="7" s="1"/>
  <c r="I905" i="7" s="1"/>
  <c r="J906" i="7"/>
  <c r="H906" i="7" l="1" a="1"/>
  <c r="H906" i="7" s="1"/>
  <c r="I906" i="7" s="1"/>
  <c r="J907" i="7"/>
  <c r="H907" i="7" l="1" a="1"/>
  <c r="H907" i="7" s="1"/>
  <c r="I907" i="7" s="1"/>
  <c r="J908" i="7"/>
  <c r="H908" i="7" l="1" a="1"/>
  <c r="H908" i="7" s="1"/>
  <c r="I908" i="7" s="1"/>
  <c r="J909" i="7"/>
  <c r="H909" i="7" l="1" a="1"/>
  <c r="H909" i="7" s="1"/>
  <c r="I909" i="7" s="1"/>
  <c r="J910" i="7"/>
  <c r="H910" i="7" l="1" a="1"/>
  <c r="H910" i="7" s="1"/>
  <c r="I910" i="7" s="1"/>
  <c r="J911" i="7"/>
  <c r="H911" i="7" l="1" a="1"/>
  <c r="H911" i="7" s="1"/>
  <c r="I911" i="7" s="1"/>
  <c r="J912" i="7"/>
  <c r="H912" i="7" l="1" a="1"/>
  <c r="H912" i="7" s="1"/>
  <c r="I912" i="7" s="1"/>
  <c r="J913" i="7"/>
  <c r="H913" i="7" l="1" a="1"/>
  <c r="H913" i="7" s="1"/>
  <c r="I913" i="7" s="1"/>
  <c r="J914" i="7"/>
  <c r="H914" i="7" l="1" a="1"/>
  <c r="H914" i="7" s="1"/>
  <c r="I914" i="7" s="1"/>
  <c r="J915" i="7"/>
  <c r="H915" i="7" l="1" a="1"/>
  <c r="H915" i="7" s="1"/>
  <c r="I915" i="7" s="1"/>
  <c r="J916" i="7"/>
  <c r="H916" i="7" l="1" a="1"/>
  <c r="H916" i="7" s="1"/>
  <c r="I916" i="7" s="1"/>
  <c r="J917" i="7"/>
  <c r="H917" i="7" l="1" a="1"/>
  <c r="H917" i="7" s="1"/>
  <c r="I917" i="7" s="1"/>
  <c r="J918" i="7"/>
  <c r="H918" i="7" l="1" a="1"/>
  <c r="H918" i="7" s="1"/>
  <c r="I918" i="7" s="1"/>
  <c r="J919" i="7"/>
  <c r="H919" i="7" l="1" a="1"/>
  <c r="H919" i="7" s="1"/>
  <c r="I919" i="7" s="1"/>
  <c r="J920" i="7"/>
  <c r="H920" i="7" l="1" a="1"/>
  <c r="H920" i="7" s="1"/>
  <c r="I920" i="7" s="1"/>
  <c r="J921" i="7"/>
  <c r="H921" i="7" l="1" a="1"/>
  <c r="H921" i="7" s="1"/>
  <c r="I921" i="7" s="1"/>
  <c r="J922" i="7"/>
  <c r="H922" i="7" l="1" a="1"/>
  <c r="H922" i="7" s="1"/>
  <c r="I922" i="7" s="1"/>
  <c r="J923" i="7"/>
  <c r="H923" i="7" l="1" a="1"/>
  <c r="H923" i="7" s="1"/>
  <c r="I923" i="7" s="1"/>
  <c r="J924" i="7"/>
  <c r="H924" i="7" l="1" a="1"/>
  <c r="H924" i="7" s="1"/>
  <c r="I924" i="7" s="1"/>
  <c r="J925" i="7"/>
  <c r="H925" i="7" l="1" a="1"/>
  <c r="H925" i="7" s="1"/>
  <c r="I925" i="7" s="1"/>
  <c r="J926" i="7"/>
  <c r="H926" i="7" l="1" a="1"/>
  <c r="H926" i="7" s="1"/>
  <c r="I926" i="7" s="1"/>
  <c r="J927" i="7"/>
  <c r="H927" i="7" l="1" a="1"/>
  <c r="H927" i="7" s="1"/>
  <c r="I927" i="7" s="1"/>
  <c r="J928" i="7"/>
  <c r="H928" i="7" l="1" a="1"/>
  <c r="H928" i="7" s="1"/>
  <c r="I928" i="7" s="1"/>
  <c r="J929" i="7"/>
  <c r="H929" i="7" l="1" a="1"/>
  <c r="H929" i="7" s="1"/>
  <c r="I929" i="7" s="1"/>
  <c r="J930" i="7"/>
  <c r="H930" i="7" l="1" a="1"/>
  <c r="H930" i="7" s="1"/>
  <c r="I930" i="7" s="1"/>
  <c r="J931" i="7"/>
  <c r="H931" i="7" l="1" a="1"/>
  <c r="H931" i="7" s="1"/>
  <c r="I931" i="7" s="1"/>
  <c r="J932" i="7"/>
  <c r="H932" i="7" l="1" a="1"/>
  <c r="H932" i="7" s="1"/>
  <c r="I932" i="7" s="1"/>
  <c r="J933" i="7"/>
  <c r="H933" i="7" l="1" a="1"/>
  <c r="H933" i="7" s="1"/>
  <c r="I933" i="7" s="1"/>
  <c r="J934" i="7"/>
  <c r="H934" i="7" l="1" a="1"/>
  <c r="H934" i="7" s="1"/>
  <c r="I934" i="7" s="1"/>
  <c r="J935" i="7"/>
  <c r="H935" i="7" l="1" a="1"/>
  <c r="H935" i="7" s="1"/>
  <c r="I935" i="7" s="1"/>
  <c r="J936" i="7"/>
  <c r="H936" i="7" l="1" a="1"/>
  <c r="H936" i="7" s="1"/>
  <c r="I936" i="7" s="1"/>
  <c r="J937" i="7"/>
  <c r="H937" i="7" l="1" a="1"/>
  <c r="H937" i="7" s="1"/>
  <c r="I937" i="7" s="1"/>
  <c r="J938" i="7"/>
  <c r="H938" i="7" l="1" a="1"/>
  <c r="H938" i="7" s="1"/>
  <c r="I938" i="7" s="1"/>
  <c r="J939" i="7"/>
  <c r="H939" i="7" l="1" a="1"/>
  <c r="H939" i="7" s="1"/>
  <c r="I939" i="7" s="1"/>
  <c r="J940" i="7"/>
  <c r="H940" i="7" l="1" a="1"/>
  <c r="H940" i="7" s="1"/>
  <c r="I940" i="7" s="1"/>
  <c r="J941" i="7"/>
  <c r="H941" i="7" l="1" a="1"/>
  <c r="H941" i="7" s="1"/>
  <c r="I941" i="7" s="1"/>
  <c r="J942" i="7"/>
  <c r="H942" i="7" l="1" a="1"/>
  <c r="H942" i="7" s="1"/>
  <c r="I942" i="7" s="1"/>
  <c r="J943" i="7"/>
  <c r="H943" i="7" l="1" a="1"/>
  <c r="H943" i="7" s="1"/>
  <c r="I943" i="7" s="1"/>
  <c r="J944" i="7"/>
  <c r="H944" i="7" l="1" a="1"/>
  <c r="H944" i="7" s="1"/>
  <c r="I944" i="7" s="1"/>
  <c r="J945" i="7"/>
  <c r="H945" i="7" l="1" a="1"/>
  <c r="H945" i="7" s="1"/>
  <c r="I945" i="7" s="1"/>
  <c r="J946" i="7"/>
  <c r="H946" i="7" l="1" a="1"/>
  <c r="H946" i="7" s="1"/>
  <c r="I946" i="7" s="1"/>
  <c r="J947" i="7"/>
  <c r="H947" i="7" l="1" a="1"/>
  <c r="H947" i="7" s="1"/>
  <c r="I947" i="7" s="1"/>
  <c r="J948" i="7"/>
  <c r="H948" i="7" l="1" a="1"/>
  <c r="H948" i="7" s="1"/>
  <c r="I948" i="7" s="1"/>
  <c r="J949" i="7"/>
  <c r="H949" i="7" l="1" a="1"/>
  <c r="H949" i="7" s="1"/>
  <c r="I949" i="7" s="1"/>
  <c r="J950" i="7"/>
  <c r="H950" i="7" l="1" a="1"/>
  <c r="H950" i="7" s="1"/>
  <c r="I950" i="7" s="1"/>
  <c r="J951" i="7"/>
  <c r="H951" i="7" l="1" a="1"/>
  <c r="H951" i="7" s="1"/>
  <c r="I951" i="7" s="1"/>
  <c r="J952" i="7"/>
  <c r="H952" i="7" l="1" a="1"/>
  <c r="H952" i="7" s="1"/>
  <c r="I952" i="7" s="1"/>
  <c r="J953" i="7"/>
  <c r="H953" i="7" l="1" a="1"/>
  <c r="H953" i="7" s="1"/>
  <c r="I953" i="7" s="1"/>
  <c r="J954" i="7"/>
  <c r="H954" i="7" l="1" a="1"/>
  <c r="H954" i="7" s="1"/>
  <c r="I954" i="7" s="1"/>
  <c r="J955" i="7"/>
  <c r="H955" i="7" l="1" a="1"/>
  <c r="H955" i="7" s="1"/>
  <c r="I955" i="7" s="1"/>
  <c r="J956" i="7"/>
  <c r="H956" i="7" l="1" a="1"/>
  <c r="H956" i="7" s="1"/>
  <c r="I956" i="7" s="1"/>
  <c r="J957" i="7"/>
  <c r="H957" i="7" l="1" a="1"/>
  <c r="H957" i="7" s="1"/>
  <c r="I957" i="7" s="1"/>
  <c r="J958" i="7"/>
  <c r="H958" i="7" l="1" a="1"/>
  <c r="H958" i="7" s="1"/>
  <c r="I958" i="7" s="1"/>
  <c r="J959" i="7"/>
  <c r="H959" i="7" l="1" a="1"/>
  <c r="H959" i="7" s="1"/>
  <c r="I959" i="7" s="1"/>
  <c r="J960" i="7"/>
  <c r="H960" i="7" l="1" a="1"/>
  <c r="H960" i="7" s="1"/>
  <c r="I960" i="7" s="1"/>
  <c r="J961" i="7"/>
  <c r="H961" i="7" l="1" a="1"/>
  <c r="H961" i="7" s="1"/>
  <c r="I961" i="7" s="1"/>
  <c r="J962" i="7"/>
  <c r="H962" i="7" l="1" a="1"/>
  <c r="H962" i="7" s="1"/>
  <c r="I962" i="7" s="1"/>
  <c r="J963" i="7"/>
  <c r="H963" i="7" l="1" a="1"/>
  <c r="H963" i="7" s="1"/>
  <c r="I963" i="7" s="1"/>
  <c r="J964" i="7"/>
  <c r="H964" i="7" l="1" a="1"/>
  <c r="H964" i="7" s="1"/>
  <c r="I964" i="7" s="1"/>
  <c r="J965" i="7"/>
  <c r="H965" i="7" l="1" a="1"/>
  <c r="H965" i="7" s="1"/>
  <c r="I965" i="7" s="1"/>
  <c r="J966" i="7"/>
  <c r="H966" i="7" l="1" a="1"/>
  <c r="H966" i="7" s="1"/>
  <c r="I966" i="7" s="1"/>
  <c r="J967" i="7"/>
  <c r="H967" i="7" l="1" a="1"/>
  <c r="H967" i="7" s="1"/>
  <c r="I967" i="7" s="1"/>
  <c r="J968" i="7"/>
  <c r="H968" i="7" l="1" a="1"/>
  <c r="H968" i="7" s="1"/>
  <c r="I968" i="7" s="1"/>
  <c r="J969" i="7"/>
  <c r="H969" i="7" l="1" a="1"/>
  <c r="H969" i="7" s="1"/>
  <c r="I969" i="7" s="1"/>
  <c r="J970" i="7"/>
  <c r="H970" i="7" l="1" a="1"/>
  <c r="H970" i="7" s="1"/>
  <c r="I970" i="7" s="1"/>
  <c r="J971" i="7"/>
  <c r="H971" i="7" l="1" a="1"/>
  <c r="H971" i="7" s="1"/>
  <c r="I971" i="7" s="1"/>
  <c r="J972" i="7"/>
  <c r="H972" i="7" l="1" a="1"/>
  <c r="H972" i="7" s="1"/>
  <c r="I972" i="7" s="1"/>
  <c r="J973" i="7"/>
  <c r="H973" i="7" l="1" a="1"/>
  <c r="H973" i="7" s="1"/>
  <c r="I973" i="7" s="1"/>
  <c r="J974" i="7"/>
  <c r="H974" i="7" l="1" a="1"/>
  <c r="H974" i="7" s="1"/>
  <c r="I974" i="7" s="1"/>
  <c r="J975" i="7"/>
  <c r="H975" i="7" l="1" a="1"/>
  <c r="H975" i="7" s="1"/>
  <c r="I975" i="7" s="1"/>
  <c r="J976" i="7"/>
  <c r="H976" i="7" l="1" a="1"/>
  <c r="H976" i="7" s="1"/>
  <c r="I976" i="7" s="1"/>
  <c r="J977" i="7"/>
  <c r="H977" i="7" l="1" a="1"/>
  <c r="H977" i="7" s="1"/>
  <c r="I977" i="7" s="1"/>
  <c r="J978" i="7"/>
  <c r="H978" i="7" l="1" a="1"/>
  <c r="H978" i="7" s="1"/>
  <c r="I978" i="7" s="1"/>
  <c r="J979" i="7"/>
  <c r="H979" i="7" l="1" a="1"/>
  <c r="H979" i="7" s="1"/>
  <c r="I979" i="7" s="1"/>
  <c r="J980" i="7"/>
  <c r="H980" i="7" l="1" a="1"/>
  <c r="H980" i="7" s="1"/>
  <c r="I980" i="7" s="1"/>
  <c r="J981" i="7"/>
  <c r="H981" i="7" l="1" a="1"/>
  <c r="H981" i="7" s="1"/>
  <c r="I981" i="7" s="1"/>
  <c r="J982" i="7"/>
  <c r="H982" i="7" l="1" a="1"/>
  <c r="H982" i="7" s="1"/>
  <c r="I982" i="7" s="1"/>
  <c r="J983" i="7"/>
  <c r="H983" i="7" l="1" a="1"/>
  <c r="H983" i="7" s="1"/>
  <c r="I983" i="7" s="1"/>
  <c r="J984" i="7"/>
  <c r="H984" i="7" l="1" a="1"/>
  <c r="H984" i="7" s="1"/>
  <c r="I984" i="7" s="1"/>
  <c r="J985" i="7"/>
  <c r="H985" i="7" l="1" a="1"/>
  <c r="H985" i="7" s="1"/>
  <c r="I985" i="7" s="1"/>
  <c r="J986" i="7"/>
  <c r="H986" i="7" l="1" a="1"/>
  <c r="H986" i="7" s="1"/>
  <c r="I986" i="7" s="1"/>
  <c r="J987" i="7"/>
  <c r="H987" i="7" l="1" a="1"/>
  <c r="H987" i="7" s="1"/>
  <c r="I987" i="7" s="1"/>
  <c r="J988" i="7"/>
  <c r="H988" i="7" l="1" a="1"/>
  <c r="H988" i="7" s="1"/>
  <c r="I988" i="7" s="1"/>
  <c r="J989" i="7"/>
  <c r="H989" i="7" l="1" a="1"/>
  <c r="H989" i="7" s="1"/>
  <c r="I989" i="7" s="1"/>
  <c r="J990" i="7"/>
  <c r="H990" i="7" l="1" a="1"/>
  <c r="H990" i="7" s="1"/>
  <c r="I990" i="7" s="1"/>
  <c r="J991" i="7"/>
  <c r="H991" i="7" l="1" a="1"/>
  <c r="H991" i="7" s="1"/>
  <c r="I991" i="7" s="1"/>
  <c r="J992" i="7"/>
  <c r="H992" i="7" l="1" a="1"/>
  <c r="H992" i="7" s="1"/>
  <c r="I992" i="7" s="1"/>
  <c r="J993" i="7"/>
  <c r="H993" i="7" l="1" a="1"/>
  <c r="H993" i="7" s="1"/>
  <c r="I993" i="7" s="1"/>
  <c r="J994" i="7"/>
  <c r="H994" i="7" l="1" a="1"/>
  <c r="H994" i="7" s="1"/>
  <c r="I994" i="7" s="1"/>
  <c r="J995" i="7"/>
  <c r="H995" i="7" l="1" a="1"/>
  <c r="H995" i="7" s="1"/>
  <c r="I995" i="7" s="1"/>
  <c r="J996" i="7"/>
  <c r="H996" i="7" l="1" a="1"/>
  <c r="H996" i="7" s="1"/>
  <c r="I996" i="7" s="1"/>
  <c r="J997" i="7"/>
  <c r="H997" i="7" l="1" a="1"/>
  <c r="H997" i="7" s="1"/>
  <c r="I997" i="7" s="1"/>
  <c r="J998" i="7"/>
  <c r="H998" i="7" l="1" a="1"/>
  <c r="H998" i="7" s="1"/>
  <c r="I998" i="7" s="1"/>
  <c r="J999" i="7"/>
  <c r="H999" i="7" l="1" a="1"/>
  <c r="H999" i="7" s="1"/>
  <c r="I999" i="7" s="1"/>
  <c r="J1000" i="7"/>
  <c r="H1000" i="7" l="1" a="1"/>
  <c r="H1000" i="7" s="1"/>
  <c r="I1000" i="7" s="1"/>
  <c r="J1001" i="7"/>
  <c r="H1001" i="7" l="1" a="1"/>
  <c r="H1001" i="7" s="1"/>
  <c r="I1001" i="7" s="1"/>
  <c r="J1002" i="7"/>
  <c r="H1002" i="7" l="1" a="1"/>
  <c r="H1002" i="7" s="1"/>
  <c r="I1002" i="7" s="1"/>
  <c r="J1003" i="7"/>
  <c r="H1003" i="7" l="1" a="1"/>
  <c r="H1003" i="7" s="1"/>
  <c r="I1003" i="7" s="1"/>
  <c r="J1004" i="7"/>
  <c r="H1004" i="7" l="1" a="1"/>
  <c r="H1004" i="7" s="1"/>
  <c r="I1004" i="7" s="1"/>
  <c r="J1005" i="7"/>
  <c r="H1005" i="7" l="1" a="1"/>
  <c r="H1005" i="7" s="1"/>
  <c r="I1005" i="7" s="1"/>
  <c r="J1006" i="7"/>
  <c r="H1006" i="7" l="1" a="1"/>
  <c r="H1006" i="7" s="1"/>
  <c r="I1006" i="7" s="1"/>
  <c r="J1007" i="7"/>
  <c r="H1007" i="7" l="1" a="1"/>
  <c r="H1007" i="7" s="1"/>
  <c r="I1007" i="7" s="1"/>
  <c r="J1008" i="7"/>
  <c r="H1008" i="7" l="1" a="1"/>
  <c r="H1008" i="7" s="1"/>
  <c r="I1008" i="7" s="1"/>
  <c r="J1009" i="7"/>
  <c r="H1009" i="7" l="1" a="1"/>
  <c r="H1009" i="7" s="1"/>
  <c r="I1009" i="7" s="1"/>
  <c r="J1010" i="7"/>
  <c r="H1010" i="7" l="1" a="1"/>
  <c r="H1010" i="7" s="1"/>
  <c r="I1010" i="7" s="1"/>
  <c r="J1011" i="7"/>
  <c r="H1011" i="7" l="1" a="1"/>
  <c r="H1011" i="7" s="1"/>
  <c r="I1011" i="7" s="1"/>
  <c r="J1012" i="7"/>
  <c r="H1012" i="7" l="1" a="1"/>
  <c r="H1012" i="7" s="1"/>
  <c r="I1012" i="7" s="1"/>
  <c r="J1013" i="7"/>
  <c r="H1013" i="7" l="1" a="1"/>
  <c r="H1013" i="7" s="1"/>
  <c r="I1013" i="7" s="1"/>
  <c r="J1014" i="7"/>
  <c r="H1014" i="7" l="1" a="1"/>
  <c r="H1014" i="7" s="1"/>
  <c r="I1014" i="7" s="1"/>
  <c r="J1015" i="7"/>
  <c r="H1015" i="7" l="1" a="1"/>
  <c r="H1015" i="7" s="1"/>
  <c r="I1015" i="7" s="1"/>
  <c r="J1016" i="7"/>
  <c r="H1016" i="7" l="1" a="1"/>
  <c r="H1016" i="7" s="1"/>
  <c r="I1016" i="7" s="1"/>
  <c r="J1017" i="7"/>
  <c r="H1017" i="7" l="1" a="1"/>
  <c r="H1017" i="7" s="1"/>
  <c r="I1017" i="7" s="1"/>
  <c r="J1018" i="7"/>
  <c r="H1018" i="7" l="1" a="1"/>
  <c r="H1018" i="7" s="1"/>
  <c r="I1018" i="7" s="1"/>
  <c r="J1019" i="7"/>
  <c r="H1019" i="7" l="1" a="1"/>
  <c r="H1019" i="7" s="1"/>
  <c r="I1019" i="7" s="1"/>
  <c r="J1020" i="7"/>
  <c r="H1020" i="7" l="1" a="1"/>
  <c r="H1020" i="7" s="1"/>
  <c r="I1020" i="7" s="1"/>
  <c r="J1021" i="7"/>
  <c r="H1021" i="7" l="1" a="1"/>
  <c r="H1021" i="7" s="1"/>
  <c r="I1021" i="7" s="1"/>
  <c r="J1022" i="7"/>
  <c r="H1022" i="7" l="1" a="1"/>
  <c r="H1022" i="7" s="1"/>
  <c r="I1022" i="7" s="1"/>
  <c r="J1023" i="7"/>
  <c r="H1023" i="7" l="1" a="1"/>
  <c r="H1023" i="7" s="1"/>
  <c r="I1023" i="7" s="1"/>
  <c r="J1024" i="7"/>
  <c r="H1024" i="7" l="1" a="1"/>
  <c r="H1024" i="7" s="1"/>
  <c r="I1024" i="7" s="1"/>
  <c r="J1025" i="7"/>
  <c r="H1025" i="7" l="1" a="1"/>
  <c r="H1025" i="7" s="1"/>
  <c r="I1025" i="7" s="1"/>
  <c r="J1026" i="7"/>
  <c r="H1026" i="7" l="1" a="1"/>
  <c r="H1026" i="7" s="1"/>
  <c r="I1026" i="7" s="1"/>
  <c r="J1027" i="7"/>
  <c r="H1027" i="7" l="1" a="1"/>
  <c r="H1027" i="7" s="1"/>
  <c r="I1027" i="7" s="1"/>
  <c r="J1028" i="7"/>
  <c r="H1028" i="7" l="1" a="1"/>
  <c r="H1028" i="7" s="1"/>
  <c r="I1028" i="7" s="1"/>
  <c r="J1029" i="7"/>
  <c r="H1029" i="7" l="1" a="1"/>
  <c r="H1029" i="7" s="1"/>
  <c r="I1029" i="7" s="1"/>
  <c r="J1030" i="7"/>
  <c r="H1030" i="7" l="1" a="1"/>
  <c r="H1030" i="7" s="1"/>
  <c r="I1030" i="7" s="1"/>
  <c r="J1031" i="7"/>
  <c r="H1031" i="7" l="1" a="1"/>
  <c r="H1031" i="7" s="1"/>
  <c r="I1031" i="7" s="1"/>
  <c r="J1032" i="7"/>
  <c r="H1032" i="7" l="1" a="1"/>
  <c r="H1032" i="7" s="1"/>
  <c r="I1032" i="7" s="1"/>
  <c r="J1033" i="7"/>
  <c r="H1033" i="7" l="1" a="1"/>
  <c r="H1033" i="7" s="1"/>
  <c r="I1033" i="7" s="1"/>
  <c r="J1034" i="7"/>
  <c r="H1034" i="7" l="1" a="1"/>
  <c r="H1034" i="7" s="1"/>
  <c r="I1034" i="7" s="1"/>
  <c r="J1035" i="7"/>
  <c r="H1035" i="7" l="1" a="1"/>
  <c r="H1035" i="7" s="1"/>
  <c r="I1035" i="7" s="1"/>
  <c r="J1036" i="7"/>
  <c r="H1036" i="7" l="1" a="1"/>
  <c r="H1036" i="7" s="1"/>
  <c r="I1036" i="7" s="1"/>
  <c r="J1037" i="7"/>
  <c r="H1037" i="7" l="1" a="1"/>
  <c r="H1037" i="7" s="1"/>
  <c r="I1037" i="7" s="1"/>
  <c r="J1038" i="7"/>
  <c r="H1038" i="7" l="1" a="1"/>
  <c r="H1038" i="7" s="1"/>
  <c r="I1038" i="7" s="1"/>
  <c r="J1039" i="7"/>
  <c r="H1039" i="7" l="1" a="1"/>
  <c r="H1039" i="7" s="1"/>
  <c r="I1039" i="7" s="1"/>
  <c r="J1040" i="7"/>
  <c r="H1040" i="7" l="1" a="1"/>
  <c r="H1040" i="7" s="1"/>
  <c r="I1040" i="7" s="1"/>
  <c r="J1041" i="7"/>
  <c r="H1041" i="7" l="1" a="1"/>
  <c r="H1041" i="7" s="1"/>
  <c r="I1041" i="7" s="1"/>
  <c r="J1042" i="7"/>
  <c r="H1042" i="7" l="1" a="1"/>
  <c r="H1042" i="7" s="1"/>
  <c r="I1042" i="7" s="1"/>
  <c r="J1043" i="7"/>
  <c r="H1043" i="7" l="1" a="1"/>
  <c r="H1043" i="7" s="1"/>
  <c r="I1043" i="7" s="1"/>
  <c r="J1044" i="7"/>
  <c r="H1044" i="7" l="1" a="1"/>
  <c r="H1044" i="7" s="1"/>
  <c r="I1044" i="7" s="1"/>
  <c r="J1045" i="7"/>
  <c r="H1045" i="7" l="1" a="1"/>
  <c r="H1045" i="7" s="1"/>
  <c r="I1045" i="7" s="1"/>
  <c r="J1046" i="7"/>
  <c r="H1046" i="7" l="1" a="1"/>
  <c r="H1046" i="7" s="1"/>
  <c r="I1046" i="7" s="1"/>
  <c r="J1047" i="7"/>
  <c r="H1047" i="7" l="1" a="1"/>
  <c r="H1047" i="7" s="1"/>
  <c r="I1047" i="7" s="1"/>
  <c r="J1048" i="7"/>
  <c r="H1048" i="7" l="1" a="1"/>
  <c r="H1048" i="7" s="1"/>
  <c r="I1048" i="7" s="1"/>
  <c r="J1049" i="7"/>
  <c r="H1049" i="7" l="1" a="1"/>
  <c r="H1049" i="7" s="1"/>
  <c r="I1049" i="7" s="1"/>
  <c r="J1050" i="7"/>
  <c r="H1050" i="7" l="1" a="1"/>
  <c r="H1050" i="7" s="1"/>
  <c r="I1050" i="7" s="1"/>
  <c r="J1051" i="7"/>
  <c r="H1051" i="7" l="1" a="1"/>
  <c r="H1051" i="7" s="1"/>
  <c r="I1051" i="7" s="1"/>
  <c r="J1052" i="7"/>
  <c r="H1052" i="7" l="1" a="1"/>
  <c r="H1052" i="7" s="1"/>
  <c r="I1052" i="7" s="1"/>
  <c r="J1053" i="7"/>
  <c r="H1053" i="7" l="1" a="1"/>
  <c r="H1053" i="7" s="1"/>
  <c r="I1053" i="7" s="1"/>
  <c r="J1054" i="7"/>
  <c r="H1054" i="7" l="1" a="1"/>
  <c r="H1054" i="7" s="1"/>
  <c r="I1054" i="7" s="1"/>
  <c r="J1055" i="7"/>
  <c r="H1055" i="7" l="1" a="1"/>
  <c r="H1055" i="7" s="1"/>
  <c r="I1055" i="7" s="1"/>
  <c r="J1056" i="7"/>
  <c r="H1056" i="7" l="1" a="1"/>
  <c r="H1056" i="7" s="1"/>
  <c r="I1056" i="7" s="1"/>
  <c r="J1057" i="7"/>
  <c r="H1057" i="7" l="1" a="1"/>
  <c r="H1057" i="7" s="1"/>
  <c r="I1057" i="7" s="1"/>
  <c r="J1058" i="7"/>
  <c r="H1058" i="7" l="1" a="1"/>
  <c r="H1058" i="7" s="1"/>
  <c r="I1058" i="7" s="1"/>
  <c r="J1059" i="7"/>
  <c r="H1059" i="7" l="1" a="1"/>
  <c r="H1059" i="7" s="1"/>
  <c r="I1059" i="7" s="1"/>
  <c r="J1060" i="7"/>
  <c r="H1060" i="7" l="1" a="1"/>
  <c r="H1060" i="7" s="1"/>
  <c r="I1060" i="7" s="1"/>
  <c r="J1061" i="7"/>
  <c r="H1061" i="7" l="1" a="1"/>
  <c r="H1061" i="7" s="1"/>
  <c r="I1061" i="7" s="1"/>
  <c r="J1062" i="7"/>
  <c r="H1062" i="7" l="1" a="1"/>
  <c r="H1062" i="7" s="1"/>
  <c r="I1062" i="7" s="1"/>
  <c r="J1063" i="7"/>
  <c r="H1063" i="7" l="1" a="1"/>
  <c r="H1063" i="7" s="1"/>
  <c r="I1063" i="7" s="1"/>
  <c r="J1064" i="7"/>
  <c r="H1064" i="7" l="1" a="1"/>
  <c r="H1064" i="7" s="1"/>
  <c r="I1064" i="7" s="1"/>
  <c r="J1065" i="7"/>
  <c r="H1065" i="7" l="1" a="1"/>
  <c r="H1065" i="7" s="1"/>
  <c r="I1065" i="7" s="1"/>
  <c r="J1066" i="7"/>
  <c r="H1066" i="7" l="1" a="1"/>
  <c r="H1066" i="7" s="1"/>
  <c r="I1066" i="7" s="1"/>
  <c r="J1067" i="7"/>
  <c r="H1067" i="7" l="1" a="1"/>
  <c r="H1067" i="7" s="1"/>
  <c r="I1067" i="7" s="1"/>
  <c r="J1068" i="7"/>
  <c r="H1068" i="7" l="1" a="1"/>
  <c r="H1068" i="7" s="1"/>
  <c r="I1068" i="7" s="1"/>
  <c r="J1069" i="7"/>
  <c r="H1069" i="7" l="1" a="1"/>
  <c r="H1069" i="7" s="1"/>
  <c r="I1069" i="7" s="1"/>
  <c r="J1070" i="7"/>
  <c r="H1070" i="7" l="1" a="1"/>
  <c r="H1070" i="7" s="1"/>
  <c r="I1070" i="7" s="1"/>
  <c r="J1071" i="7"/>
  <c r="H1071" i="7" l="1" a="1"/>
  <c r="H1071" i="7" s="1"/>
  <c r="I1071" i="7" s="1"/>
  <c r="J1072" i="7"/>
  <c r="H1072" i="7" l="1" a="1"/>
  <c r="H1072" i="7" s="1"/>
  <c r="I1072" i="7" s="1"/>
  <c r="J1073" i="7"/>
  <c r="H1073" i="7" l="1" a="1"/>
  <c r="H1073" i="7" s="1"/>
  <c r="I1073" i="7" s="1"/>
  <c r="J1074" i="7"/>
  <c r="H1074" i="7" l="1" a="1"/>
  <c r="H1074" i="7" s="1"/>
  <c r="I1074" i="7" s="1"/>
  <c r="J1075" i="7"/>
  <c r="H1075" i="7" l="1" a="1"/>
  <c r="H1075" i="7" s="1"/>
  <c r="I1075" i="7" s="1"/>
  <c r="J1076" i="7"/>
  <c r="H1076" i="7" l="1" a="1"/>
  <c r="H1076" i="7" s="1"/>
  <c r="I1076" i="7" s="1"/>
  <c r="J1077" i="7"/>
  <c r="H1077" i="7" l="1" a="1"/>
  <c r="H1077" i="7" s="1"/>
  <c r="I1077" i="7" s="1"/>
  <c r="J1078" i="7"/>
  <c r="H1078" i="7" l="1" a="1"/>
  <c r="H1078" i="7" s="1"/>
  <c r="I1078" i="7" s="1"/>
  <c r="J1079" i="7"/>
  <c r="H1079" i="7" l="1" a="1"/>
  <c r="H1079" i="7" s="1"/>
  <c r="I1079" i="7" s="1"/>
  <c r="J1080" i="7"/>
  <c r="H1080" i="7" l="1" a="1"/>
  <c r="H1080" i="7" s="1"/>
  <c r="I1080" i="7" s="1"/>
  <c r="J1081" i="7"/>
  <c r="H1081" i="7" l="1" a="1"/>
  <c r="H1081" i="7" s="1"/>
  <c r="I1081" i="7" s="1"/>
  <c r="J1082" i="7"/>
  <c r="H1082" i="7" l="1" a="1"/>
  <c r="H1082" i="7" s="1"/>
  <c r="I1082" i="7" s="1"/>
  <c r="J1083" i="7"/>
  <c r="H1083" i="7" l="1" a="1"/>
  <c r="H1083" i="7" s="1"/>
  <c r="I1083" i="7" s="1"/>
  <c r="J1084" i="7"/>
  <c r="H1084" i="7" l="1" a="1"/>
  <c r="H1084" i="7" s="1"/>
  <c r="I1084" i="7" s="1"/>
  <c r="J1085" i="7"/>
  <c r="H1085" i="7" l="1" a="1"/>
  <c r="H1085" i="7" s="1"/>
  <c r="I1085" i="7" s="1"/>
  <c r="J1086" i="7"/>
  <c r="H1086" i="7" l="1" a="1"/>
  <c r="H1086" i="7" s="1"/>
  <c r="I1086" i="7" s="1"/>
  <c r="J1087" i="7"/>
  <c r="H1087" i="7" l="1" a="1"/>
  <c r="H1087" i="7" s="1"/>
  <c r="I1087" i="7" s="1"/>
  <c r="J1088" i="7"/>
  <c r="H1088" i="7" l="1" a="1"/>
  <c r="H1088" i="7" s="1"/>
  <c r="I1088" i="7" s="1"/>
  <c r="J1089" i="7"/>
  <c r="H1089" i="7" l="1" a="1"/>
  <c r="H1089" i="7" s="1"/>
  <c r="I1089" i="7" s="1"/>
  <c r="J1090" i="7"/>
  <c r="H1090" i="7" l="1" a="1"/>
  <c r="H1090" i="7" s="1"/>
  <c r="I1090" i="7" s="1"/>
  <c r="J1091" i="7"/>
  <c r="H1091" i="7" l="1" a="1"/>
  <c r="H1091" i="7" s="1"/>
  <c r="I1091" i="7" s="1"/>
  <c r="K1033" i="7"/>
  <c r="J1092" i="7"/>
  <c r="H1092" i="7" l="1" a="1"/>
  <c r="H1092" i="7" s="1"/>
  <c r="I1092" i="7" s="1"/>
  <c r="K1092" i="7" s="1"/>
  <c r="K24" i="7"/>
  <c r="K25" i="7"/>
  <c r="K26" i="7"/>
  <c r="K27" i="7"/>
  <c r="K28" i="7"/>
  <c r="K29" i="7"/>
  <c r="K30" i="7"/>
  <c r="K31" i="7"/>
  <c r="K32" i="7"/>
  <c r="K33" i="7"/>
  <c r="K34" i="7"/>
  <c r="K35" i="7"/>
  <c r="K36" i="7"/>
  <c r="K37" i="7"/>
  <c r="K38" i="7"/>
  <c r="K39" i="7"/>
  <c r="K40" i="7"/>
  <c r="K41" i="7"/>
  <c r="K42" i="7"/>
  <c r="K43" i="7"/>
  <c r="K44" i="7"/>
  <c r="K45" i="7"/>
  <c r="K46" i="7"/>
  <c r="K47" i="7"/>
  <c r="K48" i="7"/>
  <c r="K49" i="7"/>
  <c r="K50" i="7"/>
  <c r="K51" i="7"/>
  <c r="K52" i="7"/>
  <c r="K53" i="7"/>
  <c r="K54" i="7"/>
  <c r="K55" i="7"/>
  <c r="K56" i="7"/>
  <c r="K57" i="7"/>
  <c r="K58" i="7"/>
  <c r="K59" i="7"/>
  <c r="K60" i="7"/>
  <c r="K61" i="7"/>
  <c r="K62" i="7"/>
  <c r="K63" i="7"/>
  <c r="K64" i="7"/>
  <c r="K65" i="7"/>
  <c r="K66" i="7"/>
  <c r="K67" i="7"/>
  <c r="K68" i="7"/>
  <c r="K69" i="7"/>
  <c r="K70" i="7"/>
  <c r="K71" i="7"/>
  <c r="K72" i="7"/>
  <c r="K73" i="7"/>
  <c r="K74" i="7"/>
  <c r="K75" i="7"/>
  <c r="K76" i="7"/>
  <c r="K77" i="7"/>
  <c r="K78" i="7"/>
  <c r="K79" i="7"/>
  <c r="K80" i="7"/>
  <c r="K81" i="7"/>
  <c r="K82" i="7"/>
  <c r="K83" i="7"/>
  <c r="K84" i="7"/>
  <c r="K85" i="7"/>
  <c r="K86" i="7"/>
  <c r="K87" i="7"/>
  <c r="K88" i="7"/>
  <c r="K89" i="7"/>
  <c r="K90" i="7"/>
  <c r="K91" i="7"/>
  <c r="K92" i="7"/>
  <c r="K93" i="7"/>
  <c r="K94" i="7"/>
  <c r="K95" i="7"/>
  <c r="K96" i="7"/>
  <c r="K97" i="7"/>
  <c r="K98" i="7"/>
  <c r="K99" i="7"/>
  <c r="K100" i="7"/>
  <c r="K101" i="7"/>
  <c r="K102" i="7"/>
  <c r="K103" i="7"/>
  <c r="K104" i="7"/>
  <c r="K105" i="7"/>
  <c r="K106" i="7"/>
  <c r="K107" i="7"/>
  <c r="K108" i="7"/>
  <c r="K109" i="7"/>
  <c r="K110" i="7"/>
  <c r="K111" i="7"/>
  <c r="K112" i="7"/>
  <c r="K113" i="7"/>
  <c r="K114" i="7"/>
  <c r="K115" i="7"/>
  <c r="K116" i="7"/>
  <c r="K117" i="7"/>
  <c r="K118" i="7"/>
  <c r="K119" i="7"/>
  <c r="K120" i="7"/>
  <c r="K121" i="7"/>
  <c r="K122" i="7"/>
  <c r="K123" i="7"/>
  <c r="K124" i="7"/>
  <c r="K125" i="7"/>
  <c r="K126" i="7"/>
  <c r="K127" i="7"/>
  <c r="K128" i="7"/>
  <c r="K129" i="7"/>
  <c r="K130" i="7"/>
  <c r="K131" i="7"/>
  <c r="K132" i="7"/>
  <c r="K133" i="7"/>
  <c r="K134" i="7"/>
  <c r="K135" i="7"/>
  <c r="K136" i="7"/>
  <c r="K137" i="7"/>
  <c r="K138" i="7"/>
  <c r="K139" i="7"/>
  <c r="K140" i="7"/>
  <c r="K141" i="7"/>
  <c r="K142" i="7"/>
  <c r="K143" i="7"/>
  <c r="K144" i="7"/>
  <c r="K145" i="7"/>
  <c r="K146" i="7"/>
  <c r="K147" i="7"/>
  <c r="K148" i="7"/>
  <c r="K149" i="7"/>
  <c r="K150" i="7"/>
  <c r="K151" i="7"/>
  <c r="K152" i="7"/>
  <c r="K153" i="7"/>
  <c r="K154" i="7"/>
  <c r="K155" i="7"/>
  <c r="K156" i="7"/>
  <c r="K157" i="7"/>
  <c r="K158" i="7"/>
  <c r="K159" i="7"/>
  <c r="K160" i="7"/>
  <c r="K161" i="7"/>
  <c r="K162" i="7"/>
  <c r="K163" i="7"/>
  <c r="K164" i="7"/>
  <c r="K165" i="7"/>
  <c r="K166" i="7"/>
  <c r="K167" i="7"/>
  <c r="K168" i="7"/>
  <c r="K169" i="7"/>
  <c r="K170" i="7"/>
  <c r="K171" i="7"/>
  <c r="K172" i="7"/>
  <c r="K173" i="7"/>
  <c r="K174" i="7"/>
  <c r="K175" i="7"/>
  <c r="K176" i="7"/>
  <c r="K177" i="7"/>
  <c r="K178" i="7"/>
  <c r="K179" i="7"/>
  <c r="K180" i="7"/>
  <c r="K181" i="7"/>
  <c r="K182" i="7"/>
  <c r="K183" i="7"/>
  <c r="K184" i="7"/>
  <c r="K185" i="7"/>
  <c r="K186" i="7"/>
  <c r="K187" i="7"/>
  <c r="K188" i="7"/>
  <c r="K189" i="7"/>
  <c r="K190" i="7"/>
  <c r="K191" i="7"/>
  <c r="K192" i="7"/>
  <c r="K193" i="7"/>
  <c r="K194" i="7"/>
  <c r="K195" i="7"/>
  <c r="K196" i="7"/>
  <c r="K197" i="7"/>
  <c r="K198" i="7"/>
  <c r="K199" i="7"/>
  <c r="K200" i="7"/>
  <c r="K201" i="7"/>
  <c r="K202" i="7"/>
  <c r="K203" i="7"/>
  <c r="K204" i="7"/>
  <c r="K205" i="7"/>
  <c r="K206" i="7"/>
  <c r="K207" i="7"/>
  <c r="K208" i="7"/>
  <c r="K209" i="7"/>
  <c r="K210" i="7"/>
  <c r="K211" i="7"/>
  <c r="K212" i="7"/>
  <c r="K213" i="7"/>
  <c r="K214" i="7"/>
  <c r="K215" i="7"/>
  <c r="K216" i="7"/>
  <c r="K217" i="7"/>
  <c r="K218" i="7"/>
  <c r="K219" i="7"/>
  <c r="K220" i="7"/>
  <c r="K221" i="7"/>
  <c r="K222" i="7"/>
  <c r="K223" i="7"/>
  <c r="K224" i="7"/>
  <c r="K225" i="7"/>
  <c r="K226" i="7"/>
  <c r="K227" i="7"/>
  <c r="K228" i="7"/>
  <c r="K229" i="7"/>
  <c r="K230" i="7"/>
  <c r="K231" i="7"/>
  <c r="K232" i="7"/>
  <c r="K233" i="7"/>
  <c r="K234" i="7"/>
  <c r="K235" i="7"/>
  <c r="K236" i="7"/>
  <c r="K237" i="7"/>
  <c r="K238" i="7"/>
  <c r="K239" i="7"/>
  <c r="K240" i="7"/>
  <c r="K241" i="7"/>
  <c r="K242" i="7"/>
  <c r="K243" i="7"/>
  <c r="K244" i="7"/>
  <c r="K245" i="7"/>
  <c r="K246" i="7"/>
  <c r="K247" i="7"/>
  <c r="K248" i="7"/>
  <c r="K249" i="7"/>
  <c r="K250" i="7"/>
  <c r="K251" i="7"/>
  <c r="K252" i="7"/>
  <c r="K253" i="7"/>
  <c r="K254" i="7"/>
  <c r="K255" i="7"/>
  <c r="K256" i="7"/>
  <c r="K257" i="7"/>
  <c r="K258" i="7"/>
  <c r="K259" i="7"/>
  <c r="K260" i="7"/>
  <c r="K261" i="7"/>
  <c r="K262" i="7"/>
  <c r="K263" i="7"/>
  <c r="K264" i="7"/>
  <c r="K265" i="7"/>
  <c r="K266" i="7"/>
  <c r="K267" i="7"/>
  <c r="K268" i="7"/>
  <c r="K269" i="7"/>
  <c r="K270" i="7"/>
  <c r="K271" i="7"/>
  <c r="K272" i="7"/>
  <c r="K273" i="7"/>
  <c r="K274" i="7"/>
  <c r="K275" i="7"/>
  <c r="K276" i="7"/>
  <c r="K277" i="7"/>
  <c r="K278" i="7"/>
  <c r="K279" i="7"/>
  <c r="K280" i="7"/>
  <c r="K281" i="7"/>
  <c r="K282" i="7"/>
  <c r="K283" i="7"/>
  <c r="K284" i="7"/>
  <c r="K285" i="7"/>
  <c r="K286" i="7"/>
  <c r="K287" i="7"/>
  <c r="K288" i="7"/>
  <c r="K289" i="7"/>
  <c r="K290" i="7"/>
  <c r="K291" i="7"/>
  <c r="K292" i="7"/>
  <c r="K293" i="7"/>
  <c r="K294" i="7"/>
  <c r="K295" i="7"/>
  <c r="K296" i="7"/>
  <c r="K297" i="7"/>
  <c r="K298" i="7"/>
  <c r="K299" i="7"/>
  <c r="K300" i="7"/>
  <c r="K301" i="7"/>
  <c r="K302" i="7"/>
  <c r="K303" i="7"/>
  <c r="K304" i="7"/>
  <c r="K305" i="7"/>
  <c r="K306" i="7"/>
  <c r="K307" i="7"/>
  <c r="K308" i="7"/>
  <c r="K309" i="7"/>
  <c r="K310" i="7"/>
  <c r="K311" i="7"/>
  <c r="K312" i="7"/>
  <c r="K313" i="7"/>
  <c r="K314" i="7"/>
  <c r="K315" i="7"/>
  <c r="K316" i="7"/>
  <c r="K317" i="7"/>
  <c r="K318" i="7"/>
  <c r="K319" i="7"/>
  <c r="K320" i="7"/>
  <c r="K321" i="7"/>
  <c r="K322" i="7"/>
  <c r="K323" i="7"/>
  <c r="K324" i="7"/>
  <c r="K325" i="7"/>
  <c r="K326" i="7"/>
  <c r="K327" i="7"/>
  <c r="K328" i="7"/>
  <c r="K329" i="7"/>
  <c r="K330" i="7"/>
  <c r="K331" i="7"/>
  <c r="K332" i="7"/>
  <c r="K333" i="7"/>
  <c r="K334" i="7"/>
  <c r="K335" i="7"/>
  <c r="K336" i="7"/>
  <c r="K337" i="7"/>
  <c r="K338" i="7"/>
  <c r="K339" i="7"/>
  <c r="K340" i="7"/>
  <c r="K341" i="7"/>
  <c r="K342" i="7"/>
  <c r="K343" i="7"/>
  <c r="K344" i="7"/>
  <c r="K345" i="7"/>
  <c r="K346" i="7"/>
  <c r="K347" i="7"/>
  <c r="K348" i="7"/>
  <c r="K349" i="7"/>
  <c r="K350" i="7"/>
  <c r="K351" i="7"/>
  <c r="K352" i="7"/>
  <c r="K353" i="7"/>
  <c r="K354" i="7"/>
  <c r="K355" i="7"/>
  <c r="K356" i="7"/>
  <c r="K357" i="7"/>
  <c r="K358" i="7"/>
  <c r="K359" i="7"/>
  <c r="K360" i="7"/>
  <c r="K361" i="7"/>
  <c r="K362" i="7"/>
  <c r="K363" i="7"/>
  <c r="K364" i="7"/>
  <c r="K365" i="7"/>
  <c r="K366" i="7"/>
  <c r="K367" i="7"/>
  <c r="K368" i="7"/>
  <c r="K369" i="7"/>
  <c r="K370" i="7"/>
  <c r="K371" i="7"/>
  <c r="K372" i="7"/>
  <c r="K373" i="7"/>
  <c r="K374" i="7"/>
  <c r="K375" i="7"/>
  <c r="K376" i="7"/>
  <c r="K377" i="7"/>
  <c r="K378" i="7"/>
  <c r="K379" i="7"/>
  <c r="K380" i="7"/>
  <c r="K381" i="7"/>
  <c r="K382" i="7"/>
  <c r="K383" i="7"/>
  <c r="K384" i="7"/>
  <c r="K385" i="7"/>
  <c r="K386" i="7"/>
  <c r="K387" i="7"/>
  <c r="K388" i="7"/>
  <c r="K389" i="7"/>
  <c r="K390" i="7"/>
  <c r="K391" i="7"/>
  <c r="K392" i="7"/>
  <c r="K393" i="7"/>
  <c r="K394" i="7"/>
  <c r="K395" i="7"/>
  <c r="K396" i="7"/>
  <c r="K397" i="7"/>
  <c r="K398" i="7"/>
  <c r="K399" i="7"/>
  <c r="K400" i="7"/>
  <c r="K401" i="7"/>
  <c r="K402" i="7"/>
  <c r="K403" i="7"/>
  <c r="K404" i="7"/>
  <c r="K405" i="7"/>
  <c r="K406" i="7"/>
  <c r="K407" i="7"/>
  <c r="K408" i="7"/>
  <c r="K409" i="7"/>
  <c r="K410" i="7"/>
  <c r="K411" i="7"/>
  <c r="K412" i="7"/>
  <c r="K413" i="7"/>
  <c r="K414" i="7"/>
  <c r="K415" i="7"/>
  <c r="K416" i="7"/>
  <c r="K417" i="7"/>
  <c r="K418" i="7"/>
  <c r="K419" i="7"/>
  <c r="K420" i="7"/>
  <c r="K421" i="7"/>
  <c r="K422" i="7"/>
  <c r="K423" i="7"/>
  <c r="K424" i="7"/>
  <c r="K425" i="7"/>
  <c r="K426" i="7"/>
  <c r="K427" i="7"/>
  <c r="K428" i="7"/>
  <c r="K429" i="7"/>
  <c r="K430" i="7"/>
  <c r="K431" i="7"/>
  <c r="K432" i="7"/>
  <c r="K433" i="7"/>
  <c r="K434" i="7"/>
  <c r="K435" i="7"/>
  <c r="K436" i="7"/>
  <c r="K437" i="7"/>
  <c r="K438" i="7"/>
  <c r="K439" i="7"/>
  <c r="K440" i="7"/>
  <c r="K441" i="7"/>
  <c r="K442" i="7"/>
  <c r="K443" i="7"/>
  <c r="K444" i="7"/>
  <c r="K445" i="7"/>
  <c r="K446" i="7"/>
  <c r="K447" i="7"/>
  <c r="K448" i="7"/>
  <c r="K449" i="7"/>
  <c r="K450" i="7"/>
  <c r="K451" i="7"/>
  <c r="K452" i="7"/>
  <c r="K453" i="7"/>
  <c r="K454" i="7"/>
  <c r="K455" i="7"/>
  <c r="K456" i="7"/>
  <c r="K457" i="7"/>
  <c r="K458" i="7"/>
  <c r="K459" i="7"/>
  <c r="K460" i="7"/>
  <c r="K461" i="7"/>
  <c r="K462" i="7"/>
  <c r="K463" i="7"/>
  <c r="K464" i="7"/>
  <c r="K465" i="7"/>
  <c r="K466" i="7"/>
  <c r="K467" i="7"/>
  <c r="K468" i="7"/>
  <c r="K469" i="7"/>
  <c r="K470" i="7"/>
  <c r="K471" i="7"/>
  <c r="K472" i="7"/>
  <c r="K473" i="7"/>
  <c r="K474" i="7"/>
  <c r="K475" i="7"/>
  <c r="K476" i="7"/>
  <c r="K477" i="7"/>
  <c r="K478" i="7"/>
  <c r="K479" i="7"/>
  <c r="K480" i="7"/>
  <c r="K481" i="7"/>
  <c r="K482" i="7"/>
  <c r="K483" i="7"/>
  <c r="K484" i="7"/>
  <c r="K485" i="7"/>
  <c r="K486" i="7"/>
  <c r="K487" i="7"/>
  <c r="K488" i="7"/>
  <c r="K489" i="7"/>
  <c r="K490" i="7"/>
  <c r="K491" i="7"/>
  <c r="K492" i="7"/>
  <c r="K493" i="7"/>
  <c r="K494" i="7"/>
  <c r="K495" i="7"/>
  <c r="K496" i="7"/>
  <c r="K497" i="7"/>
  <c r="K498" i="7"/>
  <c r="K499" i="7"/>
  <c r="K500" i="7"/>
  <c r="K501" i="7"/>
  <c r="K502" i="7"/>
  <c r="K503" i="7"/>
  <c r="K504" i="7"/>
  <c r="K505" i="7"/>
  <c r="K506" i="7"/>
  <c r="K507" i="7"/>
  <c r="K508" i="7"/>
  <c r="K509" i="7"/>
  <c r="K510" i="7"/>
  <c r="K511" i="7"/>
  <c r="K512" i="7"/>
  <c r="K513" i="7"/>
  <c r="K514" i="7"/>
  <c r="K515" i="7"/>
  <c r="K516" i="7"/>
  <c r="K517" i="7"/>
  <c r="K518" i="7"/>
  <c r="K519" i="7"/>
  <c r="K520" i="7"/>
  <c r="K521" i="7"/>
  <c r="K522" i="7"/>
  <c r="K523" i="7"/>
  <c r="K524" i="7"/>
  <c r="K525" i="7"/>
  <c r="K526" i="7"/>
  <c r="K527" i="7"/>
  <c r="K528" i="7"/>
  <c r="K529" i="7"/>
  <c r="K530" i="7"/>
  <c r="K531" i="7"/>
  <c r="K532" i="7"/>
  <c r="K533" i="7"/>
  <c r="K534" i="7"/>
  <c r="K535" i="7"/>
  <c r="K536" i="7"/>
  <c r="K537" i="7"/>
  <c r="K538" i="7"/>
  <c r="K539" i="7"/>
  <c r="K540" i="7"/>
  <c r="K541" i="7"/>
  <c r="K542" i="7"/>
  <c r="K543" i="7"/>
  <c r="K544" i="7"/>
  <c r="K545" i="7"/>
  <c r="K546" i="7"/>
  <c r="K547" i="7"/>
  <c r="K548" i="7"/>
  <c r="K549" i="7"/>
  <c r="K550" i="7"/>
  <c r="K551" i="7"/>
  <c r="K552" i="7"/>
  <c r="K553" i="7"/>
  <c r="K554" i="7"/>
  <c r="K555" i="7"/>
  <c r="K556" i="7"/>
  <c r="K557" i="7"/>
  <c r="K558" i="7"/>
  <c r="K559" i="7"/>
  <c r="K560" i="7"/>
  <c r="K561" i="7"/>
  <c r="K562" i="7"/>
  <c r="K563" i="7"/>
  <c r="K564" i="7"/>
  <c r="K565" i="7"/>
  <c r="K566" i="7"/>
  <c r="K567" i="7"/>
  <c r="K568" i="7"/>
  <c r="K569" i="7"/>
  <c r="K570" i="7"/>
  <c r="K571" i="7"/>
  <c r="K572" i="7"/>
  <c r="K573" i="7"/>
  <c r="K574" i="7"/>
  <c r="K575" i="7"/>
  <c r="K576" i="7"/>
  <c r="K577" i="7"/>
  <c r="K578" i="7"/>
  <c r="K579" i="7"/>
  <c r="K580" i="7"/>
  <c r="K581" i="7"/>
  <c r="K582" i="7"/>
  <c r="K583" i="7"/>
  <c r="K584" i="7"/>
  <c r="K585" i="7"/>
  <c r="K586" i="7"/>
  <c r="K587" i="7"/>
  <c r="K588" i="7"/>
  <c r="K589" i="7"/>
  <c r="K590" i="7"/>
  <c r="K591" i="7"/>
  <c r="K592" i="7"/>
  <c r="K593" i="7"/>
  <c r="K594" i="7"/>
  <c r="K595" i="7"/>
  <c r="K596" i="7"/>
  <c r="K597" i="7"/>
  <c r="K598" i="7"/>
  <c r="K599" i="7"/>
  <c r="K600" i="7"/>
  <c r="K601" i="7"/>
  <c r="K602" i="7"/>
  <c r="K603" i="7"/>
  <c r="K604" i="7"/>
  <c r="K605" i="7"/>
  <c r="K606" i="7"/>
  <c r="K607" i="7"/>
  <c r="K608" i="7"/>
  <c r="K609" i="7"/>
  <c r="K610" i="7"/>
  <c r="K611" i="7"/>
  <c r="K612" i="7"/>
  <c r="K613" i="7"/>
  <c r="K614" i="7"/>
  <c r="K615" i="7"/>
  <c r="K616" i="7"/>
  <c r="K617" i="7"/>
  <c r="K618" i="7"/>
  <c r="K619" i="7"/>
  <c r="K620" i="7"/>
  <c r="K621" i="7"/>
  <c r="K622" i="7"/>
  <c r="K623" i="7"/>
  <c r="K624" i="7"/>
  <c r="K625" i="7"/>
  <c r="K626" i="7"/>
  <c r="K627" i="7"/>
  <c r="K628" i="7"/>
  <c r="K629" i="7"/>
  <c r="K630" i="7"/>
  <c r="K631" i="7"/>
  <c r="K632" i="7"/>
  <c r="K633" i="7"/>
  <c r="K634" i="7"/>
  <c r="K635" i="7"/>
  <c r="K636" i="7"/>
  <c r="K637" i="7"/>
  <c r="K638" i="7"/>
  <c r="K639" i="7"/>
  <c r="K640" i="7"/>
  <c r="K641" i="7"/>
  <c r="K642" i="7"/>
  <c r="K643" i="7"/>
  <c r="K644" i="7"/>
  <c r="K645" i="7"/>
  <c r="K646" i="7"/>
  <c r="K647" i="7"/>
  <c r="K648" i="7"/>
  <c r="K649" i="7"/>
  <c r="K650" i="7"/>
  <c r="K651" i="7"/>
  <c r="K652" i="7"/>
  <c r="K653" i="7"/>
  <c r="K654" i="7"/>
  <c r="K655" i="7"/>
  <c r="K656" i="7"/>
  <c r="K657" i="7"/>
  <c r="K658" i="7"/>
  <c r="K659" i="7"/>
  <c r="K660" i="7"/>
  <c r="K661" i="7"/>
  <c r="K662" i="7"/>
  <c r="K663" i="7"/>
  <c r="K664" i="7"/>
  <c r="K665" i="7"/>
  <c r="K666" i="7"/>
  <c r="K667" i="7"/>
  <c r="K668" i="7"/>
  <c r="K669" i="7"/>
  <c r="K670" i="7"/>
  <c r="K671" i="7"/>
  <c r="K672" i="7"/>
  <c r="K673" i="7"/>
  <c r="K674" i="7"/>
  <c r="K675" i="7"/>
  <c r="K676" i="7"/>
  <c r="K677" i="7"/>
  <c r="K678" i="7"/>
  <c r="K679" i="7"/>
  <c r="K680" i="7"/>
  <c r="K681" i="7"/>
  <c r="K682" i="7"/>
  <c r="K683" i="7"/>
  <c r="K684" i="7"/>
  <c r="K685" i="7"/>
  <c r="K686" i="7"/>
  <c r="K687" i="7"/>
  <c r="K688" i="7"/>
  <c r="K689" i="7"/>
  <c r="K690" i="7"/>
  <c r="K691" i="7"/>
  <c r="K692" i="7"/>
  <c r="K693" i="7"/>
  <c r="K694" i="7"/>
  <c r="K695" i="7"/>
  <c r="K696" i="7"/>
  <c r="K697" i="7"/>
  <c r="K698" i="7"/>
  <c r="K699" i="7"/>
  <c r="K700" i="7"/>
  <c r="K701" i="7"/>
  <c r="K702" i="7"/>
  <c r="K703" i="7"/>
  <c r="K704" i="7"/>
  <c r="K705" i="7"/>
  <c r="K706" i="7"/>
  <c r="K707" i="7"/>
  <c r="K708" i="7"/>
  <c r="K709" i="7"/>
  <c r="K710" i="7"/>
  <c r="K711" i="7"/>
  <c r="K712" i="7"/>
  <c r="K713" i="7"/>
  <c r="K714" i="7"/>
  <c r="K715" i="7"/>
  <c r="K716" i="7"/>
  <c r="K717" i="7"/>
  <c r="K718" i="7"/>
  <c r="K719" i="7"/>
  <c r="K720" i="7"/>
  <c r="K721" i="7"/>
  <c r="K722" i="7"/>
  <c r="K723" i="7"/>
  <c r="K724" i="7"/>
  <c r="K725" i="7"/>
  <c r="K726" i="7"/>
  <c r="K727" i="7"/>
  <c r="K728" i="7"/>
  <c r="K729" i="7"/>
  <c r="K730" i="7"/>
  <c r="K731" i="7"/>
  <c r="K732" i="7"/>
  <c r="K733" i="7"/>
  <c r="K734" i="7"/>
  <c r="K735" i="7"/>
  <c r="K736" i="7"/>
  <c r="K737" i="7"/>
  <c r="K738" i="7"/>
  <c r="K739" i="7"/>
  <c r="K740" i="7"/>
  <c r="K741" i="7"/>
  <c r="K742" i="7"/>
  <c r="K743" i="7"/>
  <c r="K744" i="7"/>
  <c r="K745" i="7"/>
  <c r="K746" i="7"/>
  <c r="K747" i="7"/>
  <c r="K748" i="7"/>
  <c r="K749" i="7"/>
  <c r="K750" i="7"/>
  <c r="K751" i="7"/>
  <c r="K752" i="7"/>
  <c r="K753" i="7"/>
  <c r="K754" i="7"/>
  <c r="K755" i="7"/>
  <c r="K756" i="7"/>
  <c r="K757" i="7"/>
  <c r="K758" i="7"/>
  <c r="K759" i="7"/>
  <c r="K760" i="7"/>
  <c r="K761" i="7"/>
  <c r="K762" i="7"/>
  <c r="K763" i="7"/>
  <c r="K764" i="7"/>
  <c r="K765" i="7"/>
  <c r="K766" i="7"/>
  <c r="K767" i="7"/>
  <c r="K768" i="7"/>
  <c r="K769" i="7"/>
  <c r="K770" i="7"/>
  <c r="K771" i="7"/>
  <c r="K772" i="7"/>
  <c r="K773" i="7"/>
  <c r="K774" i="7"/>
  <c r="K775" i="7"/>
  <c r="K776" i="7"/>
  <c r="K777" i="7"/>
  <c r="K778" i="7"/>
  <c r="K779" i="7"/>
  <c r="K780" i="7"/>
  <c r="K781" i="7"/>
  <c r="K782" i="7"/>
  <c r="K783" i="7"/>
  <c r="K784" i="7"/>
  <c r="K785" i="7"/>
  <c r="K786" i="7"/>
  <c r="K787" i="7"/>
  <c r="K788" i="7"/>
  <c r="K789" i="7"/>
  <c r="K790" i="7"/>
  <c r="K791" i="7"/>
  <c r="K792" i="7"/>
  <c r="K793" i="7"/>
  <c r="K794" i="7"/>
  <c r="K795" i="7"/>
  <c r="K796" i="7"/>
  <c r="K797" i="7"/>
  <c r="K798" i="7"/>
  <c r="K799" i="7"/>
  <c r="K800" i="7"/>
  <c r="K801" i="7"/>
  <c r="K802" i="7"/>
  <c r="K803" i="7"/>
  <c r="K804" i="7"/>
  <c r="K805" i="7"/>
  <c r="K806" i="7"/>
  <c r="K807" i="7"/>
  <c r="K808" i="7"/>
  <c r="K809" i="7"/>
  <c r="K810" i="7"/>
  <c r="K811" i="7"/>
  <c r="K812" i="7"/>
  <c r="K813" i="7"/>
  <c r="K814" i="7"/>
  <c r="K815" i="7"/>
  <c r="K816" i="7"/>
  <c r="K817" i="7"/>
  <c r="K818" i="7"/>
  <c r="K819" i="7"/>
  <c r="K820" i="7"/>
  <c r="K821" i="7"/>
  <c r="K822" i="7"/>
  <c r="K823" i="7"/>
  <c r="K824" i="7"/>
  <c r="K825" i="7"/>
  <c r="K826" i="7"/>
  <c r="K827" i="7"/>
  <c r="K828" i="7"/>
  <c r="K829" i="7"/>
  <c r="K830" i="7"/>
  <c r="K831" i="7"/>
  <c r="K832" i="7"/>
  <c r="K833" i="7"/>
  <c r="K834" i="7"/>
  <c r="K835" i="7"/>
  <c r="K836" i="7"/>
  <c r="K837" i="7"/>
  <c r="K838" i="7"/>
  <c r="K839" i="7"/>
  <c r="K840" i="7"/>
  <c r="K841" i="7"/>
  <c r="K842" i="7"/>
  <c r="K843" i="7"/>
  <c r="K844" i="7"/>
  <c r="K845" i="7"/>
  <c r="K846" i="7"/>
  <c r="K847" i="7"/>
  <c r="K848" i="7"/>
  <c r="K849" i="7"/>
  <c r="K850" i="7"/>
  <c r="K851" i="7"/>
  <c r="K852" i="7"/>
  <c r="K853" i="7"/>
  <c r="K854" i="7"/>
  <c r="K855" i="7"/>
  <c r="K856" i="7"/>
  <c r="K857" i="7"/>
  <c r="K858" i="7"/>
  <c r="K859" i="7"/>
  <c r="K860" i="7"/>
  <c r="K861" i="7"/>
  <c r="K862" i="7"/>
  <c r="K863" i="7"/>
  <c r="K864" i="7"/>
  <c r="K865" i="7"/>
  <c r="K866" i="7"/>
  <c r="K867" i="7"/>
  <c r="K868" i="7"/>
  <c r="K869" i="7"/>
  <c r="K870" i="7"/>
  <c r="K871" i="7"/>
  <c r="K872" i="7"/>
  <c r="K873" i="7"/>
  <c r="K874" i="7"/>
  <c r="K875" i="7"/>
  <c r="K876" i="7"/>
  <c r="K877" i="7"/>
  <c r="K878" i="7"/>
  <c r="K879" i="7"/>
  <c r="K880" i="7"/>
  <c r="K881" i="7"/>
  <c r="K882" i="7"/>
  <c r="K883" i="7"/>
  <c r="K884" i="7"/>
  <c r="K885" i="7"/>
  <c r="K886" i="7"/>
  <c r="K887" i="7"/>
  <c r="K888" i="7"/>
  <c r="K889" i="7"/>
  <c r="K890" i="7"/>
  <c r="K891" i="7"/>
  <c r="K892" i="7"/>
  <c r="K893" i="7"/>
  <c r="K894" i="7"/>
  <c r="K895" i="7"/>
  <c r="K896" i="7"/>
  <c r="K897" i="7"/>
  <c r="K898" i="7"/>
  <c r="K899" i="7"/>
  <c r="K900" i="7"/>
  <c r="K901" i="7"/>
  <c r="K902" i="7"/>
  <c r="K903" i="7"/>
  <c r="K904" i="7"/>
  <c r="K905" i="7"/>
  <c r="K906" i="7"/>
  <c r="K907" i="7"/>
  <c r="K908" i="7"/>
  <c r="K909" i="7"/>
  <c r="K910" i="7"/>
  <c r="K911" i="7"/>
  <c r="K912" i="7"/>
  <c r="K913" i="7"/>
  <c r="K914" i="7"/>
  <c r="K915" i="7"/>
  <c r="K916" i="7"/>
  <c r="K917" i="7"/>
  <c r="K918" i="7"/>
  <c r="K919" i="7"/>
  <c r="K920" i="7"/>
  <c r="K921" i="7"/>
  <c r="K922" i="7"/>
  <c r="K923" i="7"/>
  <c r="K924" i="7"/>
  <c r="K925" i="7"/>
  <c r="K926" i="7"/>
  <c r="K927" i="7"/>
  <c r="K928" i="7"/>
  <c r="K929" i="7"/>
  <c r="K930" i="7"/>
  <c r="K931" i="7"/>
  <c r="K932" i="7"/>
  <c r="K933" i="7"/>
  <c r="K934" i="7"/>
  <c r="K935" i="7"/>
  <c r="K936" i="7"/>
  <c r="K937" i="7"/>
  <c r="K938" i="7"/>
  <c r="K939" i="7"/>
  <c r="K940" i="7"/>
  <c r="K941" i="7"/>
  <c r="K942" i="7"/>
  <c r="K943" i="7"/>
  <c r="K944" i="7"/>
  <c r="K945" i="7"/>
  <c r="K946" i="7"/>
  <c r="K947" i="7"/>
  <c r="K948" i="7"/>
  <c r="K949" i="7"/>
  <c r="K950" i="7"/>
  <c r="K951" i="7"/>
  <c r="K952" i="7"/>
  <c r="K953" i="7"/>
  <c r="K954" i="7"/>
  <c r="K955" i="7"/>
  <c r="K956" i="7"/>
  <c r="K957" i="7"/>
  <c r="K958" i="7"/>
  <c r="K959" i="7"/>
  <c r="K960" i="7"/>
  <c r="K961" i="7"/>
  <c r="K962" i="7"/>
  <c r="K963" i="7"/>
  <c r="K964" i="7"/>
  <c r="K965" i="7"/>
  <c r="K966" i="7"/>
  <c r="K967" i="7"/>
  <c r="K968" i="7"/>
  <c r="K969" i="7"/>
  <c r="K970" i="7"/>
  <c r="K971" i="7"/>
  <c r="K972" i="7"/>
  <c r="K973" i="7"/>
  <c r="K974" i="7"/>
  <c r="K975" i="7"/>
  <c r="K976" i="7"/>
  <c r="K977" i="7"/>
  <c r="K978" i="7"/>
  <c r="K979" i="7"/>
  <c r="K980" i="7"/>
  <c r="K981" i="7"/>
  <c r="K982" i="7"/>
  <c r="K983" i="7"/>
  <c r="K984" i="7"/>
  <c r="K985" i="7"/>
  <c r="K986" i="7"/>
  <c r="K987" i="7"/>
  <c r="K988" i="7"/>
  <c r="K989" i="7"/>
  <c r="K990" i="7"/>
  <c r="K991" i="7"/>
  <c r="K992" i="7"/>
  <c r="K993" i="7"/>
  <c r="K994" i="7"/>
  <c r="K995" i="7"/>
  <c r="K996" i="7"/>
  <c r="K997" i="7"/>
  <c r="K998" i="7"/>
  <c r="K999" i="7"/>
  <c r="K1000" i="7"/>
  <c r="K1001" i="7"/>
  <c r="K1002" i="7"/>
  <c r="K1003" i="7"/>
  <c r="K1004" i="7"/>
  <c r="K1005" i="7"/>
  <c r="K1006" i="7"/>
  <c r="K1007" i="7"/>
  <c r="K1008" i="7"/>
  <c r="K1009" i="7"/>
  <c r="K1010" i="7"/>
  <c r="K1011" i="7"/>
  <c r="K1012" i="7"/>
  <c r="K1013" i="7"/>
  <c r="K1014" i="7"/>
  <c r="K1015" i="7"/>
  <c r="K1016" i="7"/>
  <c r="K1017" i="7"/>
  <c r="K1018" i="7"/>
  <c r="K1019" i="7"/>
  <c r="K1020" i="7"/>
  <c r="K1021" i="7"/>
  <c r="K1022" i="7"/>
  <c r="K1023" i="7"/>
  <c r="K1024" i="7"/>
  <c r="K1025" i="7"/>
  <c r="K1026" i="7"/>
  <c r="K1027" i="7"/>
  <c r="K1028" i="7"/>
  <c r="K1029" i="7"/>
  <c r="K1030" i="7"/>
  <c r="K1031" i="7"/>
  <c r="K1032" i="7"/>
  <c r="K1034" i="7"/>
  <c r="K1035" i="7"/>
  <c r="K1036" i="7"/>
  <c r="K1037" i="7"/>
  <c r="K1038" i="7"/>
  <c r="K1039" i="7"/>
  <c r="K1040" i="7"/>
  <c r="K1041" i="7"/>
  <c r="K1042" i="7"/>
  <c r="K1043" i="7"/>
  <c r="K1044" i="7"/>
  <c r="K1045" i="7"/>
  <c r="K1046" i="7"/>
  <c r="K1047" i="7"/>
  <c r="K1048" i="7"/>
  <c r="K1049" i="7"/>
  <c r="K1050" i="7"/>
  <c r="K1051" i="7"/>
  <c r="K1052" i="7"/>
  <c r="K1053" i="7"/>
  <c r="K1054" i="7"/>
  <c r="K1055" i="7"/>
  <c r="K1056" i="7"/>
  <c r="K1057" i="7"/>
  <c r="K1058" i="7"/>
  <c r="K1059" i="7"/>
  <c r="K1060" i="7"/>
  <c r="K1061" i="7"/>
  <c r="K1062" i="7"/>
  <c r="K1063" i="7"/>
  <c r="K1064" i="7"/>
  <c r="K1065" i="7"/>
  <c r="K1066" i="7"/>
  <c r="K1067" i="7"/>
  <c r="K1068" i="7"/>
  <c r="K1069" i="7"/>
  <c r="K1070" i="7"/>
  <c r="K1071" i="7"/>
  <c r="K1072" i="7"/>
  <c r="K1073" i="7"/>
  <c r="K1074" i="7"/>
  <c r="K1075" i="7"/>
  <c r="K1076" i="7"/>
  <c r="K1077" i="7"/>
  <c r="K1078" i="7"/>
  <c r="K1079" i="7"/>
  <c r="K1080" i="7"/>
  <c r="K1081" i="7"/>
  <c r="K1082" i="7"/>
  <c r="K1083" i="7"/>
  <c r="K1084" i="7"/>
  <c r="K1085" i="7"/>
  <c r="K1086" i="7"/>
  <c r="K1087" i="7"/>
  <c r="K1088" i="7"/>
  <c r="K1089" i="7"/>
  <c r="K1090" i="7"/>
  <c r="K1091" i="7"/>
  <c r="K6" i="7"/>
  <c r="K7" i="7"/>
  <c r="K8" i="7"/>
  <c r="K9" i="7"/>
  <c r="K10" i="7"/>
  <c r="K11" i="7"/>
  <c r="K12" i="7"/>
  <c r="K13" i="7"/>
  <c r="K15" i="7"/>
  <c r="K16" i="7"/>
  <c r="K17" i="7"/>
  <c r="K18" i="7"/>
  <c r="K19" i="7"/>
  <c r="K20" i="7"/>
  <c r="K21" i="7"/>
  <c r="K22" i="7"/>
  <c r="K23" i="7"/>
  <c r="K4" i="7"/>
  <c r="L4" i="7" s="1"/>
  <c r="K5" i="7"/>
  <c r="J1093" i="7"/>
  <c r="H1093" i="7" l="1" a="1"/>
  <c r="H1093" i="7" s="1"/>
  <c r="I1093" i="7" s="1"/>
  <c r="K1093" i="7" s="1"/>
  <c r="L5" i="7"/>
  <c r="J1094" i="7"/>
  <c r="H1094" i="7" l="1" a="1"/>
  <c r="H1094" i="7" s="1"/>
  <c r="I1094" i="7" s="1"/>
  <c r="K1094" i="7" s="1"/>
  <c r="L6" i="7"/>
  <c r="J1095" i="7"/>
  <c r="H1095" i="7" l="1" a="1"/>
  <c r="H1095" i="7" s="1"/>
  <c r="I1095" i="7" s="1"/>
  <c r="K1095" i="7" s="1"/>
  <c r="L7" i="7"/>
  <c r="J1096" i="7"/>
  <c r="H1096" i="7" l="1" a="1"/>
  <c r="H1096" i="7" s="1"/>
  <c r="I1096" i="7" s="1"/>
  <c r="K1096" i="7" s="1"/>
  <c r="L8" i="7"/>
  <c r="J1097" i="7"/>
  <c r="H1097" i="7" l="1" a="1"/>
  <c r="H1097" i="7" s="1"/>
  <c r="I1097" i="7" s="1"/>
  <c r="K1097" i="7" s="1"/>
  <c r="L9" i="7"/>
  <c r="J1098" i="7"/>
  <c r="H1098" i="7" l="1" a="1"/>
  <c r="H1098" i="7" s="1"/>
  <c r="I1098" i="7" s="1"/>
  <c r="K1098" i="7" s="1"/>
  <c r="L10" i="7"/>
  <c r="J1099" i="7"/>
  <c r="H1099" i="7" l="1" a="1"/>
  <c r="H1099" i="7" s="1"/>
  <c r="I1099" i="7" s="1"/>
  <c r="K1099" i="7" s="1"/>
  <c r="L11" i="7"/>
  <c r="J1100" i="7"/>
  <c r="H1100" i="7" l="1" a="1"/>
  <c r="H1100" i="7" s="1"/>
  <c r="I1100" i="7" s="1"/>
  <c r="K1100" i="7" s="1"/>
  <c r="L12" i="7"/>
  <c r="J1101" i="7"/>
  <c r="H1101" i="7" l="1" a="1"/>
  <c r="H1101" i="7" s="1"/>
  <c r="I1101" i="7" s="1"/>
  <c r="K1101" i="7" s="1"/>
  <c r="L13" i="7"/>
  <c r="J1102" i="7"/>
  <c r="H1102" i="7" l="1" a="1"/>
  <c r="H1102" i="7" s="1"/>
  <c r="I1102" i="7" s="1"/>
  <c r="K1102" i="7" s="1"/>
  <c r="L14" i="7"/>
  <c r="J1103" i="7"/>
  <c r="H1103" i="7" l="1" a="1"/>
  <c r="H1103" i="7" s="1"/>
  <c r="I1103" i="7" s="1"/>
  <c r="K1103" i="7" s="1"/>
  <c r="L15" i="7"/>
  <c r="L16" i="7" s="1"/>
  <c r="J1104" i="7"/>
  <c r="H1104" i="7" l="1" a="1"/>
  <c r="H1104" i="7" s="1"/>
  <c r="I1104" i="7" s="1"/>
  <c r="K1104" i="7" s="1"/>
  <c r="L17" i="7"/>
  <c r="L18" i="7" s="1"/>
  <c r="L19" i="7" s="1"/>
  <c r="L20" i="7" s="1"/>
  <c r="L21" i="7" s="1"/>
  <c r="L22" i="7" s="1"/>
  <c r="L23" i="7" s="1"/>
  <c r="L24" i="7" s="1"/>
  <c r="L25" i="7" s="1"/>
  <c r="L26" i="7" s="1"/>
  <c r="L27" i="7" s="1"/>
  <c r="L28" i="7" s="1"/>
  <c r="L29" i="7" s="1"/>
  <c r="J1105" i="7"/>
  <c r="H1105" i="7" l="1" a="1"/>
  <c r="H1105" i="7" s="1"/>
  <c r="I1105" i="7" s="1"/>
  <c r="K1105" i="7" s="1"/>
  <c r="L30" i="7"/>
  <c r="L31" i="7" s="1"/>
  <c r="J1106" i="7"/>
  <c r="H1106" i="7" l="1" a="1"/>
  <c r="H1106" i="7" s="1"/>
  <c r="I1106" i="7" s="1"/>
  <c r="K1106" i="7" s="1"/>
  <c r="L32" i="7"/>
  <c r="L33" i="7" s="1"/>
  <c r="J1107" i="7"/>
  <c r="H1107" i="7" l="1" a="1"/>
  <c r="H1107" i="7" s="1"/>
  <c r="I1107" i="7" s="1"/>
  <c r="K1107" i="7" s="1"/>
  <c r="L34" i="7"/>
  <c r="L35" i="7" s="1"/>
  <c r="J1108" i="7"/>
  <c r="H1108" i="7" l="1" a="1"/>
  <c r="H1108" i="7" s="1"/>
  <c r="I1108" i="7" s="1"/>
  <c r="K1108" i="7" s="1"/>
  <c r="L36" i="7"/>
  <c r="L37" i="7" s="1"/>
  <c r="J1109" i="7"/>
  <c r="H1109" i="7" l="1" a="1"/>
  <c r="H1109" i="7" s="1"/>
  <c r="I1109" i="7" s="1"/>
  <c r="K1109" i="7" s="1"/>
  <c r="L38" i="7"/>
  <c r="J1110" i="7"/>
  <c r="H1110" i="7" l="1" a="1"/>
  <c r="H1110" i="7" s="1"/>
  <c r="I1110" i="7" s="1"/>
  <c r="K1110" i="7" s="1"/>
  <c r="L39" i="7"/>
  <c r="J1111" i="7"/>
  <c r="H1111" i="7" l="1" a="1"/>
  <c r="H1111" i="7" s="1"/>
  <c r="I1111" i="7" s="1"/>
  <c r="K1111" i="7" s="1"/>
  <c r="L40" i="7"/>
  <c r="J1112" i="7"/>
  <c r="H1112" i="7" l="1" a="1"/>
  <c r="H1112" i="7" s="1"/>
  <c r="I1112" i="7" s="1"/>
  <c r="K1112" i="7" s="1"/>
  <c r="L41" i="7"/>
  <c r="J1113" i="7"/>
  <c r="H1113" i="7" l="1" a="1"/>
  <c r="H1113" i="7" s="1"/>
  <c r="I1113" i="7" s="1"/>
  <c r="K1113" i="7" s="1"/>
  <c r="L42" i="7"/>
  <c r="J1114" i="7"/>
  <c r="H1114" i="7" l="1" a="1"/>
  <c r="H1114" i="7" s="1"/>
  <c r="I1114" i="7" s="1"/>
  <c r="K1114" i="7" s="1"/>
  <c r="L43" i="7"/>
  <c r="J1115" i="7"/>
  <c r="H1115" i="7" l="1" a="1"/>
  <c r="H1115" i="7" s="1"/>
  <c r="I1115" i="7" s="1"/>
  <c r="K1115" i="7" s="1"/>
  <c r="L44" i="7"/>
  <c r="J1116" i="7"/>
  <c r="H1116" i="7" l="1" a="1"/>
  <c r="H1116" i="7" s="1"/>
  <c r="I1116" i="7" s="1"/>
  <c r="K1116" i="7" s="1"/>
  <c r="L45" i="7"/>
  <c r="J1117" i="7"/>
  <c r="H1117" i="7" l="1" a="1"/>
  <c r="H1117" i="7" s="1"/>
  <c r="I1117" i="7" s="1"/>
  <c r="K1117" i="7" s="1"/>
  <c r="L46" i="7"/>
  <c r="J1118" i="7"/>
  <c r="H1118" i="7" l="1" a="1"/>
  <c r="H1118" i="7" s="1"/>
  <c r="I1118" i="7" s="1"/>
  <c r="K1118" i="7" s="1"/>
  <c r="L47" i="7"/>
  <c r="J1119" i="7"/>
  <c r="H1119" i="7" l="1" a="1"/>
  <c r="H1119" i="7" s="1"/>
  <c r="I1119" i="7" s="1"/>
  <c r="K1119" i="7" s="1"/>
  <c r="L48" i="7"/>
  <c r="J1120" i="7"/>
  <c r="H1120" i="7" l="1" a="1"/>
  <c r="H1120" i="7" s="1"/>
  <c r="I1120" i="7" s="1"/>
  <c r="K1120" i="7" s="1"/>
  <c r="L49" i="7"/>
  <c r="L50" i="7" s="1"/>
  <c r="J1121" i="7"/>
  <c r="H1121" i="7" l="1" a="1"/>
  <c r="H1121" i="7" s="1"/>
  <c r="I1121" i="7" s="1"/>
  <c r="K1121" i="7" s="1"/>
  <c r="L51" i="7"/>
  <c r="J1122" i="7"/>
  <c r="H1122" i="7" l="1" a="1"/>
  <c r="H1122" i="7" s="1"/>
  <c r="I1122" i="7" s="1"/>
  <c r="K1122" i="7" s="1"/>
  <c r="L52" i="7"/>
  <c r="J1123" i="7"/>
  <c r="H1123" i="7" l="1" a="1"/>
  <c r="H1123" i="7" s="1"/>
  <c r="I1123" i="7" s="1"/>
  <c r="K1123" i="7" s="1"/>
  <c r="L53" i="7"/>
  <c r="J1124" i="7"/>
  <c r="H1124" i="7" l="1" a="1"/>
  <c r="H1124" i="7" s="1"/>
  <c r="I1124" i="7" s="1"/>
  <c r="K1124" i="7" s="1"/>
  <c r="L54" i="7"/>
  <c r="J1125" i="7"/>
  <c r="H1125" i="7" l="1" a="1"/>
  <c r="H1125" i="7" s="1"/>
  <c r="I1125" i="7" s="1"/>
  <c r="K1125" i="7" s="1"/>
  <c r="L55" i="7"/>
  <c r="J1126" i="7"/>
  <c r="H1126" i="7" l="1" a="1"/>
  <c r="H1126" i="7" s="1"/>
  <c r="I1126" i="7" s="1"/>
  <c r="K1126" i="7" s="1"/>
  <c r="L56" i="7"/>
  <c r="J1127" i="7"/>
  <c r="H1127" i="7" l="1" a="1"/>
  <c r="H1127" i="7" s="1"/>
  <c r="I1127" i="7" s="1"/>
  <c r="K1127" i="7" s="1"/>
  <c r="L57" i="7"/>
  <c r="J1128" i="7"/>
  <c r="H1128" i="7" l="1" a="1"/>
  <c r="H1128" i="7" s="1"/>
  <c r="I1128" i="7" s="1"/>
  <c r="K1128" i="7" s="1"/>
  <c r="L58" i="7"/>
  <c r="J1129" i="7"/>
  <c r="H1129" i="7" l="1" a="1"/>
  <c r="H1129" i="7" s="1"/>
  <c r="I1129" i="7" s="1"/>
  <c r="K1129" i="7" s="1"/>
  <c r="L59" i="7"/>
  <c r="J1130" i="7"/>
  <c r="H1130" i="7" l="1" a="1"/>
  <c r="H1130" i="7" s="1"/>
  <c r="I1130" i="7" s="1"/>
  <c r="K1130" i="7" s="1"/>
  <c r="L60" i="7"/>
  <c r="J1131" i="7"/>
  <c r="H1131" i="7" l="1" a="1"/>
  <c r="H1131" i="7" s="1"/>
  <c r="I1131" i="7" s="1"/>
  <c r="K1131" i="7" s="1"/>
  <c r="L61" i="7"/>
  <c r="J1132" i="7"/>
  <c r="H1132" i="7" l="1" a="1"/>
  <c r="H1132" i="7" s="1"/>
  <c r="I1132" i="7" s="1"/>
  <c r="K1132" i="7" s="1"/>
  <c r="L62" i="7"/>
  <c r="J1133" i="7"/>
  <c r="H1133" i="7" l="1" a="1"/>
  <c r="H1133" i="7" s="1"/>
  <c r="I1133" i="7" s="1"/>
  <c r="K1133" i="7" s="1"/>
  <c r="L63" i="7"/>
  <c r="J1134" i="7"/>
  <c r="H1134" i="7" l="1" a="1"/>
  <c r="H1134" i="7" s="1"/>
  <c r="I1134" i="7" s="1"/>
  <c r="K1134" i="7" s="1"/>
  <c r="L64" i="7"/>
  <c r="J1135" i="7"/>
  <c r="H1135" i="7" l="1" a="1"/>
  <c r="H1135" i="7" s="1"/>
  <c r="I1135" i="7" s="1"/>
  <c r="K1135" i="7" s="1"/>
  <c r="L65" i="7"/>
  <c r="J1136" i="7"/>
  <c r="H1136" i="7" l="1" a="1"/>
  <c r="H1136" i="7" s="1"/>
  <c r="I1136" i="7" s="1"/>
  <c r="K1136" i="7" s="1"/>
  <c r="L66" i="7"/>
  <c r="J1137" i="7"/>
  <c r="H1137" i="7" l="1" a="1"/>
  <c r="H1137" i="7" s="1"/>
  <c r="I1137" i="7" s="1"/>
  <c r="K1137" i="7" s="1"/>
  <c r="L67" i="7"/>
  <c r="J1138" i="7"/>
  <c r="H1138" i="7" l="1" a="1"/>
  <c r="H1138" i="7" s="1"/>
  <c r="I1138" i="7" s="1"/>
  <c r="K1138" i="7" s="1"/>
  <c r="L68" i="7"/>
  <c r="J1139" i="7"/>
  <c r="H1139" i="7" l="1" a="1"/>
  <c r="H1139" i="7" s="1"/>
  <c r="I1139" i="7" s="1"/>
  <c r="K1139" i="7" s="1"/>
  <c r="L69" i="7"/>
  <c r="J1140" i="7"/>
  <c r="H1140" i="7" l="1" a="1"/>
  <c r="H1140" i="7" s="1"/>
  <c r="I1140" i="7" s="1"/>
  <c r="K1140" i="7" s="1"/>
  <c r="L70" i="7"/>
  <c r="J1141" i="7"/>
  <c r="H1141" i="7" l="1" a="1"/>
  <c r="H1141" i="7" s="1"/>
  <c r="I1141" i="7" s="1"/>
  <c r="K1141" i="7" s="1"/>
  <c r="L71" i="7"/>
  <c r="J1142" i="7"/>
  <c r="H1142" i="7" l="1" a="1"/>
  <c r="H1142" i="7" s="1"/>
  <c r="I1142" i="7" s="1"/>
  <c r="K1142" i="7" s="1"/>
  <c r="L72" i="7"/>
  <c r="J1143" i="7"/>
  <c r="H1143" i="7" l="1" a="1"/>
  <c r="H1143" i="7" s="1"/>
  <c r="I1143" i="7" s="1"/>
  <c r="K1143" i="7" s="1"/>
  <c r="L73" i="7"/>
  <c r="J1144" i="7"/>
  <c r="H1144" i="7" l="1" a="1"/>
  <c r="H1144" i="7" s="1"/>
  <c r="I1144" i="7" s="1"/>
  <c r="K1144" i="7" s="1"/>
  <c r="L74" i="7"/>
  <c r="J1145" i="7"/>
  <c r="H1145" i="7" l="1" a="1"/>
  <c r="H1145" i="7" s="1"/>
  <c r="I1145" i="7" s="1"/>
  <c r="K1145" i="7" s="1"/>
  <c r="L75" i="7"/>
  <c r="J1146" i="7"/>
  <c r="H1146" i="7" l="1" a="1"/>
  <c r="H1146" i="7" s="1"/>
  <c r="I1146" i="7" s="1"/>
  <c r="K1146" i="7" s="1"/>
  <c r="L76" i="7"/>
  <c r="J1147" i="7"/>
  <c r="H1147" i="7" l="1" a="1"/>
  <c r="H1147" i="7" s="1"/>
  <c r="I1147" i="7" s="1"/>
  <c r="K1147" i="7" s="1"/>
  <c r="L77" i="7"/>
  <c r="J1148" i="7"/>
  <c r="H1148" i="7" l="1" a="1"/>
  <c r="H1148" i="7" s="1"/>
  <c r="I1148" i="7" s="1"/>
  <c r="K1148" i="7" s="1"/>
  <c r="L78" i="7"/>
  <c r="J1149" i="7"/>
  <c r="H1149" i="7" l="1" a="1"/>
  <c r="H1149" i="7" s="1"/>
  <c r="I1149" i="7" s="1"/>
  <c r="K1149" i="7" s="1"/>
  <c r="L79" i="7"/>
  <c r="J1150" i="7"/>
  <c r="H1150" i="7" l="1" a="1"/>
  <c r="H1150" i="7" s="1"/>
  <c r="I1150" i="7" s="1"/>
  <c r="K1150" i="7" s="1"/>
  <c r="L80" i="7"/>
  <c r="J1151" i="7"/>
  <c r="H1151" i="7" l="1" a="1"/>
  <c r="H1151" i="7" s="1"/>
  <c r="I1151" i="7" s="1"/>
  <c r="K1151" i="7" s="1"/>
  <c r="L81" i="7"/>
  <c r="J1152" i="7"/>
  <c r="H1152" i="7" l="1" a="1"/>
  <c r="H1152" i="7" s="1"/>
  <c r="I1152" i="7" s="1"/>
  <c r="K1152" i="7" s="1"/>
  <c r="L82" i="7"/>
  <c r="J1153" i="7"/>
  <c r="H1153" i="7" l="1" a="1"/>
  <c r="H1153" i="7" s="1"/>
  <c r="I1153" i="7" s="1"/>
  <c r="K1153" i="7" s="1"/>
  <c r="L83" i="7"/>
  <c r="J1154" i="7"/>
  <c r="H1154" i="7" l="1" a="1"/>
  <c r="H1154" i="7" s="1"/>
  <c r="I1154" i="7" s="1"/>
  <c r="K1154" i="7" s="1"/>
  <c r="L84" i="7"/>
  <c r="J1155" i="7"/>
  <c r="H1155" i="7" l="1" a="1"/>
  <c r="H1155" i="7" s="1"/>
  <c r="I1155" i="7" s="1"/>
  <c r="K1155" i="7" s="1"/>
  <c r="L85" i="7"/>
  <c r="J1156" i="7"/>
  <c r="H1156" i="7" l="1" a="1"/>
  <c r="H1156" i="7" s="1"/>
  <c r="I1156" i="7" s="1"/>
  <c r="K1156" i="7" s="1"/>
  <c r="L86" i="7"/>
  <c r="J1157" i="7"/>
  <c r="H1157" i="7" l="1" a="1"/>
  <c r="H1157" i="7" s="1"/>
  <c r="I1157" i="7" s="1"/>
  <c r="K1157" i="7" s="1"/>
  <c r="L87" i="7"/>
  <c r="J1158" i="7"/>
  <c r="H1158" i="7" l="1" a="1"/>
  <c r="H1158" i="7" s="1"/>
  <c r="I1158" i="7" s="1"/>
  <c r="K1158" i="7" s="1"/>
  <c r="L88" i="7"/>
  <c r="J1159" i="7"/>
  <c r="H1159" i="7" l="1" a="1"/>
  <c r="H1159" i="7" s="1"/>
  <c r="I1159" i="7" s="1"/>
  <c r="K1159" i="7" s="1"/>
  <c r="L89" i="7"/>
  <c r="J1160" i="7"/>
  <c r="H1160" i="7" l="1" a="1"/>
  <c r="H1160" i="7" s="1"/>
  <c r="I1160" i="7" s="1"/>
  <c r="K1160" i="7" s="1"/>
  <c r="L90" i="7"/>
  <c r="J1161" i="7"/>
  <c r="H1161" i="7" l="1" a="1"/>
  <c r="H1161" i="7" s="1"/>
  <c r="I1161" i="7" s="1"/>
  <c r="K1161" i="7" s="1"/>
  <c r="L91" i="7"/>
  <c r="J1162" i="7"/>
  <c r="H1162" i="7" l="1" a="1"/>
  <c r="H1162" i="7" s="1"/>
  <c r="I1162" i="7" s="1"/>
  <c r="K1162" i="7" s="1"/>
  <c r="L92" i="7"/>
  <c r="J1163" i="7"/>
  <c r="H1163" i="7" l="1" a="1"/>
  <c r="H1163" i="7" s="1"/>
  <c r="I1163" i="7" s="1"/>
  <c r="K1163" i="7" s="1"/>
  <c r="L93" i="7"/>
  <c r="J1164" i="7"/>
  <c r="H1164" i="7" l="1" a="1"/>
  <c r="H1164" i="7" s="1"/>
  <c r="I1164" i="7" s="1"/>
  <c r="K1164" i="7" s="1"/>
  <c r="L94" i="7"/>
  <c r="J1165" i="7"/>
  <c r="H1165" i="7" l="1" a="1"/>
  <c r="H1165" i="7" s="1"/>
  <c r="I1165" i="7" s="1"/>
  <c r="K1165" i="7" s="1"/>
  <c r="L95" i="7"/>
  <c r="J1166" i="7"/>
  <c r="H1166" i="7" l="1" a="1"/>
  <c r="H1166" i="7" s="1"/>
  <c r="I1166" i="7" s="1"/>
  <c r="K1166" i="7" s="1"/>
  <c r="L96" i="7"/>
  <c r="J1167" i="7"/>
  <c r="H1167" i="7" l="1" a="1"/>
  <c r="H1167" i="7" s="1"/>
  <c r="I1167" i="7" s="1"/>
  <c r="K1167" i="7" s="1"/>
  <c r="L97" i="7"/>
  <c r="J1168" i="7"/>
  <c r="H1168" i="7" l="1" a="1"/>
  <c r="H1168" i="7" s="1"/>
  <c r="I1168" i="7" s="1"/>
  <c r="K1168" i="7" s="1"/>
  <c r="L98" i="7"/>
  <c r="J1169" i="7"/>
  <c r="H1169" i="7" l="1" a="1"/>
  <c r="H1169" i="7" s="1"/>
  <c r="I1169" i="7" s="1"/>
  <c r="K1169" i="7" s="1"/>
  <c r="L99" i="7"/>
  <c r="J1170" i="7"/>
  <c r="H1170" i="7" l="1" a="1"/>
  <c r="H1170" i="7" s="1"/>
  <c r="I1170" i="7" s="1"/>
  <c r="K1170" i="7" s="1"/>
  <c r="L100" i="7"/>
  <c r="J1171" i="7"/>
  <c r="H1171" i="7" l="1" a="1"/>
  <c r="H1171" i="7" s="1"/>
  <c r="I1171" i="7" s="1"/>
  <c r="K1171" i="7" s="1"/>
  <c r="L101" i="7"/>
  <c r="J1172" i="7"/>
  <c r="H1172" i="7" l="1" a="1"/>
  <c r="H1172" i="7" s="1"/>
  <c r="I1172" i="7" s="1"/>
  <c r="K1172" i="7" s="1"/>
  <c r="L102" i="7"/>
  <c r="J1173" i="7"/>
  <c r="H1173" i="7" l="1" a="1"/>
  <c r="H1173" i="7" s="1"/>
  <c r="I1173" i="7" s="1"/>
  <c r="K1173" i="7" s="1"/>
  <c r="L103" i="7"/>
  <c r="J1174" i="7"/>
  <c r="H1174" i="7" l="1" a="1"/>
  <c r="H1174" i="7" s="1"/>
  <c r="I1174" i="7" s="1"/>
  <c r="K1174" i="7" s="1"/>
  <c r="L104" i="7"/>
  <c r="J1175" i="7"/>
  <c r="H1175" i="7" l="1" a="1"/>
  <c r="H1175" i="7" s="1"/>
  <c r="I1175" i="7" s="1"/>
  <c r="K1175" i="7" s="1"/>
  <c r="L105" i="7"/>
  <c r="J1176" i="7"/>
  <c r="H1176" i="7" l="1" a="1"/>
  <c r="H1176" i="7" s="1"/>
  <c r="I1176" i="7" s="1"/>
  <c r="K1176" i="7" s="1"/>
  <c r="L106" i="7"/>
  <c r="J1177" i="7"/>
  <c r="H1177" i="7" l="1" a="1"/>
  <c r="H1177" i="7" s="1"/>
  <c r="I1177" i="7" s="1"/>
  <c r="K1177" i="7" s="1"/>
  <c r="L107" i="7"/>
  <c r="L108" i="7" s="1"/>
  <c r="J1178" i="7"/>
  <c r="H1178" i="7" l="1" a="1"/>
  <c r="H1178" i="7" s="1"/>
  <c r="I1178" i="7" s="1"/>
  <c r="K1178" i="7" s="1"/>
  <c r="L109" i="7"/>
  <c r="J1179" i="7"/>
  <c r="H1179" i="7" l="1" a="1"/>
  <c r="H1179" i="7" s="1"/>
  <c r="I1179" i="7" s="1"/>
  <c r="K1179" i="7" s="1"/>
  <c r="L110" i="7"/>
  <c r="J1180" i="7"/>
  <c r="H1180" i="7" l="1" a="1"/>
  <c r="H1180" i="7" s="1"/>
  <c r="I1180" i="7" s="1"/>
  <c r="K1180" i="7" s="1"/>
  <c r="L111" i="7"/>
  <c r="J1181" i="7"/>
  <c r="H1181" i="7" l="1" a="1"/>
  <c r="H1181" i="7" s="1"/>
  <c r="I1181" i="7" s="1"/>
  <c r="K1181" i="7" s="1"/>
  <c r="L112" i="7"/>
  <c r="J1182" i="7"/>
  <c r="H1182" i="7" l="1" a="1"/>
  <c r="H1182" i="7" s="1"/>
  <c r="I1182" i="7" s="1"/>
  <c r="K1182" i="7" s="1"/>
  <c r="L113" i="7"/>
  <c r="J1183" i="7"/>
  <c r="H1183" i="7" l="1" a="1"/>
  <c r="H1183" i="7" s="1"/>
  <c r="I1183" i="7" s="1"/>
  <c r="K1183" i="7" s="1"/>
  <c r="L114" i="7"/>
  <c r="J1184" i="7"/>
  <c r="H1184" i="7" l="1" a="1"/>
  <c r="H1184" i="7" s="1"/>
  <c r="I1184" i="7" s="1"/>
  <c r="K1184" i="7" s="1"/>
  <c r="L115" i="7"/>
  <c r="J1185" i="7"/>
  <c r="H1185" i="7" l="1" a="1"/>
  <c r="H1185" i="7" s="1"/>
  <c r="I1185" i="7" s="1"/>
  <c r="K1185" i="7" s="1"/>
  <c r="L116" i="7"/>
  <c r="J1186" i="7"/>
  <c r="H1186" i="7" l="1" a="1"/>
  <c r="H1186" i="7" s="1"/>
  <c r="I1186" i="7" s="1"/>
  <c r="K1186" i="7" s="1"/>
  <c r="L117" i="7"/>
  <c r="J1187" i="7"/>
  <c r="H1187" i="7" l="1" a="1"/>
  <c r="H1187" i="7" s="1"/>
  <c r="I1187" i="7" s="1"/>
  <c r="K1187" i="7" s="1"/>
  <c r="L118" i="7"/>
  <c r="J1188" i="7"/>
  <c r="H1188" i="7" l="1" a="1"/>
  <c r="H1188" i="7" s="1"/>
  <c r="I1188" i="7" s="1"/>
  <c r="K1188" i="7" s="1"/>
  <c r="L119" i="7"/>
  <c r="J1189" i="7"/>
  <c r="H1189" i="7" l="1" a="1"/>
  <c r="H1189" i="7" s="1"/>
  <c r="I1189" i="7" s="1"/>
  <c r="K1189" i="7" s="1"/>
  <c r="L120" i="7"/>
  <c r="J1190" i="7"/>
  <c r="H1190" i="7" l="1" a="1"/>
  <c r="H1190" i="7" s="1"/>
  <c r="I1190" i="7" s="1"/>
  <c r="K1190" i="7" s="1"/>
  <c r="L121" i="7"/>
  <c r="L122" i="7" s="1"/>
  <c r="J1191" i="7"/>
  <c r="H1191" i="7" l="1" a="1"/>
  <c r="H1191" i="7" s="1"/>
  <c r="I1191" i="7" s="1"/>
  <c r="K1191" i="7" s="1"/>
  <c r="L123" i="7"/>
  <c r="J1192" i="7"/>
  <c r="H1192" i="7" l="1" a="1"/>
  <c r="H1192" i="7" s="1"/>
  <c r="I1192" i="7" s="1"/>
  <c r="K1192" i="7" s="1"/>
  <c r="L124" i="7"/>
  <c r="J1193" i="7"/>
  <c r="H1193" i="7" l="1" a="1"/>
  <c r="H1193" i="7" s="1"/>
  <c r="I1193" i="7" s="1"/>
  <c r="K1193" i="7" s="1"/>
  <c r="L125" i="7"/>
  <c r="J1194" i="7"/>
  <c r="H1194" i="7" l="1" a="1"/>
  <c r="H1194" i="7" s="1"/>
  <c r="I1194" i="7" s="1"/>
  <c r="K1194" i="7" s="1"/>
  <c r="L126" i="7"/>
  <c r="J1195" i="7"/>
  <c r="H1195" i="7" l="1" a="1"/>
  <c r="H1195" i="7" s="1"/>
  <c r="I1195" i="7" s="1"/>
  <c r="K1195" i="7" s="1"/>
  <c r="L127" i="7"/>
  <c r="J1196" i="7"/>
  <c r="H1196" i="7" l="1" a="1"/>
  <c r="H1196" i="7" s="1"/>
  <c r="I1196" i="7" s="1"/>
  <c r="K1196" i="7" s="1"/>
  <c r="L128" i="7"/>
  <c r="J1197" i="7"/>
  <c r="H1197" i="7" l="1" a="1"/>
  <c r="H1197" i="7" s="1"/>
  <c r="I1197" i="7" s="1"/>
  <c r="K1197" i="7" s="1"/>
  <c r="L129" i="7"/>
  <c r="J1198" i="7"/>
  <c r="H1198" i="7" l="1" a="1"/>
  <c r="H1198" i="7" s="1"/>
  <c r="I1198" i="7" s="1"/>
  <c r="K1198" i="7" s="1"/>
  <c r="L130" i="7"/>
  <c r="J1199" i="7"/>
  <c r="H1199" i="7" l="1" a="1"/>
  <c r="H1199" i="7" s="1"/>
  <c r="I1199" i="7" s="1"/>
  <c r="K1199" i="7" s="1"/>
  <c r="L131" i="7"/>
  <c r="J1200" i="7"/>
  <c r="H1200" i="7" l="1" a="1"/>
  <c r="H1200" i="7" s="1"/>
  <c r="I1200" i="7" s="1"/>
  <c r="K1200" i="7" s="1"/>
  <c r="L132" i="7"/>
  <c r="J1201" i="7"/>
  <c r="H1201" i="7" l="1" a="1"/>
  <c r="H1201" i="7" s="1"/>
  <c r="I1201" i="7" s="1"/>
  <c r="K1201" i="7" s="1"/>
  <c r="L133" i="7"/>
  <c r="J1202" i="7"/>
  <c r="H1202" i="7" l="1" a="1"/>
  <c r="H1202" i="7" s="1"/>
  <c r="I1202" i="7" s="1"/>
  <c r="K1202" i="7" s="1"/>
  <c r="L134" i="7"/>
  <c r="J1203" i="7"/>
  <c r="H1203" i="7" l="1" a="1"/>
  <c r="H1203" i="7" s="1"/>
  <c r="I1203" i="7" s="1"/>
  <c r="K1203" i="7" s="1"/>
  <c r="L135" i="7"/>
  <c r="J1204" i="7"/>
  <c r="H1204" i="7" l="1" a="1"/>
  <c r="H1204" i="7" s="1"/>
  <c r="I1204" i="7" s="1"/>
  <c r="K1204" i="7" s="1"/>
  <c r="L136" i="7"/>
  <c r="J1205" i="7"/>
  <c r="H1205" i="7" l="1" a="1"/>
  <c r="H1205" i="7" s="1"/>
  <c r="I1205" i="7" s="1"/>
  <c r="K1205" i="7" s="1"/>
  <c r="L137" i="7"/>
  <c r="J1206" i="7"/>
  <c r="H1206" i="7" l="1" a="1"/>
  <c r="H1206" i="7" s="1"/>
  <c r="I1206" i="7" s="1"/>
  <c r="K1206" i="7" s="1"/>
  <c r="L138" i="7"/>
  <c r="J1207" i="7"/>
  <c r="H1207" i="7" l="1" a="1"/>
  <c r="H1207" i="7" s="1"/>
  <c r="I1207" i="7" s="1"/>
  <c r="K1207" i="7" s="1"/>
  <c r="L139" i="7"/>
  <c r="J1208" i="7"/>
  <c r="H1208" i="7" l="1" a="1"/>
  <c r="H1208" i="7" s="1"/>
  <c r="I1208" i="7" s="1"/>
  <c r="K1208" i="7" s="1"/>
  <c r="L140" i="7"/>
  <c r="J1209" i="7"/>
  <c r="H1209" i="7" l="1" a="1"/>
  <c r="H1209" i="7" s="1"/>
  <c r="I1209" i="7" s="1"/>
  <c r="K1209" i="7" s="1"/>
  <c r="L141" i="7"/>
  <c r="J1210" i="7"/>
  <c r="H1210" i="7" l="1" a="1"/>
  <c r="H1210" i="7" s="1"/>
  <c r="I1210" i="7" s="1"/>
  <c r="K1210" i="7" s="1"/>
  <c r="L142" i="7"/>
  <c r="J1211" i="7"/>
  <c r="H1211" i="7" l="1" a="1"/>
  <c r="H1211" i="7" s="1"/>
  <c r="I1211" i="7" s="1"/>
  <c r="K1211" i="7" s="1"/>
  <c r="L143" i="7"/>
  <c r="J1212" i="7"/>
  <c r="H1212" i="7" l="1" a="1"/>
  <c r="H1212" i="7" s="1"/>
  <c r="I1212" i="7" s="1"/>
  <c r="K1212" i="7" s="1"/>
  <c r="L144" i="7"/>
  <c r="J1213" i="7"/>
  <c r="H1213" i="7" l="1" a="1"/>
  <c r="H1213" i="7" s="1"/>
  <c r="I1213" i="7" s="1"/>
  <c r="K1213" i="7" s="1"/>
  <c r="L145" i="7"/>
  <c r="J1214" i="7"/>
  <c r="H1214" i="7" l="1" a="1"/>
  <c r="H1214" i="7" s="1"/>
  <c r="I1214" i="7" s="1"/>
  <c r="K1214" i="7" s="1"/>
  <c r="L146" i="7"/>
  <c r="J1215" i="7"/>
  <c r="H1215" i="7" l="1" a="1"/>
  <c r="H1215" i="7" s="1"/>
  <c r="I1215" i="7" s="1"/>
  <c r="K1215" i="7" s="1"/>
  <c r="L147" i="7"/>
  <c r="J1216" i="7"/>
  <c r="H1216" i="7" l="1" a="1"/>
  <c r="H1216" i="7" s="1"/>
  <c r="I1216" i="7" s="1"/>
  <c r="K1216" i="7" s="1"/>
  <c r="L148" i="7"/>
  <c r="J1217" i="7"/>
  <c r="H1217" i="7" l="1" a="1"/>
  <c r="H1217" i="7" s="1"/>
  <c r="I1217" i="7" s="1"/>
  <c r="K1217" i="7" s="1"/>
  <c r="L149" i="7"/>
  <c r="J1218" i="7"/>
  <c r="H1218" i="7" l="1" a="1"/>
  <c r="H1218" i="7" s="1"/>
  <c r="I1218" i="7" s="1"/>
  <c r="K1218" i="7" s="1"/>
  <c r="L150" i="7"/>
  <c r="L151" i="7" s="1"/>
  <c r="J1219" i="7"/>
  <c r="H1219" i="7" l="1" a="1"/>
  <c r="H1219" i="7" s="1"/>
  <c r="I1219" i="7" s="1"/>
  <c r="K1219" i="7" s="1"/>
  <c r="L152" i="7"/>
  <c r="J1220" i="7"/>
  <c r="H1220" i="7" l="1" a="1"/>
  <c r="H1220" i="7" s="1"/>
  <c r="I1220" i="7" s="1"/>
  <c r="K1220" i="7" s="1"/>
  <c r="L153" i="7"/>
  <c r="J1221" i="7"/>
  <c r="H1221" i="7" l="1" a="1"/>
  <c r="H1221" i="7" s="1"/>
  <c r="I1221" i="7" s="1"/>
  <c r="K1221" i="7" s="1"/>
  <c r="L154" i="7"/>
  <c r="J1222" i="7"/>
  <c r="H1222" i="7" l="1" a="1"/>
  <c r="H1222" i="7" s="1"/>
  <c r="I1222" i="7" s="1"/>
  <c r="K1222" i="7" s="1"/>
  <c r="L155" i="7"/>
  <c r="J1223" i="7"/>
  <c r="H1223" i="7" l="1" a="1"/>
  <c r="H1223" i="7" s="1"/>
  <c r="I1223" i="7" s="1"/>
  <c r="K1223" i="7" s="1"/>
  <c r="L156" i="7"/>
  <c r="J1224" i="7"/>
  <c r="H1224" i="7" l="1" a="1"/>
  <c r="H1224" i="7" s="1"/>
  <c r="I1224" i="7" s="1"/>
  <c r="K1224" i="7" s="1"/>
  <c r="L157" i="7"/>
  <c r="J1225" i="7"/>
  <c r="H1225" i="7" l="1" a="1"/>
  <c r="H1225" i="7" s="1"/>
  <c r="I1225" i="7" s="1"/>
  <c r="K1225" i="7" s="1"/>
  <c r="L158" i="7"/>
  <c r="J1226" i="7"/>
  <c r="H1226" i="7" l="1" a="1"/>
  <c r="H1226" i="7" s="1"/>
  <c r="I1226" i="7" s="1"/>
  <c r="K1226" i="7" s="1"/>
  <c r="L159" i="7"/>
  <c r="J1227" i="7"/>
  <c r="H1227" i="7" l="1" a="1"/>
  <c r="H1227" i="7" s="1"/>
  <c r="I1227" i="7" s="1"/>
  <c r="K1227" i="7" s="1"/>
  <c r="L160" i="7"/>
  <c r="J1228" i="7"/>
  <c r="H1228" i="7" l="1" a="1"/>
  <c r="H1228" i="7" s="1"/>
  <c r="I1228" i="7" s="1"/>
  <c r="K1228" i="7" s="1"/>
  <c r="L161" i="7"/>
  <c r="J1229" i="7"/>
  <c r="H1229" i="7" l="1" a="1"/>
  <c r="H1229" i="7" s="1"/>
  <c r="I1229" i="7" s="1"/>
  <c r="K1229" i="7" s="1"/>
  <c r="L162" i="7"/>
  <c r="J1230" i="7"/>
  <c r="H1230" i="7" l="1" a="1"/>
  <c r="H1230" i="7" s="1"/>
  <c r="I1230" i="7" s="1"/>
  <c r="K1230" i="7" s="1"/>
  <c r="L163" i="7"/>
  <c r="J1231" i="7"/>
  <c r="H1231" i="7" l="1" a="1"/>
  <c r="H1231" i="7" s="1"/>
  <c r="I1231" i="7" s="1"/>
  <c r="K1231" i="7" s="1"/>
  <c r="L164" i="7"/>
  <c r="L165" i="7" s="1"/>
  <c r="J1232" i="7"/>
  <c r="H1232" i="7" l="1" a="1"/>
  <c r="H1232" i="7" s="1"/>
  <c r="I1232" i="7" s="1"/>
  <c r="K1232" i="7" s="1"/>
  <c r="L166" i="7"/>
  <c r="J1233" i="7"/>
  <c r="H1233" i="7" l="1" a="1"/>
  <c r="H1233" i="7" s="1"/>
  <c r="I1233" i="7" s="1"/>
  <c r="K1233" i="7" s="1"/>
  <c r="L167" i="7"/>
  <c r="J1234" i="7"/>
  <c r="H1234" i="7" l="1" a="1"/>
  <c r="H1234" i="7" s="1"/>
  <c r="I1234" i="7" s="1"/>
  <c r="K1234" i="7" s="1"/>
  <c r="L168" i="7"/>
  <c r="J1235" i="7"/>
  <c r="H1235" i="7" l="1" a="1"/>
  <c r="H1235" i="7" s="1"/>
  <c r="I1235" i="7" s="1"/>
  <c r="K1235" i="7" s="1"/>
  <c r="L169" i="7"/>
  <c r="J1236" i="7"/>
  <c r="H1236" i="7" l="1" a="1"/>
  <c r="H1236" i="7" s="1"/>
  <c r="I1236" i="7" s="1"/>
  <c r="K1236" i="7" s="1"/>
  <c r="L170" i="7"/>
  <c r="J1237" i="7"/>
  <c r="H1237" i="7" l="1" a="1"/>
  <c r="H1237" i="7" s="1"/>
  <c r="I1237" i="7" s="1"/>
  <c r="K1237" i="7" s="1"/>
  <c r="L171" i="7"/>
  <c r="J1238" i="7"/>
  <c r="H1238" i="7" l="1" a="1"/>
  <c r="H1238" i="7" s="1"/>
  <c r="I1238" i="7" s="1"/>
  <c r="K1238" i="7" s="1"/>
  <c r="L172" i="7"/>
  <c r="J1239" i="7"/>
  <c r="H1239" i="7" l="1" a="1"/>
  <c r="H1239" i="7" s="1"/>
  <c r="I1239" i="7" s="1"/>
  <c r="K1239" i="7" s="1"/>
  <c r="L173" i="7"/>
  <c r="J1240" i="7"/>
  <c r="H1240" i="7" l="1" a="1"/>
  <c r="H1240" i="7" s="1"/>
  <c r="I1240" i="7" s="1"/>
  <c r="K1240" i="7" s="1"/>
  <c r="L174" i="7"/>
  <c r="J1241" i="7"/>
  <c r="H1241" i="7" l="1" a="1"/>
  <c r="H1241" i="7" s="1"/>
  <c r="I1241" i="7" s="1"/>
  <c r="K1241" i="7" s="1"/>
  <c r="L175" i="7"/>
  <c r="J1242" i="7"/>
  <c r="H1242" i="7" l="1" a="1"/>
  <c r="H1242" i="7" s="1"/>
  <c r="I1242" i="7" s="1"/>
  <c r="K1242" i="7" s="1"/>
  <c r="L176" i="7"/>
  <c r="J1243" i="7"/>
  <c r="H1243" i="7" l="1" a="1"/>
  <c r="H1243" i="7" s="1"/>
  <c r="I1243" i="7" s="1"/>
  <c r="K1243" i="7" s="1"/>
  <c r="L177" i="7"/>
  <c r="J1244" i="7"/>
  <c r="H1244" i="7" l="1" a="1"/>
  <c r="H1244" i="7" s="1"/>
  <c r="I1244" i="7" s="1"/>
  <c r="K1244" i="7" s="1"/>
  <c r="L178" i="7"/>
  <c r="J1245" i="7"/>
  <c r="H1245" i="7" l="1" a="1"/>
  <c r="H1245" i="7" s="1"/>
  <c r="I1245" i="7" s="1"/>
  <c r="K1245" i="7" s="1"/>
  <c r="L179" i="7"/>
  <c r="J1246" i="7"/>
  <c r="H1246" i="7" l="1" a="1"/>
  <c r="H1246" i="7" s="1"/>
  <c r="I1246" i="7" s="1"/>
  <c r="K1246" i="7" s="1"/>
  <c r="L180" i="7"/>
  <c r="J1247" i="7"/>
  <c r="H1247" i="7" l="1" a="1"/>
  <c r="H1247" i="7" s="1"/>
  <c r="I1247" i="7" s="1"/>
  <c r="K1247" i="7" s="1"/>
  <c r="L181" i="7"/>
  <c r="J1248" i="7"/>
  <c r="H1248" i="7" l="1" a="1"/>
  <c r="H1248" i="7" s="1"/>
  <c r="I1248" i="7" s="1"/>
  <c r="K1248" i="7" s="1"/>
  <c r="L182" i="7"/>
  <c r="J1249" i="7"/>
  <c r="H1249" i="7" l="1" a="1"/>
  <c r="H1249" i="7" s="1"/>
  <c r="I1249" i="7" s="1"/>
  <c r="K1249" i="7" s="1"/>
  <c r="L183" i="7"/>
  <c r="J1250" i="7"/>
  <c r="H1250" i="7" l="1" a="1"/>
  <c r="H1250" i="7" s="1"/>
  <c r="I1250" i="7" s="1"/>
  <c r="K1250" i="7" s="1"/>
  <c r="L184" i="7"/>
  <c r="J1251" i="7"/>
  <c r="H1251" i="7" l="1" a="1"/>
  <c r="H1251" i="7" s="1"/>
  <c r="I1251" i="7" s="1"/>
  <c r="K1251" i="7" s="1"/>
  <c r="L185" i="7"/>
  <c r="J1252" i="7"/>
  <c r="H1252" i="7" l="1" a="1"/>
  <c r="H1252" i="7" s="1"/>
  <c r="I1252" i="7" s="1"/>
  <c r="K1252" i="7" s="1"/>
  <c r="L186" i="7"/>
  <c r="J1253" i="7"/>
  <c r="H1253" i="7" l="1" a="1"/>
  <c r="H1253" i="7" s="1"/>
  <c r="I1253" i="7" s="1"/>
  <c r="K1253" i="7" s="1"/>
  <c r="L187" i="7"/>
  <c r="J1254" i="7"/>
  <c r="H1254" i="7" l="1" a="1"/>
  <c r="H1254" i="7" s="1"/>
  <c r="I1254" i="7" s="1"/>
  <c r="K1254" i="7" s="1"/>
  <c r="L188" i="7"/>
  <c r="J1255" i="7"/>
  <c r="H1255" i="7" l="1" a="1"/>
  <c r="H1255" i="7" s="1"/>
  <c r="I1255" i="7" s="1"/>
  <c r="K1255" i="7" s="1"/>
  <c r="L189" i="7"/>
  <c r="J1256" i="7"/>
  <c r="H1256" i="7" l="1" a="1"/>
  <c r="H1256" i="7" s="1"/>
  <c r="I1256" i="7" s="1"/>
  <c r="K1256" i="7" s="1"/>
  <c r="L190" i="7"/>
  <c r="J1257" i="7"/>
  <c r="H1257" i="7" l="1" a="1"/>
  <c r="H1257" i="7" s="1"/>
  <c r="I1257" i="7" s="1"/>
  <c r="K1257" i="7" s="1"/>
  <c r="L191" i="7"/>
  <c r="J1258" i="7"/>
  <c r="H1258" i="7" l="1" a="1"/>
  <c r="H1258" i="7" s="1"/>
  <c r="I1258" i="7" s="1"/>
  <c r="K1258" i="7" s="1"/>
  <c r="L192" i="7"/>
  <c r="J1259" i="7"/>
  <c r="H1259" i="7" l="1" a="1"/>
  <c r="H1259" i="7" s="1"/>
  <c r="I1259" i="7" s="1"/>
  <c r="K1259" i="7" s="1"/>
  <c r="L193" i="7"/>
  <c r="J1260" i="7"/>
  <c r="H1260" i="7" l="1" a="1"/>
  <c r="H1260" i="7" s="1"/>
  <c r="I1260" i="7" s="1"/>
  <c r="K1260" i="7" s="1"/>
  <c r="L194" i="7"/>
  <c r="J1261" i="7"/>
  <c r="H1261" i="7" l="1" a="1"/>
  <c r="H1261" i="7" s="1"/>
  <c r="I1261" i="7" s="1"/>
  <c r="K1261" i="7" s="1"/>
  <c r="L195" i="7"/>
  <c r="J1262" i="7"/>
  <c r="H1262" i="7" l="1" a="1"/>
  <c r="H1262" i="7" s="1"/>
  <c r="I1262" i="7" s="1"/>
  <c r="K1262" i="7" s="1"/>
  <c r="L196" i="7"/>
  <c r="J1263" i="7"/>
  <c r="H1263" i="7" l="1" a="1"/>
  <c r="H1263" i="7" s="1"/>
  <c r="I1263" i="7" s="1"/>
  <c r="K1263" i="7" s="1"/>
  <c r="L197" i="7"/>
  <c r="J1264" i="7"/>
  <c r="H1264" i="7" l="1" a="1"/>
  <c r="H1264" i="7" s="1"/>
  <c r="I1264" i="7" s="1"/>
  <c r="K1264" i="7" s="1"/>
  <c r="L198" i="7"/>
  <c r="J1265" i="7"/>
  <c r="H1265" i="7" l="1" a="1"/>
  <c r="H1265" i="7" s="1"/>
  <c r="I1265" i="7" s="1"/>
  <c r="K1265" i="7" s="1"/>
  <c r="L199" i="7"/>
  <c r="J1266" i="7"/>
  <c r="H1266" i="7" l="1" a="1"/>
  <c r="H1266" i="7" s="1"/>
  <c r="I1266" i="7" s="1"/>
  <c r="K1266" i="7" s="1"/>
  <c r="L200" i="7"/>
  <c r="J1267" i="7"/>
  <c r="H1267" i="7" l="1" a="1"/>
  <c r="H1267" i="7" s="1"/>
  <c r="I1267" i="7" s="1"/>
  <c r="K1267" i="7" s="1"/>
  <c r="L201" i="7"/>
  <c r="J1268" i="7"/>
  <c r="H1268" i="7" l="1" a="1"/>
  <c r="H1268" i="7" s="1"/>
  <c r="I1268" i="7" s="1"/>
  <c r="K1268" i="7" s="1"/>
  <c r="L202" i="7"/>
  <c r="J1269" i="7"/>
  <c r="H1269" i="7" l="1" a="1"/>
  <c r="H1269" i="7" s="1"/>
  <c r="I1269" i="7" s="1"/>
  <c r="K1269" i="7" s="1"/>
  <c r="L203" i="7"/>
  <c r="J1270" i="7"/>
  <c r="H1270" i="7" l="1" a="1"/>
  <c r="H1270" i="7" s="1"/>
  <c r="I1270" i="7" s="1"/>
  <c r="K1270" i="7" s="1"/>
  <c r="L204" i="7"/>
  <c r="J1271" i="7"/>
  <c r="H1271" i="7" l="1" a="1"/>
  <c r="H1271" i="7" s="1"/>
  <c r="I1271" i="7" s="1"/>
  <c r="K1271" i="7" s="1"/>
  <c r="L205" i="7"/>
  <c r="J1272" i="7"/>
  <c r="H1272" i="7" l="1" a="1"/>
  <c r="H1272" i="7" s="1"/>
  <c r="I1272" i="7" s="1"/>
  <c r="K1272" i="7" s="1"/>
  <c r="L206" i="7"/>
  <c r="J1273" i="7"/>
  <c r="H1273" i="7" l="1" a="1"/>
  <c r="H1273" i="7" s="1"/>
  <c r="I1273" i="7" s="1"/>
  <c r="K1273" i="7" s="1"/>
  <c r="L207" i="7"/>
  <c r="J1274" i="7"/>
  <c r="H1274" i="7" l="1" a="1"/>
  <c r="H1274" i="7" s="1"/>
  <c r="I1274" i="7" s="1"/>
  <c r="K1274" i="7" s="1"/>
  <c r="L208" i="7"/>
  <c r="J1275" i="7"/>
  <c r="H1275" i="7" l="1" a="1"/>
  <c r="H1275" i="7" s="1"/>
  <c r="I1275" i="7" s="1"/>
  <c r="K1275" i="7" s="1"/>
  <c r="L209" i="7"/>
  <c r="J1276" i="7"/>
  <c r="H1276" i="7" l="1" a="1"/>
  <c r="H1276" i="7" s="1"/>
  <c r="I1276" i="7" s="1"/>
  <c r="K1276" i="7" s="1"/>
  <c r="L210" i="7"/>
  <c r="J1277" i="7"/>
  <c r="H1277" i="7" l="1" a="1"/>
  <c r="H1277" i="7" s="1"/>
  <c r="I1277" i="7" s="1"/>
  <c r="K1277" i="7" s="1"/>
  <c r="L211" i="7"/>
  <c r="J1278" i="7"/>
  <c r="H1278" i="7" l="1" a="1"/>
  <c r="H1278" i="7" s="1"/>
  <c r="I1278" i="7" s="1"/>
  <c r="K1278" i="7" s="1"/>
  <c r="L212" i="7"/>
  <c r="J1279" i="7"/>
  <c r="H1279" i="7" l="1" a="1"/>
  <c r="H1279" i="7" s="1"/>
  <c r="I1279" i="7" s="1"/>
  <c r="K1279" i="7" s="1"/>
  <c r="L213" i="7"/>
  <c r="J1280" i="7"/>
  <c r="H1280" i="7" l="1" a="1"/>
  <c r="H1280" i="7" s="1"/>
  <c r="I1280" i="7" s="1"/>
  <c r="K1280" i="7" s="1"/>
  <c r="L214" i="7"/>
  <c r="J1281" i="7"/>
  <c r="H1281" i="7" l="1" a="1"/>
  <c r="H1281" i="7" s="1"/>
  <c r="I1281" i="7" s="1"/>
  <c r="K1281" i="7" s="1"/>
  <c r="L215" i="7"/>
  <c r="J1282" i="7"/>
  <c r="H1282" i="7" l="1" a="1"/>
  <c r="H1282" i="7" s="1"/>
  <c r="I1282" i="7" s="1"/>
  <c r="K1282" i="7" s="1"/>
  <c r="L216" i="7"/>
  <c r="J1283" i="7"/>
  <c r="H1283" i="7" l="1" a="1"/>
  <c r="H1283" i="7" s="1"/>
  <c r="I1283" i="7" s="1"/>
  <c r="K1283" i="7" s="1"/>
  <c r="L217" i="7"/>
  <c r="J1284" i="7"/>
  <c r="H1284" i="7" l="1" a="1"/>
  <c r="H1284" i="7" s="1"/>
  <c r="I1284" i="7" s="1"/>
  <c r="K1284" i="7" s="1"/>
  <c r="L218" i="7"/>
  <c r="J1285" i="7"/>
  <c r="H1285" i="7" l="1" a="1"/>
  <c r="H1285" i="7" s="1"/>
  <c r="I1285" i="7" s="1"/>
  <c r="K1285" i="7" s="1"/>
  <c r="L219" i="7"/>
  <c r="J1286" i="7"/>
  <c r="H1286" i="7" l="1" a="1"/>
  <c r="H1286" i="7" s="1"/>
  <c r="I1286" i="7" s="1"/>
  <c r="K1286" i="7" s="1"/>
  <c r="L220" i="7"/>
  <c r="J1287" i="7"/>
  <c r="H1287" i="7" l="1" a="1"/>
  <c r="H1287" i="7" s="1"/>
  <c r="I1287" i="7" s="1"/>
  <c r="K1287" i="7" s="1"/>
  <c r="L221" i="7"/>
  <c r="J1288" i="7"/>
  <c r="H1288" i="7" l="1" a="1"/>
  <c r="H1288" i="7" s="1"/>
  <c r="I1288" i="7" s="1"/>
  <c r="K1288" i="7" s="1"/>
  <c r="L222" i="7"/>
  <c r="J1289" i="7"/>
  <c r="H1289" i="7" l="1" a="1"/>
  <c r="H1289" i="7" s="1"/>
  <c r="I1289" i="7" s="1"/>
  <c r="K1289" i="7" s="1"/>
  <c r="L223" i="7"/>
  <c r="J1290" i="7"/>
  <c r="H1290" i="7" l="1" a="1"/>
  <c r="H1290" i="7" s="1"/>
  <c r="I1290" i="7" s="1"/>
  <c r="K1290" i="7" s="1"/>
  <c r="L224" i="7"/>
  <c r="J1291" i="7"/>
  <c r="H1291" i="7" l="1" a="1"/>
  <c r="H1291" i="7" s="1"/>
  <c r="I1291" i="7" s="1"/>
  <c r="K1291" i="7" s="1"/>
  <c r="L225" i="7"/>
  <c r="J1292" i="7"/>
  <c r="H1292" i="7" l="1" a="1"/>
  <c r="H1292" i="7" s="1"/>
  <c r="I1292" i="7" s="1"/>
  <c r="K1292" i="7" s="1"/>
  <c r="L226" i="7"/>
  <c r="J1293" i="7"/>
  <c r="H1293" i="7" l="1" a="1"/>
  <c r="H1293" i="7" s="1"/>
  <c r="I1293" i="7" s="1"/>
  <c r="K1293" i="7" s="1"/>
  <c r="L227" i="7"/>
  <c r="J1294" i="7"/>
  <c r="H1294" i="7" l="1" a="1"/>
  <c r="H1294" i="7" s="1"/>
  <c r="I1294" i="7" s="1"/>
  <c r="K1294" i="7" s="1"/>
  <c r="L228" i="7"/>
  <c r="J1295" i="7"/>
  <c r="H1295" i="7" l="1" a="1"/>
  <c r="H1295" i="7" s="1"/>
  <c r="I1295" i="7" s="1"/>
  <c r="K1295" i="7" s="1"/>
  <c r="L229" i="7"/>
  <c r="J1296" i="7"/>
  <c r="H1296" i="7" l="1" a="1"/>
  <c r="H1296" i="7" s="1"/>
  <c r="I1296" i="7" s="1"/>
  <c r="K1296" i="7" s="1"/>
  <c r="L230" i="7"/>
  <c r="J1297" i="7"/>
  <c r="H1297" i="7" l="1" a="1"/>
  <c r="H1297" i="7" s="1"/>
  <c r="I1297" i="7" s="1"/>
  <c r="K1297" i="7" s="1"/>
  <c r="L231" i="7"/>
  <c r="J1298" i="7"/>
  <c r="H1298" i="7" l="1" a="1"/>
  <c r="H1298" i="7" s="1"/>
  <c r="I1298" i="7" s="1"/>
  <c r="K1298" i="7" s="1"/>
  <c r="L232" i="7"/>
  <c r="J1299" i="7"/>
  <c r="H1299" i="7" l="1" a="1"/>
  <c r="H1299" i="7" s="1"/>
  <c r="I1299" i="7" s="1"/>
  <c r="K1299" i="7" s="1"/>
  <c r="L233" i="7"/>
  <c r="J1300" i="7"/>
  <c r="H1300" i="7" l="1" a="1"/>
  <c r="H1300" i="7" s="1"/>
  <c r="I1300" i="7" s="1"/>
  <c r="K1300" i="7" s="1"/>
  <c r="L234" i="7"/>
  <c r="J1301" i="7"/>
  <c r="H1301" i="7" l="1" a="1"/>
  <c r="H1301" i="7" s="1"/>
  <c r="I1301" i="7" s="1"/>
  <c r="K1301" i="7" s="1"/>
  <c r="L235" i="7"/>
  <c r="J1302" i="7"/>
  <c r="H1302" i="7" l="1" a="1"/>
  <c r="H1302" i="7" s="1"/>
  <c r="I1302" i="7" s="1"/>
  <c r="K1302" i="7" s="1"/>
  <c r="L236" i="7"/>
  <c r="J1303" i="7"/>
  <c r="H1303" i="7" l="1" a="1"/>
  <c r="H1303" i="7" s="1"/>
  <c r="I1303" i="7" s="1"/>
  <c r="K1303" i="7" s="1"/>
  <c r="L237" i="7"/>
  <c r="J1304" i="7"/>
  <c r="H1304" i="7" l="1" a="1"/>
  <c r="H1304" i="7" s="1"/>
  <c r="I1304" i="7" s="1"/>
  <c r="K1304" i="7" s="1"/>
  <c r="L238" i="7"/>
  <c r="J1305" i="7"/>
  <c r="H1305" i="7" l="1" a="1"/>
  <c r="H1305" i="7" s="1"/>
  <c r="I1305" i="7" s="1"/>
  <c r="K1305" i="7" s="1"/>
  <c r="L239" i="7"/>
  <c r="J1306" i="7"/>
  <c r="H1306" i="7" l="1" a="1"/>
  <c r="H1306" i="7" s="1"/>
  <c r="I1306" i="7" s="1"/>
  <c r="K1306" i="7" s="1"/>
  <c r="L240" i="7"/>
  <c r="J1307" i="7"/>
  <c r="H1307" i="7" l="1" a="1"/>
  <c r="H1307" i="7" s="1"/>
  <c r="I1307" i="7" s="1"/>
  <c r="K1307" i="7" s="1"/>
  <c r="L241" i="7"/>
  <c r="J1308" i="7"/>
  <c r="H1308" i="7" l="1" a="1"/>
  <c r="H1308" i="7" s="1"/>
  <c r="I1308" i="7" s="1"/>
  <c r="K1308" i="7" s="1"/>
  <c r="L242" i="7"/>
  <c r="J1309" i="7"/>
  <c r="H1309" i="7" l="1" a="1"/>
  <c r="H1309" i="7" s="1"/>
  <c r="I1309" i="7" s="1"/>
  <c r="K1309" i="7" s="1"/>
  <c r="L243" i="7"/>
  <c r="J1310" i="7"/>
  <c r="H1310" i="7" l="1" a="1"/>
  <c r="H1310" i="7" s="1"/>
  <c r="I1310" i="7" s="1"/>
  <c r="K1310" i="7" s="1"/>
  <c r="L244" i="7"/>
  <c r="J1311" i="7"/>
  <c r="H1311" i="7" l="1" a="1"/>
  <c r="H1311" i="7" s="1"/>
  <c r="I1311" i="7" s="1"/>
  <c r="K1311" i="7" s="1"/>
  <c r="L245" i="7"/>
  <c r="J1312" i="7"/>
  <c r="H1312" i="7" l="1" a="1"/>
  <c r="H1312" i="7" s="1"/>
  <c r="I1312" i="7" s="1"/>
  <c r="K1312" i="7" s="1"/>
  <c r="L246" i="7"/>
  <c r="J1313" i="7"/>
  <c r="H1313" i="7" l="1" a="1"/>
  <c r="H1313" i="7" s="1"/>
  <c r="I1313" i="7" s="1"/>
  <c r="K1313" i="7" s="1"/>
  <c r="L247" i="7"/>
  <c r="L248" i="7" s="1"/>
  <c r="J1314" i="7"/>
  <c r="H1314" i="7" l="1" a="1"/>
  <c r="H1314" i="7" s="1"/>
  <c r="I1314" i="7" s="1"/>
  <c r="K1314" i="7" s="1"/>
  <c r="L249" i="7"/>
  <c r="J1315" i="7"/>
  <c r="H1315" i="7" l="1" a="1"/>
  <c r="H1315" i="7" s="1"/>
  <c r="I1315" i="7" s="1"/>
  <c r="K1315" i="7" s="1"/>
  <c r="L250" i="7"/>
  <c r="J1316" i="7"/>
  <c r="H1316" i="7" l="1" a="1"/>
  <c r="H1316" i="7" s="1"/>
  <c r="I1316" i="7" s="1"/>
  <c r="K1316" i="7" s="1"/>
  <c r="L251" i="7"/>
  <c r="J1317" i="7"/>
  <c r="H1317" i="7" l="1" a="1"/>
  <c r="H1317" i="7" s="1"/>
  <c r="I1317" i="7" s="1"/>
  <c r="K1317" i="7" s="1"/>
  <c r="L252" i="7"/>
  <c r="J1318" i="7"/>
  <c r="H1318" i="7" l="1" a="1"/>
  <c r="H1318" i="7" s="1"/>
  <c r="I1318" i="7" s="1"/>
  <c r="K1318" i="7" s="1"/>
  <c r="L253" i="7"/>
  <c r="L254" i="7" s="1"/>
  <c r="J1319" i="7"/>
  <c r="H1319" i="7" l="1" a="1"/>
  <c r="H1319" i="7" s="1"/>
  <c r="I1319" i="7" s="1"/>
  <c r="K1319" i="7" s="1"/>
  <c r="L255" i="7"/>
  <c r="J1320" i="7"/>
  <c r="H1320" i="7" l="1" a="1"/>
  <c r="H1320" i="7" s="1"/>
  <c r="I1320" i="7" s="1"/>
  <c r="K1320" i="7" s="1"/>
  <c r="L256" i="7"/>
  <c r="J1321" i="7"/>
  <c r="H1321" i="7" l="1" a="1"/>
  <c r="H1321" i="7" s="1"/>
  <c r="I1321" i="7" s="1"/>
  <c r="K1321" i="7" s="1"/>
  <c r="L257" i="7"/>
  <c r="J1322" i="7"/>
  <c r="H1322" i="7" l="1" a="1"/>
  <c r="H1322" i="7" s="1"/>
  <c r="I1322" i="7" s="1"/>
  <c r="K1322" i="7" s="1"/>
  <c r="L258" i="7"/>
  <c r="J1323" i="7"/>
  <c r="H1323" i="7" l="1" a="1"/>
  <c r="H1323" i="7" s="1"/>
  <c r="I1323" i="7" s="1"/>
  <c r="K1323" i="7" s="1"/>
  <c r="L259" i="7"/>
  <c r="J1324" i="7"/>
  <c r="H1324" i="7" l="1" a="1"/>
  <c r="H1324" i="7" s="1"/>
  <c r="I1324" i="7" s="1"/>
  <c r="K1324" i="7" s="1"/>
  <c r="L260" i="7"/>
  <c r="J1325" i="7"/>
  <c r="H1325" i="7" l="1" a="1"/>
  <c r="H1325" i="7" s="1"/>
  <c r="I1325" i="7" s="1"/>
  <c r="K1325" i="7" s="1"/>
  <c r="L261" i="7"/>
  <c r="J1326" i="7"/>
  <c r="H1326" i="7" l="1" a="1"/>
  <c r="H1326" i="7" s="1"/>
  <c r="I1326" i="7" s="1"/>
  <c r="K1326" i="7" s="1"/>
  <c r="L262" i="7"/>
  <c r="J1327" i="7"/>
  <c r="H1327" i="7" l="1" a="1"/>
  <c r="H1327" i="7" s="1"/>
  <c r="I1327" i="7" s="1"/>
  <c r="K1327" i="7" s="1"/>
  <c r="L263" i="7"/>
  <c r="J1328" i="7"/>
  <c r="H1328" i="7" l="1" a="1"/>
  <c r="H1328" i="7" s="1"/>
  <c r="I1328" i="7" s="1"/>
  <c r="K1328" i="7" s="1"/>
  <c r="L264" i="7"/>
  <c r="J1329" i="7"/>
  <c r="H1329" i="7" l="1" a="1"/>
  <c r="H1329" i="7" s="1"/>
  <c r="I1329" i="7" s="1"/>
  <c r="K1329" i="7" s="1"/>
  <c r="L265" i="7"/>
  <c r="J1330" i="7"/>
  <c r="H1330" i="7" l="1" a="1"/>
  <c r="H1330" i="7" s="1"/>
  <c r="I1330" i="7" s="1"/>
  <c r="K1330" i="7" s="1"/>
  <c r="L266" i="7"/>
  <c r="J1331" i="7"/>
  <c r="H1331" i="7" l="1" a="1"/>
  <c r="H1331" i="7" s="1"/>
  <c r="I1331" i="7" s="1"/>
  <c r="K1331" i="7" s="1"/>
  <c r="L267" i="7"/>
  <c r="J1332" i="7"/>
  <c r="H1332" i="7" l="1" a="1"/>
  <c r="H1332" i="7" s="1"/>
  <c r="I1332" i="7" s="1"/>
  <c r="K1332" i="7" s="1"/>
  <c r="L268" i="7"/>
  <c r="J1333" i="7"/>
  <c r="H1333" i="7" l="1" a="1"/>
  <c r="H1333" i="7" s="1"/>
  <c r="I1333" i="7" s="1"/>
  <c r="K1333" i="7" s="1"/>
  <c r="L269" i="7"/>
  <c r="J1334" i="7"/>
  <c r="H1334" i="7" l="1" a="1"/>
  <c r="H1334" i="7" s="1"/>
  <c r="I1334" i="7" s="1"/>
  <c r="K1334" i="7" s="1"/>
  <c r="L270" i="7"/>
  <c r="J1335" i="7"/>
  <c r="H1335" i="7" l="1" a="1"/>
  <c r="H1335" i="7" s="1"/>
  <c r="I1335" i="7" s="1"/>
  <c r="K1335" i="7" s="1"/>
  <c r="L271" i="7"/>
  <c r="J1336" i="7"/>
  <c r="H1336" i="7" l="1" a="1"/>
  <c r="H1336" i="7" s="1"/>
  <c r="I1336" i="7" s="1"/>
  <c r="K1336" i="7" s="1"/>
  <c r="L272" i="7"/>
  <c r="J1337" i="7"/>
  <c r="H1337" i="7" l="1" a="1"/>
  <c r="H1337" i="7" s="1"/>
  <c r="I1337" i="7" s="1"/>
  <c r="K1337" i="7" s="1"/>
  <c r="L273" i="7"/>
  <c r="J1338" i="7"/>
  <c r="H1338" i="7" l="1" a="1"/>
  <c r="H1338" i="7" s="1"/>
  <c r="I1338" i="7" s="1"/>
  <c r="K1338" i="7" s="1"/>
  <c r="L274" i="7"/>
  <c r="J1339" i="7"/>
  <c r="H1339" i="7" l="1" a="1"/>
  <c r="H1339" i="7" s="1"/>
  <c r="I1339" i="7" s="1"/>
  <c r="K1339" i="7" s="1"/>
  <c r="L275" i="7"/>
  <c r="J1340" i="7"/>
  <c r="H1340" i="7" l="1" a="1"/>
  <c r="H1340" i="7" s="1"/>
  <c r="I1340" i="7" s="1"/>
  <c r="K1340" i="7" s="1"/>
  <c r="L276" i="7"/>
  <c r="J1341" i="7"/>
  <c r="H1341" i="7" l="1" a="1"/>
  <c r="H1341" i="7" s="1"/>
  <c r="I1341" i="7" s="1"/>
  <c r="K1341" i="7" s="1"/>
  <c r="L277" i="7"/>
  <c r="J1342" i="7"/>
  <c r="H1342" i="7" l="1" a="1"/>
  <c r="H1342" i="7" s="1"/>
  <c r="I1342" i="7" s="1"/>
  <c r="K1342" i="7" s="1"/>
  <c r="L278" i="7"/>
  <c r="J1343" i="7"/>
  <c r="H1343" i="7" l="1" a="1"/>
  <c r="H1343" i="7" s="1"/>
  <c r="I1343" i="7" s="1"/>
  <c r="K1343" i="7" s="1"/>
  <c r="L279" i="7"/>
  <c r="J1344" i="7"/>
  <c r="H1344" i="7" l="1" a="1"/>
  <c r="H1344" i="7" s="1"/>
  <c r="I1344" i="7" s="1"/>
  <c r="K1344" i="7" s="1"/>
  <c r="L280" i="7"/>
  <c r="J1345" i="7"/>
  <c r="H1345" i="7" l="1" a="1"/>
  <c r="H1345" i="7" s="1"/>
  <c r="I1345" i="7" s="1"/>
  <c r="K1345" i="7" s="1"/>
  <c r="L281" i="7"/>
  <c r="J1346" i="7"/>
  <c r="H1346" i="7" l="1" a="1"/>
  <c r="H1346" i="7" s="1"/>
  <c r="I1346" i="7" s="1"/>
  <c r="K1346" i="7" s="1"/>
  <c r="L282" i="7"/>
  <c r="J1347" i="7"/>
  <c r="H1347" i="7" l="1" a="1"/>
  <c r="H1347" i="7" s="1"/>
  <c r="I1347" i="7" s="1"/>
  <c r="K1347" i="7" s="1"/>
  <c r="L283" i="7"/>
  <c r="J1348" i="7"/>
  <c r="H1348" i="7" l="1" a="1"/>
  <c r="H1348" i="7" s="1"/>
  <c r="I1348" i="7" s="1"/>
  <c r="K1348" i="7" s="1"/>
  <c r="L284" i="7"/>
  <c r="J1349" i="7"/>
  <c r="H1349" i="7" l="1" a="1"/>
  <c r="H1349" i="7" s="1"/>
  <c r="I1349" i="7" s="1"/>
  <c r="K1349" i="7" s="1"/>
  <c r="L285" i="7"/>
  <c r="J1350" i="7"/>
  <c r="H1350" i="7" l="1" a="1"/>
  <c r="H1350" i="7" s="1"/>
  <c r="I1350" i="7" s="1"/>
  <c r="K1350" i="7" s="1"/>
  <c r="L286" i="7"/>
  <c r="J1351" i="7"/>
  <c r="H1351" i="7" l="1" a="1"/>
  <c r="H1351" i="7" s="1"/>
  <c r="I1351" i="7" s="1"/>
  <c r="K1351" i="7" s="1"/>
  <c r="L287" i="7"/>
  <c r="J1352" i="7"/>
  <c r="H1352" i="7" l="1" a="1"/>
  <c r="H1352" i="7" s="1"/>
  <c r="I1352" i="7" s="1"/>
  <c r="K1352" i="7" s="1"/>
  <c r="L288" i="7"/>
  <c r="J1353" i="7"/>
  <c r="H1353" i="7" l="1" a="1"/>
  <c r="H1353" i="7" s="1"/>
  <c r="I1353" i="7" s="1"/>
  <c r="K1353" i="7" s="1"/>
  <c r="L289" i="7"/>
  <c r="J1354" i="7"/>
  <c r="H1354" i="7" l="1" a="1"/>
  <c r="H1354" i="7" s="1"/>
  <c r="I1354" i="7" s="1"/>
  <c r="K1354" i="7" s="1"/>
  <c r="L290" i="7"/>
  <c r="J1355" i="7"/>
  <c r="H1355" i="7" l="1" a="1"/>
  <c r="H1355" i="7" s="1"/>
  <c r="I1355" i="7" s="1"/>
  <c r="K1355" i="7" s="1"/>
  <c r="L291" i="7"/>
  <c r="J1356" i="7"/>
  <c r="H1356" i="7" l="1" a="1"/>
  <c r="H1356" i="7" s="1"/>
  <c r="I1356" i="7" s="1"/>
  <c r="K1356" i="7" s="1"/>
  <c r="L292" i="7"/>
  <c r="J1357" i="7"/>
  <c r="H1357" i="7" l="1" a="1"/>
  <c r="H1357" i="7" s="1"/>
  <c r="I1357" i="7" s="1"/>
  <c r="K1357" i="7" s="1"/>
  <c r="L293" i="7"/>
  <c r="J1358" i="7"/>
  <c r="H1358" i="7" l="1" a="1"/>
  <c r="H1358" i="7" s="1"/>
  <c r="I1358" i="7" s="1"/>
  <c r="K1358" i="7" s="1"/>
  <c r="L294" i="7"/>
  <c r="J1359" i="7"/>
  <c r="H1359" i="7" l="1" a="1"/>
  <c r="H1359" i="7" s="1"/>
  <c r="I1359" i="7" s="1"/>
  <c r="K1359" i="7" s="1"/>
  <c r="L295" i="7"/>
  <c r="J1360" i="7"/>
  <c r="H1360" i="7" l="1" a="1"/>
  <c r="H1360" i="7" s="1"/>
  <c r="I1360" i="7" s="1"/>
  <c r="K1360" i="7" s="1"/>
  <c r="L296" i="7"/>
  <c r="J1361" i="7"/>
  <c r="H1361" i="7" l="1" a="1"/>
  <c r="H1361" i="7" s="1"/>
  <c r="I1361" i="7" s="1"/>
  <c r="K1361" i="7" s="1"/>
  <c r="L297" i="7"/>
  <c r="J1362" i="7"/>
  <c r="H1362" i="7" l="1" a="1"/>
  <c r="H1362" i="7" s="1"/>
  <c r="I1362" i="7" s="1"/>
  <c r="K1362" i="7" s="1"/>
  <c r="L298" i="7"/>
  <c r="J1363" i="7"/>
  <c r="H1363" i="7" l="1" a="1"/>
  <c r="H1363" i="7" s="1"/>
  <c r="I1363" i="7" s="1"/>
  <c r="K1363" i="7" s="1"/>
  <c r="L299" i="7"/>
  <c r="J1364" i="7"/>
  <c r="H1364" i="7" l="1" a="1"/>
  <c r="H1364" i="7" s="1"/>
  <c r="I1364" i="7" s="1"/>
  <c r="K1364" i="7" s="1"/>
  <c r="L300" i="7"/>
  <c r="J1365" i="7"/>
  <c r="H1365" i="7" l="1" a="1"/>
  <c r="H1365" i="7" s="1"/>
  <c r="I1365" i="7" s="1"/>
  <c r="K1365" i="7" s="1"/>
  <c r="L301" i="7"/>
  <c r="J1366" i="7"/>
  <c r="H1366" i="7" l="1" a="1"/>
  <c r="H1366" i="7" s="1"/>
  <c r="I1366" i="7" s="1"/>
  <c r="K1366" i="7" s="1"/>
  <c r="L302" i="7"/>
  <c r="J1367" i="7"/>
  <c r="H1367" i="7" l="1" a="1"/>
  <c r="H1367" i="7" s="1"/>
  <c r="I1367" i="7" s="1"/>
  <c r="K1367" i="7" s="1"/>
  <c r="L303" i="7"/>
  <c r="J1368" i="7"/>
  <c r="H1368" i="7" l="1" a="1"/>
  <c r="H1368" i="7" s="1"/>
  <c r="I1368" i="7" s="1"/>
  <c r="K1368" i="7" s="1"/>
  <c r="L304" i="7"/>
  <c r="J1369" i="7"/>
  <c r="H1369" i="7" l="1" a="1"/>
  <c r="H1369" i="7" s="1"/>
  <c r="I1369" i="7" s="1"/>
  <c r="K1369" i="7" s="1"/>
  <c r="L305" i="7"/>
  <c r="J1370" i="7"/>
  <c r="H1370" i="7" l="1" a="1"/>
  <c r="H1370" i="7" s="1"/>
  <c r="I1370" i="7" s="1"/>
  <c r="K1370" i="7" s="1"/>
  <c r="L306" i="7"/>
  <c r="J1371" i="7"/>
  <c r="H1371" i="7" l="1" a="1"/>
  <c r="H1371" i="7" s="1"/>
  <c r="I1371" i="7" s="1"/>
  <c r="K1371" i="7" s="1"/>
  <c r="L307" i="7"/>
  <c r="J1372" i="7"/>
  <c r="H1372" i="7" l="1" a="1"/>
  <c r="H1372" i="7" s="1"/>
  <c r="I1372" i="7" s="1"/>
  <c r="K1372" i="7" s="1"/>
  <c r="L308" i="7"/>
  <c r="J1373" i="7"/>
  <c r="H1373" i="7" l="1" a="1"/>
  <c r="H1373" i="7" s="1"/>
  <c r="I1373" i="7" s="1"/>
  <c r="K1373" i="7" s="1"/>
  <c r="L309" i="7"/>
  <c r="J1374" i="7"/>
  <c r="H1374" i="7" l="1" a="1"/>
  <c r="H1374" i="7" s="1"/>
  <c r="I1374" i="7" s="1"/>
  <c r="K1374" i="7" s="1"/>
  <c r="L310" i="7"/>
  <c r="J1375" i="7"/>
  <c r="H1375" i="7" l="1" a="1"/>
  <c r="H1375" i="7" s="1"/>
  <c r="I1375" i="7" s="1"/>
  <c r="K1375" i="7" s="1"/>
  <c r="L311" i="7"/>
  <c r="J1376" i="7"/>
  <c r="H1376" i="7" l="1" a="1"/>
  <c r="H1376" i="7" s="1"/>
  <c r="I1376" i="7" s="1"/>
  <c r="K1376" i="7" s="1"/>
  <c r="L312" i="7"/>
  <c r="J1377" i="7"/>
  <c r="H1377" i="7" l="1" a="1"/>
  <c r="H1377" i="7" s="1"/>
  <c r="I1377" i="7" s="1"/>
  <c r="K1377" i="7" s="1"/>
  <c r="L313" i="7"/>
  <c r="J1378" i="7"/>
  <c r="H1378" i="7" l="1" a="1"/>
  <c r="H1378" i="7" s="1"/>
  <c r="I1378" i="7" s="1"/>
  <c r="K1378" i="7" s="1"/>
  <c r="L314" i="7"/>
  <c r="J1379" i="7"/>
  <c r="H1379" i="7" l="1" a="1"/>
  <c r="H1379" i="7" s="1"/>
  <c r="I1379" i="7" s="1"/>
  <c r="K1379" i="7" s="1"/>
  <c r="L315" i="7"/>
  <c r="J1380" i="7"/>
  <c r="H1380" i="7" l="1" a="1"/>
  <c r="H1380" i="7" s="1"/>
  <c r="I1380" i="7" s="1"/>
  <c r="K1380" i="7" s="1"/>
  <c r="L316" i="7"/>
  <c r="J1381" i="7"/>
  <c r="H1381" i="7" l="1" a="1"/>
  <c r="H1381" i="7" s="1"/>
  <c r="I1381" i="7" s="1"/>
  <c r="K1381" i="7" s="1"/>
  <c r="L317" i="7"/>
  <c r="J1382" i="7"/>
  <c r="H1382" i="7" l="1" a="1"/>
  <c r="H1382" i="7" s="1"/>
  <c r="I1382" i="7" s="1"/>
  <c r="K1382" i="7" s="1"/>
  <c r="L318" i="7"/>
  <c r="J1383" i="7"/>
  <c r="H1383" i="7" l="1" a="1"/>
  <c r="H1383" i="7" s="1"/>
  <c r="I1383" i="7" s="1"/>
  <c r="K1383" i="7" s="1"/>
  <c r="L319" i="7"/>
  <c r="J1384" i="7"/>
  <c r="H1384" i="7" l="1" a="1"/>
  <c r="H1384" i="7" s="1"/>
  <c r="I1384" i="7" s="1"/>
  <c r="K1384" i="7" s="1"/>
  <c r="L320" i="7"/>
  <c r="J1385" i="7"/>
  <c r="H1385" i="7" l="1" a="1"/>
  <c r="H1385" i="7" s="1"/>
  <c r="I1385" i="7" s="1"/>
  <c r="K1385" i="7" s="1"/>
  <c r="L321" i="7"/>
  <c r="J1386" i="7"/>
  <c r="H1386" i="7" l="1" a="1"/>
  <c r="H1386" i="7" s="1"/>
  <c r="I1386" i="7" s="1"/>
  <c r="K1386" i="7" s="1"/>
  <c r="L322" i="7"/>
  <c r="J1387" i="7"/>
  <c r="H1387" i="7" l="1" a="1"/>
  <c r="H1387" i="7" s="1"/>
  <c r="I1387" i="7" s="1"/>
  <c r="K1387" i="7" s="1"/>
  <c r="L323" i="7"/>
  <c r="J1388" i="7"/>
  <c r="H1388" i="7" l="1" a="1"/>
  <c r="H1388" i="7" s="1"/>
  <c r="I1388" i="7" s="1"/>
  <c r="K1388" i="7" s="1"/>
  <c r="L324" i="7"/>
  <c r="J1389" i="7"/>
  <c r="H1389" i="7" l="1" a="1"/>
  <c r="H1389" i="7" s="1"/>
  <c r="I1389" i="7" s="1"/>
  <c r="K1389" i="7" s="1"/>
  <c r="L325" i="7"/>
  <c r="J1390" i="7"/>
  <c r="H1390" i="7" l="1" a="1"/>
  <c r="H1390" i="7" s="1"/>
  <c r="I1390" i="7" s="1"/>
  <c r="K1390" i="7" s="1"/>
  <c r="L326" i="7"/>
  <c r="J1391" i="7"/>
  <c r="H1391" i="7" l="1" a="1"/>
  <c r="H1391" i="7" s="1"/>
  <c r="I1391" i="7" s="1"/>
  <c r="K1391" i="7" s="1"/>
  <c r="L327" i="7"/>
  <c r="J1392" i="7"/>
  <c r="H1392" i="7" l="1" a="1"/>
  <c r="H1392" i="7" s="1"/>
  <c r="I1392" i="7" s="1"/>
  <c r="K1392" i="7" s="1"/>
  <c r="L328" i="7"/>
  <c r="J1393" i="7"/>
  <c r="H1393" i="7" l="1" a="1"/>
  <c r="H1393" i="7" s="1"/>
  <c r="I1393" i="7" s="1"/>
  <c r="K1393" i="7" s="1"/>
  <c r="L329" i="7"/>
  <c r="J1394" i="7"/>
  <c r="H1394" i="7" l="1" a="1"/>
  <c r="H1394" i="7" s="1"/>
  <c r="I1394" i="7" s="1"/>
  <c r="K1394" i="7" s="1"/>
  <c r="L330" i="7"/>
  <c r="J1395" i="7"/>
  <c r="H1395" i="7" l="1" a="1"/>
  <c r="H1395" i="7" s="1"/>
  <c r="I1395" i="7" s="1"/>
  <c r="K1395" i="7" s="1"/>
  <c r="L331" i="7"/>
  <c r="J1396" i="7"/>
  <c r="H1396" i="7" l="1" a="1"/>
  <c r="H1396" i="7" s="1"/>
  <c r="I1396" i="7" s="1"/>
  <c r="K1396" i="7" s="1"/>
  <c r="L332" i="7"/>
  <c r="J1397" i="7"/>
  <c r="H1397" i="7" l="1" a="1"/>
  <c r="H1397" i="7" s="1"/>
  <c r="I1397" i="7" s="1"/>
  <c r="K1397" i="7" s="1"/>
  <c r="L333" i="7"/>
  <c r="J1398" i="7"/>
  <c r="H1398" i="7" l="1" a="1"/>
  <c r="H1398" i="7" s="1"/>
  <c r="I1398" i="7" s="1"/>
  <c r="K1398" i="7" s="1"/>
  <c r="L334" i="7"/>
  <c r="J1399" i="7"/>
  <c r="H1399" i="7" l="1" a="1"/>
  <c r="H1399" i="7" s="1"/>
  <c r="I1399" i="7" s="1"/>
  <c r="K1399" i="7" s="1"/>
  <c r="L335" i="7"/>
  <c r="J1400" i="7"/>
  <c r="H1400" i="7" l="1" a="1"/>
  <c r="H1400" i="7" s="1"/>
  <c r="I1400" i="7" s="1"/>
  <c r="K1400" i="7" s="1"/>
  <c r="L336" i="7"/>
  <c r="J1401" i="7"/>
  <c r="H1401" i="7" l="1" a="1"/>
  <c r="H1401" i="7" s="1"/>
  <c r="I1401" i="7" s="1"/>
  <c r="K1401" i="7" s="1"/>
  <c r="L337" i="7"/>
  <c r="J1402" i="7"/>
  <c r="H1402" i="7" l="1" a="1"/>
  <c r="H1402" i="7" s="1"/>
  <c r="I1402" i="7" s="1"/>
  <c r="K1402" i="7" s="1"/>
  <c r="L338" i="7"/>
  <c r="J1403" i="7"/>
  <c r="H1403" i="7" l="1" a="1"/>
  <c r="H1403" i="7" s="1"/>
  <c r="I1403" i="7" s="1"/>
  <c r="K1403" i="7" s="1"/>
  <c r="L339" i="7"/>
  <c r="J1404" i="7"/>
  <c r="H1404" i="7" l="1" a="1"/>
  <c r="H1404" i="7" s="1"/>
  <c r="I1404" i="7" s="1"/>
  <c r="K1404" i="7" s="1"/>
  <c r="L340" i="7"/>
  <c r="J1405" i="7"/>
  <c r="H1405" i="7" l="1" a="1"/>
  <c r="H1405" i="7" s="1"/>
  <c r="I1405" i="7" s="1"/>
  <c r="K1405" i="7" s="1"/>
  <c r="L341" i="7"/>
  <c r="J1406" i="7"/>
  <c r="H1406" i="7" l="1" a="1"/>
  <c r="H1406" i="7" s="1"/>
  <c r="I1406" i="7" s="1"/>
  <c r="K1406" i="7" s="1"/>
  <c r="L342" i="7"/>
  <c r="J1407" i="7"/>
  <c r="H1407" i="7" l="1" a="1"/>
  <c r="H1407" i="7" s="1"/>
  <c r="I1407" i="7" s="1"/>
  <c r="K1407" i="7" s="1"/>
  <c r="L343" i="7"/>
  <c r="J1408" i="7"/>
  <c r="H1408" i="7" l="1" a="1"/>
  <c r="H1408" i="7" s="1"/>
  <c r="I1408" i="7" s="1"/>
  <c r="K1408" i="7" s="1"/>
  <c r="L344" i="7"/>
  <c r="J1409" i="7"/>
  <c r="H1409" i="7" l="1" a="1"/>
  <c r="H1409" i="7" s="1"/>
  <c r="I1409" i="7" s="1"/>
  <c r="K1409" i="7" s="1"/>
  <c r="L345" i="7"/>
  <c r="J1410" i="7"/>
  <c r="H1410" i="7" l="1" a="1"/>
  <c r="H1410" i="7" s="1"/>
  <c r="I1410" i="7" s="1"/>
  <c r="K1410" i="7" s="1"/>
  <c r="L346" i="7"/>
  <c r="J1411" i="7"/>
  <c r="H1411" i="7" l="1" a="1"/>
  <c r="H1411" i="7" s="1"/>
  <c r="I1411" i="7" s="1"/>
  <c r="K1411" i="7" s="1"/>
  <c r="L347" i="7"/>
  <c r="J1412" i="7"/>
  <c r="H1412" i="7" l="1" a="1"/>
  <c r="H1412" i="7" s="1"/>
  <c r="I1412" i="7" s="1"/>
  <c r="K1412" i="7" s="1"/>
  <c r="L348" i="7"/>
  <c r="J1413" i="7"/>
  <c r="H1413" i="7" l="1" a="1"/>
  <c r="H1413" i="7" s="1"/>
  <c r="I1413" i="7" s="1"/>
  <c r="K1413" i="7" s="1"/>
  <c r="L349" i="7"/>
  <c r="J1414" i="7"/>
  <c r="H1414" i="7" l="1" a="1"/>
  <c r="H1414" i="7" s="1"/>
  <c r="I1414" i="7" s="1"/>
  <c r="K1414" i="7" s="1"/>
  <c r="L350" i="7"/>
  <c r="J1415" i="7"/>
  <c r="H1415" i="7" l="1" a="1"/>
  <c r="H1415" i="7" s="1"/>
  <c r="I1415" i="7" s="1"/>
  <c r="K1415" i="7" s="1"/>
  <c r="L351" i="7"/>
  <c r="J1416" i="7"/>
  <c r="H1416" i="7" l="1" a="1"/>
  <c r="H1416" i="7" s="1"/>
  <c r="I1416" i="7" s="1"/>
  <c r="K1416" i="7" s="1"/>
  <c r="L352" i="7"/>
  <c r="J1417" i="7"/>
  <c r="H1417" i="7" l="1" a="1"/>
  <c r="H1417" i="7" s="1"/>
  <c r="I1417" i="7" s="1"/>
  <c r="K1417" i="7" s="1"/>
  <c r="L353" i="7"/>
  <c r="J1418" i="7"/>
  <c r="H1418" i="7" l="1" a="1"/>
  <c r="H1418" i="7" s="1"/>
  <c r="I1418" i="7" s="1"/>
  <c r="K1418" i="7" s="1"/>
  <c r="L354" i="7"/>
  <c r="J1419" i="7"/>
  <c r="H1419" i="7" l="1" a="1"/>
  <c r="H1419" i="7" s="1"/>
  <c r="I1419" i="7" s="1"/>
  <c r="K1419" i="7" s="1"/>
  <c r="L355" i="7"/>
  <c r="J1420" i="7"/>
  <c r="H1420" i="7" l="1" a="1"/>
  <c r="H1420" i="7" s="1"/>
  <c r="I1420" i="7" s="1"/>
  <c r="K1420" i="7" s="1"/>
  <c r="L356" i="7"/>
  <c r="J1421" i="7"/>
  <c r="H1421" i="7" l="1" a="1"/>
  <c r="H1421" i="7" s="1"/>
  <c r="I1421" i="7" s="1"/>
  <c r="K1421" i="7" s="1"/>
  <c r="L357" i="7"/>
  <c r="J1422" i="7"/>
  <c r="H1422" i="7" l="1" a="1"/>
  <c r="H1422" i="7" s="1"/>
  <c r="I1422" i="7" s="1"/>
  <c r="K1422" i="7" s="1"/>
  <c r="L358" i="7"/>
  <c r="J1423" i="7"/>
  <c r="H1423" i="7" l="1" a="1"/>
  <c r="H1423" i="7" s="1"/>
  <c r="I1423" i="7" s="1"/>
  <c r="K1423" i="7" s="1"/>
  <c r="L359" i="7"/>
  <c r="J1424" i="7"/>
  <c r="H1424" i="7" l="1" a="1"/>
  <c r="H1424" i="7" s="1"/>
  <c r="I1424" i="7" s="1"/>
  <c r="K1424" i="7" s="1"/>
  <c r="L360" i="7"/>
  <c r="J1425" i="7"/>
  <c r="H1425" i="7" l="1" a="1"/>
  <c r="H1425" i="7" s="1"/>
  <c r="I1425" i="7" s="1"/>
  <c r="K1425" i="7" s="1"/>
  <c r="L361" i="7"/>
  <c r="J1426" i="7"/>
  <c r="H1426" i="7" l="1" a="1"/>
  <c r="H1426" i="7" s="1"/>
  <c r="I1426" i="7" s="1"/>
  <c r="K1426" i="7" s="1"/>
  <c r="L362" i="7"/>
  <c r="J1427" i="7"/>
  <c r="H1427" i="7" l="1" a="1"/>
  <c r="H1427" i="7" s="1"/>
  <c r="I1427" i="7" s="1"/>
  <c r="K1427" i="7" s="1"/>
  <c r="L363" i="7"/>
  <c r="J1428" i="7"/>
  <c r="H1428" i="7" l="1" a="1"/>
  <c r="H1428" i="7" s="1"/>
  <c r="I1428" i="7" s="1"/>
  <c r="K1428" i="7" s="1"/>
  <c r="L364" i="7"/>
  <c r="J1429" i="7"/>
  <c r="H1429" i="7" l="1" a="1"/>
  <c r="H1429" i="7" s="1"/>
  <c r="I1429" i="7" s="1"/>
  <c r="K1429" i="7" s="1"/>
  <c r="L365" i="7"/>
  <c r="J1430" i="7"/>
  <c r="H1430" i="7" l="1" a="1"/>
  <c r="H1430" i="7" s="1"/>
  <c r="I1430" i="7" s="1"/>
  <c r="K1430" i="7" s="1"/>
  <c r="L366" i="7"/>
  <c r="J1431" i="7"/>
  <c r="H1431" i="7" l="1" a="1"/>
  <c r="H1431" i="7" s="1"/>
  <c r="I1431" i="7" s="1"/>
  <c r="K1431" i="7" s="1"/>
  <c r="L367" i="7"/>
  <c r="J1432" i="7"/>
  <c r="H1432" i="7" l="1" a="1"/>
  <c r="H1432" i="7" s="1"/>
  <c r="I1432" i="7" s="1"/>
  <c r="K1432" i="7" s="1"/>
  <c r="L368" i="7"/>
  <c r="J1433" i="7"/>
  <c r="H1433" i="7" l="1" a="1"/>
  <c r="H1433" i="7" s="1"/>
  <c r="I1433" i="7" s="1"/>
  <c r="K1433" i="7" s="1"/>
  <c r="L369" i="7"/>
  <c r="J1434" i="7"/>
  <c r="H1434" i="7" l="1" a="1"/>
  <c r="H1434" i="7" s="1"/>
  <c r="I1434" i="7" s="1"/>
  <c r="K1434" i="7" s="1"/>
  <c r="L370" i="7"/>
  <c r="J1435" i="7"/>
  <c r="H1435" i="7" l="1" a="1"/>
  <c r="H1435" i="7" s="1"/>
  <c r="I1435" i="7" s="1"/>
  <c r="K1435" i="7" s="1"/>
  <c r="L371" i="7"/>
  <c r="J1436" i="7"/>
  <c r="H1436" i="7" l="1" a="1"/>
  <c r="H1436" i="7" s="1"/>
  <c r="I1436" i="7" s="1"/>
  <c r="K1436" i="7" s="1"/>
  <c r="L372" i="7"/>
  <c r="J1437" i="7"/>
  <c r="H1437" i="7" l="1" a="1"/>
  <c r="H1437" i="7" s="1"/>
  <c r="I1437" i="7" s="1"/>
  <c r="K1437" i="7" s="1"/>
  <c r="L373" i="7"/>
  <c r="J1438" i="7"/>
  <c r="H1438" i="7" l="1" a="1"/>
  <c r="H1438" i="7" s="1"/>
  <c r="I1438" i="7" s="1"/>
  <c r="K1438" i="7" s="1"/>
  <c r="L374" i="7"/>
  <c r="J1439" i="7"/>
  <c r="H1439" i="7" l="1" a="1"/>
  <c r="H1439" i="7" s="1"/>
  <c r="I1439" i="7" s="1"/>
  <c r="K1439" i="7" s="1"/>
  <c r="L375" i="7"/>
  <c r="J1440" i="7"/>
  <c r="H1440" i="7" l="1" a="1"/>
  <c r="H1440" i="7" s="1"/>
  <c r="I1440" i="7" s="1"/>
  <c r="K1440" i="7" s="1"/>
  <c r="L376" i="7"/>
  <c r="J1441" i="7"/>
  <c r="H1441" i="7" l="1" a="1"/>
  <c r="H1441" i="7" s="1"/>
  <c r="I1441" i="7" s="1"/>
  <c r="K1441" i="7" s="1"/>
  <c r="L377" i="7"/>
  <c r="J1442" i="7"/>
  <c r="H1442" i="7" l="1" a="1"/>
  <c r="H1442" i="7" s="1"/>
  <c r="I1442" i="7" s="1"/>
  <c r="K1442" i="7" s="1"/>
  <c r="L378" i="7"/>
  <c r="J1443" i="7"/>
  <c r="H1443" i="7" l="1" a="1"/>
  <c r="H1443" i="7" s="1"/>
  <c r="I1443" i="7" s="1"/>
  <c r="K1443" i="7" s="1"/>
  <c r="L379" i="7"/>
  <c r="J1444" i="7"/>
  <c r="H1444" i="7" l="1" a="1"/>
  <c r="H1444" i="7" s="1"/>
  <c r="I1444" i="7" s="1"/>
  <c r="K1444" i="7" s="1"/>
  <c r="L380" i="7"/>
  <c r="J1445" i="7"/>
  <c r="H1445" i="7" l="1" a="1"/>
  <c r="H1445" i="7" s="1"/>
  <c r="I1445" i="7" s="1"/>
  <c r="K1445" i="7" s="1"/>
  <c r="L381" i="7"/>
  <c r="J1446" i="7"/>
  <c r="H1446" i="7" l="1" a="1"/>
  <c r="H1446" i="7" s="1"/>
  <c r="I1446" i="7" s="1"/>
  <c r="K1446" i="7" s="1"/>
  <c r="L382" i="7"/>
  <c r="J1447" i="7"/>
  <c r="H1447" i="7" l="1" a="1"/>
  <c r="H1447" i="7" s="1"/>
  <c r="I1447" i="7" s="1"/>
  <c r="K1447" i="7" s="1"/>
  <c r="L383" i="7"/>
  <c r="J1448" i="7"/>
  <c r="H1448" i="7" l="1" a="1"/>
  <c r="H1448" i="7" s="1"/>
  <c r="I1448" i="7" s="1"/>
  <c r="K1448" i="7" s="1"/>
  <c r="L384" i="7"/>
  <c r="J1449" i="7"/>
  <c r="H1449" i="7" l="1" a="1"/>
  <c r="H1449" i="7" s="1"/>
  <c r="I1449" i="7" s="1"/>
  <c r="K1449" i="7" s="1"/>
  <c r="L385" i="7"/>
  <c r="J1450" i="7"/>
  <c r="H1450" i="7" l="1" a="1"/>
  <c r="H1450" i="7" s="1"/>
  <c r="I1450" i="7" s="1"/>
  <c r="K1450" i="7" s="1"/>
  <c r="L386" i="7"/>
  <c r="J1451" i="7"/>
  <c r="H1451" i="7" l="1" a="1"/>
  <c r="H1451" i="7" s="1"/>
  <c r="I1451" i="7" s="1"/>
  <c r="K1451" i="7" s="1"/>
  <c r="L387" i="7"/>
  <c r="J1452" i="7"/>
  <c r="H1452" i="7" l="1" a="1"/>
  <c r="H1452" i="7" s="1"/>
  <c r="I1452" i="7" s="1"/>
  <c r="K1452" i="7" s="1"/>
  <c r="L388" i="7"/>
  <c r="J1453" i="7"/>
  <c r="H1453" i="7" l="1" a="1"/>
  <c r="H1453" i="7" s="1"/>
  <c r="I1453" i="7" s="1"/>
  <c r="K1453" i="7" s="1"/>
  <c r="L389" i="7"/>
  <c r="J1454" i="7"/>
  <c r="H1454" i="7" l="1" a="1"/>
  <c r="H1454" i="7" s="1"/>
  <c r="I1454" i="7" s="1"/>
  <c r="K1454" i="7" s="1"/>
  <c r="L390" i="7"/>
  <c r="J1455" i="7"/>
  <c r="H1455" i="7" l="1" a="1"/>
  <c r="H1455" i="7" s="1"/>
  <c r="I1455" i="7" s="1"/>
  <c r="K1455" i="7" s="1"/>
  <c r="L391" i="7"/>
  <c r="J1456" i="7"/>
  <c r="H1456" i="7" l="1" a="1"/>
  <c r="H1456" i="7" s="1"/>
  <c r="I1456" i="7" s="1"/>
  <c r="K1456" i="7" s="1"/>
  <c r="L392" i="7"/>
  <c r="J1457" i="7"/>
  <c r="H1457" i="7" l="1" a="1"/>
  <c r="H1457" i="7" s="1"/>
  <c r="I1457" i="7" s="1"/>
  <c r="K1457" i="7" s="1"/>
  <c r="L393" i="7"/>
  <c r="J1458" i="7"/>
  <c r="H1458" i="7" l="1" a="1"/>
  <c r="H1458" i="7" s="1"/>
  <c r="I1458" i="7" s="1"/>
  <c r="K1458" i="7" s="1"/>
  <c r="L394" i="7"/>
  <c r="J1459" i="7"/>
  <c r="H1459" i="7" l="1" a="1"/>
  <c r="H1459" i="7" s="1"/>
  <c r="I1459" i="7" s="1"/>
  <c r="K1459" i="7" s="1"/>
  <c r="L395" i="7"/>
  <c r="J1460" i="7"/>
  <c r="H1460" i="7" l="1" a="1"/>
  <c r="H1460" i="7" s="1"/>
  <c r="I1460" i="7" s="1"/>
  <c r="K1460" i="7" s="1"/>
  <c r="L396" i="7"/>
  <c r="J1461" i="7"/>
  <c r="H1461" i="7" l="1" a="1"/>
  <c r="H1461" i="7" s="1"/>
  <c r="I1461" i="7" s="1"/>
  <c r="K1461" i="7" s="1"/>
  <c r="L397" i="7"/>
  <c r="J1462" i="7"/>
  <c r="H1462" i="7" l="1" a="1"/>
  <c r="H1462" i="7" s="1"/>
  <c r="I1462" i="7" s="1"/>
  <c r="K1462" i="7" s="1"/>
  <c r="L398" i="7"/>
  <c r="J1463" i="7"/>
  <c r="H1463" i="7" l="1" a="1"/>
  <c r="H1463" i="7" s="1"/>
  <c r="I1463" i="7" s="1"/>
  <c r="K1463" i="7" s="1"/>
  <c r="L399" i="7"/>
  <c r="J1464" i="7"/>
  <c r="H1464" i="7" l="1" a="1"/>
  <c r="H1464" i="7" s="1"/>
  <c r="I1464" i="7" s="1"/>
  <c r="K1464" i="7" s="1"/>
  <c r="L400" i="7"/>
  <c r="J1465" i="7"/>
  <c r="H1465" i="7" l="1" a="1"/>
  <c r="H1465" i="7" s="1"/>
  <c r="I1465" i="7" s="1"/>
  <c r="K1465" i="7" s="1"/>
  <c r="L401" i="7"/>
  <c r="J1466" i="7"/>
  <c r="H1466" i="7" l="1" a="1"/>
  <c r="H1466" i="7" s="1"/>
  <c r="I1466" i="7" s="1"/>
  <c r="K1466" i="7" s="1"/>
  <c r="L402" i="7"/>
  <c r="J1467" i="7"/>
  <c r="H1467" i="7" l="1" a="1"/>
  <c r="H1467" i="7" s="1"/>
  <c r="I1467" i="7" s="1"/>
  <c r="K1467" i="7" s="1"/>
  <c r="L403" i="7"/>
  <c r="J1468" i="7"/>
  <c r="H1468" i="7" l="1" a="1"/>
  <c r="H1468" i="7" s="1"/>
  <c r="I1468" i="7" s="1"/>
  <c r="K1468" i="7" s="1"/>
  <c r="L404" i="7"/>
  <c r="J1469" i="7"/>
  <c r="H1469" i="7" l="1" a="1"/>
  <c r="H1469" i="7" s="1"/>
  <c r="I1469" i="7" s="1"/>
  <c r="K1469" i="7" s="1"/>
  <c r="L405" i="7"/>
  <c r="J1470" i="7"/>
  <c r="H1470" i="7" l="1" a="1"/>
  <c r="H1470" i="7" s="1"/>
  <c r="I1470" i="7" s="1"/>
  <c r="K1470" i="7" s="1"/>
  <c r="L406" i="7"/>
  <c r="J1471" i="7"/>
  <c r="H1471" i="7" l="1" a="1"/>
  <c r="H1471" i="7" s="1"/>
  <c r="I1471" i="7" s="1"/>
  <c r="K1471" i="7" s="1"/>
  <c r="L407" i="7"/>
  <c r="J1472" i="7"/>
  <c r="H1472" i="7" l="1" a="1"/>
  <c r="H1472" i="7" s="1"/>
  <c r="I1472" i="7" s="1"/>
  <c r="K1472" i="7" s="1"/>
  <c r="L408" i="7"/>
  <c r="J1473" i="7"/>
  <c r="H1473" i="7" l="1" a="1"/>
  <c r="H1473" i="7" s="1"/>
  <c r="I1473" i="7" s="1"/>
  <c r="K1473" i="7" s="1"/>
  <c r="L409" i="7"/>
  <c r="J1474" i="7"/>
  <c r="H1474" i="7" l="1" a="1"/>
  <c r="H1474" i="7" s="1"/>
  <c r="I1474" i="7" s="1"/>
  <c r="K1474" i="7" s="1"/>
  <c r="L410" i="7"/>
  <c r="J1475" i="7"/>
  <c r="H1475" i="7" l="1" a="1"/>
  <c r="H1475" i="7" s="1"/>
  <c r="I1475" i="7" s="1"/>
  <c r="K1475" i="7" s="1"/>
  <c r="L411" i="7"/>
  <c r="J1476" i="7"/>
  <c r="H1476" i="7" l="1" a="1"/>
  <c r="H1476" i="7" s="1"/>
  <c r="I1476" i="7" s="1"/>
  <c r="K1476" i="7" s="1"/>
  <c r="L412" i="7"/>
  <c r="J1477" i="7"/>
  <c r="H1477" i="7" l="1" a="1"/>
  <c r="H1477" i="7" s="1"/>
  <c r="I1477" i="7" s="1"/>
  <c r="K1477" i="7" s="1"/>
  <c r="L413" i="7"/>
  <c r="J1478" i="7"/>
  <c r="H1478" i="7" l="1" a="1"/>
  <c r="H1478" i="7" s="1"/>
  <c r="I1478" i="7" s="1"/>
  <c r="K1478" i="7" s="1"/>
  <c r="L414" i="7"/>
  <c r="J1479" i="7"/>
  <c r="H1479" i="7" l="1" a="1"/>
  <c r="H1479" i="7" s="1"/>
  <c r="I1479" i="7" s="1"/>
  <c r="K1479" i="7" s="1"/>
  <c r="L415" i="7"/>
  <c r="J1480" i="7"/>
  <c r="H1480" i="7" l="1" a="1"/>
  <c r="H1480" i="7" s="1"/>
  <c r="I1480" i="7" s="1"/>
  <c r="K1480" i="7" s="1"/>
  <c r="L416" i="7"/>
  <c r="J1481" i="7"/>
  <c r="H1481" i="7" l="1" a="1"/>
  <c r="H1481" i="7" s="1"/>
  <c r="I1481" i="7" s="1"/>
  <c r="K1481" i="7" s="1"/>
  <c r="L417" i="7"/>
  <c r="J1482" i="7"/>
  <c r="H1482" i="7" l="1" a="1"/>
  <c r="H1482" i="7" s="1"/>
  <c r="I1482" i="7" s="1"/>
  <c r="K1482" i="7" s="1"/>
  <c r="L418" i="7"/>
  <c r="J1483" i="7"/>
  <c r="H1483" i="7" l="1" a="1"/>
  <c r="H1483" i="7" s="1"/>
  <c r="I1483" i="7" s="1"/>
  <c r="K1483" i="7" s="1"/>
  <c r="L419" i="7"/>
  <c r="J1484" i="7"/>
  <c r="H1484" i="7" l="1" a="1"/>
  <c r="H1484" i="7" s="1"/>
  <c r="I1484" i="7" s="1"/>
  <c r="K1484" i="7" s="1"/>
  <c r="L420" i="7"/>
  <c r="J1485" i="7"/>
  <c r="H1485" i="7" l="1" a="1"/>
  <c r="H1485" i="7" s="1"/>
  <c r="I1485" i="7" s="1"/>
  <c r="K1485" i="7" s="1"/>
  <c r="L421" i="7"/>
  <c r="J1486" i="7"/>
  <c r="H1486" i="7" l="1" a="1"/>
  <c r="H1486" i="7" s="1"/>
  <c r="I1486" i="7" s="1"/>
  <c r="K1486" i="7" s="1"/>
  <c r="L422" i="7"/>
  <c r="J1487" i="7"/>
  <c r="H1487" i="7" l="1" a="1"/>
  <c r="H1487" i="7" s="1"/>
  <c r="I1487" i="7" s="1"/>
  <c r="K1487" i="7" s="1"/>
  <c r="L423" i="7"/>
  <c r="J1488" i="7"/>
  <c r="H1488" i="7" l="1" a="1"/>
  <c r="H1488" i="7" s="1"/>
  <c r="I1488" i="7" s="1"/>
  <c r="K1488" i="7" s="1"/>
  <c r="L424" i="7"/>
  <c r="J1489" i="7"/>
  <c r="H1489" i="7" l="1" a="1"/>
  <c r="H1489" i="7" s="1"/>
  <c r="I1489" i="7" s="1"/>
  <c r="K1489" i="7" s="1"/>
  <c r="L425" i="7"/>
  <c r="J1490" i="7"/>
  <c r="H1490" i="7" l="1" a="1"/>
  <c r="H1490" i="7" s="1"/>
  <c r="I1490" i="7" s="1"/>
  <c r="K1490" i="7" s="1"/>
  <c r="L426" i="7"/>
  <c r="J1491" i="7"/>
  <c r="H1491" i="7" l="1" a="1"/>
  <c r="H1491" i="7" s="1"/>
  <c r="I1491" i="7" s="1"/>
  <c r="K1491" i="7" s="1"/>
  <c r="L427" i="7"/>
  <c r="J1492" i="7"/>
  <c r="H1492" i="7" l="1" a="1"/>
  <c r="H1492" i="7" s="1"/>
  <c r="I1492" i="7" s="1"/>
  <c r="K1492" i="7" s="1"/>
  <c r="L428" i="7"/>
  <c r="J1493" i="7"/>
  <c r="H1493" i="7" l="1" a="1"/>
  <c r="H1493" i="7" s="1"/>
  <c r="I1493" i="7" s="1"/>
  <c r="K1493" i="7" s="1"/>
  <c r="L429" i="7"/>
  <c r="J1494" i="7"/>
  <c r="H1494" i="7" l="1" a="1"/>
  <c r="H1494" i="7" s="1"/>
  <c r="I1494" i="7" s="1"/>
  <c r="K1494" i="7" s="1"/>
  <c r="L430" i="7"/>
  <c r="J1495" i="7"/>
  <c r="H1495" i="7" l="1" a="1"/>
  <c r="H1495" i="7" s="1"/>
  <c r="I1495" i="7" s="1"/>
  <c r="K1495" i="7" s="1"/>
  <c r="L431" i="7"/>
  <c r="J1496" i="7"/>
  <c r="H1496" i="7" l="1" a="1"/>
  <c r="H1496" i="7" s="1"/>
  <c r="I1496" i="7" s="1"/>
  <c r="K1496" i="7" s="1"/>
  <c r="L432" i="7"/>
  <c r="J1497" i="7"/>
  <c r="H1497" i="7" l="1" a="1"/>
  <c r="H1497" i="7" s="1"/>
  <c r="I1497" i="7" s="1"/>
  <c r="K1497" i="7" s="1"/>
  <c r="L433" i="7"/>
  <c r="J1498" i="7"/>
  <c r="H1498" i="7" l="1" a="1"/>
  <c r="H1498" i="7" s="1"/>
  <c r="I1498" i="7" s="1"/>
  <c r="K1498" i="7" s="1"/>
  <c r="L434" i="7"/>
  <c r="J1499" i="7"/>
  <c r="H1499" i="7" l="1" a="1"/>
  <c r="H1499" i="7" s="1"/>
  <c r="I1499" i="7" s="1"/>
  <c r="K1499" i="7" s="1"/>
  <c r="L435" i="7"/>
  <c r="J1500" i="7"/>
  <c r="H1500" i="7" l="1" a="1"/>
  <c r="H1500" i="7" s="1"/>
  <c r="I1500" i="7" s="1"/>
  <c r="K1500" i="7" s="1"/>
  <c r="L436" i="7"/>
  <c r="J1501" i="7"/>
  <c r="H1501" i="7" l="1" a="1"/>
  <c r="H1501" i="7" s="1"/>
  <c r="I1501" i="7" s="1"/>
  <c r="K1501" i="7" s="1"/>
  <c r="L437" i="7"/>
  <c r="J1502" i="7"/>
  <c r="H1502" i="7" l="1" a="1"/>
  <c r="H1502" i="7" s="1"/>
  <c r="I1502" i="7" s="1"/>
  <c r="K1502" i="7" s="1"/>
  <c r="L438" i="7"/>
  <c r="J1503" i="7"/>
  <c r="H1503" i="7" l="1" a="1"/>
  <c r="H1503" i="7" s="1"/>
  <c r="I1503" i="7" s="1"/>
  <c r="K1503" i="7" s="1"/>
  <c r="L439" i="7"/>
  <c r="J1504" i="7"/>
  <c r="H1504" i="7" l="1" a="1"/>
  <c r="H1504" i="7" s="1"/>
  <c r="I1504" i="7" s="1"/>
  <c r="K1504" i="7" s="1"/>
  <c r="L440" i="7"/>
  <c r="J1505" i="7"/>
  <c r="H1505" i="7" l="1" a="1"/>
  <c r="H1505" i="7" s="1"/>
  <c r="I1505" i="7" s="1"/>
  <c r="K1505" i="7" s="1"/>
  <c r="L441" i="7"/>
  <c r="J1506" i="7"/>
  <c r="H1506" i="7" l="1" a="1"/>
  <c r="H1506" i="7" s="1"/>
  <c r="I1506" i="7" s="1"/>
  <c r="K1506" i="7" s="1"/>
  <c r="L442" i="7"/>
  <c r="J1507" i="7"/>
  <c r="H1507" i="7" l="1" a="1"/>
  <c r="H1507" i="7" s="1"/>
  <c r="I1507" i="7" s="1"/>
  <c r="K1507" i="7" s="1"/>
  <c r="L443" i="7"/>
  <c r="J1508" i="7"/>
  <c r="H1508" i="7" l="1" a="1"/>
  <c r="H1508" i="7" s="1"/>
  <c r="I1508" i="7" s="1"/>
  <c r="K1508" i="7" s="1"/>
  <c r="L444" i="7"/>
  <c r="J1509" i="7"/>
  <c r="H1509" i="7" l="1" a="1"/>
  <c r="H1509" i="7" s="1"/>
  <c r="I1509" i="7" s="1"/>
  <c r="K1509" i="7" s="1"/>
  <c r="L445" i="7"/>
  <c r="J1510" i="7"/>
  <c r="H1510" i="7" l="1" a="1"/>
  <c r="H1510" i="7" s="1"/>
  <c r="I1510" i="7" s="1"/>
  <c r="K1510" i="7" s="1"/>
  <c r="L446" i="7"/>
  <c r="J1511" i="7"/>
  <c r="H1511" i="7" l="1" a="1"/>
  <c r="H1511" i="7" s="1"/>
  <c r="I1511" i="7" s="1"/>
  <c r="K1511" i="7" s="1"/>
  <c r="L447" i="7"/>
  <c r="J1512" i="7"/>
  <c r="H1512" i="7" l="1" a="1"/>
  <c r="H1512" i="7" s="1"/>
  <c r="I1512" i="7" s="1"/>
  <c r="K1512" i="7" s="1"/>
  <c r="L448" i="7"/>
  <c r="J1513" i="7"/>
  <c r="H1513" i="7" l="1" a="1"/>
  <c r="H1513" i="7" s="1"/>
  <c r="I1513" i="7" s="1"/>
  <c r="K1513" i="7" s="1"/>
  <c r="L449" i="7"/>
  <c r="J1514" i="7"/>
  <c r="H1514" i="7" l="1" a="1"/>
  <c r="H1514" i="7" s="1"/>
  <c r="I1514" i="7" s="1"/>
  <c r="K1514" i="7" s="1"/>
  <c r="L450" i="7"/>
  <c r="J1515" i="7"/>
  <c r="H1515" i="7" l="1" a="1"/>
  <c r="H1515" i="7" s="1"/>
  <c r="I1515" i="7" s="1"/>
  <c r="K1515" i="7" s="1"/>
  <c r="L451" i="7"/>
  <c r="J1516" i="7"/>
  <c r="H1516" i="7" l="1" a="1"/>
  <c r="H1516" i="7" s="1"/>
  <c r="I1516" i="7" s="1"/>
  <c r="K1516" i="7" s="1"/>
  <c r="L452" i="7"/>
  <c r="J1517" i="7"/>
  <c r="H1517" i="7" l="1" a="1"/>
  <c r="H1517" i="7" s="1"/>
  <c r="I1517" i="7" s="1"/>
  <c r="K1517" i="7" s="1"/>
  <c r="L453" i="7"/>
  <c r="J1518" i="7"/>
  <c r="H1518" i="7" l="1" a="1"/>
  <c r="H1518" i="7" s="1"/>
  <c r="I1518" i="7" s="1"/>
  <c r="K1518" i="7" s="1"/>
  <c r="L454" i="7"/>
  <c r="J1519" i="7"/>
  <c r="H1519" i="7" l="1" a="1"/>
  <c r="H1519" i="7" s="1"/>
  <c r="I1519" i="7" s="1"/>
  <c r="K1519" i="7" s="1"/>
  <c r="L455" i="7"/>
  <c r="J1520" i="7"/>
  <c r="H1520" i="7" l="1" a="1"/>
  <c r="H1520" i="7" s="1"/>
  <c r="I1520" i="7" s="1"/>
  <c r="K1520" i="7" s="1"/>
  <c r="L456" i="7"/>
  <c r="J1521" i="7"/>
  <c r="H1521" i="7" l="1" a="1"/>
  <c r="H1521" i="7" s="1"/>
  <c r="I1521" i="7" s="1"/>
  <c r="K1521" i="7" s="1"/>
  <c r="L457" i="7"/>
  <c r="J1522" i="7"/>
  <c r="H1522" i="7" l="1" a="1"/>
  <c r="H1522" i="7" s="1"/>
  <c r="I1522" i="7" s="1"/>
  <c r="K1522" i="7" s="1"/>
  <c r="L458" i="7"/>
  <c r="J1523" i="7"/>
  <c r="H1523" i="7" l="1" a="1"/>
  <c r="H1523" i="7" s="1"/>
  <c r="I1523" i="7" s="1"/>
  <c r="K1523" i="7" s="1"/>
  <c r="L459" i="7"/>
  <c r="J1524" i="7"/>
  <c r="H1524" i="7" l="1" a="1"/>
  <c r="H1524" i="7" s="1"/>
  <c r="I1524" i="7" s="1"/>
  <c r="K1524" i="7" s="1"/>
  <c r="L460" i="7"/>
  <c r="J1525" i="7"/>
  <c r="H1525" i="7" l="1" a="1"/>
  <c r="H1525" i="7" s="1"/>
  <c r="I1525" i="7" s="1"/>
  <c r="K1525" i="7" s="1"/>
  <c r="L461" i="7"/>
  <c r="J1526" i="7"/>
  <c r="H1526" i="7" l="1" a="1"/>
  <c r="H1526" i="7" s="1"/>
  <c r="I1526" i="7" s="1"/>
  <c r="K1526" i="7" s="1"/>
  <c r="L462" i="7"/>
  <c r="J1527" i="7"/>
  <c r="H1527" i="7" l="1" a="1"/>
  <c r="H1527" i="7" s="1"/>
  <c r="I1527" i="7" s="1"/>
  <c r="K1527" i="7" s="1"/>
  <c r="L463" i="7"/>
  <c r="J1528" i="7"/>
  <c r="H1528" i="7" l="1" a="1"/>
  <c r="H1528" i="7" s="1"/>
  <c r="I1528" i="7" s="1"/>
  <c r="K1528" i="7" s="1"/>
  <c r="L464" i="7"/>
  <c r="J1529" i="7"/>
  <c r="H1529" i="7" l="1" a="1"/>
  <c r="H1529" i="7" s="1"/>
  <c r="I1529" i="7" s="1"/>
  <c r="K1529" i="7" s="1"/>
  <c r="L465" i="7"/>
  <c r="J1530" i="7"/>
  <c r="H1530" i="7" l="1" a="1"/>
  <c r="H1530" i="7" s="1"/>
  <c r="I1530" i="7" s="1"/>
  <c r="K1530" i="7" s="1"/>
  <c r="L466" i="7"/>
  <c r="J1531" i="7"/>
  <c r="H1531" i="7" l="1" a="1"/>
  <c r="H1531" i="7" s="1"/>
  <c r="I1531" i="7" s="1"/>
  <c r="K1531" i="7" s="1"/>
  <c r="L467" i="7"/>
  <c r="J1532" i="7"/>
  <c r="H1532" i="7" l="1" a="1"/>
  <c r="H1532" i="7" s="1"/>
  <c r="I1532" i="7" s="1"/>
  <c r="K1532" i="7" s="1"/>
  <c r="L468" i="7"/>
  <c r="J1533" i="7"/>
  <c r="H1533" i="7" l="1" a="1"/>
  <c r="H1533" i="7" s="1"/>
  <c r="I1533" i="7" s="1"/>
  <c r="K1533" i="7" s="1"/>
  <c r="L469" i="7"/>
  <c r="J1534" i="7"/>
  <c r="H1534" i="7" l="1" a="1"/>
  <c r="H1534" i="7" s="1"/>
  <c r="I1534" i="7" s="1"/>
  <c r="K1534" i="7" s="1"/>
  <c r="L470" i="7"/>
  <c r="J1535" i="7"/>
  <c r="H1535" i="7" l="1" a="1"/>
  <c r="H1535" i="7" s="1"/>
  <c r="I1535" i="7" s="1"/>
  <c r="K1535" i="7" s="1"/>
  <c r="L471" i="7"/>
  <c r="J1536" i="7"/>
  <c r="H1536" i="7" l="1" a="1"/>
  <c r="H1536" i="7" s="1"/>
  <c r="I1536" i="7" s="1"/>
  <c r="K1536" i="7" s="1"/>
  <c r="L472" i="7"/>
  <c r="J1537" i="7"/>
  <c r="H1537" i="7" l="1" a="1"/>
  <c r="H1537" i="7" s="1"/>
  <c r="I1537" i="7" s="1"/>
  <c r="K1537" i="7" s="1"/>
  <c r="L473" i="7"/>
  <c r="J1538" i="7"/>
  <c r="H1538" i="7" l="1" a="1"/>
  <c r="H1538" i="7" s="1"/>
  <c r="I1538" i="7" s="1"/>
  <c r="K1538" i="7" s="1"/>
  <c r="L474" i="7"/>
  <c r="J1539" i="7"/>
  <c r="H1539" i="7" l="1" a="1"/>
  <c r="H1539" i="7" s="1"/>
  <c r="I1539" i="7" s="1"/>
  <c r="K1539" i="7" s="1"/>
  <c r="L475" i="7"/>
  <c r="J1540" i="7"/>
  <c r="H1540" i="7" l="1" a="1"/>
  <c r="H1540" i="7" s="1"/>
  <c r="I1540" i="7" s="1"/>
  <c r="K1540" i="7" s="1"/>
  <c r="L476" i="7"/>
  <c r="J1541" i="7"/>
  <c r="H1541" i="7" l="1" a="1"/>
  <c r="H1541" i="7" s="1"/>
  <c r="I1541" i="7" s="1"/>
  <c r="K1541" i="7" s="1"/>
  <c r="L477" i="7"/>
  <c r="J1542" i="7"/>
  <c r="H1542" i="7" l="1" a="1"/>
  <c r="H1542" i="7" s="1"/>
  <c r="I1542" i="7" s="1"/>
  <c r="K1542" i="7" s="1"/>
  <c r="L478" i="7"/>
  <c r="J1543" i="7"/>
  <c r="H1543" i="7" l="1" a="1"/>
  <c r="H1543" i="7" s="1"/>
  <c r="I1543" i="7" s="1"/>
  <c r="K1543" i="7" s="1"/>
  <c r="L479" i="7"/>
  <c r="J1544" i="7"/>
  <c r="H1544" i="7" l="1" a="1"/>
  <c r="H1544" i="7" s="1"/>
  <c r="I1544" i="7" s="1"/>
  <c r="K1544" i="7" s="1"/>
  <c r="L480" i="7"/>
  <c r="J1545" i="7"/>
  <c r="H1545" i="7" l="1" a="1"/>
  <c r="H1545" i="7" s="1"/>
  <c r="I1545" i="7" s="1"/>
  <c r="K1545" i="7" s="1"/>
  <c r="L481" i="7"/>
  <c r="J1546" i="7"/>
  <c r="H1546" i="7" l="1" a="1"/>
  <c r="H1546" i="7" s="1"/>
  <c r="I1546" i="7" s="1"/>
  <c r="K1546" i="7" s="1"/>
  <c r="L482" i="7"/>
  <c r="J1547" i="7"/>
  <c r="H1547" i="7" l="1" a="1"/>
  <c r="H1547" i="7" s="1"/>
  <c r="I1547" i="7" s="1"/>
  <c r="K1547" i="7" s="1"/>
  <c r="L483" i="7"/>
  <c r="J1548" i="7"/>
  <c r="H1548" i="7" l="1" a="1"/>
  <c r="H1548" i="7" s="1"/>
  <c r="I1548" i="7" s="1"/>
  <c r="K1548" i="7" s="1"/>
  <c r="L484" i="7"/>
  <c r="J1549" i="7"/>
  <c r="H1549" i="7" l="1" a="1"/>
  <c r="H1549" i="7" s="1"/>
  <c r="I1549" i="7" s="1"/>
  <c r="K1549" i="7" s="1"/>
  <c r="L485" i="7"/>
  <c r="J1550" i="7"/>
  <c r="H1550" i="7" l="1" a="1"/>
  <c r="H1550" i="7" s="1"/>
  <c r="I1550" i="7" s="1"/>
  <c r="K1550" i="7" s="1"/>
  <c r="L486" i="7"/>
  <c r="J1551" i="7"/>
  <c r="H1551" i="7" l="1" a="1"/>
  <c r="H1551" i="7" s="1"/>
  <c r="I1551" i="7" s="1"/>
  <c r="K1551" i="7" s="1"/>
  <c r="L487" i="7"/>
  <c r="J1552" i="7"/>
  <c r="H1552" i="7" l="1" a="1"/>
  <c r="H1552" i="7" s="1"/>
  <c r="I1552" i="7" s="1"/>
  <c r="K1552" i="7" s="1"/>
  <c r="L488" i="7"/>
  <c r="J1553" i="7"/>
  <c r="H1553" i="7" l="1" a="1"/>
  <c r="H1553" i="7" s="1"/>
  <c r="I1553" i="7" s="1"/>
  <c r="K1553" i="7" s="1"/>
  <c r="L489" i="7"/>
  <c r="J1554" i="7"/>
  <c r="H1554" i="7" l="1" a="1"/>
  <c r="H1554" i="7" s="1"/>
  <c r="I1554" i="7" s="1"/>
  <c r="K1554" i="7" s="1"/>
  <c r="L490" i="7"/>
  <c r="J1555" i="7"/>
  <c r="H1555" i="7" l="1" a="1"/>
  <c r="H1555" i="7" s="1"/>
  <c r="I1555" i="7" s="1"/>
  <c r="K1555" i="7" s="1"/>
  <c r="L491" i="7"/>
  <c r="J1556" i="7"/>
  <c r="H1556" i="7" l="1" a="1"/>
  <c r="H1556" i="7" s="1"/>
  <c r="I1556" i="7" s="1"/>
  <c r="K1556" i="7" s="1"/>
  <c r="L492" i="7"/>
  <c r="J1557" i="7"/>
  <c r="H1557" i="7" l="1" a="1"/>
  <c r="H1557" i="7" s="1"/>
  <c r="I1557" i="7" s="1"/>
  <c r="K1557" i="7" s="1"/>
  <c r="L493" i="7"/>
  <c r="J1558" i="7"/>
  <c r="H1558" i="7" l="1" a="1"/>
  <c r="H1558" i="7" s="1"/>
  <c r="I1558" i="7" s="1"/>
  <c r="K1558" i="7" s="1"/>
  <c r="L494" i="7"/>
  <c r="J1559" i="7"/>
  <c r="H1559" i="7" l="1" a="1"/>
  <c r="H1559" i="7" s="1"/>
  <c r="I1559" i="7" s="1"/>
  <c r="K1559" i="7" s="1"/>
  <c r="L495" i="7"/>
  <c r="J1560" i="7"/>
  <c r="H1560" i="7" l="1" a="1"/>
  <c r="H1560" i="7" s="1"/>
  <c r="I1560" i="7" s="1"/>
  <c r="K1560" i="7" s="1"/>
  <c r="L496" i="7"/>
  <c r="J1561" i="7"/>
  <c r="H1561" i="7" l="1" a="1"/>
  <c r="H1561" i="7" s="1"/>
  <c r="I1561" i="7" s="1"/>
  <c r="K1561" i="7" s="1"/>
  <c r="L497" i="7"/>
  <c r="J1562" i="7"/>
  <c r="H1562" i="7" l="1" a="1"/>
  <c r="H1562" i="7" s="1"/>
  <c r="I1562" i="7" s="1"/>
  <c r="K1562" i="7" s="1"/>
  <c r="L498" i="7"/>
  <c r="J1563" i="7"/>
  <c r="H1563" i="7" l="1" a="1"/>
  <c r="H1563" i="7" s="1"/>
  <c r="I1563" i="7" s="1"/>
  <c r="K1563" i="7" s="1"/>
  <c r="L499" i="7"/>
  <c r="J1564" i="7"/>
  <c r="H1564" i="7" l="1" a="1"/>
  <c r="H1564" i="7" s="1"/>
  <c r="I1564" i="7" s="1"/>
  <c r="K1564" i="7" s="1"/>
  <c r="L500" i="7"/>
  <c r="J1565" i="7"/>
  <c r="H1565" i="7" l="1" a="1"/>
  <c r="H1565" i="7" s="1"/>
  <c r="I1565" i="7" s="1"/>
  <c r="K1565" i="7" s="1"/>
  <c r="L501" i="7"/>
  <c r="J1566" i="7"/>
  <c r="H1566" i="7" l="1" a="1"/>
  <c r="H1566" i="7" s="1"/>
  <c r="I1566" i="7" s="1"/>
  <c r="K1566" i="7" s="1"/>
  <c r="L502" i="7"/>
  <c r="J1567" i="7"/>
  <c r="H1567" i="7" l="1" a="1"/>
  <c r="H1567" i="7" s="1"/>
  <c r="I1567" i="7" s="1"/>
  <c r="K1567" i="7" s="1"/>
  <c r="L503" i="7"/>
  <c r="J1568" i="7"/>
  <c r="H1568" i="7" l="1" a="1"/>
  <c r="H1568" i="7" s="1"/>
  <c r="I1568" i="7" s="1"/>
  <c r="K1568" i="7" s="1"/>
  <c r="L504" i="7"/>
  <c r="J1569" i="7"/>
  <c r="H1569" i="7" l="1" a="1"/>
  <c r="H1569" i="7" s="1"/>
  <c r="I1569" i="7" s="1"/>
  <c r="K1569" i="7" s="1"/>
  <c r="L505" i="7"/>
  <c r="J1570" i="7"/>
  <c r="H1570" i="7" l="1" a="1"/>
  <c r="H1570" i="7" s="1"/>
  <c r="I1570" i="7" s="1"/>
  <c r="K1570" i="7" s="1"/>
  <c r="L506" i="7"/>
  <c r="J1571" i="7"/>
  <c r="H1571" i="7" l="1" a="1"/>
  <c r="H1571" i="7" s="1"/>
  <c r="I1571" i="7" s="1"/>
  <c r="K1571" i="7" s="1"/>
  <c r="L507" i="7"/>
  <c r="J1572" i="7"/>
  <c r="H1572" i="7" l="1" a="1"/>
  <c r="H1572" i="7" s="1"/>
  <c r="I1572" i="7" s="1"/>
  <c r="K1572" i="7" s="1"/>
  <c r="L508" i="7"/>
  <c r="J1573" i="7"/>
  <c r="H1573" i="7" l="1" a="1"/>
  <c r="H1573" i="7" s="1"/>
  <c r="I1573" i="7" s="1"/>
  <c r="K1573" i="7" s="1"/>
  <c r="L509" i="7"/>
  <c r="J1574" i="7"/>
  <c r="H1574" i="7" l="1" a="1"/>
  <c r="H1574" i="7" s="1"/>
  <c r="I1574" i="7" s="1"/>
  <c r="K1574" i="7" s="1"/>
  <c r="L510" i="7"/>
  <c r="J1575" i="7"/>
  <c r="H1575" i="7" l="1" a="1"/>
  <c r="H1575" i="7" s="1"/>
  <c r="I1575" i="7" s="1"/>
  <c r="K1575" i="7" s="1"/>
  <c r="L511" i="7"/>
  <c r="J1576" i="7"/>
  <c r="H1576" i="7" l="1" a="1"/>
  <c r="H1576" i="7" s="1"/>
  <c r="I1576" i="7" s="1"/>
  <c r="K1576" i="7" s="1"/>
  <c r="L512" i="7"/>
  <c r="J1577" i="7"/>
  <c r="H1577" i="7" l="1" a="1"/>
  <c r="H1577" i="7" s="1"/>
  <c r="I1577" i="7" s="1"/>
  <c r="K1577" i="7" s="1"/>
  <c r="L513" i="7"/>
  <c r="J1578" i="7"/>
  <c r="H1578" i="7" l="1" a="1"/>
  <c r="H1578" i="7" s="1"/>
  <c r="I1578" i="7" s="1"/>
  <c r="K1578" i="7" s="1"/>
  <c r="L514" i="7"/>
  <c r="J1579" i="7"/>
  <c r="H1579" i="7" l="1" a="1"/>
  <c r="H1579" i="7" s="1"/>
  <c r="I1579" i="7" s="1"/>
  <c r="K1579" i="7" s="1"/>
  <c r="L515" i="7"/>
  <c r="J1580" i="7"/>
  <c r="H1580" i="7" l="1" a="1"/>
  <c r="H1580" i="7" s="1"/>
  <c r="I1580" i="7" s="1"/>
  <c r="K1580" i="7" s="1"/>
  <c r="L516" i="7"/>
  <c r="J1581" i="7"/>
  <c r="H1581" i="7" l="1" a="1"/>
  <c r="H1581" i="7" s="1"/>
  <c r="I1581" i="7" s="1"/>
  <c r="K1581" i="7" s="1"/>
  <c r="L517" i="7"/>
  <c r="J1582" i="7"/>
  <c r="H1582" i="7" l="1" a="1"/>
  <c r="H1582" i="7" s="1"/>
  <c r="I1582" i="7" s="1"/>
  <c r="K1582" i="7" s="1"/>
  <c r="L518" i="7"/>
  <c r="J1583" i="7"/>
  <c r="H1583" i="7" l="1" a="1"/>
  <c r="H1583" i="7" s="1"/>
  <c r="I1583" i="7" s="1"/>
  <c r="K1583" i="7" s="1"/>
  <c r="L519" i="7"/>
  <c r="J1584" i="7"/>
  <c r="H1584" i="7" l="1" a="1"/>
  <c r="H1584" i="7" s="1"/>
  <c r="I1584" i="7" s="1"/>
  <c r="K1584" i="7" s="1"/>
  <c r="L520" i="7"/>
  <c r="J1585" i="7"/>
  <c r="H1585" i="7" l="1" a="1"/>
  <c r="H1585" i="7" s="1"/>
  <c r="I1585" i="7" s="1"/>
  <c r="K1585" i="7" s="1"/>
  <c r="L521" i="7"/>
  <c r="J1586" i="7"/>
  <c r="H1586" i="7" l="1" a="1"/>
  <c r="H1586" i="7" s="1"/>
  <c r="I1586" i="7" s="1"/>
  <c r="K1586" i="7" s="1"/>
  <c r="L522" i="7"/>
  <c r="J1587" i="7"/>
  <c r="H1587" i="7" l="1" a="1"/>
  <c r="H1587" i="7" s="1"/>
  <c r="I1587" i="7" s="1"/>
  <c r="K1587" i="7" s="1"/>
  <c r="L523" i="7"/>
  <c r="J1588" i="7"/>
  <c r="H1588" i="7" l="1" a="1"/>
  <c r="H1588" i="7" s="1"/>
  <c r="I1588" i="7" s="1"/>
  <c r="K1588" i="7" s="1"/>
  <c r="L524" i="7"/>
  <c r="J1589" i="7"/>
  <c r="H1589" i="7" l="1" a="1"/>
  <c r="H1589" i="7" s="1"/>
  <c r="I1589" i="7" s="1"/>
  <c r="K1589" i="7" s="1"/>
  <c r="L525" i="7"/>
  <c r="J1590" i="7"/>
  <c r="H1590" i="7" l="1" a="1"/>
  <c r="H1590" i="7" s="1"/>
  <c r="I1590" i="7" s="1"/>
  <c r="K1590" i="7" s="1"/>
  <c r="L526" i="7"/>
  <c r="J1591" i="7"/>
  <c r="H1591" i="7" l="1" a="1"/>
  <c r="H1591" i="7" s="1"/>
  <c r="I1591" i="7" s="1"/>
  <c r="K1591" i="7" s="1"/>
  <c r="L527" i="7"/>
  <c r="J1592" i="7"/>
  <c r="H1592" i="7" l="1" a="1"/>
  <c r="H1592" i="7" s="1"/>
  <c r="I1592" i="7" s="1"/>
  <c r="K1592" i="7" s="1"/>
  <c r="L528" i="7"/>
  <c r="J1593" i="7"/>
  <c r="H1593" i="7" l="1" a="1"/>
  <c r="H1593" i="7" s="1"/>
  <c r="I1593" i="7" s="1"/>
  <c r="K1593" i="7" s="1"/>
  <c r="L529" i="7"/>
  <c r="J1594" i="7"/>
  <c r="H1594" i="7" l="1" a="1"/>
  <c r="H1594" i="7" s="1"/>
  <c r="I1594" i="7" s="1"/>
  <c r="K1594" i="7" s="1"/>
  <c r="L530" i="7"/>
  <c r="J1595" i="7"/>
  <c r="H1595" i="7" l="1" a="1"/>
  <c r="H1595" i="7" s="1"/>
  <c r="I1595" i="7" s="1"/>
  <c r="K1595" i="7" s="1"/>
  <c r="L531" i="7"/>
  <c r="J1596" i="7"/>
  <c r="H1596" i="7" l="1" a="1"/>
  <c r="H1596" i="7" s="1"/>
  <c r="I1596" i="7" s="1"/>
  <c r="K1596" i="7" s="1"/>
  <c r="L532" i="7"/>
  <c r="J1597" i="7"/>
  <c r="H1597" i="7" l="1" a="1"/>
  <c r="H1597" i="7" s="1"/>
  <c r="I1597" i="7" s="1"/>
  <c r="K1597" i="7" s="1"/>
  <c r="L533" i="7"/>
  <c r="J1598" i="7"/>
  <c r="H1598" i="7" l="1" a="1"/>
  <c r="H1598" i="7" s="1"/>
  <c r="I1598" i="7" s="1"/>
  <c r="K1598" i="7" s="1"/>
  <c r="L534" i="7"/>
  <c r="J1599" i="7"/>
  <c r="H1599" i="7" l="1" a="1"/>
  <c r="H1599" i="7" s="1"/>
  <c r="I1599" i="7" s="1"/>
  <c r="K1599" i="7" s="1"/>
  <c r="L535" i="7"/>
  <c r="J1600" i="7"/>
  <c r="H1600" i="7" l="1" a="1"/>
  <c r="H1600" i="7" s="1"/>
  <c r="I1600" i="7" s="1"/>
  <c r="K1600" i="7" s="1"/>
  <c r="L536" i="7"/>
  <c r="J1601" i="7"/>
  <c r="H1601" i="7" l="1" a="1"/>
  <c r="H1601" i="7" s="1"/>
  <c r="I1601" i="7" s="1"/>
  <c r="K1601" i="7" s="1"/>
  <c r="L537" i="7"/>
  <c r="J1602" i="7"/>
  <c r="H1602" i="7" l="1" a="1"/>
  <c r="H1602" i="7" s="1"/>
  <c r="I1602" i="7" s="1"/>
  <c r="K1602" i="7" s="1"/>
  <c r="L538" i="7"/>
  <c r="J1603" i="7"/>
  <c r="H1603" i="7" l="1" a="1"/>
  <c r="H1603" i="7" s="1"/>
  <c r="I1603" i="7" s="1"/>
  <c r="K1603" i="7" s="1"/>
  <c r="L539" i="7"/>
  <c r="J1604" i="7"/>
  <c r="H1604" i="7" l="1" a="1"/>
  <c r="H1604" i="7" s="1"/>
  <c r="I1604" i="7" s="1"/>
  <c r="K1604" i="7" s="1"/>
  <c r="L540" i="7"/>
  <c r="J1605" i="7"/>
  <c r="H1605" i="7" l="1" a="1"/>
  <c r="H1605" i="7" s="1"/>
  <c r="I1605" i="7" s="1"/>
  <c r="K1605" i="7" s="1"/>
  <c r="L541" i="7"/>
  <c r="J1606" i="7"/>
  <c r="H1606" i="7" l="1" a="1"/>
  <c r="H1606" i="7" s="1"/>
  <c r="I1606" i="7" s="1"/>
  <c r="K1606" i="7" s="1"/>
  <c r="L542" i="7"/>
  <c r="J1607" i="7"/>
  <c r="H1607" i="7" l="1" a="1"/>
  <c r="H1607" i="7" s="1"/>
  <c r="I1607" i="7" s="1"/>
  <c r="K1607" i="7" s="1"/>
  <c r="L543" i="7"/>
  <c r="J1608" i="7"/>
  <c r="H1608" i="7" l="1" a="1"/>
  <c r="H1608" i="7" s="1"/>
  <c r="I1608" i="7" s="1"/>
  <c r="K1608" i="7" s="1"/>
  <c r="L544" i="7"/>
  <c r="J1609" i="7"/>
  <c r="H1609" i="7" l="1" a="1"/>
  <c r="H1609" i="7" s="1"/>
  <c r="I1609" i="7" s="1"/>
  <c r="K1609" i="7" s="1"/>
  <c r="L545" i="7"/>
  <c r="J1610" i="7"/>
  <c r="H1610" i="7" l="1" a="1"/>
  <c r="H1610" i="7" s="1"/>
  <c r="I1610" i="7" s="1"/>
  <c r="K1610" i="7" s="1"/>
  <c r="L546" i="7"/>
  <c r="J1611" i="7"/>
  <c r="H1611" i="7" l="1" a="1"/>
  <c r="H1611" i="7" s="1"/>
  <c r="I1611" i="7" s="1"/>
  <c r="K1611" i="7" s="1"/>
  <c r="L547" i="7"/>
  <c r="J1612" i="7"/>
  <c r="H1612" i="7" l="1" a="1"/>
  <c r="H1612" i="7" s="1"/>
  <c r="I1612" i="7" s="1"/>
  <c r="K1612" i="7" s="1"/>
  <c r="L548" i="7"/>
  <c r="J1613" i="7"/>
  <c r="H1613" i="7" l="1" a="1"/>
  <c r="H1613" i="7" s="1"/>
  <c r="I1613" i="7" s="1"/>
  <c r="K1613" i="7" s="1"/>
  <c r="L549" i="7"/>
  <c r="J1614" i="7"/>
  <c r="H1614" i="7" l="1" a="1"/>
  <c r="H1614" i="7" s="1"/>
  <c r="I1614" i="7" s="1"/>
  <c r="K1614" i="7" s="1"/>
  <c r="L550" i="7"/>
  <c r="J1615" i="7"/>
  <c r="H1615" i="7" l="1" a="1"/>
  <c r="H1615" i="7" s="1"/>
  <c r="I1615" i="7" s="1"/>
  <c r="K1615" i="7" s="1"/>
  <c r="L551" i="7"/>
  <c r="J1616" i="7"/>
  <c r="H1616" i="7" l="1" a="1"/>
  <c r="H1616" i="7" s="1"/>
  <c r="I1616" i="7" s="1"/>
  <c r="K1616" i="7" s="1"/>
  <c r="L552" i="7"/>
  <c r="J1617" i="7"/>
  <c r="H1617" i="7" l="1" a="1"/>
  <c r="H1617" i="7" s="1"/>
  <c r="I1617" i="7" s="1"/>
  <c r="K1617" i="7" s="1"/>
  <c r="L553" i="7"/>
  <c r="J1618" i="7"/>
  <c r="H1618" i="7" l="1" a="1"/>
  <c r="H1618" i="7" s="1"/>
  <c r="I1618" i="7" s="1"/>
  <c r="K1618" i="7" s="1"/>
  <c r="L554" i="7"/>
  <c r="J1619" i="7"/>
  <c r="H1619" i="7" l="1" a="1"/>
  <c r="H1619" i="7" s="1"/>
  <c r="I1619" i="7" s="1"/>
  <c r="K1619" i="7" s="1"/>
  <c r="L555" i="7"/>
  <c r="J1620" i="7"/>
  <c r="H1620" i="7" l="1" a="1"/>
  <c r="H1620" i="7" s="1"/>
  <c r="I1620" i="7" s="1"/>
  <c r="K1620" i="7" s="1"/>
  <c r="L556" i="7"/>
  <c r="J1621" i="7"/>
  <c r="H1621" i="7" l="1" a="1"/>
  <c r="H1621" i="7" s="1"/>
  <c r="I1621" i="7" s="1"/>
  <c r="K1621" i="7" s="1"/>
  <c r="L557" i="7"/>
  <c r="J1622" i="7"/>
  <c r="H1622" i="7" l="1" a="1"/>
  <c r="H1622" i="7" s="1"/>
  <c r="I1622" i="7" s="1"/>
  <c r="K1622" i="7" s="1"/>
  <c r="L558" i="7"/>
  <c r="J1623" i="7"/>
  <c r="H1623" i="7" l="1" a="1"/>
  <c r="H1623" i="7" s="1"/>
  <c r="I1623" i="7" s="1"/>
  <c r="K1623" i="7" s="1"/>
  <c r="L559" i="7"/>
  <c r="J1624" i="7"/>
  <c r="H1624" i="7" l="1" a="1"/>
  <c r="H1624" i="7" s="1"/>
  <c r="I1624" i="7" s="1"/>
  <c r="K1624" i="7" s="1"/>
  <c r="L560" i="7"/>
  <c r="J1625" i="7"/>
  <c r="H1625" i="7" l="1" a="1"/>
  <c r="H1625" i="7" s="1"/>
  <c r="I1625" i="7" s="1"/>
  <c r="K1625" i="7" s="1"/>
  <c r="L561" i="7"/>
  <c r="J1626" i="7"/>
  <c r="H1626" i="7" l="1" a="1"/>
  <c r="H1626" i="7" s="1"/>
  <c r="I1626" i="7" s="1"/>
  <c r="K1626" i="7" s="1"/>
  <c r="L562" i="7"/>
  <c r="J1627" i="7"/>
  <c r="H1627" i="7" l="1" a="1"/>
  <c r="H1627" i="7" s="1"/>
  <c r="I1627" i="7" s="1"/>
  <c r="K1627" i="7" s="1"/>
  <c r="L563" i="7"/>
  <c r="J1628" i="7"/>
  <c r="H1628" i="7" l="1" a="1"/>
  <c r="H1628" i="7" s="1"/>
  <c r="I1628" i="7" s="1"/>
  <c r="K1628" i="7" s="1"/>
  <c r="L564" i="7"/>
  <c r="J1629" i="7"/>
  <c r="H1629" i="7" l="1" a="1"/>
  <c r="H1629" i="7" s="1"/>
  <c r="I1629" i="7" s="1"/>
  <c r="K1629" i="7" s="1"/>
  <c r="L565" i="7"/>
  <c r="J1630" i="7"/>
  <c r="H1630" i="7" l="1" a="1"/>
  <c r="H1630" i="7" s="1"/>
  <c r="I1630" i="7" s="1"/>
  <c r="K1630" i="7" s="1"/>
  <c r="L566" i="7"/>
  <c r="J1631" i="7"/>
  <c r="H1631" i="7" l="1" a="1"/>
  <c r="H1631" i="7" s="1"/>
  <c r="I1631" i="7" s="1"/>
  <c r="K1631" i="7" s="1"/>
  <c r="L567" i="7"/>
  <c r="J1632" i="7"/>
  <c r="H1632" i="7" l="1" a="1"/>
  <c r="H1632" i="7" s="1"/>
  <c r="I1632" i="7" s="1"/>
  <c r="K1632" i="7" s="1"/>
  <c r="L568" i="7"/>
  <c r="J1633" i="7"/>
  <c r="H1633" i="7" l="1" a="1"/>
  <c r="H1633" i="7" s="1"/>
  <c r="I1633" i="7" s="1"/>
  <c r="K1633" i="7" s="1"/>
  <c r="L569" i="7"/>
  <c r="J1634" i="7"/>
  <c r="H1634" i="7" l="1" a="1"/>
  <c r="H1634" i="7" s="1"/>
  <c r="I1634" i="7" s="1"/>
  <c r="K1634" i="7" s="1"/>
  <c r="L570" i="7"/>
  <c r="J1635" i="7"/>
  <c r="H1635" i="7" l="1" a="1"/>
  <c r="H1635" i="7" s="1"/>
  <c r="I1635" i="7" s="1"/>
  <c r="K1635" i="7" s="1"/>
  <c r="L571" i="7"/>
  <c r="J1636" i="7"/>
  <c r="H1636" i="7" l="1" a="1"/>
  <c r="H1636" i="7" s="1"/>
  <c r="I1636" i="7" s="1"/>
  <c r="K1636" i="7" s="1"/>
  <c r="L572" i="7"/>
  <c r="J1637" i="7"/>
  <c r="H1637" i="7" l="1" a="1"/>
  <c r="H1637" i="7" s="1"/>
  <c r="I1637" i="7" s="1"/>
  <c r="K1637" i="7" s="1"/>
  <c r="L573" i="7"/>
  <c r="J1638" i="7"/>
  <c r="H1638" i="7" l="1" a="1"/>
  <c r="H1638" i="7" s="1"/>
  <c r="I1638" i="7" s="1"/>
  <c r="K1638" i="7" s="1"/>
  <c r="L574" i="7"/>
  <c r="J1639" i="7"/>
  <c r="H1639" i="7" l="1" a="1"/>
  <c r="H1639" i="7" s="1"/>
  <c r="I1639" i="7" s="1"/>
  <c r="K1639" i="7" s="1"/>
  <c r="L575" i="7"/>
  <c r="J1640" i="7"/>
  <c r="H1640" i="7" l="1" a="1"/>
  <c r="H1640" i="7" s="1"/>
  <c r="I1640" i="7" s="1"/>
  <c r="K1640" i="7" s="1"/>
  <c r="L576" i="7"/>
  <c r="J1641" i="7"/>
  <c r="H1641" i="7" l="1" a="1"/>
  <c r="H1641" i="7" s="1"/>
  <c r="I1641" i="7" s="1"/>
  <c r="K1641" i="7" s="1"/>
  <c r="L577" i="7"/>
  <c r="J1642" i="7"/>
  <c r="H1642" i="7" l="1" a="1"/>
  <c r="H1642" i="7" s="1"/>
  <c r="I1642" i="7" s="1"/>
  <c r="K1642" i="7" s="1"/>
  <c r="L578" i="7"/>
  <c r="J1643" i="7"/>
  <c r="H1643" i="7" l="1" a="1"/>
  <c r="H1643" i="7" s="1"/>
  <c r="I1643" i="7" s="1"/>
  <c r="K1643" i="7" s="1"/>
  <c r="L579" i="7"/>
  <c r="J1644" i="7"/>
  <c r="H1644" i="7" l="1" a="1"/>
  <c r="H1644" i="7" s="1"/>
  <c r="I1644" i="7" s="1"/>
  <c r="K1644" i="7" s="1"/>
  <c r="L580" i="7"/>
  <c r="J1645" i="7"/>
  <c r="H1645" i="7" l="1" a="1"/>
  <c r="H1645" i="7" s="1"/>
  <c r="I1645" i="7" s="1"/>
  <c r="K1645" i="7" s="1"/>
  <c r="L581" i="7"/>
  <c r="J1646" i="7"/>
  <c r="H1646" i="7" l="1" a="1"/>
  <c r="H1646" i="7" s="1"/>
  <c r="I1646" i="7" s="1"/>
  <c r="K1646" i="7" s="1"/>
  <c r="L582" i="7"/>
  <c r="J1647" i="7"/>
  <c r="H1647" i="7" l="1" a="1"/>
  <c r="H1647" i="7" s="1"/>
  <c r="I1647" i="7" s="1"/>
  <c r="K1647" i="7" s="1"/>
  <c r="L583" i="7"/>
  <c r="J1648" i="7"/>
  <c r="H1648" i="7" l="1" a="1"/>
  <c r="H1648" i="7" s="1"/>
  <c r="I1648" i="7" s="1"/>
  <c r="K1648" i="7" s="1"/>
  <c r="L584" i="7"/>
  <c r="J1649" i="7"/>
  <c r="H1649" i="7" l="1" a="1"/>
  <c r="H1649" i="7" s="1"/>
  <c r="I1649" i="7" s="1"/>
  <c r="K1649" i="7" s="1"/>
  <c r="L585" i="7"/>
  <c r="J1650" i="7"/>
  <c r="H1650" i="7" l="1" a="1"/>
  <c r="H1650" i="7" s="1"/>
  <c r="I1650" i="7" s="1"/>
  <c r="K1650" i="7" s="1"/>
  <c r="L586" i="7"/>
  <c r="J1651" i="7"/>
  <c r="H1651" i="7" l="1" a="1"/>
  <c r="H1651" i="7" s="1"/>
  <c r="I1651" i="7" s="1"/>
  <c r="K1651" i="7" s="1"/>
  <c r="L587" i="7"/>
  <c r="J1652" i="7"/>
  <c r="H1652" i="7" l="1" a="1"/>
  <c r="H1652" i="7" s="1"/>
  <c r="I1652" i="7" s="1"/>
  <c r="K1652" i="7" s="1"/>
  <c r="L588" i="7"/>
  <c r="J1653" i="7"/>
  <c r="H1653" i="7" l="1" a="1"/>
  <c r="H1653" i="7" s="1"/>
  <c r="I1653" i="7" s="1"/>
  <c r="K1653" i="7" s="1"/>
  <c r="L589" i="7"/>
  <c r="J1654" i="7"/>
  <c r="H1654" i="7" l="1" a="1"/>
  <c r="H1654" i="7" s="1"/>
  <c r="I1654" i="7" s="1"/>
  <c r="K1654" i="7" s="1"/>
  <c r="L590" i="7"/>
  <c r="J1655" i="7"/>
  <c r="H1655" i="7" l="1" a="1"/>
  <c r="H1655" i="7" s="1"/>
  <c r="I1655" i="7" s="1"/>
  <c r="K1655" i="7" s="1"/>
  <c r="L591" i="7"/>
  <c r="J1656" i="7"/>
  <c r="H1656" i="7" l="1" a="1"/>
  <c r="H1656" i="7" s="1"/>
  <c r="I1656" i="7" s="1"/>
  <c r="K1656" i="7" s="1"/>
  <c r="L592" i="7"/>
  <c r="J1657" i="7"/>
  <c r="H1657" i="7" l="1" a="1"/>
  <c r="H1657" i="7" s="1"/>
  <c r="I1657" i="7" s="1"/>
  <c r="K1657" i="7" s="1"/>
  <c r="L593" i="7"/>
  <c r="J1658" i="7"/>
  <c r="H1658" i="7" l="1" a="1"/>
  <c r="H1658" i="7" s="1"/>
  <c r="I1658" i="7" s="1"/>
  <c r="K1658" i="7" s="1"/>
  <c r="L594" i="7"/>
  <c r="J1659" i="7"/>
  <c r="H1659" i="7" l="1" a="1"/>
  <c r="H1659" i="7" s="1"/>
  <c r="I1659" i="7" s="1"/>
  <c r="K1659" i="7" s="1"/>
  <c r="L595" i="7"/>
  <c r="J1660" i="7"/>
  <c r="H1660" i="7" l="1" a="1"/>
  <c r="H1660" i="7" s="1"/>
  <c r="I1660" i="7" s="1"/>
  <c r="K1660" i="7" s="1"/>
  <c r="L596" i="7"/>
  <c r="J1661" i="7"/>
  <c r="H1661" i="7" l="1" a="1"/>
  <c r="H1661" i="7" s="1"/>
  <c r="I1661" i="7" s="1"/>
  <c r="K1661" i="7" s="1"/>
  <c r="L597" i="7"/>
  <c r="J1662" i="7"/>
  <c r="H1662" i="7" l="1" a="1"/>
  <c r="H1662" i="7" s="1"/>
  <c r="I1662" i="7" s="1"/>
  <c r="K1662" i="7" s="1"/>
  <c r="L598" i="7"/>
  <c r="J1663" i="7"/>
  <c r="H1663" i="7" l="1" a="1"/>
  <c r="H1663" i="7" s="1"/>
  <c r="I1663" i="7" s="1"/>
  <c r="K1663" i="7" s="1"/>
  <c r="L599" i="7"/>
  <c r="J1664" i="7"/>
  <c r="H1664" i="7" l="1" a="1"/>
  <c r="H1664" i="7" s="1"/>
  <c r="I1664" i="7" s="1"/>
  <c r="K1664" i="7" s="1"/>
  <c r="L600" i="7"/>
  <c r="J1665" i="7"/>
  <c r="H1665" i="7" l="1" a="1"/>
  <c r="H1665" i="7" s="1"/>
  <c r="I1665" i="7" s="1"/>
  <c r="K1665" i="7" s="1"/>
  <c r="L601" i="7"/>
  <c r="J1666" i="7"/>
  <c r="H1666" i="7" l="1" a="1"/>
  <c r="H1666" i="7" s="1"/>
  <c r="I1666" i="7" s="1"/>
  <c r="K1666" i="7" s="1"/>
  <c r="L602" i="7"/>
  <c r="J1667" i="7"/>
  <c r="H1667" i="7" l="1" a="1"/>
  <c r="H1667" i="7" s="1"/>
  <c r="I1667" i="7" s="1"/>
  <c r="K1667" i="7" s="1"/>
  <c r="L603" i="7"/>
  <c r="J1668" i="7"/>
  <c r="H1668" i="7" l="1" a="1"/>
  <c r="H1668" i="7" s="1"/>
  <c r="I1668" i="7" s="1"/>
  <c r="K1668" i="7" s="1"/>
  <c r="L604" i="7"/>
  <c r="J1669" i="7"/>
  <c r="H1669" i="7" l="1" a="1"/>
  <c r="H1669" i="7" s="1"/>
  <c r="I1669" i="7" s="1"/>
  <c r="K1669" i="7" s="1"/>
  <c r="L605" i="7"/>
  <c r="J1670" i="7"/>
  <c r="H1670" i="7" l="1" a="1"/>
  <c r="H1670" i="7" s="1"/>
  <c r="I1670" i="7" s="1"/>
  <c r="K1670" i="7" s="1"/>
  <c r="L606" i="7"/>
  <c r="J1671" i="7"/>
  <c r="H1671" i="7" l="1" a="1"/>
  <c r="H1671" i="7" s="1"/>
  <c r="I1671" i="7" s="1"/>
  <c r="K1671" i="7" s="1"/>
  <c r="L607" i="7"/>
  <c r="J1672" i="7"/>
  <c r="H1672" i="7" l="1" a="1"/>
  <c r="H1672" i="7" s="1"/>
  <c r="I1672" i="7" s="1"/>
  <c r="K1672" i="7" s="1"/>
  <c r="L608" i="7"/>
  <c r="J1673" i="7"/>
  <c r="H1673" i="7" l="1" a="1"/>
  <c r="H1673" i="7" s="1"/>
  <c r="I1673" i="7" s="1"/>
  <c r="K1673" i="7" s="1"/>
  <c r="L609" i="7"/>
  <c r="J1674" i="7"/>
  <c r="H1674" i="7" l="1" a="1"/>
  <c r="H1674" i="7" s="1"/>
  <c r="I1674" i="7" s="1"/>
  <c r="K1674" i="7" s="1"/>
  <c r="L610" i="7"/>
  <c r="J1675" i="7"/>
  <c r="H1675" i="7" l="1" a="1"/>
  <c r="H1675" i="7" s="1"/>
  <c r="I1675" i="7" s="1"/>
  <c r="K1675" i="7" s="1"/>
  <c r="L611" i="7"/>
  <c r="J1676" i="7"/>
  <c r="H1676" i="7" l="1" a="1"/>
  <c r="H1676" i="7" s="1"/>
  <c r="I1676" i="7" s="1"/>
  <c r="K1676" i="7" s="1"/>
  <c r="L612" i="7"/>
  <c r="J1677" i="7"/>
  <c r="H1677" i="7" l="1" a="1"/>
  <c r="H1677" i="7" s="1"/>
  <c r="I1677" i="7" s="1"/>
  <c r="K1677" i="7" s="1"/>
  <c r="L613" i="7"/>
  <c r="J1678" i="7"/>
  <c r="H1678" i="7" l="1" a="1"/>
  <c r="H1678" i="7" s="1"/>
  <c r="I1678" i="7" s="1"/>
  <c r="K1678" i="7" s="1"/>
  <c r="L614" i="7"/>
  <c r="J1679" i="7"/>
  <c r="H1679" i="7" l="1" a="1"/>
  <c r="H1679" i="7" s="1"/>
  <c r="I1679" i="7" s="1"/>
  <c r="K1679" i="7" s="1"/>
  <c r="L615" i="7"/>
  <c r="J1680" i="7"/>
  <c r="H1680" i="7" l="1" a="1"/>
  <c r="H1680" i="7" s="1"/>
  <c r="I1680" i="7" s="1"/>
  <c r="K1680" i="7" s="1"/>
  <c r="L616" i="7"/>
  <c r="J1681" i="7"/>
  <c r="H1681" i="7" l="1" a="1"/>
  <c r="H1681" i="7" s="1"/>
  <c r="I1681" i="7" s="1"/>
  <c r="K1681" i="7" s="1"/>
  <c r="L617" i="7"/>
  <c r="J1682" i="7"/>
  <c r="H1682" i="7" l="1" a="1"/>
  <c r="H1682" i="7" s="1"/>
  <c r="I1682" i="7" s="1"/>
  <c r="K1682" i="7" s="1"/>
  <c r="L618" i="7"/>
  <c r="J1683" i="7"/>
  <c r="H1683" i="7" l="1" a="1"/>
  <c r="H1683" i="7" s="1"/>
  <c r="I1683" i="7" s="1"/>
  <c r="K1683" i="7" s="1"/>
  <c r="L619" i="7"/>
  <c r="J1684" i="7"/>
  <c r="H1684" i="7" l="1" a="1"/>
  <c r="H1684" i="7" s="1"/>
  <c r="I1684" i="7" s="1"/>
  <c r="K1684" i="7" s="1"/>
  <c r="L620" i="7"/>
  <c r="J1685" i="7"/>
  <c r="H1685" i="7" l="1" a="1"/>
  <c r="H1685" i="7" s="1"/>
  <c r="I1685" i="7" s="1"/>
  <c r="K1685" i="7" s="1"/>
  <c r="L621" i="7"/>
  <c r="J1686" i="7"/>
  <c r="H1686" i="7" l="1" a="1"/>
  <c r="H1686" i="7" s="1"/>
  <c r="I1686" i="7" s="1"/>
  <c r="K1686" i="7" s="1"/>
  <c r="L622" i="7"/>
  <c r="J1687" i="7"/>
  <c r="H1687" i="7" l="1" a="1"/>
  <c r="H1687" i="7" s="1"/>
  <c r="I1687" i="7" s="1"/>
  <c r="K1687" i="7" s="1"/>
  <c r="L623" i="7"/>
  <c r="J1688" i="7"/>
  <c r="H1688" i="7" l="1" a="1"/>
  <c r="H1688" i="7" s="1"/>
  <c r="I1688" i="7" s="1"/>
  <c r="K1688" i="7" s="1"/>
  <c r="L624" i="7"/>
  <c r="J1689" i="7"/>
  <c r="H1689" i="7" l="1" a="1"/>
  <c r="H1689" i="7" s="1"/>
  <c r="I1689" i="7" s="1"/>
  <c r="K1689" i="7" s="1"/>
  <c r="L625" i="7"/>
  <c r="J1690" i="7"/>
  <c r="H1690" i="7" l="1" a="1"/>
  <c r="H1690" i="7" s="1"/>
  <c r="I1690" i="7" s="1"/>
  <c r="K1690" i="7" s="1"/>
  <c r="L626" i="7"/>
  <c r="J1691" i="7"/>
  <c r="H1691" i="7" l="1" a="1"/>
  <c r="H1691" i="7" s="1"/>
  <c r="I1691" i="7" s="1"/>
  <c r="K1691" i="7" s="1"/>
  <c r="L627" i="7"/>
  <c r="J1692" i="7"/>
  <c r="H1692" i="7" l="1" a="1"/>
  <c r="H1692" i="7" s="1"/>
  <c r="I1692" i="7" s="1"/>
  <c r="K1692" i="7" s="1"/>
  <c r="L628" i="7"/>
  <c r="J1693" i="7"/>
  <c r="H1693" i="7" l="1" a="1"/>
  <c r="H1693" i="7" s="1"/>
  <c r="I1693" i="7" s="1"/>
  <c r="K1693" i="7" s="1"/>
  <c r="L629" i="7"/>
  <c r="J1694" i="7"/>
  <c r="H1694" i="7" l="1" a="1"/>
  <c r="H1694" i="7" s="1"/>
  <c r="I1694" i="7" s="1"/>
  <c r="K1694" i="7" s="1"/>
  <c r="L630" i="7"/>
  <c r="J1695" i="7"/>
  <c r="H1695" i="7" l="1" a="1"/>
  <c r="H1695" i="7" s="1"/>
  <c r="I1695" i="7" s="1"/>
  <c r="K1695" i="7" s="1"/>
  <c r="L631" i="7"/>
  <c r="J1696" i="7"/>
  <c r="H1696" i="7" l="1" a="1"/>
  <c r="H1696" i="7" s="1"/>
  <c r="I1696" i="7" s="1"/>
  <c r="K1696" i="7" s="1"/>
  <c r="L632" i="7"/>
  <c r="J1697" i="7"/>
  <c r="H1697" i="7" l="1" a="1"/>
  <c r="H1697" i="7" s="1"/>
  <c r="I1697" i="7" s="1"/>
  <c r="K1697" i="7" s="1"/>
  <c r="L633" i="7"/>
  <c r="J1698" i="7"/>
  <c r="H1698" i="7" l="1" a="1"/>
  <c r="H1698" i="7" s="1"/>
  <c r="I1698" i="7" s="1"/>
  <c r="K1698" i="7" s="1"/>
  <c r="L634" i="7"/>
  <c r="J1699" i="7"/>
  <c r="H1699" i="7" l="1" a="1"/>
  <c r="H1699" i="7" s="1"/>
  <c r="I1699" i="7" s="1"/>
  <c r="K1699" i="7" s="1"/>
  <c r="L635" i="7"/>
  <c r="J1700" i="7"/>
  <c r="H1700" i="7" l="1" a="1"/>
  <c r="H1700" i="7" s="1"/>
  <c r="I1700" i="7" s="1"/>
  <c r="K1700" i="7" s="1"/>
  <c r="L636" i="7"/>
  <c r="J1701" i="7"/>
  <c r="H1701" i="7" l="1" a="1"/>
  <c r="H1701" i="7" s="1"/>
  <c r="I1701" i="7" s="1"/>
  <c r="K1701" i="7" s="1"/>
  <c r="L637" i="7"/>
  <c r="J1702" i="7"/>
  <c r="H1702" i="7" l="1" a="1"/>
  <c r="H1702" i="7" s="1"/>
  <c r="I1702" i="7" s="1"/>
  <c r="K1702" i="7" s="1"/>
  <c r="L638" i="7"/>
  <c r="J1703" i="7"/>
  <c r="H1703" i="7" l="1" a="1"/>
  <c r="H1703" i="7" s="1"/>
  <c r="I1703" i="7" s="1"/>
  <c r="K1703" i="7" s="1"/>
  <c r="L639" i="7"/>
  <c r="J1704" i="7"/>
  <c r="H1704" i="7" l="1" a="1"/>
  <c r="H1704" i="7" s="1"/>
  <c r="I1704" i="7" s="1"/>
  <c r="K1704" i="7" s="1"/>
  <c r="L640" i="7"/>
  <c r="J1705" i="7"/>
  <c r="H1705" i="7" l="1" a="1"/>
  <c r="H1705" i="7" s="1"/>
  <c r="I1705" i="7" s="1"/>
  <c r="K1705" i="7" s="1"/>
  <c r="L641" i="7"/>
  <c r="J1706" i="7"/>
  <c r="H1706" i="7" l="1" a="1"/>
  <c r="H1706" i="7" s="1"/>
  <c r="I1706" i="7" s="1"/>
  <c r="K1706" i="7" s="1"/>
  <c r="L642" i="7"/>
  <c r="J1707" i="7"/>
  <c r="H1707" i="7" l="1" a="1"/>
  <c r="H1707" i="7" s="1"/>
  <c r="I1707" i="7" s="1"/>
  <c r="K1707" i="7" s="1"/>
  <c r="L643" i="7"/>
  <c r="J1708" i="7"/>
  <c r="H1708" i="7" l="1" a="1"/>
  <c r="H1708" i="7" s="1"/>
  <c r="I1708" i="7" s="1"/>
  <c r="K1708" i="7" s="1"/>
  <c r="L644" i="7"/>
  <c r="J1709" i="7"/>
  <c r="H1709" i="7" l="1" a="1"/>
  <c r="H1709" i="7" s="1"/>
  <c r="I1709" i="7" s="1"/>
  <c r="K1709" i="7" s="1"/>
  <c r="L645" i="7"/>
  <c r="J1710" i="7"/>
  <c r="H1710" i="7" l="1" a="1"/>
  <c r="H1710" i="7" s="1"/>
  <c r="I1710" i="7" s="1"/>
  <c r="K1710" i="7" s="1"/>
  <c r="L646" i="7"/>
  <c r="J1711" i="7"/>
  <c r="H1711" i="7" l="1" a="1"/>
  <c r="H1711" i="7" s="1"/>
  <c r="I1711" i="7" s="1"/>
  <c r="K1711" i="7" s="1"/>
  <c r="L647" i="7"/>
  <c r="J1712" i="7"/>
  <c r="H1712" i="7" l="1" a="1"/>
  <c r="H1712" i="7" s="1"/>
  <c r="I1712" i="7" s="1"/>
  <c r="K1712" i="7" s="1"/>
  <c r="L648" i="7"/>
  <c r="J1713" i="7"/>
  <c r="H1713" i="7" l="1" a="1"/>
  <c r="H1713" i="7" s="1"/>
  <c r="I1713" i="7" s="1"/>
  <c r="K1713" i="7" s="1"/>
  <c r="L649" i="7"/>
  <c r="J1714" i="7"/>
  <c r="H1714" i="7" l="1" a="1"/>
  <c r="H1714" i="7" s="1"/>
  <c r="I1714" i="7" s="1"/>
  <c r="K1714" i="7" s="1"/>
  <c r="L650" i="7"/>
  <c r="J1715" i="7"/>
  <c r="H1715" i="7" l="1" a="1"/>
  <c r="H1715" i="7" s="1"/>
  <c r="I1715" i="7" s="1"/>
  <c r="K1715" i="7" s="1"/>
  <c r="L651" i="7"/>
  <c r="J1716" i="7"/>
  <c r="H1716" i="7" l="1" a="1"/>
  <c r="H1716" i="7" s="1"/>
  <c r="I1716" i="7" s="1"/>
  <c r="K1716" i="7" s="1"/>
  <c r="L652" i="7"/>
  <c r="J1717" i="7"/>
  <c r="H1717" i="7" l="1" a="1"/>
  <c r="H1717" i="7" s="1"/>
  <c r="I1717" i="7" s="1"/>
  <c r="K1717" i="7" s="1"/>
  <c r="L653" i="7"/>
  <c r="J1718" i="7"/>
  <c r="H1718" i="7" l="1" a="1"/>
  <c r="H1718" i="7" s="1"/>
  <c r="I1718" i="7" s="1"/>
  <c r="K1718" i="7" s="1"/>
  <c r="L654" i="7"/>
  <c r="J1719" i="7"/>
  <c r="H1719" i="7" l="1" a="1"/>
  <c r="H1719" i="7" s="1"/>
  <c r="I1719" i="7" s="1"/>
  <c r="K1719" i="7" s="1"/>
  <c r="L655" i="7"/>
  <c r="J1720" i="7"/>
  <c r="H1720" i="7" l="1" a="1"/>
  <c r="H1720" i="7" s="1"/>
  <c r="I1720" i="7" s="1"/>
  <c r="K1720" i="7" s="1"/>
  <c r="L656" i="7"/>
  <c r="J1721" i="7"/>
  <c r="H1721" i="7" l="1" a="1"/>
  <c r="H1721" i="7" s="1"/>
  <c r="I1721" i="7" s="1"/>
  <c r="K1721" i="7" s="1"/>
  <c r="L657" i="7"/>
  <c r="J1722" i="7"/>
  <c r="H1722" i="7" l="1" a="1"/>
  <c r="H1722" i="7" s="1"/>
  <c r="I1722" i="7" s="1"/>
  <c r="K1722" i="7" s="1"/>
  <c r="L658" i="7"/>
  <c r="J1723" i="7"/>
  <c r="H1723" i="7" l="1" a="1"/>
  <c r="H1723" i="7" s="1"/>
  <c r="I1723" i="7" s="1"/>
  <c r="K1723" i="7" s="1"/>
  <c r="L659" i="7"/>
  <c r="J1724" i="7"/>
  <c r="H1724" i="7" l="1" a="1"/>
  <c r="H1724" i="7" s="1"/>
  <c r="I1724" i="7" s="1"/>
  <c r="K1724" i="7" s="1"/>
  <c r="L660" i="7"/>
  <c r="J1725" i="7"/>
  <c r="H1725" i="7" l="1" a="1"/>
  <c r="H1725" i="7" s="1"/>
  <c r="I1725" i="7" s="1"/>
  <c r="K1725" i="7" s="1"/>
  <c r="L661" i="7"/>
  <c r="J1726" i="7"/>
  <c r="H1726" i="7" l="1" a="1"/>
  <c r="H1726" i="7" s="1"/>
  <c r="I1726" i="7" s="1"/>
  <c r="K1726" i="7" s="1"/>
  <c r="L662" i="7"/>
  <c r="J1727" i="7"/>
  <c r="H1727" i="7" l="1" a="1"/>
  <c r="H1727" i="7" s="1"/>
  <c r="I1727" i="7" s="1"/>
  <c r="K1727" i="7" s="1"/>
  <c r="L663" i="7"/>
  <c r="J1728" i="7"/>
  <c r="H1728" i="7" l="1" a="1"/>
  <c r="H1728" i="7" s="1"/>
  <c r="I1728" i="7" s="1"/>
  <c r="K1728" i="7" s="1"/>
  <c r="L664" i="7"/>
  <c r="J1729" i="7"/>
  <c r="H1729" i="7" l="1" a="1"/>
  <c r="H1729" i="7" s="1"/>
  <c r="I1729" i="7" s="1"/>
  <c r="K1729" i="7" s="1"/>
  <c r="L665" i="7"/>
  <c r="J1730" i="7"/>
  <c r="H1730" i="7" l="1" a="1"/>
  <c r="H1730" i="7" s="1"/>
  <c r="I1730" i="7" s="1"/>
  <c r="K1730" i="7" s="1"/>
  <c r="L666" i="7"/>
  <c r="J1731" i="7"/>
  <c r="H1731" i="7" l="1" a="1"/>
  <c r="H1731" i="7" s="1"/>
  <c r="I1731" i="7" s="1"/>
  <c r="K1731" i="7" s="1"/>
  <c r="L667" i="7"/>
  <c r="J1732" i="7"/>
  <c r="H1732" i="7" l="1" a="1"/>
  <c r="H1732" i="7" s="1"/>
  <c r="I1732" i="7" s="1"/>
  <c r="K1732" i="7" s="1"/>
  <c r="L668" i="7"/>
  <c r="J1733" i="7"/>
  <c r="H1733" i="7" l="1" a="1"/>
  <c r="H1733" i="7" s="1"/>
  <c r="I1733" i="7" s="1"/>
  <c r="K1733" i="7" s="1"/>
  <c r="L669" i="7"/>
  <c r="J1734" i="7"/>
  <c r="H1734" i="7" l="1" a="1"/>
  <c r="H1734" i="7" s="1"/>
  <c r="I1734" i="7" s="1"/>
  <c r="K1734" i="7" s="1"/>
  <c r="L670" i="7"/>
  <c r="J1735" i="7"/>
  <c r="H1735" i="7" l="1" a="1"/>
  <c r="H1735" i="7" s="1"/>
  <c r="I1735" i="7" s="1"/>
  <c r="K1735" i="7" s="1"/>
  <c r="L671" i="7"/>
  <c r="J1736" i="7"/>
  <c r="H1736" i="7" l="1" a="1"/>
  <c r="H1736" i="7" s="1"/>
  <c r="I1736" i="7" s="1"/>
  <c r="K1736" i="7" s="1"/>
  <c r="L672" i="7"/>
  <c r="J1737" i="7"/>
  <c r="H1737" i="7" l="1" a="1"/>
  <c r="H1737" i="7" s="1"/>
  <c r="I1737" i="7" s="1"/>
  <c r="K1737" i="7" s="1"/>
  <c r="L673" i="7"/>
  <c r="J1738" i="7"/>
  <c r="H1738" i="7" l="1" a="1"/>
  <c r="H1738" i="7" s="1"/>
  <c r="I1738" i="7" s="1"/>
  <c r="K1738" i="7" s="1"/>
  <c r="L674" i="7"/>
  <c r="J1739" i="7"/>
  <c r="H1739" i="7" l="1" a="1"/>
  <c r="H1739" i="7" s="1"/>
  <c r="I1739" i="7" s="1"/>
  <c r="K1739" i="7" s="1"/>
  <c r="L675" i="7"/>
  <c r="J1740" i="7"/>
  <c r="H1740" i="7" l="1" a="1"/>
  <c r="H1740" i="7" s="1"/>
  <c r="I1740" i="7" s="1"/>
  <c r="K1740" i="7" s="1"/>
  <c r="L676" i="7"/>
  <c r="J1741" i="7"/>
  <c r="H1741" i="7" l="1" a="1"/>
  <c r="H1741" i="7" s="1"/>
  <c r="I1741" i="7" s="1"/>
  <c r="K1741" i="7" s="1"/>
  <c r="L677" i="7"/>
  <c r="J1742" i="7"/>
  <c r="H1742" i="7" l="1" a="1"/>
  <c r="H1742" i="7" s="1"/>
  <c r="I1742" i="7" s="1"/>
  <c r="K1742" i="7" s="1"/>
  <c r="L678" i="7"/>
  <c r="J1743" i="7"/>
  <c r="H1743" i="7" l="1" a="1"/>
  <c r="H1743" i="7" s="1"/>
  <c r="I1743" i="7" s="1"/>
  <c r="K1743" i="7" s="1"/>
  <c r="L679" i="7"/>
  <c r="J1744" i="7"/>
  <c r="H1744" i="7" l="1" a="1"/>
  <c r="H1744" i="7" s="1"/>
  <c r="I1744" i="7" s="1"/>
  <c r="K1744" i="7" s="1"/>
  <c r="L680" i="7"/>
  <c r="J1745" i="7"/>
  <c r="H1745" i="7" l="1" a="1"/>
  <c r="H1745" i="7" s="1"/>
  <c r="I1745" i="7" s="1"/>
  <c r="K1745" i="7" s="1"/>
  <c r="L681" i="7"/>
  <c r="J1746" i="7"/>
  <c r="H1746" i="7" l="1" a="1"/>
  <c r="H1746" i="7" s="1"/>
  <c r="I1746" i="7" s="1"/>
  <c r="K1746" i="7" s="1"/>
  <c r="L682" i="7"/>
  <c r="J1747" i="7"/>
  <c r="H1747" i="7" l="1" a="1"/>
  <c r="H1747" i="7" s="1"/>
  <c r="I1747" i="7" s="1"/>
  <c r="K1747" i="7" s="1"/>
  <c r="L683" i="7"/>
  <c r="J1748" i="7"/>
  <c r="H1748" i="7" l="1" a="1"/>
  <c r="H1748" i="7" s="1"/>
  <c r="I1748" i="7" s="1"/>
  <c r="K1748" i="7" s="1"/>
  <c r="L684" i="7"/>
  <c r="J1749" i="7"/>
  <c r="H1749" i="7" l="1" a="1"/>
  <c r="H1749" i="7" s="1"/>
  <c r="I1749" i="7" s="1"/>
  <c r="K1749" i="7" s="1"/>
  <c r="L685" i="7"/>
  <c r="J1750" i="7"/>
  <c r="H1750" i="7" l="1" a="1"/>
  <c r="H1750" i="7" s="1"/>
  <c r="I1750" i="7" s="1"/>
  <c r="K1750" i="7" s="1"/>
  <c r="L686" i="7"/>
  <c r="J1751" i="7"/>
  <c r="H1751" i="7" l="1" a="1"/>
  <c r="H1751" i="7" s="1"/>
  <c r="I1751" i="7" s="1"/>
  <c r="K1751" i="7" s="1"/>
  <c r="L687" i="7"/>
  <c r="J1752" i="7"/>
  <c r="H1752" i="7" l="1" a="1"/>
  <c r="H1752" i="7" s="1"/>
  <c r="I1752" i="7" s="1"/>
  <c r="K1752" i="7" s="1"/>
  <c r="L688" i="7"/>
  <c r="J1753" i="7"/>
  <c r="H1753" i="7" l="1" a="1"/>
  <c r="H1753" i="7" s="1"/>
  <c r="I1753" i="7" s="1"/>
  <c r="K1753" i="7" s="1"/>
  <c r="L689" i="7"/>
  <c r="J1754" i="7"/>
  <c r="H1754" i="7" l="1" a="1"/>
  <c r="H1754" i="7" s="1"/>
  <c r="I1754" i="7" s="1"/>
  <c r="K1754" i="7" s="1"/>
  <c r="L690" i="7"/>
  <c r="J1755" i="7"/>
  <c r="H1755" i="7" l="1" a="1"/>
  <c r="H1755" i="7" s="1"/>
  <c r="I1755" i="7" s="1"/>
  <c r="K1755" i="7" s="1"/>
  <c r="L691" i="7"/>
  <c r="J1756" i="7"/>
  <c r="H1756" i="7" l="1" a="1"/>
  <c r="H1756" i="7" s="1"/>
  <c r="I1756" i="7" s="1"/>
  <c r="K1756" i="7" s="1"/>
  <c r="L692" i="7"/>
  <c r="J1757" i="7"/>
  <c r="H1757" i="7" l="1" a="1"/>
  <c r="H1757" i="7" s="1"/>
  <c r="I1757" i="7" s="1"/>
  <c r="K1757" i="7" s="1"/>
  <c r="L693" i="7"/>
  <c r="J1758" i="7"/>
  <c r="H1758" i="7" l="1" a="1"/>
  <c r="H1758" i="7" s="1"/>
  <c r="I1758" i="7" s="1"/>
  <c r="K1758" i="7" s="1"/>
  <c r="L694" i="7"/>
  <c r="J1759" i="7"/>
  <c r="H1759" i="7" l="1" a="1"/>
  <c r="H1759" i="7" s="1"/>
  <c r="I1759" i="7" s="1"/>
  <c r="K1759" i="7" s="1"/>
  <c r="L695" i="7"/>
  <c r="J1760" i="7"/>
  <c r="H1760" i="7" l="1" a="1"/>
  <c r="H1760" i="7" s="1"/>
  <c r="I1760" i="7" s="1"/>
  <c r="K1760" i="7" s="1"/>
  <c r="L696" i="7"/>
  <c r="J1761" i="7"/>
  <c r="H1761" i="7" l="1" a="1"/>
  <c r="H1761" i="7" s="1"/>
  <c r="I1761" i="7" s="1"/>
  <c r="K1761" i="7" s="1"/>
  <c r="L697" i="7"/>
  <c r="J1762" i="7"/>
  <c r="H1762" i="7" l="1" a="1"/>
  <c r="H1762" i="7" s="1"/>
  <c r="I1762" i="7" s="1"/>
  <c r="K1762" i="7" s="1"/>
  <c r="L698" i="7"/>
  <c r="J1763" i="7"/>
  <c r="H1763" i="7" l="1" a="1"/>
  <c r="H1763" i="7" s="1"/>
  <c r="I1763" i="7" s="1"/>
  <c r="K1763" i="7" s="1"/>
  <c r="L699" i="7"/>
  <c r="J1764" i="7"/>
  <c r="H1764" i="7" l="1" a="1"/>
  <c r="H1764" i="7" s="1"/>
  <c r="I1764" i="7" s="1"/>
  <c r="K1764" i="7" s="1"/>
  <c r="L700" i="7"/>
  <c r="J1765" i="7"/>
  <c r="H1765" i="7" l="1" a="1"/>
  <c r="H1765" i="7" s="1"/>
  <c r="I1765" i="7" s="1"/>
  <c r="K1765" i="7" s="1"/>
  <c r="L701" i="7"/>
  <c r="J1766" i="7"/>
  <c r="H1766" i="7" l="1" a="1"/>
  <c r="H1766" i="7" s="1"/>
  <c r="I1766" i="7" s="1"/>
  <c r="K1766" i="7" s="1"/>
  <c r="L702" i="7"/>
  <c r="J1767" i="7"/>
  <c r="H1767" i="7" l="1" a="1"/>
  <c r="H1767" i="7" s="1"/>
  <c r="I1767" i="7" s="1"/>
  <c r="K1767" i="7" s="1"/>
  <c r="L703" i="7"/>
  <c r="J1768" i="7"/>
  <c r="H1768" i="7" l="1" a="1"/>
  <c r="H1768" i="7" s="1"/>
  <c r="I1768" i="7" s="1"/>
  <c r="K1768" i="7" s="1"/>
  <c r="L704" i="7"/>
  <c r="J1769" i="7"/>
  <c r="H1769" i="7" l="1" a="1"/>
  <c r="H1769" i="7" s="1"/>
  <c r="I1769" i="7" s="1"/>
  <c r="K1769" i="7" s="1"/>
  <c r="L705" i="7"/>
  <c r="J1770" i="7"/>
  <c r="H1770" i="7" l="1" a="1"/>
  <c r="H1770" i="7" s="1"/>
  <c r="I1770" i="7" s="1"/>
  <c r="K1770" i="7" s="1"/>
  <c r="L706" i="7"/>
  <c r="J1771" i="7"/>
  <c r="H1771" i="7" l="1" a="1"/>
  <c r="H1771" i="7" s="1"/>
  <c r="I1771" i="7" s="1"/>
  <c r="K1771" i="7" s="1"/>
  <c r="L707" i="7"/>
  <c r="J1772" i="7"/>
  <c r="H1772" i="7" l="1" a="1"/>
  <c r="H1772" i="7" s="1"/>
  <c r="I1772" i="7" s="1"/>
  <c r="K1772" i="7" s="1"/>
  <c r="L708" i="7"/>
  <c r="J1773" i="7"/>
  <c r="H1773" i="7" l="1" a="1"/>
  <c r="H1773" i="7" s="1"/>
  <c r="I1773" i="7" s="1"/>
  <c r="K1773" i="7" s="1"/>
  <c r="L709" i="7"/>
  <c r="J1774" i="7"/>
  <c r="H1774" i="7" l="1" a="1"/>
  <c r="H1774" i="7" s="1"/>
  <c r="I1774" i="7" s="1"/>
  <c r="K1774" i="7" s="1"/>
  <c r="L710" i="7"/>
  <c r="J1775" i="7"/>
  <c r="H1775" i="7" l="1" a="1"/>
  <c r="H1775" i="7" s="1"/>
  <c r="I1775" i="7" s="1"/>
  <c r="K1775" i="7" s="1"/>
  <c r="L711" i="7"/>
  <c r="J1776" i="7"/>
  <c r="H1776" i="7" l="1" a="1"/>
  <c r="H1776" i="7" s="1"/>
  <c r="I1776" i="7" s="1"/>
  <c r="K1776" i="7" s="1"/>
  <c r="L712" i="7"/>
  <c r="J1777" i="7"/>
  <c r="H1777" i="7" l="1" a="1"/>
  <c r="H1777" i="7" s="1"/>
  <c r="I1777" i="7" s="1"/>
  <c r="K1777" i="7" s="1"/>
  <c r="L713" i="7"/>
  <c r="J1778" i="7"/>
  <c r="H1778" i="7" l="1" a="1"/>
  <c r="H1778" i="7" s="1"/>
  <c r="I1778" i="7" s="1"/>
  <c r="K1778" i="7" s="1"/>
  <c r="L714" i="7"/>
  <c r="J1779" i="7"/>
  <c r="H1779" i="7" l="1" a="1"/>
  <c r="H1779" i="7" s="1"/>
  <c r="I1779" i="7" s="1"/>
  <c r="K1779" i="7" s="1"/>
  <c r="L715" i="7"/>
  <c r="J1780" i="7"/>
  <c r="H1780" i="7" l="1" a="1"/>
  <c r="H1780" i="7" s="1"/>
  <c r="I1780" i="7" s="1"/>
  <c r="K1780" i="7" s="1"/>
  <c r="L716" i="7"/>
  <c r="J1781" i="7"/>
  <c r="H1781" i="7" l="1" a="1"/>
  <c r="H1781" i="7" s="1"/>
  <c r="I1781" i="7" s="1"/>
  <c r="K1781" i="7" s="1"/>
  <c r="L717" i="7"/>
  <c r="J1782" i="7"/>
  <c r="H1782" i="7" l="1" a="1"/>
  <c r="H1782" i="7" s="1"/>
  <c r="I1782" i="7" s="1"/>
  <c r="K1782" i="7" s="1"/>
  <c r="L718" i="7"/>
  <c r="J1783" i="7"/>
  <c r="H1783" i="7" l="1" a="1"/>
  <c r="H1783" i="7" s="1"/>
  <c r="I1783" i="7" s="1"/>
  <c r="K1783" i="7" s="1"/>
  <c r="L719" i="7"/>
  <c r="J1784" i="7"/>
  <c r="H1784" i="7" l="1" a="1"/>
  <c r="H1784" i="7" s="1"/>
  <c r="I1784" i="7" s="1"/>
  <c r="K1784" i="7" s="1"/>
  <c r="L720" i="7"/>
  <c r="J1785" i="7"/>
  <c r="H1785" i="7" l="1" a="1"/>
  <c r="H1785" i="7" s="1"/>
  <c r="I1785" i="7" s="1"/>
  <c r="K1785" i="7" s="1"/>
  <c r="L721" i="7"/>
  <c r="J1786" i="7"/>
  <c r="H1786" i="7" l="1" a="1"/>
  <c r="H1786" i="7" s="1"/>
  <c r="I1786" i="7" s="1"/>
  <c r="K1786" i="7" s="1"/>
  <c r="L722" i="7"/>
  <c r="J1787" i="7"/>
  <c r="H1787" i="7" l="1" a="1"/>
  <c r="H1787" i="7" s="1"/>
  <c r="I1787" i="7" s="1"/>
  <c r="K1787" i="7" s="1"/>
  <c r="L723" i="7"/>
  <c r="J1788" i="7"/>
  <c r="H1788" i="7" l="1" a="1"/>
  <c r="H1788" i="7" s="1"/>
  <c r="I1788" i="7" s="1"/>
  <c r="K1788" i="7" s="1"/>
  <c r="L724" i="7"/>
  <c r="J1789" i="7"/>
  <c r="H1789" i="7" l="1" a="1"/>
  <c r="H1789" i="7" s="1"/>
  <c r="I1789" i="7" s="1"/>
  <c r="K1789" i="7" s="1"/>
  <c r="L725" i="7"/>
  <c r="J1790" i="7"/>
  <c r="H1790" i="7" l="1" a="1"/>
  <c r="H1790" i="7" s="1"/>
  <c r="I1790" i="7" s="1"/>
  <c r="K1790" i="7" s="1"/>
  <c r="L726" i="7"/>
  <c r="J1791" i="7"/>
  <c r="H1791" i="7" l="1" a="1"/>
  <c r="H1791" i="7" s="1"/>
  <c r="I1791" i="7" s="1"/>
  <c r="K1791" i="7" s="1"/>
  <c r="L727" i="7"/>
  <c r="J1792" i="7"/>
  <c r="H1792" i="7" l="1" a="1"/>
  <c r="H1792" i="7" s="1"/>
  <c r="I1792" i="7" s="1"/>
  <c r="K1792" i="7" s="1"/>
  <c r="L728" i="7"/>
  <c r="J1793" i="7"/>
  <c r="H1793" i="7" l="1" a="1"/>
  <c r="H1793" i="7" s="1"/>
  <c r="I1793" i="7" s="1"/>
  <c r="K1793" i="7" s="1"/>
  <c r="L729" i="7"/>
  <c r="J1794" i="7"/>
  <c r="H1794" i="7" l="1" a="1"/>
  <c r="H1794" i="7" s="1"/>
  <c r="I1794" i="7" s="1"/>
  <c r="K1794" i="7" s="1"/>
  <c r="L730" i="7"/>
  <c r="J1795" i="7"/>
  <c r="H1795" i="7" l="1" a="1"/>
  <c r="H1795" i="7" s="1"/>
  <c r="I1795" i="7" s="1"/>
  <c r="K1795" i="7" s="1"/>
  <c r="L731" i="7"/>
  <c r="J1796" i="7"/>
  <c r="H1796" i="7" l="1" a="1"/>
  <c r="H1796" i="7" s="1"/>
  <c r="I1796" i="7" s="1"/>
  <c r="K1796" i="7" s="1"/>
  <c r="L732" i="7"/>
  <c r="J1797" i="7"/>
  <c r="H1797" i="7" l="1" a="1"/>
  <c r="H1797" i="7" s="1"/>
  <c r="I1797" i="7" s="1"/>
  <c r="K1797" i="7" s="1"/>
  <c r="L733" i="7"/>
  <c r="J1798" i="7"/>
  <c r="H1798" i="7" l="1" a="1"/>
  <c r="H1798" i="7" s="1"/>
  <c r="I1798" i="7" s="1"/>
  <c r="K1798" i="7" s="1"/>
  <c r="L734" i="7"/>
  <c r="J1799" i="7"/>
  <c r="H1799" i="7" l="1" a="1"/>
  <c r="H1799" i="7" s="1"/>
  <c r="I1799" i="7" s="1"/>
  <c r="K1799" i="7" s="1"/>
  <c r="L735" i="7"/>
  <c r="J1800" i="7"/>
  <c r="H1800" i="7" l="1" a="1"/>
  <c r="H1800" i="7" s="1"/>
  <c r="I1800" i="7" s="1"/>
  <c r="K1800" i="7" s="1"/>
  <c r="L736" i="7"/>
  <c r="J1801" i="7"/>
  <c r="H1801" i="7" l="1" a="1"/>
  <c r="H1801" i="7" s="1"/>
  <c r="I1801" i="7" s="1"/>
  <c r="K1801" i="7" s="1"/>
  <c r="L737" i="7"/>
  <c r="J1802" i="7"/>
  <c r="H1802" i="7" l="1" a="1"/>
  <c r="H1802" i="7" s="1"/>
  <c r="I1802" i="7" s="1"/>
  <c r="K1802" i="7" s="1"/>
  <c r="L738" i="7"/>
  <c r="J1803" i="7"/>
  <c r="H1803" i="7" l="1" a="1"/>
  <c r="H1803" i="7" s="1"/>
  <c r="I1803" i="7" s="1"/>
  <c r="K1803" i="7" s="1"/>
  <c r="L739" i="7"/>
  <c r="J1804" i="7"/>
  <c r="H1804" i="7" l="1" a="1"/>
  <c r="H1804" i="7" s="1"/>
  <c r="I1804" i="7" s="1"/>
  <c r="K1804" i="7" s="1"/>
  <c r="L740" i="7"/>
  <c r="J1805" i="7"/>
  <c r="H1805" i="7" l="1" a="1"/>
  <c r="H1805" i="7" s="1"/>
  <c r="I1805" i="7" s="1"/>
  <c r="K1805" i="7" s="1"/>
  <c r="L741" i="7"/>
  <c r="J1806" i="7"/>
  <c r="H1806" i="7" l="1" a="1"/>
  <c r="H1806" i="7" s="1"/>
  <c r="I1806" i="7" s="1"/>
  <c r="K1806" i="7" s="1"/>
  <c r="L742" i="7"/>
  <c r="J1807" i="7"/>
  <c r="H1807" i="7" l="1" a="1"/>
  <c r="H1807" i="7" s="1"/>
  <c r="I1807" i="7" s="1"/>
  <c r="K1807" i="7" s="1"/>
  <c r="L743" i="7"/>
  <c r="J1808" i="7"/>
  <c r="H1808" i="7" l="1" a="1"/>
  <c r="H1808" i="7" s="1"/>
  <c r="I1808" i="7" s="1"/>
  <c r="K1808" i="7" s="1"/>
  <c r="L744" i="7"/>
  <c r="J1809" i="7"/>
  <c r="H1809" i="7" l="1" a="1"/>
  <c r="H1809" i="7" s="1"/>
  <c r="I1809" i="7" s="1"/>
  <c r="K1809" i="7" s="1"/>
  <c r="L745" i="7"/>
  <c r="J1810" i="7"/>
  <c r="H1810" i="7" l="1" a="1"/>
  <c r="H1810" i="7" s="1"/>
  <c r="I1810" i="7" s="1"/>
  <c r="K1810" i="7" s="1"/>
  <c r="L746" i="7"/>
  <c r="J1811" i="7"/>
  <c r="H1811" i="7" l="1" a="1"/>
  <c r="H1811" i="7" s="1"/>
  <c r="I1811" i="7" s="1"/>
  <c r="K1811" i="7" s="1"/>
  <c r="L747" i="7"/>
  <c r="J1812" i="7"/>
  <c r="H1812" i="7" l="1" a="1"/>
  <c r="H1812" i="7" s="1"/>
  <c r="I1812" i="7" s="1"/>
  <c r="K1812" i="7" s="1"/>
  <c r="L748" i="7"/>
  <c r="J1813" i="7"/>
  <c r="H1813" i="7" l="1" a="1"/>
  <c r="H1813" i="7" s="1"/>
  <c r="I1813" i="7" s="1"/>
  <c r="K1813" i="7" s="1"/>
  <c r="L749" i="7"/>
  <c r="J1814" i="7"/>
  <c r="H1814" i="7" l="1" a="1"/>
  <c r="H1814" i="7" s="1"/>
  <c r="I1814" i="7" s="1"/>
  <c r="K1814" i="7" s="1"/>
  <c r="L750" i="7"/>
  <c r="J1815" i="7"/>
  <c r="H1815" i="7" l="1" a="1"/>
  <c r="H1815" i="7" s="1"/>
  <c r="I1815" i="7" s="1"/>
  <c r="K1815" i="7" s="1"/>
  <c r="L751" i="7"/>
  <c r="J1816" i="7"/>
  <c r="H1816" i="7" l="1" a="1"/>
  <c r="H1816" i="7" s="1"/>
  <c r="I1816" i="7" s="1"/>
  <c r="K1816" i="7" s="1"/>
  <c r="L752" i="7"/>
  <c r="J1817" i="7"/>
  <c r="H1817" i="7" l="1" a="1"/>
  <c r="H1817" i="7" s="1"/>
  <c r="I1817" i="7" s="1"/>
  <c r="K1817" i="7" s="1"/>
  <c r="L753" i="7"/>
  <c r="J1818" i="7"/>
  <c r="H1818" i="7" l="1" a="1"/>
  <c r="H1818" i="7" s="1"/>
  <c r="I1818" i="7" s="1"/>
  <c r="K1818" i="7" s="1"/>
  <c r="L754" i="7"/>
  <c r="J1819" i="7"/>
  <c r="H1819" i="7" l="1" a="1"/>
  <c r="H1819" i="7" s="1"/>
  <c r="I1819" i="7" s="1"/>
  <c r="K1819" i="7" s="1"/>
  <c r="L755" i="7"/>
  <c r="J1820" i="7"/>
  <c r="H1820" i="7" l="1" a="1"/>
  <c r="H1820" i="7" s="1"/>
  <c r="I1820" i="7" s="1"/>
  <c r="K1820" i="7" s="1"/>
  <c r="L756" i="7"/>
  <c r="J1821" i="7"/>
  <c r="H1821" i="7" l="1" a="1"/>
  <c r="H1821" i="7" s="1"/>
  <c r="I1821" i="7" s="1"/>
  <c r="K1821" i="7" s="1"/>
  <c r="L757" i="7"/>
  <c r="J1822" i="7"/>
  <c r="H1822" i="7" l="1" a="1"/>
  <c r="H1822" i="7" s="1"/>
  <c r="I1822" i="7" s="1"/>
  <c r="K1822" i="7" s="1"/>
  <c r="L758" i="7"/>
  <c r="J1823" i="7"/>
  <c r="H1823" i="7" l="1" a="1"/>
  <c r="H1823" i="7" s="1"/>
  <c r="I1823" i="7" s="1"/>
  <c r="K1823" i="7" s="1"/>
  <c r="L759" i="7"/>
  <c r="J1824" i="7"/>
  <c r="H1824" i="7" l="1" a="1"/>
  <c r="H1824" i="7" s="1"/>
  <c r="I1824" i="7" s="1"/>
  <c r="K1824" i="7" s="1"/>
  <c r="L760" i="7"/>
  <c r="J1825" i="7"/>
  <c r="H1825" i="7" l="1" a="1"/>
  <c r="H1825" i="7" s="1"/>
  <c r="I1825" i="7" s="1"/>
  <c r="K1825" i="7" s="1"/>
  <c r="L761" i="7"/>
  <c r="J1826" i="7"/>
  <c r="H1826" i="7" l="1" a="1"/>
  <c r="H1826" i="7" s="1"/>
  <c r="I1826" i="7" s="1"/>
  <c r="K1826" i="7" s="1"/>
  <c r="L762" i="7"/>
  <c r="J1827" i="7"/>
  <c r="H1827" i="7" l="1" a="1"/>
  <c r="H1827" i="7" s="1"/>
  <c r="I1827" i="7" s="1"/>
  <c r="K1827" i="7" s="1"/>
  <c r="L763" i="7"/>
  <c r="J1828" i="7"/>
  <c r="H1828" i="7" l="1" a="1"/>
  <c r="H1828" i="7" s="1"/>
  <c r="I1828" i="7" s="1"/>
  <c r="K1828" i="7" s="1"/>
  <c r="L764" i="7"/>
  <c r="J1829" i="7"/>
  <c r="H1829" i="7" l="1" a="1"/>
  <c r="H1829" i="7" s="1"/>
  <c r="I1829" i="7" s="1"/>
  <c r="K1829" i="7" s="1"/>
  <c r="L765" i="7"/>
  <c r="J1830" i="7"/>
  <c r="H1830" i="7" l="1" a="1"/>
  <c r="H1830" i="7" s="1"/>
  <c r="I1830" i="7" s="1"/>
  <c r="K1830" i="7" s="1"/>
  <c r="L766" i="7"/>
  <c r="J1831" i="7"/>
  <c r="H1831" i="7" l="1" a="1"/>
  <c r="H1831" i="7" s="1"/>
  <c r="I1831" i="7" s="1"/>
  <c r="K1831" i="7" s="1"/>
  <c r="L767" i="7"/>
  <c r="J1832" i="7"/>
  <c r="H1832" i="7" l="1" a="1"/>
  <c r="H1832" i="7" s="1"/>
  <c r="I1832" i="7" s="1"/>
  <c r="K1832" i="7" s="1"/>
  <c r="L768" i="7"/>
  <c r="J1833" i="7"/>
  <c r="H1833" i="7" l="1" a="1"/>
  <c r="H1833" i="7" s="1"/>
  <c r="I1833" i="7" s="1"/>
  <c r="K1833" i="7" s="1"/>
  <c r="L769" i="7"/>
  <c r="J1834" i="7"/>
  <c r="H1834" i="7" l="1" a="1"/>
  <c r="H1834" i="7" s="1"/>
  <c r="I1834" i="7" s="1"/>
  <c r="K1834" i="7" s="1"/>
  <c r="L770" i="7"/>
  <c r="J1835" i="7"/>
  <c r="H1835" i="7" l="1" a="1"/>
  <c r="H1835" i="7" s="1"/>
  <c r="I1835" i="7" s="1"/>
  <c r="K1835" i="7" s="1"/>
  <c r="L771" i="7"/>
  <c r="J1836" i="7"/>
  <c r="H1836" i="7" l="1" a="1"/>
  <c r="H1836" i="7" s="1"/>
  <c r="I1836" i="7" s="1"/>
  <c r="K1836" i="7" s="1"/>
  <c r="L772" i="7"/>
  <c r="J1837" i="7"/>
  <c r="H1837" i="7" l="1" a="1"/>
  <c r="H1837" i="7" s="1"/>
  <c r="I1837" i="7" s="1"/>
  <c r="K1837" i="7" s="1"/>
  <c r="L773" i="7"/>
  <c r="J1838" i="7"/>
  <c r="H1838" i="7" l="1" a="1"/>
  <c r="H1838" i="7" s="1"/>
  <c r="I1838" i="7" s="1"/>
  <c r="K1838" i="7" s="1"/>
  <c r="L774" i="7"/>
  <c r="J1839" i="7"/>
  <c r="H1839" i="7" l="1" a="1"/>
  <c r="H1839" i="7" s="1"/>
  <c r="I1839" i="7" s="1"/>
  <c r="K1839" i="7" s="1"/>
  <c r="L775" i="7"/>
  <c r="J1840" i="7"/>
  <c r="H1840" i="7" l="1" a="1"/>
  <c r="H1840" i="7" s="1"/>
  <c r="I1840" i="7" s="1"/>
  <c r="K1840" i="7" s="1"/>
  <c r="L776" i="7"/>
  <c r="J1841" i="7"/>
  <c r="H1841" i="7" l="1" a="1"/>
  <c r="H1841" i="7" s="1"/>
  <c r="I1841" i="7" s="1"/>
  <c r="K1841" i="7" s="1"/>
  <c r="L777" i="7"/>
  <c r="J1842" i="7"/>
  <c r="H1842" i="7" l="1" a="1"/>
  <c r="H1842" i="7" s="1"/>
  <c r="I1842" i="7" s="1"/>
  <c r="K1842" i="7" s="1"/>
  <c r="L778" i="7"/>
  <c r="J1843" i="7"/>
  <c r="H1843" i="7" l="1" a="1"/>
  <c r="H1843" i="7" s="1"/>
  <c r="I1843" i="7" s="1"/>
  <c r="K1843" i="7" s="1"/>
  <c r="L779" i="7"/>
  <c r="J1844" i="7"/>
  <c r="H1844" i="7" l="1" a="1"/>
  <c r="H1844" i="7" s="1"/>
  <c r="I1844" i="7" s="1"/>
  <c r="K1844" i="7" s="1"/>
  <c r="L780" i="7"/>
  <c r="J1845" i="7"/>
  <c r="H1845" i="7" l="1" a="1"/>
  <c r="H1845" i="7" s="1"/>
  <c r="I1845" i="7" s="1"/>
  <c r="K1845" i="7" s="1"/>
  <c r="L781" i="7"/>
  <c r="J1846" i="7"/>
  <c r="H1846" i="7" l="1" a="1"/>
  <c r="H1846" i="7" s="1"/>
  <c r="I1846" i="7" s="1"/>
  <c r="K1846" i="7" s="1"/>
  <c r="L782" i="7"/>
  <c r="J1847" i="7"/>
  <c r="H1847" i="7" l="1" a="1"/>
  <c r="H1847" i="7" s="1"/>
  <c r="I1847" i="7" s="1"/>
  <c r="K1847" i="7" s="1"/>
  <c r="L783" i="7"/>
  <c r="J1848" i="7"/>
  <c r="H1848" i="7" l="1" a="1"/>
  <c r="H1848" i="7" s="1"/>
  <c r="I1848" i="7" s="1"/>
  <c r="K1848" i="7" s="1"/>
  <c r="L784" i="7"/>
  <c r="J1849" i="7"/>
  <c r="H1849" i="7" l="1" a="1"/>
  <c r="H1849" i="7" s="1"/>
  <c r="I1849" i="7" s="1"/>
  <c r="K1849" i="7" s="1"/>
  <c r="L785" i="7"/>
  <c r="J1850" i="7"/>
  <c r="H1850" i="7" l="1" a="1"/>
  <c r="H1850" i="7" s="1"/>
  <c r="I1850" i="7" s="1"/>
  <c r="K1850" i="7" s="1"/>
  <c r="L786" i="7"/>
  <c r="J1851" i="7"/>
  <c r="H1851" i="7" l="1" a="1"/>
  <c r="H1851" i="7" s="1"/>
  <c r="I1851" i="7" s="1"/>
  <c r="K1851" i="7" s="1"/>
  <c r="L787" i="7"/>
  <c r="J1852" i="7"/>
  <c r="H1852" i="7" l="1" a="1"/>
  <c r="H1852" i="7" s="1"/>
  <c r="I1852" i="7" s="1"/>
  <c r="K1852" i="7" s="1"/>
  <c r="L788" i="7"/>
  <c r="J1853" i="7"/>
  <c r="H1853" i="7" l="1" a="1"/>
  <c r="H1853" i="7" s="1"/>
  <c r="I1853" i="7" s="1"/>
  <c r="K1853" i="7" s="1"/>
  <c r="L789" i="7"/>
  <c r="J1854" i="7"/>
  <c r="H1854" i="7" l="1" a="1"/>
  <c r="H1854" i="7" s="1"/>
  <c r="I1854" i="7" s="1"/>
  <c r="K1854" i="7" s="1"/>
  <c r="L790" i="7"/>
  <c r="J1855" i="7"/>
  <c r="H1855" i="7" l="1" a="1"/>
  <c r="H1855" i="7" s="1"/>
  <c r="I1855" i="7" s="1"/>
  <c r="K1855" i="7" s="1"/>
  <c r="L791" i="7"/>
  <c r="J1856" i="7"/>
  <c r="H1856" i="7" l="1" a="1"/>
  <c r="H1856" i="7" s="1"/>
  <c r="I1856" i="7" s="1"/>
  <c r="K1856" i="7" s="1"/>
  <c r="L792" i="7"/>
  <c r="J1857" i="7"/>
  <c r="H1857" i="7" l="1" a="1"/>
  <c r="H1857" i="7" s="1"/>
  <c r="I1857" i="7" s="1"/>
  <c r="K1857" i="7" s="1"/>
  <c r="L793" i="7"/>
  <c r="J1858" i="7"/>
  <c r="H1858" i="7" l="1" a="1"/>
  <c r="H1858" i="7" s="1"/>
  <c r="I1858" i="7" s="1"/>
  <c r="K1858" i="7" s="1"/>
  <c r="L794" i="7"/>
  <c r="J1859" i="7"/>
  <c r="H1859" i="7" l="1" a="1"/>
  <c r="H1859" i="7" s="1"/>
  <c r="I1859" i="7" s="1"/>
  <c r="K1859" i="7" s="1"/>
  <c r="L795" i="7"/>
  <c r="J1860" i="7"/>
  <c r="H1860" i="7" l="1" a="1"/>
  <c r="H1860" i="7" s="1"/>
  <c r="I1860" i="7" s="1"/>
  <c r="K1860" i="7" s="1"/>
  <c r="L796" i="7"/>
  <c r="J1861" i="7"/>
  <c r="H1861" i="7" l="1" a="1"/>
  <c r="H1861" i="7" s="1"/>
  <c r="I1861" i="7" s="1"/>
  <c r="K1861" i="7" s="1"/>
  <c r="L797" i="7"/>
  <c r="J1862" i="7"/>
  <c r="H1862" i="7" l="1" a="1"/>
  <c r="H1862" i="7" s="1"/>
  <c r="I1862" i="7" s="1"/>
  <c r="K1862" i="7" s="1"/>
  <c r="L798" i="7"/>
  <c r="J1863" i="7"/>
  <c r="H1863" i="7" l="1" a="1"/>
  <c r="H1863" i="7" s="1"/>
  <c r="I1863" i="7" s="1"/>
  <c r="K1863" i="7" s="1"/>
  <c r="L799" i="7"/>
  <c r="J1864" i="7"/>
  <c r="H1864" i="7" l="1" a="1"/>
  <c r="H1864" i="7" s="1"/>
  <c r="I1864" i="7" s="1"/>
  <c r="K1864" i="7" s="1"/>
  <c r="L800" i="7"/>
  <c r="J1865" i="7"/>
  <c r="H1865" i="7" l="1" a="1"/>
  <c r="H1865" i="7" s="1"/>
  <c r="I1865" i="7" s="1"/>
  <c r="K1865" i="7" s="1"/>
  <c r="L801" i="7"/>
  <c r="J1866" i="7"/>
  <c r="H1866" i="7" l="1" a="1"/>
  <c r="H1866" i="7" s="1"/>
  <c r="I1866" i="7" s="1"/>
  <c r="K1866" i="7" s="1"/>
  <c r="L802" i="7"/>
  <c r="J1867" i="7"/>
  <c r="H1867" i="7" l="1" a="1"/>
  <c r="H1867" i="7" s="1"/>
  <c r="I1867" i="7" s="1"/>
  <c r="K1867" i="7" s="1"/>
  <c r="L803" i="7"/>
  <c r="J1868" i="7"/>
  <c r="H1868" i="7" l="1" a="1"/>
  <c r="H1868" i="7" s="1"/>
  <c r="I1868" i="7" s="1"/>
  <c r="K1868" i="7" s="1"/>
  <c r="L804" i="7"/>
  <c r="J1869" i="7"/>
  <c r="H1869" i="7" l="1" a="1"/>
  <c r="H1869" i="7" s="1"/>
  <c r="I1869" i="7" s="1"/>
  <c r="K1869" i="7" s="1"/>
  <c r="L805" i="7"/>
  <c r="J1870" i="7"/>
  <c r="H1870" i="7" l="1" a="1"/>
  <c r="H1870" i="7" s="1"/>
  <c r="I1870" i="7" s="1"/>
  <c r="K1870" i="7" s="1"/>
  <c r="L806" i="7"/>
  <c r="J1871" i="7"/>
  <c r="H1871" i="7" l="1" a="1"/>
  <c r="H1871" i="7" s="1"/>
  <c r="I1871" i="7" s="1"/>
  <c r="K1871" i="7" s="1"/>
  <c r="L807" i="7"/>
  <c r="J1872" i="7"/>
  <c r="H1872" i="7" l="1" a="1"/>
  <c r="H1872" i="7" s="1"/>
  <c r="I1872" i="7" s="1"/>
  <c r="K1872" i="7" s="1"/>
  <c r="L808" i="7"/>
  <c r="J1873" i="7"/>
  <c r="H1873" i="7" l="1" a="1"/>
  <c r="H1873" i="7" s="1"/>
  <c r="I1873" i="7" s="1"/>
  <c r="K1873" i="7" s="1"/>
  <c r="L809" i="7"/>
  <c r="J1874" i="7"/>
  <c r="H1874" i="7" l="1" a="1"/>
  <c r="H1874" i="7" s="1"/>
  <c r="I1874" i="7" s="1"/>
  <c r="K1874" i="7" s="1"/>
  <c r="L810" i="7"/>
  <c r="J1875" i="7"/>
  <c r="H1875" i="7" l="1" a="1"/>
  <c r="H1875" i="7" s="1"/>
  <c r="I1875" i="7" s="1"/>
  <c r="K1875" i="7" s="1"/>
  <c r="L811" i="7"/>
  <c r="J1876" i="7"/>
  <c r="H1876" i="7" l="1" a="1"/>
  <c r="H1876" i="7" s="1"/>
  <c r="I1876" i="7" s="1"/>
  <c r="K1876" i="7" s="1"/>
  <c r="L812" i="7"/>
  <c r="J1877" i="7"/>
  <c r="H1877" i="7" l="1" a="1"/>
  <c r="H1877" i="7" s="1"/>
  <c r="I1877" i="7" s="1"/>
  <c r="K1877" i="7" s="1"/>
  <c r="L813" i="7"/>
  <c r="J1878" i="7"/>
  <c r="H1878" i="7" l="1" a="1"/>
  <c r="H1878" i="7" s="1"/>
  <c r="I1878" i="7" s="1"/>
  <c r="K1878" i="7" s="1"/>
  <c r="L814" i="7"/>
  <c r="J1879" i="7"/>
  <c r="H1879" i="7" l="1" a="1"/>
  <c r="H1879" i="7" s="1"/>
  <c r="I1879" i="7" s="1"/>
  <c r="K1879" i="7" s="1"/>
  <c r="L815" i="7"/>
  <c r="J1880" i="7"/>
  <c r="H1880" i="7" l="1" a="1"/>
  <c r="H1880" i="7" s="1"/>
  <c r="I1880" i="7" s="1"/>
  <c r="K1880" i="7" s="1"/>
  <c r="L816" i="7"/>
  <c r="J1881" i="7"/>
  <c r="H1881" i="7" l="1" a="1"/>
  <c r="H1881" i="7" s="1"/>
  <c r="I1881" i="7" s="1"/>
  <c r="K1881" i="7" s="1"/>
  <c r="L817" i="7"/>
  <c r="J1882" i="7"/>
  <c r="H1882" i="7" l="1" a="1"/>
  <c r="H1882" i="7" s="1"/>
  <c r="I1882" i="7" s="1"/>
  <c r="K1882" i="7" s="1"/>
  <c r="L818" i="7"/>
  <c r="J1883" i="7"/>
  <c r="H1883" i="7" l="1" a="1"/>
  <c r="H1883" i="7" s="1"/>
  <c r="I1883" i="7" s="1"/>
  <c r="K1883" i="7" s="1"/>
  <c r="L819" i="7"/>
  <c r="J1884" i="7"/>
  <c r="H1884" i="7" l="1" a="1"/>
  <c r="H1884" i="7" s="1"/>
  <c r="I1884" i="7" s="1"/>
  <c r="K1884" i="7" s="1"/>
  <c r="L820" i="7"/>
  <c r="J1885" i="7"/>
  <c r="H1885" i="7" l="1" a="1"/>
  <c r="H1885" i="7" s="1"/>
  <c r="I1885" i="7" s="1"/>
  <c r="K1885" i="7" s="1"/>
  <c r="L821" i="7"/>
  <c r="J1886" i="7"/>
  <c r="H1886" i="7" l="1" a="1"/>
  <c r="H1886" i="7" s="1"/>
  <c r="I1886" i="7" s="1"/>
  <c r="K1886" i="7" s="1"/>
  <c r="L822" i="7"/>
  <c r="J1887" i="7"/>
  <c r="H1887" i="7" l="1" a="1"/>
  <c r="H1887" i="7" s="1"/>
  <c r="I1887" i="7" s="1"/>
  <c r="K1887" i="7" s="1"/>
  <c r="L823" i="7"/>
  <c r="J1888" i="7"/>
  <c r="H1888" i="7" l="1" a="1"/>
  <c r="H1888" i="7" s="1"/>
  <c r="I1888" i="7" s="1"/>
  <c r="K1888" i="7" s="1"/>
  <c r="L824" i="7"/>
  <c r="J1889" i="7"/>
  <c r="H1889" i="7" l="1" a="1"/>
  <c r="H1889" i="7" s="1"/>
  <c r="I1889" i="7" s="1"/>
  <c r="K1889" i="7" s="1"/>
  <c r="L825" i="7"/>
  <c r="J1890" i="7"/>
  <c r="H1890" i="7" l="1" a="1"/>
  <c r="H1890" i="7" s="1"/>
  <c r="I1890" i="7" s="1"/>
  <c r="K1890" i="7" s="1"/>
  <c r="L826" i="7"/>
  <c r="J1891" i="7"/>
  <c r="H1891" i="7" l="1" a="1"/>
  <c r="H1891" i="7" s="1"/>
  <c r="I1891" i="7" s="1"/>
  <c r="K1891" i="7" s="1"/>
  <c r="L827" i="7"/>
  <c r="J1892" i="7"/>
  <c r="H1892" i="7" l="1" a="1"/>
  <c r="H1892" i="7" s="1"/>
  <c r="I1892" i="7" s="1"/>
  <c r="K1892" i="7" s="1"/>
  <c r="L828" i="7"/>
  <c r="J1893" i="7"/>
  <c r="H1893" i="7" l="1" a="1"/>
  <c r="H1893" i="7" s="1"/>
  <c r="I1893" i="7" s="1"/>
  <c r="K1893" i="7" s="1"/>
  <c r="L829" i="7"/>
  <c r="J1894" i="7"/>
  <c r="H1894" i="7" l="1" a="1"/>
  <c r="H1894" i="7" s="1"/>
  <c r="I1894" i="7" s="1"/>
  <c r="K1894" i="7" s="1"/>
  <c r="L830" i="7"/>
  <c r="J1895" i="7"/>
  <c r="H1895" i="7" l="1" a="1"/>
  <c r="H1895" i="7" s="1"/>
  <c r="I1895" i="7" s="1"/>
  <c r="K1895" i="7" s="1"/>
  <c r="L831" i="7"/>
  <c r="J1896" i="7"/>
  <c r="H1896" i="7" l="1" a="1"/>
  <c r="H1896" i="7" s="1"/>
  <c r="I1896" i="7" s="1"/>
  <c r="K1896" i="7" s="1"/>
  <c r="L832" i="7"/>
  <c r="J1897" i="7"/>
  <c r="H1897" i="7" l="1" a="1"/>
  <c r="H1897" i="7" s="1"/>
  <c r="I1897" i="7" s="1"/>
  <c r="K1897" i="7" s="1"/>
  <c r="L833" i="7"/>
  <c r="J1898" i="7"/>
  <c r="H1898" i="7" l="1" a="1"/>
  <c r="H1898" i="7" s="1"/>
  <c r="I1898" i="7" s="1"/>
  <c r="K1898" i="7" s="1"/>
  <c r="L834" i="7"/>
  <c r="J1899" i="7"/>
  <c r="H1899" i="7" l="1" a="1"/>
  <c r="H1899" i="7" s="1"/>
  <c r="I1899" i="7" s="1"/>
  <c r="K1899" i="7" s="1"/>
  <c r="L835" i="7"/>
  <c r="J1900" i="7"/>
  <c r="H1900" i="7" l="1" a="1"/>
  <c r="H1900" i="7" s="1"/>
  <c r="I1900" i="7" s="1"/>
  <c r="K1900" i="7" s="1"/>
  <c r="L836" i="7"/>
  <c r="J1901" i="7"/>
  <c r="H1901" i="7" l="1" a="1"/>
  <c r="H1901" i="7" s="1"/>
  <c r="I1901" i="7" s="1"/>
  <c r="K1901" i="7" s="1"/>
  <c r="L837" i="7"/>
  <c r="J1902" i="7"/>
  <c r="H1902" i="7" l="1" a="1"/>
  <c r="H1902" i="7" s="1"/>
  <c r="I1902" i="7" s="1"/>
  <c r="K1902" i="7" s="1"/>
  <c r="L838" i="7"/>
  <c r="J1903" i="7"/>
  <c r="H1903" i="7" l="1" a="1"/>
  <c r="H1903" i="7" s="1"/>
  <c r="I1903" i="7" s="1"/>
  <c r="K1903" i="7" s="1"/>
  <c r="L839" i="7"/>
  <c r="J1904" i="7"/>
  <c r="H1904" i="7" l="1" a="1"/>
  <c r="H1904" i="7" s="1"/>
  <c r="I1904" i="7" s="1"/>
  <c r="K1904" i="7" s="1"/>
  <c r="L840" i="7"/>
  <c r="J1905" i="7"/>
  <c r="H1905" i="7" l="1" a="1"/>
  <c r="H1905" i="7" s="1"/>
  <c r="I1905" i="7" s="1"/>
  <c r="K1905" i="7" s="1"/>
  <c r="L841" i="7"/>
  <c r="J1906" i="7"/>
  <c r="H1906" i="7" l="1" a="1"/>
  <c r="H1906" i="7" s="1"/>
  <c r="I1906" i="7" s="1"/>
  <c r="K1906" i="7" s="1"/>
  <c r="L842" i="7"/>
  <c r="J1907" i="7"/>
  <c r="H1907" i="7" l="1" a="1"/>
  <c r="H1907" i="7" s="1"/>
  <c r="I1907" i="7" s="1"/>
  <c r="K1907" i="7" s="1"/>
  <c r="L843" i="7"/>
  <c r="J1908" i="7"/>
  <c r="H1908" i="7" l="1" a="1"/>
  <c r="H1908" i="7" s="1"/>
  <c r="I1908" i="7" s="1"/>
  <c r="K1908" i="7" s="1"/>
  <c r="L844" i="7"/>
  <c r="J1909" i="7"/>
  <c r="H1909" i="7" l="1" a="1"/>
  <c r="H1909" i="7" s="1"/>
  <c r="I1909" i="7" s="1"/>
  <c r="K1909" i="7" s="1"/>
  <c r="L845" i="7"/>
  <c r="J1910" i="7"/>
  <c r="H1910" i="7" l="1" a="1"/>
  <c r="H1910" i="7" s="1"/>
  <c r="I1910" i="7" s="1"/>
  <c r="K1910" i="7" s="1"/>
  <c r="L846" i="7"/>
  <c r="J1911" i="7"/>
  <c r="H1911" i="7" l="1" a="1"/>
  <c r="H1911" i="7" s="1"/>
  <c r="I1911" i="7" s="1"/>
  <c r="K1911" i="7" s="1"/>
  <c r="L847" i="7"/>
  <c r="J1912" i="7"/>
  <c r="H1912" i="7" l="1" a="1"/>
  <c r="H1912" i="7" s="1"/>
  <c r="I1912" i="7" s="1"/>
  <c r="K1912" i="7" s="1"/>
  <c r="L848" i="7"/>
  <c r="J1913" i="7"/>
  <c r="H1913" i="7" l="1" a="1"/>
  <c r="H1913" i="7" s="1"/>
  <c r="I1913" i="7" s="1"/>
  <c r="K1913" i="7" s="1"/>
  <c r="L849" i="7"/>
  <c r="J1914" i="7"/>
  <c r="H1914" i="7" l="1" a="1"/>
  <c r="H1914" i="7" s="1"/>
  <c r="I1914" i="7" s="1"/>
  <c r="K1914" i="7" s="1"/>
  <c r="L850" i="7"/>
  <c r="J1915" i="7"/>
  <c r="H1915" i="7" l="1" a="1"/>
  <c r="H1915" i="7" s="1"/>
  <c r="I1915" i="7" s="1"/>
  <c r="K1915" i="7" s="1"/>
  <c r="L851" i="7"/>
  <c r="J1916" i="7"/>
  <c r="H1916" i="7" l="1" a="1"/>
  <c r="H1916" i="7" s="1"/>
  <c r="I1916" i="7" s="1"/>
  <c r="K1916" i="7" s="1"/>
  <c r="L852" i="7"/>
  <c r="J1917" i="7"/>
  <c r="H1917" i="7" l="1" a="1"/>
  <c r="H1917" i="7" s="1"/>
  <c r="I1917" i="7" s="1"/>
  <c r="K1917" i="7" s="1"/>
  <c r="L853" i="7"/>
  <c r="J1918" i="7"/>
  <c r="H1918" i="7" l="1" a="1"/>
  <c r="H1918" i="7" s="1"/>
  <c r="I1918" i="7" s="1"/>
  <c r="K1918" i="7" s="1"/>
  <c r="L854" i="7"/>
  <c r="J1919" i="7"/>
  <c r="H1919" i="7" l="1" a="1"/>
  <c r="H1919" i="7" s="1"/>
  <c r="I1919" i="7" s="1"/>
  <c r="K1919" i="7" s="1"/>
  <c r="L855" i="7"/>
  <c r="J1920" i="7"/>
  <c r="H1920" i="7" l="1" a="1"/>
  <c r="H1920" i="7" s="1"/>
  <c r="I1920" i="7" s="1"/>
  <c r="K1920" i="7" s="1"/>
  <c r="L856" i="7"/>
  <c r="J1921" i="7"/>
  <c r="H1921" i="7" l="1" a="1"/>
  <c r="H1921" i="7" s="1"/>
  <c r="I1921" i="7" s="1"/>
  <c r="K1921" i="7" s="1"/>
  <c r="L857" i="7"/>
  <c r="J1922" i="7"/>
  <c r="H1922" i="7" l="1" a="1"/>
  <c r="H1922" i="7" s="1"/>
  <c r="I1922" i="7" s="1"/>
  <c r="K1922" i="7" s="1"/>
  <c r="L858" i="7"/>
  <c r="J1923" i="7"/>
  <c r="H1923" i="7" l="1" a="1"/>
  <c r="H1923" i="7" s="1"/>
  <c r="I1923" i="7" s="1"/>
  <c r="K1923" i="7" s="1"/>
  <c r="L859" i="7"/>
  <c r="J1924" i="7"/>
  <c r="H1924" i="7" l="1" a="1"/>
  <c r="H1924" i="7" s="1"/>
  <c r="I1924" i="7" s="1"/>
  <c r="K1924" i="7" s="1"/>
  <c r="L860" i="7"/>
  <c r="J1925" i="7"/>
  <c r="H1925" i="7" l="1" a="1"/>
  <c r="H1925" i="7" s="1"/>
  <c r="I1925" i="7" s="1"/>
  <c r="K1925" i="7" s="1"/>
  <c r="L861" i="7"/>
  <c r="J1926" i="7"/>
  <c r="H1926" i="7" l="1" a="1"/>
  <c r="H1926" i="7" s="1"/>
  <c r="I1926" i="7" s="1"/>
  <c r="K1926" i="7" s="1"/>
  <c r="L862" i="7"/>
  <c r="J1927" i="7"/>
  <c r="H1927" i="7" l="1" a="1"/>
  <c r="H1927" i="7" s="1"/>
  <c r="I1927" i="7" s="1"/>
  <c r="K1927" i="7" s="1"/>
  <c r="L863" i="7"/>
  <c r="J1928" i="7"/>
  <c r="H1928" i="7" l="1" a="1"/>
  <c r="H1928" i="7" s="1"/>
  <c r="I1928" i="7" s="1"/>
  <c r="K1928" i="7" s="1"/>
  <c r="L864" i="7"/>
  <c r="J1929" i="7"/>
  <c r="H1929" i="7" l="1" a="1"/>
  <c r="H1929" i="7" s="1"/>
  <c r="I1929" i="7" s="1"/>
  <c r="K1929" i="7" s="1"/>
  <c r="L865" i="7"/>
  <c r="J1930" i="7"/>
  <c r="H1930" i="7" l="1" a="1"/>
  <c r="H1930" i="7" s="1"/>
  <c r="I1930" i="7" s="1"/>
  <c r="K1930" i="7" s="1"/>
  <c r="L866" i="7"/>
  <c r="J1931" i="7"/>
  <c r="H1931" i="7" l="1" a="1"/>
  <c r="H1931" i="7" s="1"/>
  <c r="I1931" i="7" s="1"/>
  <c r="K1931" i="7" s="1"/>
  <c r="L867" i="7"/>
  <c r="J1932" i="7"/>
  <c r="H1932" i="7" l="1" a="1"/>
  <c r="H1932" i="7" s="1"/>
  <c r="I1932" i="7" s="1"/>
  <c r="K1932" i="7" s="1"/>
  <c r="L868" i="7"/>
  <c r="J1933" i="7"/>
  <c r="H1933" i="7" l="1" a="1"/>
  <c r="H1933" i="7" s="1"/>
  <c r="I1933" i="7" s="1"/>
  <c r="K1933" i="7" s="1"/>
  <c r="L869" i="7"/>
  <c r="J1934" i="7"/>
  <c r="H1934" i="7" l="1" a="1"/>
  <c r="H1934" i="7" s="1"/>
  <c r="I1934" i="7" s="1"/>
  <c r="K1934" i="7" s="1"/>
  <c r="L870" i="7"/>
  <c r="J1935" i="7"/>
  <c r="H1935" i="7" l="1" a="1"/>
  <c r="H1935" i="7" s="1"/>
  <c r="I1935" i="7" s="1"/>
  <c r="K1935" i="7" s="1"/>
  <c r="L871" i="7"/>
  <c r="J1936" i="7"/>
  <c r="H1936" i="7" l="1" a="1"/>
  <c r="H1936" i="7" s="1"/>
  <c r="I1936" i="7" s="1"/>
  <c r="K1936" i="7" s="1"/>
  <c r="L872" i="7"/>
  <c r="J1937" i="7"/>
  <c r="H1937" i="7" l="1" a="1"/>
  <c r="H1937" i="7" s="1"/>
  <c r="I1937" i="7" s="1"/>
  <c r="K1937" i="7" s="1"/>
  <c r="L873" i="7"/>
  <c r="J1938" i="7"/>
  <c r="H1938" i="7" l="1" a="1"/>
  <c r="H1938" i="7" s="1"/>
  <c r="I1938" i="7" s="1"/>
  <c r="K1938" i="7" s="1"/>
  <c r="L874" i="7"/>
  <c r="J1939" i="7"/>
  <c r="H1939" i="7" l="1" a="1"/>
  <c r="H1939" i="7" s="1"/>
  <c r="I1939" i="7" s="1"/>
  <c r="K1939" i="7" s="1"/>
  <c r="L875" i="7"/>
  <c r="J1940" i="7"/>
  <c r="H1940" i="7" l="1" a="1"/>
  <c r="H1940" i="7" s="1"/>
  <c r="I1940" i="7" s="1"/>
  <c r="K1940" i="7" s="1"/>
  <c r="L876" i="7"/>
  <c r="J1941" i="7"/>
  <c r="H1941" i="7" l="1" a="1"/>
  <c r="H1941" i="7" s="1"/>
  <c r="I1941" i="7" s="1"/>
  <c r="K1941" i="7" s="1"/>
  <c r="L877" i="7"/>
  <c r="J1942" i="7"/>
  <c r="H1942" i="7" l="1" a="1"/>
  <c r="H1942" i="7" s="1"/>
  <c r="I1942" i="7" s="1"/>
  <c r="K1942" i="7" s="1"/>
  <c r="L878" i="7"/>
  <c r="J1943" i="7"/>
  <c r="H1943" i="7" l="1" a="1"/>
  <c r="H1943" i="7" s="1"/>
  <c r="I1943" i="7" s="1"/>
  <c r="K1943" i="7" s="1"/>
  <c r="L879" i="7"/>
  <c r="J1944" i="7"/>
  <c r="H1944" i="7" l="1" a="1"/>
  <c r="H1944" i="7" s="1"/>
  <c r="I1944" i="7" s="1"/>
  <c r="K1944" i="7" s="1"/>
  <c r="L880" i="7"/>
  <c r="J1945" i="7"/>
  <c r="H1945" i="7" l="1" a="1"/>
  <c r="H1945" i="7" s="1"/>
  <c r="I1945" i="7" s="1"/>
  <c r="K1945" i="7" s="1"/>
  <c r="L881" i="7"/>
  <c r="J1946" i="7"/>
  <c r="H1946" i="7" l="1" a="1"/>
  <c r="H1946" i="7" s="1"/>
  <c r="I1946" i="7" s="1"/>
  <c r="K1946" i="7" s="1"/>
  <c r="L882" i="7"/>
  <c r="J1947" i="7"/>
  <c r="H1947" i="7" l="1" a="1"/>
  <c r="H1947" i="7" s="1"/>
  <c r="I1947" i="7" s="1"/>
  <c r="K1947" i="7" s="1"/>
  <c r="L883" i="7"/>
  <c r="J1948" i="7"/>
  <c r="H1948" i="7" l="1" a="1"/>
  <c r="H1948" i="7" s="1"/>
  <c r="I1948" i="7" s="1"/>
  <c r="K1948" i="7" s="1"/>
  <c r="L884" i="7"/>
  <c r="J1949" i="7"/>
  <c r="H1949" i="7" l="1" a="1"/>
  <c r="H1949" i="7" s="1"/>
  <c r="I1949" i="7" s="1"/>
  <c r="K1949" i="7" s="1"/>
  <c r="L885" i="7"/>
  <c r="J1950" i="7"/>
  <c r="H1950" i="7" l="1" a="1"/>
  <c r="H1950" i="7" s="1"/>
  <c r="I1950" i="7" s="1"/>
  <c r="K1950" i="7" s="1"/>
  <c r="L886" i="7"/>
  <c r="J1951" i="7"/>
  <c r="H1951" i="7" l="1" a="1"/>
  <c r="H1951" i="7" s="1"/>
  <c r="I1951" i="7" s="1"/>
  <c r="K1951" i="7" s="1"/>
  <c r="L887" i="7"/>
  <c r="J1952" i="7"/>
  <c r="H1952" i="7" l="1" a="1"/>
  <c r="H1952" i="7" s="1"/>
  <c r="I1952" i="7" s="1"/>
  <c r="K1952" i="7" s="1"/>
  <c r="L888" i="7"/>
  <c r="J1953" i="7"/>
  <c r="H1953" i="7" l="1" a="1"/>
  <c r="H1953" i="7" s="1"/>
  <c r="I1953" i="7" s="1"/>
  <c r="K1953" i="7" s="1"/>
  <c r="L889" i="7"/>
  <c r="J1954" i="7"/>
  <c r="H1954" i="7" l="1" a="1"/>
  <c r="H1954" i="7" s="1"/>
  <c r="I1954" i="7" s="1"/>
  <c r="K1954" i="7" s="1"/>
  <c r="L890" i="7"/>
  <c r="J1955" i="7"/>
  <c r="H1955" i="7" l="1" a="1"/>
  <c r="H1955" i="7" s="1"/>
  <c r="I1955" i="7" s="1"/>
  <c r="K1955" i="7" s="1"/>
  <c r="L891" i="7"/>
  <c r="J1956" i="7"/>
  <c r="H1956" i="7" l="1" a="1"/>
  <c r="H1956" i="7" s="1"/>
  <c r="I1956" i="7" s="1"/>
  <c r="K1956" i="7" s="1"/>
  <c r="L892" i="7"/>
  <c r="J1957" i="7"/>
  <c r="H1957" i="7" l="1" a="1"/>
  <c r="H1957" i="7" s="1"/>
  <c r="I1957" i="7" s="1"/>
  <c r="K1957" i="7" s="1"/>
  <c r="L893" i="7"/>
  <c r="J1958" i="7"/>
  <c r="H1958" i="7" l="1" a="1"/>
  <c r="H1958" i="7" s="1"/>
  <c r="I1958" i="7" s="1"/>
  <c r="K1958" i="7" s="1"/>
  <c r="L894" i="7"/>
  <c r="J1959" i="7"/>
  <c r="H1959" i="7" l="1" a="1"/>
  <c r="H1959" i="7" s="1"/>
  <c r="I1959" i="7" s="1"/>
  <c r="K1959" i="7" s="1"/>
  <c r="L895" i="7"/>
  <c r="J1960" i="7"/>
  <c r="H1960" i="7" l="1" a="1"/>
  <c r="H1960" i="7" s="1"/>
  <c r="I1960" i="7" s="1"/>
  <c r="K1960" i="7" s="1"/>
  <c r="L896" i="7"/>
  <c r="J1961" i="7"/>
  <c r="H1961" i="7" l="1" a="1"/>
  <c r="H1961" i="7" s="1"/>
  <c r="I1961" i="7" s="1"/>
  <c r="K1961" i="7" s="1"/>
  <c r="L897" i="7"/>
  <c r="J1962" i="7"/>
  <c r="H1962" i="7" l="1" a="1"/>
  <c r="H1962" i="7" s="1"/>
  <c r="I1962" i="7" s="1"/>
  <c r="K1962" i="7" s="1"/>
  <c r="L898" i="7"/>
  <c r="J1963" i="7"/>
  <c r="H1963" i="7" l="1" a="1"/>
  <c r="H1963" i="7" s="1"/>
  <c r="I1963" i="7" s="1"/>
  <c r="K1963" i="7" s="1"/>
  <c r="L899" i="7"/>
  <c r="J1964" i="7"/>
  <c r="H1964" i="7" l="1" a="1"/>
  <c r="H1964" i="7" s="1"/>
  <c r="I1964" i="7" s="1"/>
  <c r="K1964" i="7" s="1"/>
  <c r="L900" i="7"/>
  <c r="J1965" i="7"/>
  <c r="H1965" i="7" l="1" a="1"/>
  <c r="H1965" i="7" s="1"/>
  <c r="I1965" i="7" s="1"/>
  <c r="K1965" i="7" s="1"/>
  <c r="L901" i="7"/>
  <c r="J1966" i="7"/>
  <c r="H1966" i="7" l="1" a="1"/>
  <c r="H1966" i="7" s="1"/>
  <c r="I1966" i="7" s="1"/>
  <c r="K1966" i="7" s="1"/>
  <c r="L902" i="7"/>
  <c r="J1967" i="7"/>
  <c r="H1967" i="7" l="1" a="1"/>
  <c r="H1967" i="7" s="1"/>
  <c r="I1967" i="7" s="1"/>
  <c r="K1967" i="7" s="1"/>
  <c r="L903" i="7"/>
  <c r="J1968" i="7"/>
  <c r="H1968" i="7" l="1" a="1"/>
  <c r="H1968" i="7" s="1"/>
  <c r="I1968" i="7" s="1"/>
  <c r="K1968" i="7" s="1"/>
  <c r="L904" i="7"/>
  <c r="J1969" i="7"/>
  <c r="H1969" i="7" l="1" a="1"/>
  <c r="H1969" i="7" s="1"/>
  <c r="I1969" i="7" s="1"/>
  <c r="K1969" i="7" s="1"/>
  <c r="L905" i="7"/>
  <c r="J1970" i="7"/>
  <c r="H1970" i="7" l="1" a="1"/>
  <c r="H1970" i="7" s="1"/>
  <c r="I1970" i="7" s="1"/>
  <c r="K1970" i="7" s="1"/>
  <c r="L906" i="7"/>
  <c r="J1971" i="7"/>
  <c r="H1971" i="7" l="1" a="1"/>
  <c r="H1971" i="7" s="1"/>
  <c r="I1971" i="7" s="1"/>
  <c r="K1971" i="7" s="1"/>
  <c r="L907" i="7"/>
  <c r="J1972" i="7"/>
  <c r="H1972" i="7" l="1" a="1"/>
  <c r="H1972" i="7" s="1"/>
  <c r="I1972" i="7" s="1"/>
  <c r="K1972" i="7" s="1"/>
  <c r="L908" i="7"/>
  <c r="J1973" i="7"/>
  <c r="H1973" i="7" l="1" a="1"/>
  <c r="H1973" i="7" s="1"/>
  <c r="I1973" i="7" s="1"/>
  <c r="K1973" i="7" s="1"/>
  <c r="L909" i="7"/>
  <c r="J1974" i="7"/>
  <c r="H1974" i="7" l="1" a="1"/>
  <c r="H1974" i="7" s="1"/>
  <c r="I1974" i="7" s="1"/>
  <c r="K1974" i="7" s="1"/>
  <c r="L910" i="7"/>
  <c r="J1975" i="7"/>
  <c r="H1975" i="7" l="1" a="1"/>
  <c r="H1975" i="7" s="1"/>
  <c r="I1975" i="7" s="1"/>
  <c r="K1975" i="7" s="1"/>
  <c r="L911" i="7"/>
  <c r="J1976" i="7"/>
  <c r="H1976" i="7" l="1" a="1"/>
  <c r="H1976" i="7" s="1"/>
  <c r="I1976" i="7" s="1"/>
  <c r="K1976" i="7" s="1"/>
  <c r="L912" i="7"/>
  <c r="J1977" i="7"/>
  <c r="H1977" i="7" l="1" a="1"/>
  <c r="H1977" i="7" s="1"/>
  <c r="I1977" i="7" s="1"/>
  <c r="K1977" i="7" s="1"/>
  <c r="L913" i="7"/>
  <c r="J1978" i="7"/>
  <c r="H1978" i="7" l="1" a="1"/>
  <c r="H1978" i="7" s="1"/>
  <c r="I1978" i="7" s="1"/>
  <c r="K1978" i="7" s="1"/>
  <c r="L914" i="7"/>
  <c r="J1979" i="7"/>
  <c r="H1979" i="7" l="1" a="1"/>
  <c r="H1979" i="7" s="1"/>
  <c r="I1979" i="7" s="1"/>
  <c r="K1979" i="7" s="1"/>
  <c r="L915" i="7"/>
  <c r="J1980" i="7"/>
  <c r="H1980" i="7" l="1" a="1"/>
  <c r="H1980" i="7" s="1"/>
  <c r="I1980" i="7" s="1"/>
  <c r="K1980" i="7" s="1"/>
  <c r="L916" i="7"/>
  <c r="J1981" i="7"/>
  <c r="H1981" i="7" l="1" a="1"/>
  <c r="H1981" i="7" s="1"/>
  <c r="I1981" i="7" s="1"/>
  <c r="K1981" i="7" s="1"/>
  <c r="L917" i="7"/>
  <c r="J1982" i="7"/>
  <c r="H1982" i="7" l="1" a="1"/>
  <c r="H1982" i="7" s="1"/>
  <c r="I1982" i="7" s="1"/>
  <c r="K1982" i="7" s="1"/>
  <c r="L918" i="7"/>
  <c r="J1983" i="7"/>
  <c r="H1983" i="7" l="1" a="1"/>
  <c r="H1983" i="7" s="1"/>
  <c r="I1983" i="7" s="1"/>
  <c r="K1983" i="7" s="1"/>
  <c r="L919" i="7"/>
  <c r="J1984" i="7"/>
  <c r="H1984" i="7" l="1" a="1"/>
  <c r="H1984" i="7" s="1"/>
  <c r="I1984" i="7" s="1"/>
  <c r="K1984" i="7" s="1"/>
  <c r="L920" i="7"/>
  <c r="J1985" i="7"/>
  <c r="H1985" i="7" l="1" a="1"/>
  <c r="H1985" i="7" s="1"/>
  <c r="I1985" i="7" s="1"/>
  <c r="K1985" i="7" s="1"/>
  <c r="L921" i="7"/>
  <c r="J1986" i="7"/>
  <c r="H1986" i="7" l="1" a="1"/>
  <c r="H1986" i="7" s="1"/>
  <c r="I1986" i="7" s="1"/>
  <c r="K1986" i="7" s="1"/>
  <c r="L922" i="7"/>
  <c r="J1987" i="7"/>
  <c r="H1987" i="7" l="1" a="1"/>
  <c r="H1987" i="7" s="1"/>
  <c r="I1987" i="7" s="1"/>
  <c r="K1987" i="7" s="1"/>
  <c r="L923" i="7"/>
  <c r="J1988" i="7"/>
  <c r="H1988" i="7" l="1" a="1"/>
  <c r="H1988" i="7" s="1"/>
  <c r="I1988" i="7" s="1"/>
  <c r="K1988" i="7" s="1"/>
  <c r="L924" i="7"/>
  <c r="J1989" i="7"/>
  <c r="H1989" i="7" l="1" a="1"/>
  <c r="H1989" i="7" s="1"/>
  <c r="I1989" i="7" s="1"/>
  <c r="K1989" i="7" s="1"/>
  <c r="L925" i="7"/>
  <c r="J1990" i="7"/>
  <c r="H1990" i="7" l="1" a="1"/>
  <c r="H1990" i="7" s="1"/>
  <c r="I1990" i="7" s="1"/>
  <c r="K1990" i="7" s="1"/>
  <c r="L926" i="7"/>
  <c r="J1991" i="7"/>
  <c r="H1991" i="7" l="1" a="1"/>
  <c r="H1991" i="7" s="1"/>
  <c r="I1991" i="7" s="1"/>
  <c r="K1991" i="7" s="1"/>
  <c r="L927" i="7"/>
  <c r="J1992" i="7"/>
  <c r="H1992" i="7" l="1" a="1"/>
  <c r="H1992" i="7" s="1"/>
  <c r="I1992" i="7" s="1"/>
  <c r="K1992" i="7" s="1"/>
  <c r="L928" i="7"/>
  <c r="J1993" i="7"/>
  <c r="H1993" i="7" l="1" a="1"/>
  <c r="H1993" i="7" s="1"/>
  <c r="I1993" i="7" s="1"/>
  <c r="K1993" i="7" s="1"/>
  <c r="L929" i="7"/>
  <c r="J1994" i="7"/>
  <c r="H1994" i="7" l="1" a="1"/>
  <c r="H1994" i="7" s="1"/>
  <c r="I1994" i="7" s="1"/>
  <c r="K1994" i="7" s="1"/>
  <c r="L930" i="7"/>
  <c r="J1995" i="7"/>
  <c r="H1995" i="7" l="1" a="1"/>
  <c r="H1995" i="7" s="1"/>
  <c r="I1995" i="7" s="1"/>
  <c r="K1995" i="7" s="1"/>
  <c r="L931" i="7"/>
  <c r="J1996" i="7"/>
  <c r="H1996" i="7" l="1" a="1"/>
  <c r="H1996" i="7" s="1"/>
  <c r="I1996" i="7" s="1"/>
  <c r="K1996" i="7" s="1"/>
  <c r="L932" i="7"/>
  <c r="J1997" i="7"/>
  <c r="H1997" i="7" l="1" a="1"/>
  <c r="H1997" i="7" s="1"/>
  <c r="I1997" i="7" s="1"/>
  <c r="K1997" i="7" s="1"/>
  <c r="L933" i="7"/>
  <c r="J1998" i="7"/>
  <c r="H1998" i="7" l="1" a="1"/>
  <c r="H1998" i="7" s="1"/>
  <c r="I1998" i="7" s="1"/>
  <c r="K1998" i="7" s="1"/>
  <c r="L934" i="7"/>
  <c r="J1999" i="7"/>
  <c r="H1999" i="7" l="1" a="1"/>
  <c r="H1999" i="7" s="1"/>
  <c r="I1999" i="7" s="1"/>
  <c r="K1999" i="7" s="1"/>
  <c r="L935" i="7"/>
  <c r="J2000" i="7"/>
  <c r="H2000" i="7" l="1" a="1"/>
  <c r="H2000" i="7" s="1"/>
  <c r="I2000" i="7" s="1"/>
  <c r="K2000" i="7" s="1"/>
  <c r="L936" i="7"/>
  <c r="J2001" i="7"/>
  <c r="H2001" i="7" l="1" a="1"/>
  <c r="H2001" i="7" s="1"/>
  <c r="I2001" i="7" s="1"/>
  <c r="K2001" i="7" s="1"/>
  <c r="L937" i="7"/>
  <c r="J2002" i="7"/>
  <c r="H2002" i="7" l="1" a="1"/>
  <c r="H2002" i="7" s="1"/>
  <c r="I2002" i="7" s="1"/>
  <c r="K2002" i="7" s="1"/>
  <c r="L938" i="7"/>
  <c r="J2003" i="7"/>
  <c r="H2003" i="7" l="1" a="1"/>
  <c r="H2003" i="7" s="1"/>
  <c r="I2003" i="7" s="1"/>
  <c r="K2003" i="7" s="1"/>
  <c r="L939" i="7"/>
  <c r="J2004" i="7"/>
  <c r="H2004" i="7" l="1" a="1"/>
  <c r="H2004" i="7" s="1"/>
  <c r="I2004" i="7" s="1"/>
  <c r="K2004" i="7" s="1"/>
  <c r="L940" i="7"/>
  <c r="J2005" i="7"/>
  <c r="H2005" i="7" l="1" a="1"/>
  <c r="H2005" i="7" s="1"/>
  <c r="I2005" i="7" s="1"/>
  <c r="K2005" i="7" s="1"/>
  <c r="L941" i="7"/>
  <c r="J2006" i="7"/>
  <c r="H2006" i="7" l="1" a="1"/>
  <c r="H2006" i="7" s="1"/>
  <c r="I2006" i="7" s="1"/>
  <c r="K2006" i="7" s="1"/>
  <c r="L942" i="7"/>
  <c r="J2007" i="7"/>
  <c r="H2007" i="7" l="1" a="1"/>
  <c r="H2007" i="7" s="1"/>
  <c r="I2007" i="7" s="1"/>
  <c r="K2007" i="7" s="1"/>
  <c r="L943" i="7"/>
  <c r="J2008" i="7"/>
  <c r="H2008" i="7" l="1" a="1"/>
  <c r="H2008" i="7" s="1"/>
  <c r="I2008" i="7" s="1"/>
  <c r="K2008" i="7" s="1"/>
  <c r="L944" i="7"/>
  <c r="J2009" i="7"/>
  <c r="H2009" i="7" l="1" a="1"/>
  <c r="H2009" i="7" s="1"/>
  <c r="I2009" i="7" s="1"/>
  <c r="K2009" i="7" s="1"/>
  <c r="L945" i="7"/>
  <c r="J2010" i="7"/>
  <c r="H2010" i="7" l="1" a="1"/>
  <c r="H2010" i="7" s="1"/>
  <c r="I2010" i="7" s="1"/>
  <c r="K2010" i="7" s="1"/>
  <c r="L946" i="7"/>
  <c r="J2011" i="7"/>
  <c r="H2011" i="7" l="1" a="1"/>
  <c r="H2011" i="7" s="1"/>
  <c r="I2011" i="7" s="1"/>
  <c r="K2011" i="7" s="1"/>
  <c r="L947" i="7"/>
  <c r="J2012" i="7"/>
  <c r="H2012" i="7" l="1" a="1"/>
  <c r="H2012" i="7" s="1"/>
  <c r="I2012" i="7" s="1"/>
  <c r="K2012" i="7" s="1"/>
  <c r="L948" i="7"/>
  <c r="J2013" i="7"/>
  <c r="H2013" i="7" l="1" a="1"/>
  <c r="H2013" i="7" s="1"/>
  <c r="I2013" i="7" s="1"/>
  <c r="K2013" i="7" s="1"/>
  <c r="L949" i="7"/>
  <c r="J2014" i="7"/>
  <c r="H2014" i="7" l="1" a="1"/>
  <c r="H2014" i="7" s="1"/>
  <c r="I2014" i="7" s="1"/>
  <c r="K2014" i="7" s="1"/>
  <c r="L950" i="7"/>
  <c r="J2015" i="7"/>
  <c r="H2015" i="7" l="1" a="1"/>
  <c r="H2015" i="7" s="1"/>
  <c r="I2015" i="7" s="1"/>
  <c r="K2015" i="7" s="1"/>
  <c r="L951" i="7"/>
  <c r="J2016" i="7"/>
  <c r="H2016" i="7" l="1" a="1"/>
  <c r="H2016" i="7" s="1"/>
  <c r="I2016" i="7" s="1"/>
  <c r="K2016" i="7" s="1"/>
  <c r="L952" i="7"/>
  <c r="J2017" i="7"/>
  <c r="H2017" i="7" l="1" a="1"/>
  <c r="H2017" i="7" s="1"/>
  <c r="I2017" i="7" s="1"/>
  <c r="K2017" i="7" s="1"/>
  <c r="L953" i="7"/>
  <c r="J2018" i="7"/>
  <c r="H2018" i="7" l="1" a="1"/>
  <c r="H2018" i="7" s="1"/>
  <c r="I2018" i="7" s="1"/>
  <c r="K2018" i="7" s="1"/>
  <c r="L954" i="7"/>
  <c r="J2019" i="7"/>
  <c r="H2019" i="7" l="1" a="1"/>
  <c r="H2019" i="7" s="1"/>
  <c r="I2019" i="7" s="1"/>
  <c r="K2019" i="7" s="1"/>
  <c r="L955" i="7"/>
  <c r="J2020" i="7"/>
  <c r="H2020" i="7" l="1" a="1"/>
  <c r="H2020" i="7" s="1"/>
  <c r="I2020" i="7" s="1"/>
  <c r="K2020" i="7" s="1"/>
  <c r="L956" i="7"/>
  <c r="J2021" i="7"/>
  <c r="H2021" i="7" l="1" a="1"/>
  <c r="H2021" i="7" s="1"/>
  <c r="I2021" i="7" s="1"/>
  <c r="K2021" i="7" s="1"/>
  <c r="L957" i="7"/>
  <c r="J2022" i="7"/>
  <c r="H2022" i="7" l="1" a="1"/>
  <c r="H2022" i="7" s="1"/>
  <c r="I2022" i="7" s="1"/>
  <c r="K2022" i="7" s="1"/>
  <c r="L958" i="7"/>
  <c r="J2023" i="7"/>
  <c r="H2023" i="7" l="1" a="1"/>
  <c r="H2023" i="7" s="1"/>
  <c r="I2023" i="7" s="1"/>
  <c r="K2023" i="7" s="1"/>
  <c r="L959" i="7"/>
  <c r="J2024" i="7"/>
  <c r="H2024" i="7" l="1" a="1"/>
  <c r="H2024" i="7" s="1"/>
  <c r="I2024" i="7" s="1"/>
  <c r="K2024" i="7" s="1"/>
  <c r="L960" i="7"/>
  <c r="J2025" i="7"/>
  <c r="H2025" i="7" l="1" a="1"/>
  <c r="H2025" i="7" s="1"/>
  <c r="I2025" i="7" s="1"/>
  <c r="K2025" i="7" s="1"/>
  <c r="L961" i="7"/>
  <c r="J2026" i="7"/>
  <c r="H2026" i="7" l="1" a="1"/>
  <c r="H2026" i="7" s="1"/>
  <c r="I2026" i="7" s="1"/>
  <c r="K2026" i="7" s="1"/>
  <c r="L962" i="7"/>
  <c r="J2027" i="7"/>
  <c r="H2027" i="7" l="1" a="1"/>
  <c r="H2027" i="7" s="1"/>
  <c r="I2027" i="7" s="1"/>
  <c r="K2027" i="7" s="1"/>
  <c r="L963" i="7"/>
  <c r="J2028" i="7"/>
  <c r="H2028" i="7" l="1" a="1"/>
  <c r="H2028" i="7" s="1"/>
  <c r="I2028" i="7" s="1"/>
  <c r="K2028" i="7" s="1"/>
  <c r="L964" i="7"/>
  <c r="J2029" i="7"/>
  <c r="H2029" i="7" l="1" a="1"/>
  <c r="H2029" i="7" s="1"/>
  <c r="I2029" i="7" s="1"/>
  <c r="K2029" i="7" s="1"/>
  <c r="L965" i="7"/>
  <c r="J2030" i="7"/>
  <c r="H2030" i="7" l="1" a="1"/>
  <c r="H2030" i="7" s="1"/>
  <c r="I2030" i="7" s="1"/>
  <c r="K2030" i="7" s="1"/>
  <c r="L966" i="7"/>
  <c r="J2031" i="7"/>
  <c r="H2031" i="7" l="1" a="1"/>
  <c r="H2031" i="7" s="1"/>
  <c r="I2031" i="7" s="1"/>
  <c r="K2031" i="7" s="1"/>
  <c r="L967" i="7"/>
  <c r="J2032" i="7"/>
  <c r="H2032" i="7" l="1" a="1"/>
  <c r="H2032" i="7" s="1"/>
  <c r="I2032" i="7" s="1"/>
  <c r="K2032" i="7" s="1"/>
  <c r="L968" i="7"/>
  <c r="J2033" i="7"/>
  <c r="H2033" i="7" l="1" a="1"/>
  <c r="H2033" i="7" s="1"/>
  <c r="I2033" i="7" s="1"/>
  <c r="K2033" i="7" s="1"/>
  <c r="L969" i="7"/>
  <c r="J2034" i="7"/>
  <c r="H2034" i="7" l="1" a="1"/>
  <c r="H2034" i="7" s="1"/>
  <c r="I2034" i="7" s="1"/>
  <c r="K2034" i="7" s="1"/>
  <c r="L970" i="7"/>
  <c r="J2035" i="7"/>
  <c r="H2035" i="7" l="1" a="1"/>
  <c r="H2035" i="7" s="1"/>
  <c r="I2035" i="7" s="1"/>
  <c r="K2035" i="7" s="1"/>
  <c r="L971" i="7"/>
  <c r="J2036" i="7"/>
  <c r="H2036" i="7" l="1" a="1"/>
  <c r="H2036" i="7" s="1"/>
  <c r="I2036" i="7" s="1"/>
  <c r="K2036" i="7" s="1"/>
  <c r="L972" i="7"/>
  <c r="J2037" i="7"/>
  <c r="H2037" i="7" l="1" a="1"/>
  <c r="H2037" i="7" s="1"/>
  <c r="I2037" i="7" s="1"/>
  <c r="K2037" i="7" s="1"/>
  <c r="L973" i="7"/>
  <c r="J2038" i="7"/>
  <c r="H2038" i="7" l="1" a="1"/>
  <c r="H2038" i="7" s="1"/>
  <c r="I2038" i="7" s="1"/>
  <c r="K2038" i="7" s="1"/>
  <c r="L974" i="7"/>
  <c r="J2039" i="7"/>
  <c r="H2039" i="7" l="1" a="1"/>
  <c r="H2039" i="7" s="1"/>
  <c r="I2039" i="7" s="1"/>
  <c r="K2039" i="7" s="1"/>
  <c r="L975" i="7"/>
  <c r="J2040" i="7"/>
  <c r="H2040" i="7" l="1" a="1"/>
  <c r="H2040" i="7" s="1"/>
  <c r="I2040" i="7" s="1"/>
  <c r="K2040" i="7" s="1"/>
  <c r="L976" i="7"/>
  <c r="J2041" i="7"/>
  <c r="H2041" i="7" l="1" a="1"/>
  <c r="H2041" i="7" s="1"/>
  <c r="I2041" i="7" s="1"/>
  <c r="K2041" i="7" s="1"/>
  <c r="L977" i="7"/>
  <c r="J2042" i="7"/>
  <c r="H2042" i="7" l="1" a="1"/>
  <c r="H2042" i="7" s="1"/>
  <c r="I2042" i="7" s="1"/>
  <c r="K2042" i="7" s="1"/>
  <c r="L978" i="7"/>
  <c r="J2043" i="7"/>
  <c r="H2043" i="7" l="1" a="1"/>
  <c r="H2043" i="7" s="1"/>
  <c r="I2043" i="7" s="1"/>
  <c r="K2043" i="7" s="1"/>
  <c r="L979" i="7"/>
  <c r="J2044" i="7"/>
  <c r="H2044" i="7" l="1" a="1"/>
  <c r="H2044" i="7" s="1"/>
  <c r="I2044" i="7" s="1"/>
  <c r="K2044" i="7" s="1"/>
  <c r="L980" i="7"/>
  <c r="J2045" i="7"/>
  <c r="H2045" i="7" l="1" a="1"/>
  <c r="H2045" i="7" s="1"/>
  <c r="I2045" i="7" s="1"/>
  <c r="K2045" i="7" s="1"/>
  <c r="L981" i="7"/>
  <c r="J2046" i="7"/>
  <c r="H2046" i="7" l="1" a="1"/>
  <c r="H2046" i="7" s="1"/>
  <c r="I2046" i="7" s="1"/>
  <c r="K2046" i="7" s="1"/>
  <c r="L982" i="7"/>
  <c r="J2047" i="7"/>
  <c r="H2047" i="7" l="1" a="1"/>
  <c r="H2047" i="7" s="1"/>
  <c r="I2047" i="7" s="1"/>
  <c r="K2047" i="7" s="1"/>
  <c r="L983" i="7"/>
  <c r="J2048" i="7"/>
  <c r="H2048" i="7" l="1" a="1"/>
  <c r="H2048" i="7" s="1"/>
  <c r="I2048" i="7" s="1"/>
  <c r="K2048" i="7" s="1"/>
  <c r="L984" i="7"/>
  <c r="J2049" i="7"/>
  <c r="H2049" i="7" l="1" a="1"/>
  <c r="H2049" i="7" s="1"/>
  <c r="I2049" i="7" s="1"/>
  <c r="K2049" i="7" s="1"/>
  <c r="L985" i="7"/>
  <c r="J2050" i="7"/>
  <c r="H2050" i="7" l="1" a="1"/>
  <c r="H2050" i="7" s="1"/>
  <c r="I2050" i="7" s="1"/>
  <c r="K2050" i="7" s="1"/>
  <c r="L986" i="7"/>
  <c r="J2051" i="7"/>
  <c r="H2051" i="7" l="1" a="1"/>
  <c r="H2051" i="7" s="1"/>
  <c r="I2051" i="7" s="1"/>
  <c r="K2051" i="7" s="1"/>
  <c r="L987" i="7"/>
  <c r="J2052" i="7"/>
  <c r="H2052" i="7" l="1" a="1"/>
  <c r="H2052" i="7" s="1"/>
  <c r="I2052" i="7" s="1"/>
  <c r="K2052" i="7" s="1"/>
  <c r="L988" i="7"/>
  <c r="J2053" i="7"/>
  <c r="H2053" i="7" l="1" a="1"/>
  <c r="H2053" i="7" s="1"/>
  <c r="I2053" i="7" s="1"/>
  <c r="K2053" i="7" s="1"/>
  <c r="L989" i="7"/>
  <c r="J2054" i="7"/>
  <c r="H2054" i="7" l="1" a="1"/>
  <c r="H2054" i="7" s="1"/>
  <c r="I2054" i="7" s="1"/>
  <c r="K2054" i="7" s="1"/>
  <c r="L990" i="7"/>
  <c r="J2055" i="7"/>
  <c r="H2055" i="7" l="1" a="1"/>
  <c r="H2055" i="7" s="1"/>
  <c r="I2055" i="7" s="1"/>
  <c r="K2055" i="7" s="1"/>
  <c r="L991" i="7"/>
  <c r="J2056" i="7"/>
  <c r="H2056" i="7" l="1" a="1"/>
  <c r="H2056" i="7" s="1"/>
  <c r="I2056" i="7" s="1"/>
  <c r="K2056" i="7" s="1"/>
  <c r="L992" i="7"/>
  <c r="J2057" i="7"/>
  <c r="H2057" i="7" l="1" a="1"/>
  <c r="H2057" i="7" s="1"/>
  <c r="I2057" i="7" s="1"/>
  <c r="K2057" i="7" s="1"/>
  <c r="L993" i="7"/>
  <c r="J2058" i="7"/>
  <c r="H2058" i="7" l="1" a="1"/>
  <c r="H2058" i="7" s="1"/>
  <c r="I2058" i="7" s="1"/>
  <c r="K2058" i="7" s="1"/>
  <c r="L994" i="7"/>
  <c r="J2059" i="7"/>
  <c r="H2059" i="7" l="1" a="1"/>
  <c r="H2059" i="7" s="1"/>
  <c r="I2059" i="7" s="1"/>
  <c r="K2059" i="7" s="1"/>
  <c r="L995" i="7"/>
  <c r="J2060" i="7"/>
  <c r="H2060" i="7" l="1" a="1"/>
  <c r="H2060" i="7" s="1"/>
  <c r="I2060" i="7" s="1"/>
  <c r="K2060" i="7" s="1"/>
  <c r="L996" i="7"/>
  <c r="J2061" i="7"/>
  <c r="H2061" i="7" l="1" a="1"/>
  <c r="H2061" i="7" s="1"/>
  <c r="I2061" i="7" s="1"/>
  <c r="K2061" i="7" s="1"/>
  <c r="L997" i="7"/>
  <c r="J2062" i="7"/>
  <c r="H2062" i="7" l="1" a="1"/>
  <c r="H2062" i="7" s="1"/>
  <c r="I2062" i="7" s="1"/>
  <c r="K2062" i="7" s="1"/>
  <c r="L998" i="7"/>
  <c r="J2063" i="7"/>
  <c r="H2063" i="7" l="1" a="1"/>
  <c r="H2063" i="7" s="1"/>
  <c r="I2063" i="7" s="1"/>
  <c r="K2063" i="7" s="1"/>
  <c r="L999" i="7"/>
  <c r="J2064" i="7"/>
  <c r="H2064" i="7" l="1" a="1"/>
  <c r="H2064" i="7" s="1"/>
  <c r="I2064" i="7" s="1"/>
  <c r="K2064" i="7" s="1"/>
  <c r="L1000" i="7"/>
  <c r="J2065" i="7"/>
  <c r="H2065" i="7" l="1" a="1"/>
  <c r="H2065" i="7" s="1"/>
  <c r="I2065" i="7" s="1"/>
  <c r="K2065" i="7" s="1"/>
  <c r="L1001" i="7"/>
  <c r="J2066" i="7"/>
  <c r="H2066" i="7" l="1" a="1"/>
  <c r="H2066" i="7" s="1"/>
  <c r="I2066" i="7" s="1"/>
  <c r="K2066" i="7" s="1"/>
  <c r="L1002" i="7"/>
  <c r="J2067" i="7"/>
  <c r="H2067" i="7" l="1" a="1"/>
  <c r="H2067" i="7" s="1"/>
  <c r="I2067" i="7" s="1"/>
  <c r="K2067" i="7" s="1"/>
  <c r="L1003" i="7"/>
  <c r="J2068" i="7"/>
  <c r="L1004" i="7" l="1"/>
  <c r="H2068" i="7" a="1"/>
  <c r="H2068" i="7" s="1"/>
  <c r="I2068" i="7" s="1"/>
  <c r="K2068" i="7" s="1"/>
  <c r="J2069" i="7"/>
  <c r="L1005" i="7" l="1"/>
  <c r="H2069" i="7" a="1"/>
  <c r="H2069" i="7" s="1"/>
  <c r="I2069" i="7" s="1"/>
  <c r="K2069" i="7" s="1"/>
  <c r="J2070" i="7"/>
  <c r="L1006" i="7" l="1"/>
  <c r="H2070" i="7" a="1"/>
  <c r="H2070" i="7" s="1"/>
  <c r="I2070" i="7" s="1"/>
  <c r="K2070" i="7" s="1"/>
  <c r="J2071" i="7"/>
  <c r="L1007" i="7" l="1"/>
  <c r="H2071" i="7" a="1"/>
  <c r="H2071" i="7" s="1"/>
  <c r="I2071" i="7" s="1"/>
  <c r="K2071" i="7" s="1"/>
  <c r="J2072" i="7"/>
  <c r="L1008" i="7" l="1"/>
  <c r="H2072" i="7" a="1"/>
  <c r="H2072" i="7" s="1"/>
  <c r="I2072" i="7" s="1"/>
  <c r="K2072" i="7" s="1"/>
  <c r="J2073" i="7"/>
  <c r="L1009" i="7" l="1"/>
  <c r="H2073" i="7" a="1"/>
  <c r="H2073" i="7" s="1"/>
  <c r="I2073" i="7" s="1"/>
  <c r="K2073" i="7" s="1"/>
  <c r="J2074" i="7"/>
  <c r="L1010" i="7" l="1"/>
  <c r="H2074" i="7" a="1"/>
  <c r="H2074" i="7" s="1"/>
  <c r="I2074" i="7" s="1"/>
  <c r="K2074" i="7" s="1"/>
  <c r="J2075" i="7"/>
  <c r="L1011" i="7" l="1"/>
  <c r="H2075" i="7" a="1"/>
  <c r="H2075" i="7" s="1"/>
  <c r="I2075" i="7" s="1"/>
  <c r="K2075" i="7" s="1"/>
  <c r="J2076" i="7"/>
  <c r="L1012" i="7" l="1"/>
  <c r="H2076" i="7" a="1"/>
  <c r="H2076" i="7" s="1"/>
  <c r="I2076" i="7" s="1"/>
  <c r="K2076" i="7" s="1"/>
  <c r="J2077" i="7"/>
  <c r="L1013" i="7" l="1"/>
  <c r="L1014" i="7" s="1"/>
  <c r="H2077" i="7" a="1"/>
  <c r="H2077" i="7" s="1"/>
  <c r="I2077" i="7" s="1"/>
  <c r="K2077" i="7" s="1"/>
  <c r="J2078" i="7"/>
  <c r="L1015" i="7" l="1"/>
  <c r="H2078" i="7" a="1"/>
  <c r="H2078" i="7" s="1"/>
  <c r="I2078" i="7" s="1"/>
  <c r="K2078" i="7" s="1"/>
  <c r="J2079" i="7"/>
  <c r="L1016" i="7" l="1"/>
  <c r="H2079" i="7" a="1"/>
  <c r="H2079" i="7" s="1"/>
  <c r="I2079" i="7" s="1"/>
  <c r="K2079" i="7" s="1"/>
  <c r="J2080" i="7"/>
  <c r="L1017" i="7" l="1"/>
  <c r="H2080" i="7" a="1"/>
  <c r="H2080" i="7" s="1"/>
  <c r="I2080" i="7" s="1"/>
  <c r="K2080" i="7" s="1"/>
  <c r="J2081" i="7"/>
  <c r="L1018" i="7" l="1"/>
  <c r="H2081" i="7" a="1"/>
  <c r="H2081" i="7" s="1"/>
  <c r="I2081" i="7" s="1"/>
  <c r="K2081" i="7" s="1"/>
  <c r="J2082" i="7"/>
  <c r="L1019" i="7" l="1"/>
  <c r="H2082" i="7" a="1"/>
  <c r="H2082" i="7" s="1"/>
  <c r="I2082" i="7" s="1"/>
  <c r="K2082" i="7" s="1"/>
  <c r="J2083" i="7"/>
  <c r="L1020" i="7" l="1"/>
  <c r="H2083" i="7" a="1"/>
  <c r="H2083" i="7" s="1"/>
  <c r="I2083" i="7" s="1"/>
  <c r="K2083" i="7" s="1"/>
  <c r="J2084" i="7"/>
  <c r="L1021" i="7" l="1"/>
  <c r="L1022" i="7" s="1"/>
  <c r="H2084" i="7" a="1"/>
  <c r="H2084" i="7" s="1"/>
  <c r="I2084" i="7" s="1"/>
  <c r="K2084" i="7" s="1"/>
  <c r="J2085" i="7"/>
  <c r="L1023" i="7" l="1"/>
  <c r="H2085" i="7" a="1"/>
  <c r="H2085" i="7" s="1"/>
  <c r="I2085" i="7" s="1"/>
  <c r="K2085" i="7" s="1"/>
  <c r="J2086" i="7"/>
  <c r="L1024" i="7" l="1"/>
  <c r="H2086" i="7" a="1"/>
  <c r="H2086" i="7" s="1"/>
  <c r="I2086" i="7" s="1"/>
  <c r="K2086" i="7" s="1"/>
  <c r="J2087" i="7"/>
  <c r="L1025" i="7" l="1"/>
  <c r="H2087" i="7" a="1"/>
  <c r="H2087" i="7" s="1"/>
  <c r="I2087" i="7" s="1"/>
  <c r="K2087" i="7" s="1"/>
  <c r="J2088" i="7"/>
  <c r="L1026" i="7" l="1"/>
  <c r="H2088" i="7" a="1"/>
  <c r="H2088" i="7" s="1"/>
  <c r="I2088" i="7" s="1"/>
  <c r="K2088" i="7" s="1"/>
  <c r="J2089" i="7"/>
  <c r="L1027" i="7" l="1"/>
  <c r="H2089" i="7" a="1"/>
  <c r="H2089" i="7" s="1"/>
  <c r="I2089" i="7" s="1"/>
  <c r="K2089" i="7" s="1"/>
  <c r="J2090" i="7"/>
  <c r="M1006" i="7" l="1"/>
  <c r="M1009" i="7"/>
  <c r="M1023" i="7"/>
  <c r="M1007" i="7"/>
  <c r="M1003" i="7"/>
  <c r="M1000" i="7"/>
  <c r="M1001" i="7"/>
  <c r="M1018" i="7"/>
  <c r="M1005" i="7"/>
  <c r="M1010" i="7"/>
  <c r="M1002" i="7"/>
  <c r="M1011" i="7"/>
  <c r="M1012" i="7"/>
  <c r="H2090" i="7" a="1"/>
  <c r="H2090" i="7" s="1"/>
  <c r="I2090" i="7" s="1"/>
  <c r="K2090" i="7" s="1"/>
  <c r="J2091" i="7"/>
  <c r="M1026" i="7" l="1"/>
  <c r="M1022" i="7"/>
  <c r="M1019" i="7"/>
  <c r="M1024" i="7"/>
  <c r="M1016" i="7"/>
  <c r="M1015" i="7"/>
  <c r="M1017" i="7"/>
  <c r="M1013" i="7"/>
  <c r="M1004" i="7"/>
  <c r="M1020" i="7"/>
  <c r="M1014" i="7"/>
  <c r="M1008" i="7"/>
  <c r="M1025" i="7"/>
  <c r="M1021" i="7"/>
  <c r="M1027" i="7"/>
  <c r="H2091" i="7" a="1"/>
  <c r="H2091" i="7" s="1"/>
  <c r="I2091" i="7" s="1"/>
  <c r="K2091" i="7" s="1"/>
  <c r="J2092" i="7"/>
  <c r="H2092" i="7" l="1" a="1"/>
  <c r="H2092" i="7" s="1"/>
  <c r="I2092" i="7" s="1"/>
  <c r="K2092" i="7" s="1"/>
  <c r="J2093" i="7"/>
  <c r="H2093" i="7" l="1" a="1"/>
  <c r="H2093" i="7" s="1"/>
  <c r="I2093" i="7" s="1"/>
  <c r="K2093" i="7" s="1"/>
  <c r="J2094" i="7"/>
  <c r="H2094" i="7" l="1" a="1"/>
  <c r="H2094" i="7" s="1"/>
  <c r="I2094" i="7" s="1"/>
  <c r="K2094" i="7" s="1"/>
  <c r="J2095" i="7"/>
  <c r="H2095" i="7" l="1" a="1"/>
  <c r="H2095" i="7" s="1"/>
  <c r="I2095" i="7" s="1"/>
  <c r="K2095" i="7" s="1"/>
  <c r="J2096" i="7"/>
  <c r="H2096" i="7" l="1" a="1"/>
  <c r="H2096" i="7" s="1"/>
  <c r="I2096" i="7" s="1"/>
  <c r="K2096" i="7" s="1"/>
  <c r="J2097" i="7"/>
  <c r="H2097" i="7" l="1" a="1"/>
  <c r="H2097" i="7" s="1"/>
  <c r="I2097" i="7" s="1"/>
  <c r="K2097" i="7" s="1"/>
  <c r="J2098" i="7"/>
  <c r="H2098" i="7" l="1" a="1"/>
  <c r="H2098" i="7" s="1"/>
  <c r="I2098" i="7" s="1"/>
  <c r="K2098" i="7" s="1"/>
  <c r="J2099" i="7"/>
  <c r="H2099" i="7" l="1" a="1"/>
  <c r="H2099" i="7" s="1"/>
  <c r="I2099" i="7" s="1"/>
  <c r="K2099" i="7" s="1"/>
  <c r="J2100" i="7"/>
  <c r="H2100" i="7" l="1" a="1"/>
  <c r="H2100" i="7" s="1"/>
  <c r="I2100" i="7" s="1"/>
  <c r="K2100" i="7" s="1"/>
  <c r="J2101" i="7"/>
  <c r="H2101" i="7" l="1" a="1"/>
  <c r="H2101" i="7" s="1"/>
  <c r="I2101" i="7" s="1"/>
  <c r="K2101" i="7" s="1"/>
  <c r="J2102" i="7"/>
  <c r="H2102" i="7" l="1" a="1"/>
  <c r="H2102" i="7" s="1"/>
  <c r="I2102" i="7" s="1"/>
  <c r="K2102" i="7" s="1"/>
  <c r="J2103" i="7"/>
  <c r="H2103" i="7" l="1" a="1"/>
  <c r="H2103" i="7" s="1"/>
  <c r="I2103" i="7" s="1"/>
  <c r="K2103" i="7" s="1"/>
  <c r="J2104" i="7"/>
  <c r="H2104" i="7" l="1" a="1"/>
  <c r="H2104" i="7" s="1"/>
  <c r="I2104" i="7" s="1"/>
  <c r="K2104" i="7" s="1"/>
  <c r="J2105" i="7"/>
  <c r="H2105" i="7" l="1" a="1"/>
  <c r="H2105" i="7" s="1"/>
  <c r="I2105" i="7" s="1"/>
  <c r="K2105" i="7" s="1"/>
  <c r="J2106" i="7"/>
  <c r="H2106" i="7" l="1" a="1"/>
  <c r="H2106" i="7" s="1"/>
  <c r="I2106" i="7" s="1"/>
  <c r="K2106" i="7" s="1"/>
  <c r="J2107" i="7"/>
  <c r="H2107" i="7" l="1" a="1"/>
  <c r="H2107" i="7" s="1"/>
  <c r="I2107" i="7" s="1"/>
  <c r="K2107" i="7" s="1"/>
  <c r="J2108" i="7"/>
  <c r="H2108" i="7" l="1" a="1"/>
  <c r="H2108" i="7" s="1"/>
  <c r="I2108" i="7" s="1"/>
  <c r="K2108" i="7" s="1"/>
  <c r="J2109" i="7"/>
  <c r="H2109" i="7" l="1" a="1"/>
  <c r="H2109" i="7" s="1"/>
  <c r="I2109" i="7" s="1"/>
  <c r="K2109" i="7" s="1"/>
  <c r="J2110" i="7"/>
  <c r="H2110" i="7" l="1" a="1"/>
  <c r="H2110" i="7" s="1"/>
  <c r="I2110" i="7" s="1"/>
  <c r="K2110" i="7" s="1"/>
  <c r="J2111" i="7"/>
  <c r="H2111" i="7" l="1" a="1"/>
  <c r="H2111" i="7" s="1"/>
  <c r="I2111" i="7" s="1"/>
  <c r="K2111" i="7" s="1"/>
  <c r="J2112" i="7"/>
  <c r="H2112" i="7" l="1" a="1"/>
  <c r="H2112" i="7" s="1"/>
  <c r="I2112" i="7" s="1"/>
  <c r="K2112" i="7" s="1"/>
  <c r="J2113" i="7"/>
  <c r="H2113" i="7" l="1" a="1"/>
  <c r="H2113" i="7" s="1"/>
  <c r="I2113" i="7" s="1"/>
  <c r="K2113" i="7" s="1"/>
  <c r="J2114" i="7"/>
  <c r="H2114" i="7" l="1" a="1"/>
  <c r="H2114" i="7" s="1"/>
  <c r="I2114" i="7" s="1"/>
  <c r="K2114" i="7" s="1"/>
  <c r="J2115" i="7"/>
  <c r="H2115" i="7" l="1" a="1"/>
  <c r="H2115" i="7" s="1"/>
  <c r="I2115" i="7" s="1"/>
  <c r="K2115" i="7" s="1"/>
  <c r="J2116" i="7"/>
  <c r="H2116" i="7" l="1" a="1"/>
  <c r="H2116" i="7" s="1"/>
  <c r="I2116" i="7" s="1"/>
  <c r="K2116" i="7" s="1"/>
  <c r="J2117" i="7"/>
  <c r="H2117" i="7" l="1" a="1"/>
  <c r="H2117" i="7" s="1"/>
  <c r="I2117" i="7" s="1"/>
  <c r="K2117" i="7" s="1"/>
  <c r="J2118" i="7"/>
  <c r="H2118" i="7" l="1" a="1"/>
  <c r="H2118" i="7" s="1"/>
  <c r="I2118" i="7" s="1"/>
  <c r="K2118" i="7" s="1"/>
  <c r="J2119" i="7"/>
  <c r="H2119" i="7" l="1" a="1"/>
  <c r="H2119" i="7" s="1"/>
  <c r="I2119" i="7" s="1"/>
  <c r="K2119" i="7" s="1"/>
  <c r="J2120" i="7"/>
  <c r="H2120" i="7" l="1" a="1"/>
  <c r="H2120" i="7" s="1"/>
  <c r="I2120" i="7" s="1"/>
  <c r="K2120" i="7" s="1"/>
  <c r="J2121" i="7"/>
  <c r="H2121" i="7" l="1" a="1"/>
  <c r="H2121" i="7" s="1"/>
  <c r="I2121" i="7" s="1"/>
  <c r="K2121" i="7" s="1"/>
  <c r="J2122" i="7"/>
  <c r="H2122" i="7" l="1" a="1"/>
  <c r="H2122" i="7" s="1"/>
  <c r="I2122" i="7" s="1"/>
  <c r="K2122" i="7" s="1"/>
  <c r="J2123" i="7"/>
  <c r="H2123" i="7" l="1" a="1"/>
  <c r="H2123" i="7" s="1"/>
  <c r="I2123" i="7" s="1"/>
  <c r="K2123" i="7" s="1"/>
  <c r="J2124" i="7"/>
  <c r="H2124" i="7" l="1" a="1"/>
  <c r="H2124" i="7" s="1"/>
  <c r="I2124" i="7" s="1"/>
  <c r="K2124" i="7" s="1"/>
  <c r="J2125" i="7"/>
  <c r="H2125" i="7" l="1" a="1"/>
  <c r="H2125" i="7" s="1"/>
  <c r="I2125" i="7" s="1"/>
  <c r="K2125" i="7" s="1"/>
  <c r="J2126" i="7"/>
  <c r="H2126" i="7" l="1" a="1"/>
  <c r="H2126" i="7" s="1"/>
  <c r="I2126" i="7" s="1"/>
  <c r="K2126" i="7" s="1"/>
  <c r="J2127" i="7"/>
  <c r="H2127" i="7" l="1" a="1"/>
  <c r="H2127" i="7" s="1"/>
  <c r="I2127" i="7" s="1"/>
  <c r="K2127" i="7" s="1"/>
  <c r="J2128" i="7"/>
  <c r="H2128" i="7" l="1" a="1"/>
  <c r="H2128" i="7" s="1"/>
  <c r="I2128" i="7" s="1"/>
  <c r="K2128" i="7" s="1"/>
  <c r="J2129" i="7"/>
  <c r="H2129" i="7" l="1" a="1"/>
  <c r="H2129" i="7" s="1"/>
  <c r="I2129" i="7" s="1"/>
  <c r="K2129" i="7" s="1"/>
  <c r="J2130" i="7"/>
  <c r="H2130" i="7" l="1" a="1"/>
  <c r="H2130" i="7" s="1"/>
  <c r="I2130" i="7" s="1"/>
  <c r="K2130" i="7" s="1"/>
  <c r="J2131" i="7"/>
  <c r="H2131" i="7" l="1" a="1"/>
  <c r="H2131" i="7" s="1"/>
  <c r="I2131" i="7" s="1"/>
  <c r="K2131" i="7" s="1"/>
  <c r="J2132" i="7"/>
  <c r="H2132" i="7" l="1" a="1"/>
  <c r="H2132" i="7" s="1"/>
  <c r="I2132" i="7" s="1"/>
  <c r="K2132" i="7" s="1"/>
  <c r="J2133" i="7"/>
  <c r="H2133" i="7" l="1" a="1"/>
  <c r="H2133" i="7" s="1"/>
  <c r="I2133" i="7" s="1"/>
  <c r="K2133" i="7" s="1"/>
  <c r="J2134" i="7"/>
  <c r="H2134" i="7" l="1" a="1"/>
  <c r="H2134" i="7" s="1"/>
  <c r="I2134" i="7" s="1"/>
  <c r="K2134" i="7" s="1"/>
  <c r="J2135" i="7"/>
  <c r="H2135" i="7" l="1" a="1"/>
  <c r="H2135" i="7" s="1"/>
  <c r="I2135" i="7" s="1"/>
  <c r="K2135" i="7" s="1"/>
  <c r="J2136" i="7"/>
  <c r="H2136" i="7" l="1" a="1"/>
  <c r="H2136" i="7" s="1"/>
  <c r="I2136" i="7" s="1"/>
  <c r="K2136" i="7" s="1"/>
  <c r="J2137" i="7"/>
  <c r="H2137" i="7" l="1" a="1"/>
  <c r="H2137" i="7" s="1"/>
  <c r="I2137" i="7" s="1"/>
  <c r="K2137" i="7" s="1"/>
  <c r="J2138" i="7"/>
  <c r="H2138" i="7" l="1" a="1"/>
  <c r="H2138" i="7" s="1"/>
  <c r="I2138" i="7" s="1"/>
  <c r="K2138" i="7" s="1"/>
  <c r="J2139" i="7"/>
  <c r="H2139" i="7" l="1" a="1"/>
  <c r="H2139" i="7" s="1"/>
  <c r="I2139" i="7" s="1"/>
  <c r="K2139" i="7" s="1"/>
  <c r="J2140" i="7"/>
  <c r="H2140" i="7" l="1" a="1"/>
  <c r="H2140" i="7" s="1"/>
  <c r="I2140" i="7" s="1"/>
  <c r="K2140" i="7" s="1"/>
  <c r="J2141" i="7"/>
  <c r="H2141" i="7" l="1" a="1"/>
  <c r="H2141" i="7" s="1"/>
  <c r="I2141" i="7" s="1"/>
  <c r="K2141" i="7" s="1"/>
  <c r="J2142" i="7"/>
  <c r="H2142" i="7" l="1" a="1"/>
  <c r="H2142" i="7" s="1"/>
  <c r="I2142" i="7" s="1"/>
  <c r="K2142" i="7" s="1"/>
  <c r="J2143" i="7"/>
  <c r="H2143" i="7" l="1" a="1"/>
  <c r="H2143" i="7" s="1"/>
  <c r="I2143" i="7" s="1"/>
  <c r="K2143" i="7" s="1"/>
  <c r="M254" i="7"/>
  <c r="M255" i="7"/>
  <c r="M256" i="7"/>
  <c r="M257" i="7"/>
  <c r="M258" i="7"/>
  <c r="M259" i="7"/>
  <c r="M167" i="7"/>
  <c r="M160" i="7"/>
  <c r="M192" i="7"/>
  <c r="M172" i="7"/>
  <c r="M142" i="7"/>
  <c r="M225" i="7"/>
  <c r="M198" i="7"/>
  <c r="M190" i="7"/>
  <c r="M139" i="7"/>
  <c r="M182" i="7"/>
  <c r="M131" i="7"/>
  <c r="M236" i="7"/>
  <c r="M161" i="7"/>
  <c r="M147" i="7"/>
  <c r="M243" i="7"/>
  <c r="M188" i="7"/>
  <c r="M175" i="7"/>
  <c r="M162" i="7"/>
  <c r="M133" i="7"/>
  <c r="M234" i="7"/>
  <c r="M140" i="7"/>
  <c r="M235" i="7"/>
  <c r="M148" i="7"/>
  <c r="M222" i="7"/>
  <c r="M195" i="7"/>
  <c r="M213" i="7"/>
  <c r="M212" i="7"/>
  <c r="M205" i="7"/>
  <c r="M6" i="7"/>
  <c r="M226" i="7"/>
  <c r="M231" i="7"/>
  <c r="M149" i="7"/>
  <c r="M239" i="7"/>
  <c r="M179" i="7"/>
  <c r="M215" i="7"/>
  <c r="M187" i="7"/>
  <c r="M200" i="7"/>
  <c r="M180" i="7"/>
  <c r="M208" i="7"/>
  <c r="M127" i="7"/>
  <c r="M136" i="7"/>
  <c r="M135" i="7"/>
  <c r="M124" i="7"/>
  <c r="M163" i="7"/>
  <c r="M186" i="7"/>
  <c r="M171" i="7"/>
  <c r="M168" i="7"/>
  <c r="M125" i="7"/>
  <c r="M221" i="7"/>
  <c r="M170" i="7"/>
  <c r="M219" i="7"/>
  <c r="M209" i="7"/>
  <c r="M123" i="7"/>
  <c r="M233" i="7"/>
  <c r="M134" i="7"/>
  <c r="M145" i="7"/>
  <c r="M165" i="7"/>
  <c r="M227" i="7"/>
  <c r="M223" i="7"/>
  <c r="M204" i="7"/>
  <c r="M173" i="7"/>
  <c r="M156" i="7"/>
  <c r="M229" i="7"/>
  <c r="M194" i="7"/>
  <c r="M12" i="7"/>
  <c r="M176" i="7"/>
  <c r="M214" i="7"/>
  <c r="M178" i="7"/>
  <c r="M152" i="7"/>
  <c r="M191" i="7"/>
  <c r="M4" i="7"/>
  <c r="M153" i="7"/>
  <c r="M184" i="7"/>
  <c r="M159" i="7"/>
  <c r="M169" i="7"/>
  <c r="M132" i="7"/>
  <c r="M245" i="7"/>
  <c r="M193" i="7"/>
  <c r="M137" i="7"/>
  <c r="M155" i="7"/>
  <c r="M189" i="7"/>
  <c r="M251" i="7"/>
  <c r="M130" i="7"/>
  <c r="M237" i="7"/>
  <c r="M154" i="7"/>
  <c r="M228" i="7"/>
  <c r="M199" i="7"/>
  <c r="M210" i="7"/>
  <c r="M166" i="7"/>
  <c r="M158" i="7"/>
  <c r="M246" i="7"/>
  <c r="M232" i="7"/>
  <c r="M203" i="7"/>
  <c r="M197" i="7"/>
  <c r="M201" i="7"/>
  <c r="M128" i="7"/>
  <c r="M250" i="7"/>
  <c r="M181" i="7"/>
  <c r="M185" i="7"/>
  <c r="M174" i="7"/>
  <c r="M218" i="7"/>
  <c r="M220" i="7"/>
  <c r="M164" i="7"/>
  <c r="M126" i="7"/>
  <c r="M211" i="7"/>
  <c r="M183" i="7"/>
  <c r="M143" i="7"/>
  <c r="M138" i="7"/>
  <c r="M157" i="7"/>
  <c r="M122" i="7"/>
  <c r="M230" i="7"/>
  <c r="M216" i="7"/>
  <c r="M196" i="7"/>
  <c r="M146" i="7"/>
  <c r="M141" i="7"/>
  <c r="M207" i="7"/>
  <c r="M151" i="7"/>
  <c r="M150" i="7"/>
  <c r="M129" i="7"/>
  <c r="M202" i="7"/>
  <c r="M247" i="7"/>
  <c r="M217" i="7"/>
  <c r="M144" i="7"/>
  <c r="M224" i="7"/>
  <c r="M206" i="7"/>
  <c r="M177" i="7"/>
  <c r="M248" i="7"/>
  <c r="M260" i="7"/>
  <c r="M249" i="7"/>
  <c r="M241" i="7"/>
  <c r="M252" i="7"/>
  <c r="M253" i="7"/>
  <c r="M240" i="7"/>
  <c r="M244" i="7"/>
  <c r="M242" i="7"/>
  <c r="M238" i="7"/>
  <c r="M261" i="7"/>
  <c r="M262" i="7"/>
  <c r="M263" i="7"/>
  <c r="M264" i="7"/>
  <c r="M265" i="7"/>
  <c r="M266" i="7"/>
  <c r="M267" i="7"/>
  <c r="M269" i="7"/>
  <c r="M268" i="7"/>
  <c r="M270" i="7"/>
  <c r="M271" i="7"/>
  <c r="M272" i="7"/>
  <c r="M273" i="7"/>
  <c r="M274" i="7"/>
  <c r="M275" i="7"/>
  <c r="M276" i="7"/>
  <c r="M277" i="7"/>
  <c r="M278" i="7"/>
  <c r="M279" i="7"/>
  <c r="M280" i="7"/>
  <c r="M281" i="7"/>
  <c r="M282" i="7"/>
  <c r="M283" i="7"/>
  <c r="M284" i="7"/>
  <c r="M285" i="7"/>
  <c r="M286" i="7"/>
  <c r="M287" i="7"/>
  <c r="M288" i="7"/>
  <c r="M289" i="7"/>
  <c r="M290" i="7"/>
  <c r="M291" i="7"/>
  <c r="M292" i="7"/>
  <c r="M293" i="7"/>
  <c r="M294" i="7"/>
  <c r="M295" i="7"/>
  <c r="M296" i="7"/>
  <c r="M297" i="7"/>
  <c r="M298" i="7"/>
  <c r="M299" i="7"/>
  <c r="M300" i="7"/>
  <c r="M301" i="7"/>
  <c r="M302" i="7"/>
  <c r="M303" i="7"/>
  <c r="M304" i="7"/>
  <c r="M305" i="7"/>
  <c r="M306" i="7"/>
  <c r="M307" i="7"/>
  <c r="M308" i="7"/>
  <c r="M309" i="7"/>
  <c r="M310" i="7"/>
  <c r="M311" i="7"/>
  <c r="M312" i="7"/>
  <c r="M313" i="7"/>
  <c r="M314" i="7"/>
  <c r="M315" i="7"/>
  <c r="M316" i="7"/>
  <c r="M317" i="7"/>
  <c r="M318" i="7"/>
  <c r="M319" i="7"/>
  <c r="M320" i="7"/>
  <c r="M321" i="7"/>
  <c r="M322" i="7"/>
  <c r="M323" i="7"/>
  <c r="M324" i="7"/>
  <c r="M325" i="7"/>
  <c r="M326" i="7"/>
  <c r="M327" i="7"/>
  <c r="M328" i="7"/>
  <c r="M329" i="7"/>
  <c r="M330" i="7"/>
  <c r="M331" i="7"/>
  <c r="M332" i="7"/>
  <c r="M333" i="7"/>
  <c r="M334" i="7"/>
  <c r="M335" i="7"/>
  <c r="M336" i="7"/>
  <c r="M337" i="7"/>
  <c r="M338" i="7"/>
  <c r="M339" i="7"/>
  <c r="M340" i="7"/>
  <c r="M341" i="7"/>
  <c r="M342" i="7"/>
  <c r="M343" i="7"/>
  <c r="M344" i="7"/>
  <c r="M345" i="7"/>
  <c r="M346" i="7"/>
  <c r="M347" i="7"/>
  <c r="M348" i="7"/>
  <c r="M349" i="7"/>
  <c r="M350" i="7"/>
  <c r="M351" i="7"/>
  <c r="M352" i="7"/>
  <c r="M353" i="7"/>
  <c r="M354" i="7"/>
  <c r="M355" i="7"/>
  <c r="M357" i="7"/>
  <c r="M356" i="7"/>
  <c r="M358" i="7"/>
  <c r="M359" i="7"/>
  <c r="M360" i="7"/>
  <c r="M361" i="7"/>
  <c r="M362" i="7"/>
  <c r="M363" i="7"/>
  <c r="M364" i="7"/>
  <c r="M365" i="7"/>
  <c r="M366" i="7"/>
  <c r="M367" i="7"/>
  <c r="M368" i="7"/>
  <c r="M369" i="7"/>
  <c r="M370" i="7"/>
  <c r="M371" i="7"/>
  <c r="M372" i="7"/>
  <c r="M373" i="7"/>
  <c r="M374" i="7"/>
  <c r="M375" i="7"/>
  <c r="M376" i="7"/>
  <c r="M377" i="7"/>
  <c r="M378" i="7"/>
  <c r="M379" i="7"/>
  <c r="M380" i="7"/>
  <c r="M381" i="7"/>
  <c r="M382" i="7"/>
  <c r="M383" i="7"/>
  <c r="M384" i="7"/>
  <c r="M385" i="7"/>
  <c r="M386" i="7"/>
  <c r="M387" i="7"/>
  <c r="M388" i="7"/>
  <c r="M389" i="7"/>
  <c r="M390" i="7"/>
  <c r="M391" i="7"/>
  <c r="M392" i="7"/>
  <c r="M393" i="7"/>
  <c r="M394" i="7"/>
  <c r="M395" i="7"/>
  <c r="M396" i="7"/>
  <c r="M397" i="7"/>
  <c r="M398" i="7"/>
  <c r="M399" i="7"/>
  <c r="M400" i="7"/>
  <c r="M401" i="7"/>
  <c r="M402" i="7"/>
  <c r="M403" i="7"/>
  <c r="M404" i="7"/>
  <c r="M405" i="7"/>
  <c r="M406" i="7"/>
  <c r="M407" i="7"/>
  <c r="M408" i="7"/>
  <c r="M409" i="7"/>
  <c r="M410" i="7"/>
  <c r="M411" i="7"/>
  <c r="M412" i="7"/>
  <c r="M413" i="7"/>
  <c r="M414" i="7"/>
  <c r="M415" i="7"/>
  <c r="M416" i="7"/>
  <c r="M417" i="7"/>
  <c r="M418" i="7"/>
  <c r="M419" i="7"/>
  <c r="M420" i="7"/>
  <c r="M421" i="7"/>
  <c r="M422" i="7"/>
  <c r="M423" i="7"/>
  <c r="M424" i="7"/>
  <c r="M425" i="7"/>
  <c r="M426" i="7"/>
  <c r="M427" i="7"/>
  <c r="M428" i="7"/>
  <c r="M429" i="7"/>
  <c r="M430" i="7"/>
  <c r="M431" i="7"/>
  <c r="M432" i="7"/>
  <c r="M433" i="7"/>
  <c r="M434" i="7"/>
  <c r="M435" i="7"/>
  <c r="M436" i="7"/>
  <c r="M437" i="7"/>
  <c r="M438" i="7"/>
  <c r="M439" i="7"/>
  <c r="M440" i="7"/>
  <c r="M441" i="7"/>
  <c r="M442" i="7"/>
  <c r="M443" i="7"/>
  <c r="M444" i="7"/>
  <c r="M445" i="7"/>
  <c r="M446" i="7"/>
  <c r="M447" i="7"/>
  <c r="M448" i="7"/>
  <c r="M449" i="7"/>
  <c r="M450" i="7"/>
  <c r="M451" i="7"/>
  <c r="M452" i="7"/>
  <c r="M453" i="7"/>
  <c r="M454" i="7"/>
  <c r="M455" i="7"/>
  <c r="M456" i="7"/>
  <c r="M457" i="7"/>
  <c r="M458" i="7"/>
  <c r="M459" i="7"/>
  <c r="M460" i="7"/>
  <c r="M461" i="7"/>
  <c r="M462" i="7"/>
  <c r="M463" i="7"/>
  <c r="M464" i="7"/>
  <c r="M465" i="7"/>
  <c r="M466" i="7"/>
  <c r="M467" i="7"/>
  <c r="M468" i="7"/>
  <c r="M469" i="7"/>
  <c r="M470" i="7"/>
  <c r="M471" i="7"/>
  <c r="M472" i="7"/>
  <c r="M473" i="7"/>
  <c r="M474" i="7"/>
  <c r="M475" i="7"/>
  <c r="M476" i="7"/>
  <c r="M477" i="7"/>
  <c r="M478" i="7"/>
  <c r="M479" i="7"/>
  <c r="M480" i="7"/>
  <c r="M481" i="7"/>
  <c r="M482" i="7"/>
  <c r="M483" i="7"/>
  <c r="M484" i="7"/>
  <c r="M485" i="7"/>
  <c r="M486" i="7"/>
  <c r="M487" i="7"/>
  <c r="M488" i="7"/>
  <c r="M489" i="7"/>
  <c r="M490" i="7"/>
  <c r="M491" i="7"/>
  <c r="M492" i="7"/>
  <c r="M493" i="7"/>
  <c r="M494" i="7"/>
  <c r="M495" i="7"/>
  <c r="M496" i="7"/>
  <c r="M497" i="7"/>
  <c r="M498" i="7"/>
  <c r="M499" i="7"/>
  <c r="M500" i="7"/>
  <c r="M501" i="7"/>
  <c r="M502" i="7"/>
  <c r="M503" i="7"/>
  <c r="M504" i="7"/>
  <c r="M505" i="7"/>
  <c r="M506" i="7"/>
  <c r="M507" i="7"/>
  <c r="M508" i="7"/>
  <c r="M509" i="7"/>
  <c r="M510" i="7"/>
  <c r="M511" i="7"/>
  <c r="M512" i="7"/>
  <c r="M513" i="7"/>
  <c r="M514" i="7"/>
  <c r="M515" i="7"/>
  <c r="M516" i="7"/>
  <c r="M517" i="7"/>
  <c r="M518" i="7"/>
  <c r="M519" i="7"/>
  <c r="M520" i="7"/>
  <c r="M521" i="7"/>
  <c r="M522" i="7"/>
  <c r="M523" i="7"/>
  <c r="M524" i="7"/>
  <c r="M525" i="7"/>
  <c r="M526" i="7"/>
  <c r="M527" i="7"/>
  <c r="M528" i="7"/>
  <c r="M529" i="7"/>
  <c r="M530" i="7"/>
  <c r="M531" i="7"/>
  <c r="M532" i="7"/>
  <c r="M533" i="7"/>
  <c r="M534" i="7"/>
  <c r="M535" i="7"/>
  <c r="M536" i="7"/>
  <c r="M537" i="7"/>
  <c r="M538" i="7"/>
  <c r="M539" i="7"/>
  <c r="M540" i="7"/>
  <c r="M541" i="7"/>
  <c r="M542" i="7"/>
  <c r="M543" i="7"/>
  <c r="M544" i="7"/>
  <c r="M545" i="7"/>
  <c r="M546" i="7"/>
  <c r="M547" i="7"/>
  <c r="M548" i="7"/>
  <c r="M549" i="7"/>
  <c r="M550" i="7"/>
  <c r="M551" i="7"/>
  <c r="M552" i="7"/>
  <c r="M553" i="7"/>
  <c r="M554" i="7"/>
  <c r="M555" i="7"/>
  <c r="M556" i="7"/>
  <c r="M557" i="7"/>
  <c r="M558" i="7"/>
  <c r="M559" i="7"/>
  <c r="M560" i="7"/>
  <c r="M561" i="7"/>
  <c r="M562" i="7"/>
  <c r="M563" i="7"/>
  <c r="M564" i="7"/>
  <c r="M565" i="7"/>
  <c r="M566" i="7"/>
  <c r="M567" i="7"/>
  <c r="M568" i="7"/>
  <c r="M569" i="7"/>
  <c r="M570" i="7"/>
  <c r="M571" i="7"/>
  <c r="M572" i="7"/>
  <c r="M573" i="7"/>
  <c r="M574" i="7"/>
  <c r="M575" i="7"/>
  <c r="M576" i="7"/>
  <c r="M577" i="7"/>
  <c r="M578" i="7"/>
  <c r="M579" i="7"/>
  <c r="M580" i="7"/>
  <c r="M581" i="7"/>
  <c r="M582" i="7"/>
  <c r="M583" i="7"/>
  <c r="M584" i="7"/>
  <c r="M585" i="7"/>
  <c r="M586" i="7"/>
  <c r="M587" i="7"/>
  <c r="M588" i="7"/>
  <c r="M589" i="7"/>
  <c r="M590" i="7"/>
  <c r="M591" i="7"/>
  <c r="M592" i="7"/>
  <c r="M593" i="7"/>
  <c r="M594" i="7"/>
  <c r="M595" i="7"/>
  <c r="M596" i="7"/>
  <c r="M597" i="7"/>
  <c r="M598" i="7"/>
  <c r="M599" i="7"/>
  <c r="M600" i="7"/>
  <c r="M601" i="7"/>
  <c r="M602" i="7"/>
  <c r="M603" i="7"/>
  <c r="M604" i="7"/>
  <c r="M605" i="7"/>
  <c r="M606" i="7"/>
  <c r="M607" i="7"/>
  <c r="M608" i="7"/>
  <c r="M609" i="7"/>
  <c r="M610" i="7"/>
  <c r="M611" i="7"/>
  <c r="M612" i="7"/>
  <c r="M613" i="7"/>
  <c r="M614" i="7"/>
  <c r="M615" i="7"/>
  <c r="M616" i="7"/>
  <c r="M617" i="7"/>
  <c r="M618" i="7"/>
  <c r="M619" i="7"/>
  <c r="M620" i="7"/>
  <c r="M621" i="7"/>
  <c r="M622" i="7"/>
  <c r="M623" i="7"/>
  <c r="M624" i="7"/>
  <c r="M625" i="7"/>
  <c r="M626" i="7"/>
  <c r="M627" i="7"/>
  <c r="M628" i="7"/>
  <c r="M629" i="7"/>
  <c r="M630" i="7"/>
  <c r="M631" i="7"/>
  <c r="M632" i="7"/>
  <c r="M633" i="7"/>
  <c r="M634" i="7"/>
  <c r="M635" i="7"/>
  <c r="M636" i="7"/>
  <c r="M637" i="7"/>
  <c r="M638" i="7"/>
  <c r="M639" i="7"/>
  <c r="M640" i="7"/>
  <c r="M641" i="7"/>
  <c r="M642" i="7"/>
  <c r="M643" i="7"/>
  <c r="M644" i="7"/>
  <c r="M645" i="7"/>
  <c r="M646" i="7"/>
  <c r="M647" i="7"/>
  <c r="M648" i="7"/>
  <c r="M649" i="7"/>
  <c r="M650" i="7"/>
  <c r="M651" i="7"/>
  <c r="M652" i="7"/>
  <c r="M653" i="7"/>
  <c r="M654" i="7"/>
  <c r="M655" i="7"/>
  <c r="M656" i="7"/>
  <c r="M657" i="7"/>
  <c r="M658" i="7"/>
  <c r="M659" i="7"/>
  <c r="M660" i="7"/>
  <c r="M661" i="7"/>
  <c r="M662" i="7"/>
  <c r="M663" i="7"/>
  <c r="M664" i="7"/>
  <c r="M665" i="7"/>
  <c r="M666" i="7"/>
  <c r="M667" i="7"/>
  <c r="M668" i="7"/>
  <c r="M669" i="7"/>
  <c r="M670" i="7"/>
  <c r="M671" i="7"/>
  <c r="M672" i="7"/>
  <c r="M673" i="7"/>
  <c r="M674" i="7"/>
  <c r="M675" i="7"/>
  <c r="M676" i="7"/>
  <c r="M677" i="7"/>
  <c r="M678" i="7"/>
  <c r="M679" i="7"/>
  <c r="M680" i="7"/>
  <c r="M681" i="7"/>
  <c r="M682" i="7"/>
  <c r="M683" i="7"/>
  <c r="M684" i="7"/>
  <c r="M685" i="7"/>
  <c r="M686" i="7"/>
  <c r="M687" i="7"/>
  <c r="M688" i="7"/>
  <c r="M689" i="7"/>
  <c r="M690" i="7"/>
  <c r="M691" i="7"/>
  <c r="M692" i="7"/>
  <c r="M693" i="7"/>
  <c r="M694" i="7"/>
  <c r="M695" i="7"/>
  <c r="M696" i="7"/>
  <c r="M697" i="7"/>
  <c r="M699" i="7"/>
  <c r="M701" i="7"/>
  <c r="M698" i="7"/>
  <c r="M700" i="7"/>
  <c r="M703" i="7"/>
  <c r="M702" i="7"/>
  <c r="M704" i="7"/>
  <c r="M705" i="7"/>
  <c r="M706" i="7"/>
  <c r="M707" i="7"/>
  <c r="M708" i="7"/>
  <c r="M709" i="7"/>
  <c r="M710" i="7"/>
  <c r="M711" i="7"/>
  <c r="M712" i="7"/>
  <c r="M713" i="7"/>
  <c r="M714" i="7"/>
  <c r="M715" i="7"/>
  <c r="M716" i="7"/>
  <c r="M717" i="7"/>
  <c r="M718" i="7"/>
  <c r="M719" i="7"/>
  <c r="M720" i="7"/>
  <c r="M721" i="7"/>
  <c r="M722" i="7"/>
  <c r="M723" i="7"/>
  <c r="M724" i="7"/>
  <c r="M725" i="7"/>
  <c r="M726" i="7"/>
  <c r="M727" i="7"/>
  <c r="M728" i="7"/>
  <c r="M729" i="7"/>
  <c r="M730" i="7"/>
  <c r="M731" i="7"/>
  <c r="M732" i="7"/>
  <c r="M733" i="7"/>
  <c r="M734" i="7"/>
  <c r="M738" i="7"/>
  <c r="M735" i="7"/>
  <c r="M736" i="7"/>
  <c r="M737" i="7"/>
  <c r="M739" i="7"/>
  <c r="M740" i="7"/>
  <c r="M741" i="7"/>
  <c r="M742" i="7"/>
  <c r="M743" i="7"/>
  <c r="M744" i="7"/>
  <c r="M745" i="7"/>
  <c r="M746" i="7"/>
  <c r="M747" i="7"/>
  <c r="M748" i="7"/>
  <c r="M749" i="7"/>
  <c r="M750" i="7"/>
  <c r="M751" i="7"/>
  <c r="M752" i="7"/>
  <c r="M753" i="7"/>
  <c r="M754" i="7"/>
  <c r="M755" i="7"/>
  <c r="M756" i="7"/>
  <c r="M757" i="7"/>
  <c r="M758" i="7"/>
  <c r="M759" i="7"/>
  <c r="M760" i="7"/>
  <c r="M761" i="7"/>
  <c r="M762" i="7"/>
  <c r="M763" i="7"/>
  <c r="M764" i="7"/>
  <c r="M765" i="7"/>
  <c r="M766" i="7"/>
  <c r="M767" i="7"/>
  <c r="M768" i="7"/>
  <c r="M769" i="7"/>
  <c r="M770" i="7"/>
  <c r="M771" i="7"/>
  <c r="M772" i="7"/>
  <c r="M773" i="7"/>
  <c r="M774" i="7"/>
  <c r="M775" i="7"/>
  <c r="M779" i="7"/>
  <c r="M776" i="7"/>
  <c r="M777" i="7"/>
  <c r="M778" i="7"/>
  <c r="M780" i="7"/>
  <c r="M781" i="7"/>
  <c r="M782" i="7"/>
  <c r="M783" i="7"/>
  <c r="M784" i="7"/>
  <c r="M785" i="7"/>
  <c r="M786" i="7"/>
  <c r="M787" i="7"/>
  <c r="M788" i="7"/>
  <c r="M789" i="7"/>
  <c r="M790" i="7"/>
  <c r="M791" i="7"/>
  <c r="M792" i="7"/>
  <c r="M793" i="7"/>
  <c r="M794" i="7"/>
  <c r="M795" i="7"/>
  <c r="M796" i="7"/>
  <c r="M797" i="7"/>
  <c r="M798" i="7"/>
  <c r="M799" i="7"/>
  <c r="M803" i="7"/>
  <c r="M800" i="7"/>
  <c r="M801" i="7"/>
  <c r="M802" i="7"/>
  <c r="M804" i="7"/>
  <c r="M805" i="7"/>
  <c r="M806" i="7"/>
  <c r="M807" i="7"/>
  <c r="M808" i="7"/>
  <c r="M809" i="7"/>
  <c r="M810" i="7"/>
  <c r="M814" i="7"/>
  <c r="M811" i="7"/>
  <c r="M812" i="7"/>
  <c r="M813" i="7"/>
  <c r="M815" i="7"/>
  <c r="M816" i="7"/>
  <c r="M817" i="7"/>
  <c r="M818" i="7"/>
  <c r="M822" i="7"/>
  <c r="M819" i="7"/>
  <c r="M820" i="7"/>
  <c r="M821" i="7"/>
  <c r="M823" i="7"/>
  <c r="M824" i="7"/>
  <c r="M825" i="7"/>
  <c r="M826" i="7"/>
  <c r="M827" i="7"/>
  <c r="M828" i="7"/>
  <c r="M829" i="7"/>
  <c r="M830" i="7"/>
  <c r="M831" i="7"/>
  <c r="M832" i="7"/>
  <c r="M833" i="7"/>
  <c r="M834" i="7"/>
  <c r="M835" i="7"/>
  <c r="M836" i="7"/>
  <c r="M837" i="7"/>
  <c r="M838" i="7"/>
  <c r="M839" i="7"/>
  <c r="M840" i="7"/>
  <c r="M841" i="7"/>
  <c r="M845" i="7"/>
  <c r="M842" i="7"/>
  <c r="M843" i="7"/>
  <c r="M844" i="7"/>
  <c r="M846" i="7"/>
  <c r="M847" i="7"/>
  <c r="M848" i="7"/>
  <c r="M849" i="7"/>
  <c r="M850" i="7"/>
  <c r="M851" i="7"/>
  <c r="M855" i="7"/>
  <c r="M852" i="7"/>
  <c r="M853" i="7"/>
  <c r="M854" i="7"/>
  <c r="M856" i="7"/>
  <c r="M857" i="7"/>
  <c r="M858" i="7"/>
  <c r="M859" i="7"/>
  <c r="M860" i="7"/>
  <c r="M864" i="7"/>
  <c r="M861" i="7"/>
  <c r="M862" i="7"/>
  <c r="M863" i="7"/>
  <c r="M865" i="7"/>
  <c r="M866" i="7"/>
  <c r="M867" i="7"/>
  <c r="M868" i="7"/>
  <c r="M869" i="7"/>
  <c r="M870" i="7"/>
  <c r="M871" i="7"/>
  <c r="M872" i="7"/>
  <c r="M873" i="7"/>
  <c r="M874" i="7"/>
  <c r="M875" i="7"/>
  <c r="M876" i="7"/>
  <c r="M880" i="7"/>
  <c r="M877" i="7"/>
  <c r="M878" i="7"/>
  <c r="M879" i="7"/>
  <c r="M884" i="7"/>
  <c r="M881" i="7"/>
  <c r="M882" i="7"/>
  <c r="M883" i="7"/>
  <c r="M885" i="7"/>
  <c r="M886" i="7"/>
  <c r="M887" i="7"/>
  <c r="M888" i="7"/>
  <c r="M889" i="7"/>
  <c r="M890" i="7"/>
  <c r="M891" i="7"/>
  <c r="M892" i="7"/>
  <c r="M893" i="7"/>
  <c r="M897" i="7"/>
  <c r="M894" i="7"/>
  <c r="M895" i="7"/>
  <c r="M896" i="7"/>
  <c r="M898" i="7"/>
  <c r="M899" i="7"/>
  <c r="M900" i="7"/>
  <c r="M901" i="7"/>
  <c r="M902" i="7"/>
  <c r="M903" i="7"/>
  <c r="M904" i="7"/>
  <c r="M908" i="7"/>
  <c r="M905" i="7"/>
  <c r="M906" i="7"/>
  <c r="M907" i="7"/>
  <c r="M909" i="7"/>
  <c r="M910" i="7"/>
  <c r="M911" i="7"/>
  <c r="M915" i="7"/>
  <c r="M912" i="7"/>
  <c r="M913" i="7"/>
  <c r="M914" i="7"/>
  <c r="M916" i="7"/>
  <c r="M917" i="7"/>
  <c r="M918" i="7"/>
  <c r="M919" i="7"/>
  <c r="M923" i="7"/>
  <c r="M920" i="7"/>
  <c r="M921" i="7"/>
  <c r="M922" i="7"/>
  <c r="M924" i="7"/>
  <c r="M928" i="7"/>
  <c r="M925" i="7"/>
  <c r="M926" i="7"/>
  <c r="M927" i="7"/>
  <c r="M929" i="7"/>
  <c r="M930" i="7"/>
  <c r="M931" i="7"/>
  <c r="M932" i="7"/>
  <c r="M933" i="7"/>
  <c r="M934" i="7"/>
  <c r="M935" i="7"/>
  <c r="M936" i="7"/>
  <c r="M937" i="7"/>
  <c r="M938" i="7"/>
  <c r="M942" i="7"/>
  <c r="M939" i="7"/>
  <c r="M940" i="7"/>
  <c r="M941" i="7"/>
  <c r="M946" i="7"/>
  <c r="M943" i="7"/>
  <c r="M944" i="7"/>
  <c r="M945" i="7"/>
  <c r="M947" i="7"/>
  <c r="M948" i="7"/>
  <c r="M949" i="7"/>
  <c r="M950" i="7"/>
  <c r="M954" i="7"/>
  <c r="M951" i="7"/>
  <c r="M952" i="7"/>
  <c r="M953" i="7"/>
  <c r="M955" i="7"/>
  <c r="M956" i="7"/>
  <c r="M957" i="7"/>
  <c r="M958" i="7"/>
  <c r="M959" i="7"/>
  <c r="M960" i="7"/>
  <c r="M964" i="7"/>
  <c r="M961" i="7"/>
  <c r="M962" i="7"/>
  <c r="M966" i="7"/>
  <c r="M963" i="7"/>
  <c r="M965" i="7"/>
  <c r="M967" i="7"/>
  <c r="M968" i="7"/>
  <c r="M969" i="7"/>
  <c r="M973" i="7"/>
  <c r="M970" i="7"/>
  <c r="M971" i="7"/>
  <c r="M972" i="7"/>
  <c r="M974" i="7"/>
  <c r="M975" i="7"/>
  <c r="M976" i="7"/>
  <c r="M977" i="7"/>
  <c r="M978" i="7"/>
  <c r="M982" i="7"/>
  <c r="M979" i="7"/>
  <c r="M980" i="7"/>
  <c r="M981" i="7"/>
  <c r="M983" i="7"/>
  <c r="M987" i="7"/>
  <c r="M984" i="7"/>
  <c r="M985" i="7"/>
  <c r="M989" i="7"/>
  <c r="M986" i="7"/>
  <c r="M988" i="7"/>
  <c r="M990" i="7"/>
  <c r="M994" i="7"/>
  <c r="M991" i="7"/>
  <c r="M992" i="7"/>
  <c r="M993" i="7"/>
  <c r="M995" i="7"/>
  <c r="M999" i="7"/>
  <c r="M996" i="7"/>
  <c r="M997" i="7"/>
  <c r="M998" i="7"/>
  <c r="J2144" i="7"/>
  <c r="H2144" i="7" l="1" a="1"/>
  <c r="H2144" i="7" s="1"/>
  <c r="I2144" i="7" s="1"/>
  <c r="K2144" i="7" s="1"/>
  <c r="J2145" i="7"/>
  <c r="H2145" i="7" l="1" a="1"/>
  <c r="H2145" i="7" s="1"/>
  <c r="I2145" i="7" s="1"/>
  <c r="K2145" i="7" s="1"/>
  <c r="J2146" i="7"/>
  <c r="H2146" i="7" l="1" a="1"/>
  <c r="H2146" i="7" s="1"/>
  <c r="I2146" i="7" s="1"/>
  <c r="K2146" i="7" s="1"/>
  <c r="J2147" i="7"/>
  <c r="H2147" i="7" l="1" a="1"/>
  <c r="H2147" i="7" s="1"/>
  <c r="I2147" i="7" s="1"/>
  <c r="K2147" i="7" s="1"/>
  <c r="J2148" i="7"/>
  <c r="H2148" i="7" l="1" a="1"/>
  <c r="H2148" i="7" s="1"/>
  <c r="I2148" i="7" s="1"/>
  <c r="K2148" i="7" s="1"/>
  <c r="J2149" i="7"/>
  <c r="H2149" i="7" l="1" a="1"/>
  <c r="H2149" i="7" s="1"/>
  <c r="I2149" i="7" s="1"/>
  <c r="K2149" i="7" s="1"/>
  <c r="J2150" i="7"/>
  <c r="H2150" i="7" l="1" a="1"/>
  <c r="H2150" i="7" s="1"/>
  <c r="I2150" i="7" s="1"/>
  <c r="K2150" i="7" s="1"/>
  <c r="J2151" i="7"/>
  <c r="H2151" i="7" l="1" a="1"/>
  <c r="H2151" i="7" s="1"/>
  <c r="I2151" i="7" s="1"/>
  <c r="K2151" i="7" s="1"/>
  <c r="J2152" i="7"/>
  <c r="H2152" i="7" l="1" a="1"/>
  <c r="H2152" i="7" s="1"/>
  <c r="I2152" i="7" s="1"/>
  <c r="K2152" i="7" s="1"/>
  <c r="J2153" i="7"/>
  <c r="H2153" i="7" l="1" a="1"/>
  <c r="H2153" i="7" s="1"/>
  <c r="I2153" i="7" s="1"/>
  <c r="K2153" i="7" s="1"/>
  <c r="J2154" i="7"/>
  <c r="H2154" i="7" l="1" a="1"/>
  <c r="H2154" i="7" s="1"/>
  <c r="I2154" i="7" s="1"/>
  <c r="K2154" i="7" s="1"/>
  <c r="J2155" i="7"/>
  <c r="H2155" i="7" l="1" a="1"/>
  <c r="H2155" i="7" s="1"/>
  <c r="I2155" i="7" s="1"/>
  <c r="K2155" i="7" s="1"/>
  <c r="J2156" i="7"/>
  <c r="H2156" i="7" l="1" a="1"/>
  <c r="H2156" i="7" s="1"/>
  <c r="I2156" i="7" s="1"/>
  <c r="K2156" i="7" s="1"/>
  <c r="J2157" i="7"/>
  <c r="H2157" i="7" l="1" a="1"/>
  <c r="H2157" i="7" s="1"/>
  <c r="I2157" i="7" s="1"/>
  <c r="K2157" i="7" s="1"/>
  <c r="J2158" i="7"/>
  <c r="H2158" i="7" l="1" a="1"/>
  <c r="H2158" i="7" s="1"/>
  <c r="I2158" i="7" s="1"/>
  <c r="K2158" i="7" s="1"/>
  <c r="J2159" i="7"/>
  <c r="H2159" i="7" l="1" a="1"/>
  <c r="H2159" i="7" s="1"/>
  <c r="I2159" i="7" s="1"/>
  <c r="K2159" i="7" s="1"/>
  <c r="J2160" i="7"/>
  <c r="H2160" i="7" l="1" a="1"/>
  <c r="H2160" i="7" s="1"/>
  <c r="I2160" i="7" s="1"/>
  <c r="K2160" i="7" s="1"/>
  <c r="J2161" i="7"/>
  <c r="H2161" i="7" l="1" a="1"/>
  <c r="H2161" i="7" s="1"/>
  <c r="I2161" i="7" s="1"/>
  <c r="K2161" i="7" s="1"/>
  <c r="J2162" i="7"/>
  <c r="H2162" i="7" l="1" a="1"/>
  <c r="H2162" i="7" s="1"/>
  <c r="I2162" i="7" s="1"/>
  <c r="K2162" i="7" s="1"/>
  <c r="J2163" i="7"/>
  <c r="H2163" i="7" l="1" a="1"/>
  <c r="H2163" i="7" s="1"/>
  <c r="I2163" i="7" s="1"/>
  <c r="K2163" i="7" s="1"/>
  <c r="J2164" i="7"/>
  <c r="H2164" i="7" l="1" a="1"/>
  <c r="H2164" i="7" s="1"/>
  <c r="I2164" i="7" s="1"/>
  <c r="K2164" i="7" s="1"/>
  <c r="J2165" i="7"/>
  <c r="H2165" i="7" l="1" a="1"/>
  <c r="H2165" i="7" s="1"/>
  <c r="I2165" i="7" s="1"/>
  <c r="K2165" i="7" s="1"/>
  <c r="J2166" i="7"/>
  <c r="H2166" i="7" l="1" a="1"/>
  <c r="H2166" i="7" s="1"/>
  <c r="I2166" i="7" s="1"/>
  <c r="K2166" i="7" s="1"/>
  <c r="J2167" i="7"/>
  <c r="H2167" i="7" l="1" a="1"/>
  <c r="H2167" i="7" s="1"/>
  <c r="I2167" i="7" s="1"/>
  <c r="K2167" i="7" s="1"/>
  <c r="J2168" i="7"/>
  <c r="H2168" i="7" l="1" a="1"/>
  <c r="H2168" i="7" s="1"/>
  <c r="I2168" i="7" s="1"/>
  <c r="K2168" i="7" s="1"/>
  <c r="J2169" i="7"/>
  <c r="H2169" i="7" l="1" a="1"/>
  <c r="H2169" i="7" s="1"/>
  <c r="I2169" i="7" s="1"/>
  <c r="K2169" i="7" s="1"/>
  <c r="J2170" i="7"/>
  <c r="H2170" i="7" l="1" a="1"/>
  <c r="H2170" i="7" s="1"/>
  <c r="I2170" i="7" s="1"/>
  <c r="K2170" i="7" s="1"/>
  <c r="J2171" i="7"/>
  <c r="H2171" i="7" l="1" a="1"/>
  <c r="H2171" i="7" s="1"/>
  <c r="I2171" i="7" s="1"/>
  <c r="K2171" i="7" s="1"/>
  <c r="J2172" i="7"/>
  <c r="H2172" i="7" l="1" a="1"/>
  <c r="H2172" i="7" s="1"/>
  <c r="I2172" i="7" s="1"/>
  <c r="K2172" i="7" s="1"/>
  <c r="J2173" i="7"/>
  <c r="H2173" i="7" l="1" a="1"/>
  <c r="H2173" i="7" s="1"/>
  <c r="I2173" i="7" s="1"/>
  <c r="K2173" i="7" s="1"/>
  <c r="J2174" i="7"/>
  <c r="H2174" i="7" l="1" a="1"/>
  <c r="H2174" i="7" s="1"/>
  <c r="I2174" i="7" s="1"/>
  <c r="K2174" i="7" s="1"/>
  <c r="J2175" i="7"/>
  <c r="H2175" i="7" l="1" a="1"/>
  <c r="H2175" i="7" s="1"/>
  <c r="I2175" i="7" s="1"/>
  <c r="K2175" i="7" s="1"/>
  <c r="J2176" i="7"/>
  <c r="H2176" i="7" l="1" a="1"/>
  <c r="H2176" i="7" s="1"/>
  <c r="I2176" i="7" s="1"/>
  <c r="K2176" i="7" s="1"/>
  <c r="J2177" i="7"/>
  <c r="H2177" i="7" l="1" a="1"/>
  <c r="H2177" i="7" s="1"/>
  <c r="I2177" i="7" s="1"/>
  <c r="K2177" i="7" s="1"/>
  <c r="J2178" i="7"/>
  <c r="H2178" i="7" l="1" a="1"/>
  <c r="H2178" i="7" s="1"/>
  <c r="I2178" i="7" s="1"/>
  <c r="K2178" i="7" s="1"/>
  <c r="J2179" i="7"/>
  <c r="H2179" i="7" l="1" a="1"/>
  <c r="H2179" i="7" s="1"/>
  <c r="I2179" i="7" s="1"/>
  <c r="K2179" i="7" s="1"/>
  <c r="J2180" i="7"/>
  <c r="H2180" i="7" l="1" a="1"/>
  <c r="H2180" i="7" s="1"/>
  <c r="I2180" i="7" s="1"/>
  <c r="K2180" i="7" s="1"/>
  <c r="J2181" i="7"/>
  <c r="H2181" i="7" l="1" a="1"/>
  <c r="H2181" i="7" s="1"/>
  <c r="I2181" i="7" s="1"/>
  <c r="K2181" i="7" s="1"/>
  <c r="J2182" i="7"/>
  <c r="H2182" i="7" l="1" a="1"/>
  <c r="H2182" i="7" s="1"/>
  <c r="I2182" i="7" s="1"/>
  <c r="K2182" i="7" s="1"/>
  <c r="J2183" i="7"/>
  <c r="H2183" i="7" l="1" a="1"/>
  <c r="H2183" i="7" s="1"/>
  <c r="I2183" i="7" s="1"/>
  <c r="K2183" i="7" s="1"/>
  <c r="J2184" i="7"/>
  <c r="H2184" i="7" l="1" a="1"/>
  <c r="H2184" i="7" s="1"/>
  <c r="I2184" i="7" s="1"/>
  <c r="K2184" i="7" s="1"/>
  <c r="J2185" i="7"/>
  <c r="H2185" i="7" l="1" a="1"/>
  <c r="H2185" i="7" s="1"/>
  <c r="I2185" i="7" s="1"/>
  <c r="K2185" i="7" s="1"/>
  <c r="J2186" i="7"/>
  <c r="H2186" i="7" l="1" a="1"/>
  <c r="H2186" i="7" s="1"/>
  <c r="I2186" i="7" s="1"/>
  <c r="K2186" i="7" s="1"/>
  <c r="J2187" i="7"/>
  <c r="H2187" i="7" l="1" a="1"/>
  <c r="H2187" i="7" s="1"/>
  <c r="I2187" i="7" s="1"/>
  <c r="K2187" i="7" s="1"/>
  <c r="J2188" i="7"/>
  <c r="H2188" i="7" l="1" a="1"/>
  <c r="H2188" i="7" s="1"/>
  <c r="I2188" i="7" s="1"/>
  <c r="K2188" i="7" s="1"/>
  <c r="J2189" i="7"/>
  <c r="H2189" i="7" l="1" a="1"/>
  <c r="H2189" i="7" s="1"/>
  <c r="I2189" i="7" s="1"/>
  <c r="K2189" i="7" s="1"/>
  <c r="J2190" i="7"/>
  <c r="H2190" i="7" l="1" a="1"/>
  <c r="H2190" i="7" s="1"/>
  <c r="I2190" i="7" s="1"/>
  <c r="K2190" i="7" s="1"/>
  <c r="J2191" i="7"/>
  <c r="H2191" i="7" l="1" a="1"/>
  <c r="H2191" i="7" s="1"/>
  <c r="I2191" i="7" s="1"/>
  <c r="K2191" i="7" s="1"/>
  <c r="J2192" i="7"/>
  <c r="H2192" i="7" l="1" a="1"/>
  <c r="H2192" i="7" s="1"/>
  <c r="I2192" i="7" s="1"/>
  <c r="K2192" i="7" s="1"/>
  <c r="J2193" i="7"/>
  <c r="H2193" i="7" l="1" a="1"/>
  <c r="H2193" i="7" s="1"/>
  <c r="I2193" i="7" s="1"/>
  <c r="K2193" i="7" s="1"/>
  <c r="J2194" i="7"/>
  <c r="H2194" i="7" l="1" a="1"/>
  <c r="H2194" i="7" s="1"/>
  <c r="I2194" i="7" s="1"/>
  <c r="K2194" i="7" s="1"/>
  <c r="J2195" i="7"/>
  <c r="H2195" i="7" l="1" a="1"/>
  <c r="H2195" i="7" s="1"/>
  <c r="I2195" i="7" s="1"/>
  <c r="K2195" i="7" s="1"/>
  <c r="J2196" i="7"/>
  <c r="H2196" i="7" l="1" a="1"/>
  <c r="H2196" i="7" s="1"/>
  <c r="I2196" i="7" s="1"/>
  <c r="K2196" i="7" s="1"/>
  <c r="J2197" i="7"/>
  <c r="H2197" i="7" l="1" a="1"/>
  <c r="H2197" i="7" s="1"/>
  <c r="I2197" i="7" s="1"/>
  <c r="K2197" i="7" s="1"/>
  <c r="J2198" i="7"/>
  <c r="H2198" i="7" l="1" a="1"/>
  <c r="H2198" i="7" s="1"/>
  <c r="I2198" i="7" s="1"/>
  <c r="K2198" i="7" s="1"/>
  <c r="J2199" i="7"/>
  <c r="H2199" i="7" l="1" a="1"/>
  <c r="H2199" i="7" s="1"/>
  <c r="I2199" i="7" s="1"/>
  <c r="K2199" i="7" s="1"/>
  <c r="J2200" i="7"/>
  <c r="H2200" i="7" l="1" a="1"/>
  <c r="H2200" i="7" s="1"/>
  <c r="I2200" i="7" s="1"/>
  <c r="K2200" i="7" s="1"/>
  <c r="J2201" i="7"/>
  <c r="H2201" i="7" l="1" a="1"/>
  <c r="H2201" i="7" s="1"/>
  <c r="I2201" i="7" s="1"/>
  <c r="K2201" i="7" s="1"/>
  <c r="J2202" i="7"/>
  <c r="H2202" i="7" l="1" a="1"/>
  <c r="H2202" i="7" s="1"/>
  <c r="I2202" i="7" s="1"/>
  <c r="K2202" i="7" s="1"/>
  <c r="J2203" i="7"/>
  <c r="H2203" i="7" l="1" a="1"/>
  <c r="H2203" i="7" s="1"/>
  <c r="I2203" i="7" s="1"/>
  <c r="K2203" i="7" s="1"/>
  <c r="J2204" i="7"/>
  <c r="H2204" i="7" l="1" a="1"/>
  <c r="H2204" i="7" s="1"/>
  <c r="I2204" i="7" s="1"/>
  <c r="K2204" i="7" s="1"/>
  <c r="J2205" i="7"/>
  <c r="H2205" i="7" l="1" a="1"/>
  <c r="H2205" i="7" s="1"/>
  <c r="I2205" i="7" s="1"/>
  <c r="K2205" i="7" s="1"/>
  <c r="J2206" i="7"/>
  <c r="H2206" i="7" l="1" a="1"/>
  <c r="H2206" i="7" s="1"/>
  <c r="I2206" i="7" s="1"/>
  <c r="K2206" i="7" s="1"/>
  <c r="J2207" i="7"/>
  <c r="H2207" i="7" l="1" a="1"/>
  <c r="H2207" i="7" s="1"/>
  <c r="I2207" i="7" s="1"/>
  <c r="K2207" i="7" s="1"/>
  <c r="J2208" i="7"/>
  <c r="H2208" i="7" l="1" a="1"/>
  <c r="H2208" i="7" s="1"/>
  <c r="I2208" i="7" s="1"/>
  <c r="K2208" i="7" s="1"/>
  <c r="J2209" i="7"/>
  <c r="H2209" i="7" l="1" a="1"/>
  <c r="H2209" i="7" s="1"/>
  <c r="I2209" i="7" s="1"/>
  <c r="K2209" i="7" s="1"/>
  <c r="J2210" i="7"/>
  <c r="H2210" i="7" l="1" a="1"/>
  <c r="H2210" i="7" s="1"/>
  <c r="I2210" i="7" s="1"/>
  <c r="K2210" i="7" s="1"/>
  <c r="J2211" i="7"/>
  <c r="H2211" i="7" l="1" a="1"/>
  <c r="H2211" i="7" s="1"/>
  <c r="I2211" i="7" s="1"/>
  <c r="K2211" i="7" s="1"/>
  <c r="J2212" i="7"/>
  <c r="H2212" i="7" l="1" a="1"/>
  <c r="H2212" i="7" s="1"/>
  <c r="I2212" i="7" s="1"/>
  <c r="K2212" i="7" s="1"/>
  <c r="J2213" i="7"/>
  <c r="H2213" i="7" l="1" a="1"/>
  <c r="H2213" i="7" s="1"/>
  <c r="I2213" i="7" s="1"/>
  <c r="K2213" i="7" s="1"/>
  <c r="J2214" i="7"/>
  <c r="H2214" i="7" l="1" a="1"/>
  <c r="H2214" i="7" s="1"/>
  <c r="I2214" i="7" s="1"/>
  <c r="K2214" i="7" s="1"/>
  <c r="J2215" i="7"/>
  <c r="H2215" i="7" l="1" a="1"/>
  <c r="H2215" i="7" s="1"/>
  <c r="I2215" i="7" s="1"/>
  <c r="K2215" i="7" s="1"/>
  <c r="J2216" i="7"/>
  <c r="H2216" i="7" l="1" a="1"/>
  <c r="H2216" i="7" s="1"/>
  <c r="I2216" i="7" s="1"/>
  <c r="K2216" i="7" s="1"/>
  <c r="J2217" i="7"/>
  <c r="H2217" i="7" l="1" a="1"/>
  <c r="H2217" i="7" s="1"/>
  <c r="I2217" i="7" s="1"/>
  <c r="K2217" i="7" s="1"/>
  <c r="J2218" i="7"/>
  <c r="H2218" i="7" l="1" a="1"/>
  <c r="H2218" i="7" s="1"/>
  <c r="I2218" i="7" s="1"/>
  <c r="K2218" i="7" s="1"/>
  <c r="J2219" i="7"/>
  <c r="H2219" i="7" l="1" a="1"/>
  <c r="H2219" i="7" s="1"/>
  <c r="I2219" i="7" s="1"/>
  <c r="K2219" i="7" s="1"/>
  <c r="J2220" i="7"/>
  <c r="H2220" i="7" l="1" a="1"/>
  <c r="H2220" i="7" s="1"/>
  <c r="I2220" i="7" s="1"/>
  <c r="K2220" i="7" s="1"/>
  <c r="J2221" i="7"/>
  <c r="H2221" i="7" l="1" a="1"/>
  <c r="H2221" i="7" s="1"/>
  <c r="I2221" i="7" s="1"/>
  <c r="K2221" i="7" s="1"/>
  <c r="J2222" i="7"/>
  <c r="H2222" i="7" l="1" a="1"/>
  <c r="H2222" i="7" s="1"/>
  <c r="I2222" i="7" s="1"/>
  <c r="K2222" i="7" s="1"/>
  <c r="J2223" i="7"/>
  <c r="H2223" i="7" l="1" a="1"/>
  <c r="H2223" i="7" s="1"/>
  <c r="I2223" i="7" s="1"/>
  <c r="K2223" i="7" s="1"/>
  <c r="J2224" i="7"/>
  <c r="H2224" i="7" l="1" a="1"/>
  <c r="H2224" i="7" s="1"/>
  <c r="I2224" i="7" s="1"/>
  <c r="K2224" i="7" s="1"/>
  <c r="J2225" i="7"/>
  <c r="H2225" i="7" l="1" a="1"/>
  <c r="H2225" i="7" s="1"/>
  <c r="I2225" i="7" s="1"/>
  <c r="K2225" i="7" s="1"/>
  <c r="J2226" i="7"/>
  <c r="H2226" i="7" l="1" a="1"/>
  <c r="H2226" i="7" s="1"/>
  <c r="I2226" i="7" s="1"/>
  <c r="K2226" i="7" s="1"/>
  <c r="J2227" i="7"/>
  <c r="H2227" i="7" l="1" a="1"/>
  <c r="H2227" i="7" s="1"/>
  <c r="I2227" i="7" s="1"/>
  <c r="K2227" i="7" s="1"/>
  <c r="J2228" i="7"/>
  <c r="H2228" i="7" l="1" a="1"/>
  <c r="H2228" i="7" s="1"/>
  <c r="I2228" i="7" s="1"/>
  <c r="K2228" i="7" s="1"/>
  <c r="J2229" i="7"/>
  <c r="H2229" i="7" l="1" a="1"/>
  <c r="H2229" i="7" s="1"/>
  <c r="I2229" i="7" s="1"/>
  <c r="K2229" i="7" s="1"/>
  <c r="J2230" i="7"/>
  <c r="H2230" i="7" l="1" a="1"/>
  <c r="H2230" i="7" s="1"/>
  <c r="I2230" i="7" s="1"/>
  <c r="K2230" i="7" s="1"/>
  <c r="J2231" i="7"/>
  <c r="H2231" i="7" l="1" a="1"/>
  <c r="H2231" i="7" s="1"/>
  <c r="I2231" i="7" s="1"/>
  <c r="K2231" i="7" s="1"/>
  <c r="J2232" i="7"/>
  <c r="H2232" i="7" l="1" a="1"/>
  <c r="H2232" i="7" s="1"/>
  <c r="I2232" i="7" s="1"/>
  <c r="K2232" i="7" s="1"/>
  <c r="J2233" i="7"/>
  <c r="H2233" i="7" l="1" a="1"/>
  <c r="H2233" i="7" s="1"/>
  <c r="I2233" i="7" s="1"/>
  <c r="K2233" i="7" s="1"/>
  <c r="J2234" i="7"/>
  <c r="H2234" i="7" l="1" a="1"/>
  <c r="H2234" i="7" s="1"/>
  <c r="I2234" i="7" s="1"/>
  <c r="K2234" i="7" s="1"/>
  <c r="J2235" i="7"/>
  <c r="H2235" i="7" l="1" a="1"/>
  <c r="H2235" i="7" s="1"/>
  <c r="I2235" i="7" s="1"/>
  <c r="K2235" i="7" s="1"/>
  <c r="J2236" i="7"/>
  <c r="H2236" i="7" l="1" a="1"/>
  <c r="H2236" i="7" s="1"/>
  <c r="I2236" i="7" s="1"/>
  <c r="K2236" i="7" s="1"/>
  <c r="J2237" i="7"/>
  <c r="H2237" i="7" l="1" a="1"/>
  <c r="H2237" i="7" s="1"/>
  <c r="I2237" i="7" s="1"/>
  <c r="K2237" i="7" s="1"/>
  <c r="J2238" i="7"/>
  <c r="H2238" i="7" l="1" a="1"/>
  <c r="H2238" i="7" s="1"/>
  <c r="I2238" i="7" s="1"/>
  <c r="K2238" i="7" s="1"/>
  <c r="J2239" i="7"/>
  <c r="H2239" i="7" l="1" a="1"/>
  <c r="H2239" i="7" s="1"/>
  <c r="I2239" i="7" s="1"/>
  <c r="K2239" i="7" s="1"/>
  <c r="J2240" i="7"/>
  <c r="H2240" i="7" l="1" a="1"/>
  <c r="H2240" i="7" s="1"/>
  <c r="I2240" i="7" s="1"/>
  <c r="K2240" i="7" s="1"/>
  <c r="J2241" i="7"/>
  <c r="H2241" i="7" l="1" a="1"/>
  <c r="H2241" i="7" s="1"/>
  <c r="I2241" i="7" s="1"/>
  <c r="K2241" i="7" s="1"/>
  <c r="J2242" i="7"/>
  <c r="H2242" i="7" l="1" a="1"/>
  <c r="H2242" i="7" s="1"/>
  <c r="I2242" i="7" s="1"/>
  <c r="K2242" i="7" s="1"/>
  <c r="J2243" i="7"/>
  <c r="H2243" i="7" l="1" a="1"/>
  <c r="H2243" i="7" s="1"/>
  <c r="I2243" i="7" s="1"/>
  <c r="K2243" i="7" s="1"/>
  <c r="J2244" i="7"/>
  <c r="H2244" i="7" l="1" a="1"/>
  <c r="H2244" i="7" s="1"/>
  <c r="I2244" i="7" s="1"/>
  <c r="K2244" i="7" s="1"/>
  <c r="J2245" i="7"/>
  <c r="H2245" i="7" l="1" a="1"/>
  <c r="H2245" i="7" s="1"/>
  <c r="I2245" i="7" s="1"/>
  <c r="K2245" i="7" s="1"/>
  <c r="J2246" i="7"/>
  <c r="H2246" i="7" l="1" a="1"/>
  <c r="H2246" i="7" s="1"/>
  <c r="I2246" i="7" s="1"/>
  <c r="K2246" i="7" s="1"/>
  <c r="J2247" i="7"/>
  <c r="H2247" i="7" l="1" a="1"/>
  <c r="H2247" i="7" s="1"/>
  <c r="I2247" i="7" s="1"/>
  <c r="K2247" i="7" s="1"/>
  <c r="J2248" i="7"/>
  <c r="H2248" i="7" l="1" a="1"/>
  <c r="H2248" i="7" s="1"/>
  <c r="I2248" i="7" s="1"/>
  <c r="K2248" i="7" s="1"/>
  <c r="J2249" i="7"/>
  <c r="H2249" i="7" l="1" a="1"/>
  <c r="H2249" i="7" s="1"/>
  <c r="I2249" i="7" s="1"/>
  <c r="K2249" i="7" s="1"/>
  <c r="J2250" i="7"/>
  <c r="H2250" i="7" l="1" a="1"/>
  <c r="H2250" i="7" s="1"/>
  <c r="I2250" i="7" s="1"/>
  <c r="K2250" i="7" s="1"/>
  <c r="J2251" i="7"/>
  <c r="H2251" i="7" l="1" a="1"/>
  <c r="H2251" i="7" s="1"/>
  <c r="I2251" i="7" s="1"/>
  <c r="K2251" i="7" s="1"/>
  <c r="J2252" i="7"/>
  <c r="H2252" i="7" l="1" a="1"/>
  <c r="H2252" i="7" s="1"/>
  <c r="I2252" i="7" s="1"/>
  <c r="K2252" i="7" s="1"/>
  <c r="J2253" i="7"/>
  <c r="H2253" i="7" l="1" a="1"/>
  <c r="H2253" i="7" s="1"/>
  <c r="I2253" i="7" s="1"/>
  <c r="K2253" i="7" s="1"/>
  <c r="J2254" i="7"/>
  <c r="H2254" i="7" l="1" a="1"/>
  <c r="H2254" i="7" s="1"/>
  <c r="I2254" i="7" s="1"/>
  <c r="K2254" i="7" s="1"/>
  <c r="J2255" i="7"/>
  <c r="H2255" i="7" l="1" a="1"/>
  <c r="H2255" i="7" s="1"/>
  <c r="I2255" i="7" s="1"/>
  <c r="K2255" i="7" s="1"/>
  <c r="J2256" i="7"/>
  <c r="H2256" i="7" l="1" a="1"/>
  <c r="H2256" i="7" s="1"/>
  <c r="I2256" i="7" s="1"/>
  <c r="K2256" i="7" s="1"/>
  <c r="J2257" i="7"/>
  <c r="H2257" i="7" l="1" a="1"/>
  <c r="H2257" i="7" s="1"/>
  <c r="I2257" i="7" s="1"/>
  <c r="K2257" i="7" s="1"/>
  <c r="J2258" i="7"/>
  <c r="H2258" i="7" l="1" a="1"/>
  <c r="H2258" i="7" s="1"/>
  <c r="I2258" i="7" s="1"/>
  <c r="K2258" i="7" s="1"/>
  <c r="J2259" i="7"/>
  <c r="H2259" i="7" l="1" a="1"/>
  <c r="H2259" i="7" s="1"/>
  <c r="I2259" i="7" s="1"/>
  <c r="K2259" i="7" s="1"/>
  <c r="J2260" i="7"/>
  <c r="H2260" i="7" l="1" a="1"/>
  <c r="H2260" i="7" s="1"/>
  <c r="I2260" i="7" s="1"/>
  <c r="K2260" i="7" s="1"/>
  <c r="J2261" i="7"/>
  <c r="H2261" i="7" l="1" a="1"/>
  <c r="H2261" i="7" s="1"/>
  <c r="I2261" i="7" s="1"/>
  <c r="K2261" i="7" s="1"/>
  <c r="J2262" i="7"/>
  <c r="H2262" i="7" l="1" a="1"/>
  <c r="H2262" i="7" s="1"/>
  <c r="I2262" i="7" s="1"/>
  <c r="K2262" i="7" s="1"/>
  <c r="J2263" i="7"/>
  <c r="H2263" i="7" l="1" a="1"/>
  <c r="H2263" i="7" s="1"/>
  <c r="I2263" i="7" s="1"/>
  <c r="K2263" i="7" s="1"/>
  <c r="J2264" i="7"/>
  <c r="H2264" i="7" l="1" a="1"/>
  <c r="H2264" i="7" s="1"/>
  <c r="I2264" i="7" s="1"/>
  <c r="K2264" i="7" s="1"/>
  <c r="J2265" i="7"/>
  <c r="H2265" i="7" l="1" a="1"/>
  <c r="H2265" i="7" s="1"/>
  <c r="I2265" i="7" s="1"/>
  <c r="K2265" i="7" s="1"/>
  <c r="J2266" i="7"/>
  <c r="H2266" i="7" l="1" a="1"/>
  <c r="H2266" i="7" s="1"/>
  <c r="I2266" i="7" s="1"/>
  <c r="K2266" i="7" s="1"/>
  <c r="J2267" i="7"/>
  <c r="H2267" i="7" l="1" a="1"/>
  <c r="H2267" i="7" s="1"/>
  <c r="I2267" i="7" s="1"/>
  <c r="K2267" i="7" s="1"/>
  <c r="J2268" i="7"/>
  <c r="H2268" i="7" l="1" a="1"/>
  <c r="H2268" i="7" s="1"/>
  <c r="I2268" i="7" s="1"/>
  <c r="K2268" i="7" s="1"/>
  <c r="J2269" i="7"/>
  <c r="H2269" i="7" l="1" a="1"/>
  <c r="H2269" i="7" s="1"/>
  <c r="I2269" i="7" s="1"/>
  <c r="K2269" i="7" s="1"/>
  <c r="J2270" i="7"/>
  <c r="H2270" i="7" l="1" a="1"/>
  <c r="H2270" i="7" s="1"/>
  <c r="I2270" i="7" s="1"/>
  <c r="K2270" i="7" s="1"/>
  <c r="J2271" i="7"/>
  <c r="H2271" i="7" l="1" a="1"/>
  <c r="H2271" i="7" s="1"/>
  <c r="I2271" i="7" s="1"/>
  <c r="K2271" i="7" s="1"/>
  <c r="J2272" i="7"/>
  <c r="H2272" i="7" l="1" a="1"/>
  <c r="H2272" i="7" s="1"/>
  <c r="I2272" i="7" s="1"/>
  <c r="K2272" i="7" s="1"/>
  <c r="J2273" i="7"/>
  <c r="H2273" i="7" l="1" a="1"/>
  <c r="H2273" i="7" s="1"/>
  <c r="I2273" i="7" s="1"/>
  <c r="K2273" i="7" s="1"/>
  <c r="J2274" i="7"/>
  <c r="H2274" i="7" l="1" a="1"/>
  <c r="H2274" i="7" s="1"/>
  <c r="I2274" i="7" s="1"/>
  <c r="K2274" i="7" s="1"/>
  <c r="J2275" i="7"/>
  <c r="H2275" i="7" l="1" a="1"/>
  <c r="H2275" i="7" s="1"/>
  <c r="I2275" i="7" s="1"/>
  <c r="K2275" i="7" s="1"/>
  <c r="J2276" i="7"/>
  <c r="H2276" i="7" l="1" a="1"/>
  <c r="H2276" i="7" s="1"/>
  <c r="I2276" i="7" s="1"/>
  <c r="K2276" i="7" s="1"/>
  <c r="J2277" i="7"/>
  <c r="H2277" i="7" l="1" a="1"/>
  <c r="H2277" i="7" s="1"/>
  <c r="I2277" i="7" s="1"/>
  <c r="K2277" i="7" s="1"/>
  <c r="J2278" i="7"/>
  <c r="H2278" i="7" l="1" a="1"/>
  <c r="H2278" i="7" s="1"/>
  <c r="I2278" i="7" s="1"/>
  <c r="K2278" i="7" s="1"/>
  <c r="J2279" i="7"/>
  <c r="H2279" i="7" l="1" a="1"/>
  <c r="H2279" i="7" s="1"/>
  <c r="I2279" i="7" s="1"/>
  <c r="K2279" i="7" s="1"/>
  <c r="J2280" i="7"/>
  <c r="H2280" i="7" l="1" a="1"/>
  <c r="H2280" i="7" s="1"/>
  <c r="I2280" i="7" s="1"/>
  <c r="K2280" i="7" s="1"/>
  <c r="J2281" i="7"/>
  <c r="H2281" i="7" l="1" a="1"/>
  <c r="H2281" i="7" s="1"/>
  <c r="I2281" i="7" s="1"/>
  <c r="K2281" i="7" s="1"/>
  <c r="J2282" i="7"/>
  <c r="H2282" i="7" l="1" a="1"/>
  <c r="H2282" i="7" s="1"/>
  <c r="I2282" i="7" s="1"/>
  <c r="K2282" i="7" s="1"/>
  <c r="J2283" i="7"/>
  <c r="H2283" i="7" l="1" a="1"/>
  <c r="H2283" i="7" s="1"/>
  <c r="I2283" i="7" s="1"/>
  <c r="K2283" i="7" s="1"/>
  <c r="J2284" i="7"/>
  <c r="H2284" i="7" l="1" a="1"/>
  <c r="H2284" i="7" s="1"/>
  <c r="I2284" i="7" s="1"/>
  <c r="K2284" i="7" s="1"/>
  <c r="J2285" i="7"/>
  <c r="H2285" i="7" l="1" a="1"/>
  <c r="H2285" i="7" s="1"/>
  <c r="I2285" i="7" s="1"/>
  <c r="K2285" i="7" s="1"/>
  <c r="J2286" i="7"/>
  <c r="H2286" i="7" l="1" a="1"/>
  <c r="H2286" i="7" s="1"/>
  <c r="I2286" i="7" s="1"/>
  <c r="K2286" i="7" s="1"/>
  <c r="J2287" i="7"/>
  <c r="H2287" i="7" l="1" a="1"/>
  <c r="H2287" i="7" s="1"/>
  <c r="I2287" i="7" s="1"/>
  <c r="K2287" i="7" s="1"/>
  <c r="J2288" i="7"/>
  <c r="H2288" i="7" l="1" a="1"/>
  <c r="H2288" i="7" s="1"/>
  <c r="I2288" i="7" s="1"/>
  <c r="K2288" i="7" s="1"/>
  <c r="J2289" i="7"/>
  <c r="H2289" i="7" l="1" a="1"/>
  <c r="H2289" i="7" s="1"/>
  <c r="I2289" i="7" s="1"/>
  <c r="K2289" i="7" s="1"/>
  <c r="J2290" i="7"/>
  <c r="H2290" i="7" l="1" a="1"/>
  <c r="H2290" i="7" s="1"/>
  <c r="I2290" i="7" s="1"/>
  <c r="K2290" i="7" s="1"/>
  <c r="J2291" i="7"/>
  <c r="H2291" i="7" l="1" a="1"/>
  <c r="H2291" i="7" s="1"/>
  <c r="I2291" i="7" s="1"/>
  <c r="K2291" i="7" s="1"/>
  <c r="J2292" i="7"/>
  <c r="H2292" i="7" l="1" a="1"/>
  <c r="H2292" i="7" s="1"/>
  <c r="I2292" i="7" s="1"/>
  <c r="K2292" i="7" s="1"/>
  <c r="J2293" i="7"/>
  <c r="H2293" i="7" l="1" a="1"/>
  <c r="H2293" i="7" s="1"/>
  <c r="I2293" i="7" s="1"/>
  <c r="K2293" i="7" s="1"/>
  <c r="J2294" i="7"/>
  <c r="H2294" i="7" l="1" a="1"/>
  <c r="H2294" i="7" s="1"/>
  <c r="I2294" i="7" s="1"/>
  <c r="K2294" i="7" s="1"/>
  <c r="J2295" i="7"/>
  <c r="H2295" i="7" l="1" a="1"/>
  <c r="H2295" i="7" s="1"/>
  <c r="I2295" i="7" s="1"/>
  <c r="K2295" i="7" s="1"/>
  <c r="J2296" i="7"/>
  <c r="H2296" i="7" l="1" a="1"/>
  <c r="H2296" i="7" s="1"/>
  <c r="I2296" i="7" s="1"/>
  <c r="K2296" i="7" s="1"/>
  <c r="J2297" i="7"/>
  <c r="H2297" i="7" l="1" a="1"/>
  <c r="H2297" i="7" s="1"/>
  <c r="I2297" i="7" s="1"/>
  <c r="K2297" i="7" s="1"/>
  <c r="J2298" i="7"/>
  <c r="H2298" i="7" l="1" a="1"/>
  <c r="H2298" i="7" s="1"/>
  <c r="I2298" i="7" s="1"/>
  <c r="K2298" i="7" s="1"/>
  <c r="J2299" i="7"/>
  <c r="H2299" i="7" l="1" a="1"/>
  <c r="H2299" i="7" s="1"/>
  <c r="I2299" i="7" s="1"/>
  <c r="K2299" i="7" s="1"/>
  <c r="J2300" i="7"/>
  <c r="H2300" i="7" l="1" a="1"/>
  <c r="H2300" i="7" s="1"/>
  <c r="I2300" i="7" s="1"/>
  <c r="K2300" i="7" s="1"/>
  <c r="J2301" i="7"/>
  <c r="H2301" i="7" l="1" a="1"/>
  <c r="H2301" i="7" s="1"/>
  <c r="I2301" i="7" s="1"/>
  <c r="K2301" i="7" s="1"/>
  <c r="J2302" i="7"/>
  <c r="H2302" i="7" l="1" a="1"/>
  <c r="H2302" i="7" s="1"/>
  <c r="I2302" i="7" s="1"/>
  <c r="K2302" i="7" s="1"/>
  <c r="J2303" i="7"/>
  <c r="H2303" i="7" l="1" a="1"/>
  <c r="H2303" i="7" s="1"/>
  <c r="I2303" i="7" s="1"/>
  <c r="K2303" i="7" s="1"/>
  <c r="J2304" i="7"/>
  <c r="H2304" i="7" l="1" a="1"/>
  <c r="H2304" i="7" s="1"/>
  <c r="I2304" i="7" s="1"/>
  <c r="K2304" i="7" s="1"/>
  <c r="J2305" i="7"/>
  <c r="H2305" i="7" l="1" a="1"/>
  <c r="H2305" i="7" s="1"/>
  <c r="I2305" i="7" s="1"/>
  <c r="K2305" i="7" s="1"/>
  <c r="J2306" i="7"/>
  <c r="H2306" i="7" l="1" a="1"/>
  <c r="H2306" i="7" s="1"/>
  <c r="I2306" i="7" s="1"/>
  <c r="K2306" i="7" s="1"/>
  <c r="J2307" i="7"/>
  <c r="H2307" i="7" l="1" a="1"/>
  <c r="H2307" i="7" s="1"/>
  <c r="I2307" i="7" s="1"/>
  <c r="K2307" i="7" s="1"/>
  <c r="J2308" i="7"/>
  <c r="H2308" i="7" l="1" a="1"/>
  <c r="H2308" i="7" s="1"/>
  <c r="I2308" i="7" s="1"/>
  <c r="K2308" i="7" s="1"/>
  <c r="J2309" i="7"/>
  <c r="H2309" i="7" l="1" a="1"/>
  <c r="H2309" i="7" s="1"/>
  <c r="I2309" i="7" s="1"/>
  <c r="K2309" i="7" s="1"/>
  <c r="J2310" i="7"/>
  <c r="H2310" i="7" l="1" a="1"/>
  <c r="H2310" i="7" s="1"/>
  <c r="I2310" i="7" s="1"/>
  <c r="K2310" i="7" s="1"/>
  <c r="J2311" i="7"/>
  <c r="H2311" i="7" l="1" a="1"/>
  <c r="H2311" i="7" s="1"/>
  <c r="I2311" i="7" s="1"/>
  <c r="K2311" i="7" s="1"/>
  <c r="J2312" i="7"/>
  <c r="H2312" i="7" l="1" a="1"/>
  <c r="H2312" i="7" s="1"/>
  <c r="I2312" i="7" s="1"/>
  <c r="K2312" i="7" s="1"/>
  <c r="J2313" i="7"/>
  <c r="H2313" i="7" l="1" a="1"/>
  <c r="H2313" i="7" s="1"/>
  <c r="I2313" i="7" s="1"/>
  <c r="K2313" i="7" s="1"/>
  <c r="J2314" i="7"/>
  <c r="H2314" i="7" l="1" a="1"/>
  <c r="H2314" i="7" s="1"/>
  <c r="I2314" i="7" s="1"/>
  <c r="K2314" i="7" s="1"/>
  <c r="J2315" i="7"/>
  <c r="H2315" i="7" l="1" a="1"/>
  <c r="H2315" i="7" s="1"/>
  <c r="I2315" i="7" s="1"/>
  <c r="K2315" i="7" s="1"/>
  <c r="J2316" i="7"/>
  <c r="H2316" i="7" l="1" a="1"/>
  <c r="H2316" i="7" s="1"/>
  <c r="I2316" i="7" s="1"/>
  <c r="K2316" i="7" s="1"/>
  <c r="J2317" i="7"/>
  <c r="H2317" i="7" l="1" a="1"/>
  <c r="H2317" i="7" s="1"/>
  <c r="I2317" i="7" s="1"/>
  <c r="K2317" i="7" s="1"/>
  <c r="J2318" i="7"/>
  <c r="H2318" i="7" l="1" a="1"/>
  <c r="H2318" i="7" s="1"/>
  <c r="I2318" i="7" s="1"/>
  <c r="K2318" i="7" s="1"/>
  <c r="J2319" i="7"/>
  <c r="H2319" i="7" l="1" a="1"/>
  <c r="H2319" i="7" s="1"/>
  <c r="I2319" i="7" s="1"/>
  <c r="K2319" i="7" s="1"/>
  <c r="J2320" i="7"/>
  <c r="H2320" i="7" l="1" a="1"/>
  <c r="H2320" i="7" s="1"/>
  <c r="I2320" i="7" s="1"/>
  <c r="K2320" i="7" s="1"/>
  <c r="J2321" i="7"/>
  <c r="H2321" i="7" l="1" a="1"/>
  <c r="H2321" i="7" s="1"/>
  <c r="I2321" i="7" s="1"/>
  <c r="K2321" i="7" s="1"/>
  <c r="J2322" i="7"/>
  <c r="H2322" i="7" l="1" a="1"/>
  <c r="H2322" i="7" s="1"/>
  <c r="I2322" i="7" s="1"/>
  <c r="K2322" i="7" s="1"/>
  <c r="J2323" i="7"/>
  <c r="H2323" i="7" l="1" a="1"/>
  <c r="H2323" i="7" s="1"/>
  <c r="I2323" i="7" s="1"/>
  <c r="K2323" i="7" s="1"/>
  <c r="J2324" i="7"/>
  <c r="H2324" i="7" l="1" a="1"/>
  <c r="H2324" i="7" s="1"/>
  <c r="I2324" i="7" s="1"/>
  <c r="K2324" i="7" s="1"/>
  <c r="J2325" i="7"/>
  <c r="H2325" i="7" l="1" a="1"/>
  <c r="H2325" i="7" s="1"/>
  <c r="I2325" i="7" s="1"/>
  <c r="K2325" i="7" s="1"/>
  <c r="J2326" i="7"/>
  <c r="H2326" i="7" l="1" a="1"/>
  <c r="H2326" i="7" s="1"/>
  <c r="I2326" i="7" s="1"/>
  <c r="K2326" i="7" s="1"/>
  <c r="J2327" i="7"/>
  <c r="H2327" i="7" l="1" a="1"/>
  <c r="H2327" i="7" s="1"/>
  <c r="I2327" i="7" s="1"/>
  <c r="K2327" i="7" s="1"/>
  <c r="J2328" i="7"/>
  <c r="H2328" i="7" l="1" a="1"/>
  <c r="H2328" i="7" s="1"/>
  <c r="I2328" i="7" s="1"/>
  <c r="K2328" i="7" s="1"/>
  <c r="J2329" i="7"/>
  <c r="H2329" i="7" l="1" a="1"/>
  <c r="H2329" i="7" s="1"/>
  <c r="I2329" i="7" s="1"/>
  <c r="K2329" i="7" s="1"/>
  <c r="J2330" i="7"/>
  <c r="H2330" i="7" l="1" a="1"/>
  <c r="H2330" i="7" s="1"/>
  <c r="I2330" i="7" s="1"/>
  <c r="K2330" i="7" s="1"/>
  <c r="J2331" i="7"/>
  <c r="H2331" i="7" l="1" a="1"/>
  <c r="H2331" i="7" s="1"/>
  <c r="I2331" i="7" s="1"/>
  <c r="K2331" i="7" s="1"/>
  <c r="J2332" i="7"/>
  <c r="H2332" i="7" l="1" a="1"/>
  <c r="H2332" i="7" s="1"/>
  <c r="I2332" i="7" s="1"/>
  <c r="K2332" i="7" s="1"/>
  <c r="J2333" i="7"/>
  <c r="H2333" i="7" l="1" a="1"/>
  <c r="H2333" i="7" s="1"/>
  <c r="I2333" i="7" s="1"/>
  <c r="K2333" i="7" s="1"/>
  <c r="J2334" i="7"/>
  <c r="H2334" i="7" l="1" a="1"/>
  <c r="H2334" i="7" s="1"/>
  <c r="I2334" i="7" s="1"/>
  <c r="K2334" i="7" s="1"/>
  <c r="J2335" i="7"/>
  <c r="H2335" i="7" l="1" a="1"/>
  <c r="H2335" i="7" s="1"/>
  <c r="I2335" i="7" s="1"/>
  <c r="K2335" i="7" s="1"/>
  <c r="J2336" i="7"/>
  <c r="H2336" i="7" l="1" a="1"/>
  <c r="H2336" i="7" s="1"/>
  <c r="I2336" i="7" s="1"/>
  <c r="K2336" i="7" s="1"/>
  <c r="J2337" i="7"/>
  <c r="H2337" i="7" l="1" a="1"/>
  <c r="H2337" i="7" s="1"/>
  <c r="I2337" i="7" s="1"/>
  <c r="K2337" i="7" s="1"/>
  <c r="J2338" i="7"/>
  <c r="H2338" i="7" l="1" a="1"/>
  <c r="H2338" i="7" s="1"/>
  <c r="I2338" i="7" s="1"/>
  <c r="K2338" i="7" s="1"/>
  <c r="J2339" i="7"/>
  <c r="H2339" i="7" l="1" a="1"/>
  <c r="H2339" i="7" s="1"/>
  <c r="I2339" i="7" s="1"/>
  <c r="K2339" i="7" s="1"/>
  <c r="J2340" i="7"/>
  <c r="H2340" i="7" l="1" a="1"/>
  <c r="H2340" i="7" s="1"/>
  <c r="I2340" i="7" s="1"/>
  <c r="K2340" i="7" s="1"/>
  <c r="J2341" i="7"/>
  <c r="H2341" i="7" l="1" a="1"/>
  <c r="H2341" i="7" s="1"/>
  <c r="I2341" i="7" s="1"/>
  <c r="K2341" i="7" s="1"/>
  <c r="J2342" i="7"/>
  <c r="H2342" i="7" l="1" a="1"/>
  <c r="H2342" i="7" s="1"/>
  <c r="I2342" i="7" s="1"/>
  <c r="K2342" i="7" s="1"/>
  <c r="J2343" i="7"/>
  <c r="H2343" i="7" l="1" a="1"/>
  <c r="H2343" i="7" s="1"/>
  <c r="I2343" i="7" s="1"/>
  <c r="K2343" i="7" s="1"/>
  <c r="J2344" i="7"/>
  <c r="H2344" i="7" l="1" a="1"/>
  <c r="H2344" i="7" s="1"/>
  <c r="I2344" i="7" s="1"/>
  <c r="K2344" i="7" s="1"/>
  <c r="J2345" i="7"/>
  <c r="H2345" i="7" l="1" a="1"/>
  <c r="H2345" i="7" s="1"/>
  <c r="I2345" i="7" s="1"/>
  <c r="K2345" i="7" s="1"/>
  <c r="J2346" i="7"/>
  <c r="H2346" i="7" l="1" a="1"/>
  <c r="H2346" i="7" s="1"/>
  <c r="I2346" i="7" s="1"/>
  <c r="K2346" i="7" s="1"/>
  <c r="J2347" i="7"/>
  <c r="H2347" i="7" l="1" a="1"/>
  <c r="H2347" i="7" s="1"/>
  <c r="I2347" i="7" s="1"/>
  <c r="K2347" i="7" s="1"/>
  <c r="J2348" i="7"/>
  <c r="H2348" i="7" l="1" a="1"/>
  <c r="H2348" i="7" s="1"/>
  <c r="I2348" i="7" s="1"/>
  <c r="K2348" i="7" s="1"/>
  <c r="J2349" i="7"/>
  <c r="H2349" i="7" l="1" a="1"/>
  <c r="H2349" i="7" s="1"/>
  <c r="I2349" i="7" s="1"/>
  <c r="K2349" i="7" s="1"/>
  <c r="J2350" i="7"/>
  <c r="H2350" i="7" l="1" a="1"/>
  <c r="H2350" i="7" s="1"/>
  <c r="I2350" i="7" s="1"/>
  <c r="K2350" i="7" s="1"/>
  <c r="J2351" i="7"/>
  <c r="H2351" i="7" l="1" a="1"/>
  <c r="H2351" i="7" s="1"/>
  <c r="I2351" i="7" s="1"/>
  <c r="K2351" i="7" s="1"/>
  <c r="J2352" i="7"/>
  <c r="H2352" i="7" l="1" a="1"/>
  <c r="H2352" i="7" s="1"/>
  <c r="I2352" i="7" s="1"/>
  <c r="K2352" i="7" s="1"/>
  <c r="J2353" i="7"/>
  <c r="H2353" i="7" l="1" a="1"/>
  <c r="H2353" i="7" s="1"/>
  <c r="I2353" i="7" s="1"/>
  <c r="K2353" i="7" s="1"/>
  <c r="J2354" i="7"/>
  <c r="H2354" i="7" l="1" a="1"/>
  <c r="H2354" i="7" s="1"/>
  <c r="I2354" i="7" s="1"/>
  <c r="K2354" i="7" s="1"/>
  <c r="J2355" i="7"/>
  <c r="H2355" i="7" l="1" a="1"/>
  <c r="H2355" i="7" s="1"/>
  <c r="I2355" i="7" s="1"/>
  <c r="K2355" i="7" s="1"/>
  <c r="J2356" i="7"/>
  <c r="H2356" i="7" l="1" a="1"/>
  <c r="H2356" i="7" s="1"/>
  <c r="I2356" i="7" s="1"/>
  <c r="K2356" i="7" s="1"/>
  <c r="J2357" i="7"/>
  <c r="H2357" i="7" l="1" a="1"/>
  <c r="H2357" i="7" s="1"/>
  <c r="I2357" i="7" s="1"/>
  <c r="K2357" i="7" s="1"/>
  <c r="J2358" i="7"/>
  <c r="H2358" i="7" l="1" a="1"/>
  <c r="H2358" i="7" s="1"/>
  <c r="I2358" i="7" s="1"/>
  <c r="K2358" i="7" s="1"/>
  <c r="J2359" i="7"/>
  <c r="H2359" i="7" l="1" a="1"/>
  <c r="H2359" i="7" s="1"/>
  <c r="I2359" i="7" s="1"/>
  <c r="K2359" i="7" s="1"/>
  <c r="J2360" i="7"/>
  <c r="H2360" i="7" l="1" a="1"/>
  <c r="H2360" i="7" s="1"/>
  <c r="I2360" i="7" s="1"/>
  <c r="K2360" i="7" s="1"/>
  <c r="J2361" i="7"/>
  <c r="H2361" i="7" l="1" a="1"/>
  <c r="H2361" i="7" s="1"/>
  <c r="I2361" i="7" s="1"/>
  <c r="K2361" i="7" s="1"/>
  <c r="J2362" i="7"/>
  <c r="H2362" i="7" l="1" a="1"/>
  <c r="H2362" i="7" s="1"/>
  <c r="I2362" i="7" s="1"/>
  <c r="K2362" i="7" s="1"/>
  <c r="J2363" i="7"/>
  <c r="H2363" i="7" l="1" a="1"/>
  <c r="H2363" i="7" s="1"/>
  <c r="I2363" i="7" s="1"/>
  <c r="K2363" i="7" s="1"/>
  <c r="J2364" i="7"/>
  <c r="H2364" i="7" l="1" a="1"/>
  <c r="H2364" i="7" s="1"/>
  <c r="I2364" i="7" s="1"/>
  <c r="K2364" i="7" s="1"/>
  <c r="J2365" i="7"/>
  <c r="H2365" i="7" l="1" a="1"/>
  <c r="H2365" i="7" s="1"/>
  <c r="I2365" i="7" s="1"/>
  <c r="K2365" i="7" s="1"/>
  <c r="J2366" i="7"/>
  <c r="H2366" i="7" l="1" a="1"/>
  <c r="H2366" i="7" s="1"/>
  <c r="I2366" i="7" s="1"/>
  <c r="K2366" i="7" s="1"/>
  <c r="J2367" i="7"/>
  <c r="H2367" i="7" l="1" a="1"/>
  <c r="H2367" i="7" s="1"/>
  <c r="I2367" i="7" s="1"/>
  <c r="K2367" i="7" s="1"/>
  <c r="J2368" i="7"/>
  <c r="H2368" i="7" l="1" a="1"/>
  <c r="H2368" i="7" s="1"/>
  <c r="I2368" i="7" s="1"/>
  <c r="K2368" i="7" s="1"/>
  <c r="J2369" i="7"/>
  <c r="H2369" i="7" l="1" a="1"/>
  <c r="H2369" i="7" s="1"/>
  <c r="I2369" i="7" s="1"/>
  <c r="K2369" i="7" s="1"/>
  <c r="J2370" i="7"/>
  <c r="H2370" i="7" l="1" a="1"/>
  <c r="H2370" i="7" s="1"/>
  <c r="I2370" i="7" s="1"/>
  <c r="K2370" i="7" s="1"/>
  <c r="J2371" i="7"/>
  <c r="H2371" i="7" l="1" a="1"/>
  <c r="H2371" i="7" s="1"/>
  <c r="I2371" i="7" s="1"/>
  <c r="K2371" i="7" s="1"/>
  <c r="J2372" i="7"/>
  <c r="H2372" i="7" l="1" a="1"/>
  <c r="H2372" i="7" s="1"/>
  <c r="I2372" i="7" s="1"/>
  <c r="K2372" i="7" s="1"/>
  <c r="J2373" i="7"/>
  <c r="H2373" i="7" l="1" a="1"/>
  <c r="H2373" i="7" s="1"/>
  <c r="I2373" i="7" s="1"/>
  <c r="K2373" i="7" s="1"/>
  <c r="J2374" i="7"/>
  <c r="H2374" i="7" l="1" a="1"/>
  <c r="H2374" i="7" s="1"/>
  <c r="I2374" i="7" s="1"/>
  <c r="K2374" i="7" s="1"/>
  <c r="J2375" i="7"/>
  <c r="H2375" i="7" l="1" a="1"/>
  <c r="H2375" i="7" s="1"/>
  <c r="I2375" i="7" s="1"/>
  <c r="K2375" i="7" s="1"/>
  <c r="J2376" i="7"/>
  <c r="H2376" i="7" l="1" a="1"/>
  <c r="H2376" i="7" s="1"/>
  <c r="I2376" i="7" s="1"/>
  <c r="K2376" i="7" s="1"/>
  <c r="J2377" i="7"/>
  <c r="H2377" i="7" l="1" a="1"/>
  <c r="H2377" i="7" s="1"/>
  <c r="I2377" i="7" s="1"/>
  <c r="K2377" i="7" s="1"/>
  <c r="J2378" i="7"/>
  <c r="H2378" i="7" l="1" a="1"/>
  <c r="H2378" i="7" s="1"/>
  <c r="I2378" i="7" s="1"/>
  <c r="K2378" i="7" s="1"/>
  <c r="J2379" i="7"/>
  <c r="H2379" i="7" l="1" a="1"/>
  <c r="H2379" i="7" s="1"/>
  <c r="I2379" i="7" s="1"/>
  <c r="K2379" i="7" s="1"/>
  <c r="J2380" i="7"/>
  <c r="H2380" i="7" l="1" a="1"/>
  <c r="H2380" i="7" s="1"/>
  <c r="I2380" i="7" s="1"/>
  <c r="K2380" i="7" s="1"/>
  <c r="J2381" i="7"/>
  <c r="H2381" i="7" l="1" a="1"/>
  <c r="H2381" i="7" s="1"/>
  <c r="I2381" i="7" s="1"/>
  <c r="K2381" i="7" s="1"/>
  <c r="J2382" i="7"/>
  <c r="H2382" i="7" l="1" a="1"/>
  <c r="H2382" i="7" s="1"/>
  <c r="I2382" i="7" s="1"/>
  <c r="K2382" i="7" s="1"/>
  <c r="J2383" i="7"/>
  <c r="H2383" i="7" l="1" a="1"/>
  <c r="H2383" i="7" s="1"/>
  <c r="I2383" i="7" s="1"/>
  <c r="K2383" i="7" s="1"/>
  <c r="J2384" i="7"/>
  <c r="H2384" i="7" l="1" a="1"/>
  <c r="H2384" i="7" s="1"/>
  <c r="I2384" i="7" s="1"/>
  <c r="K2384" i="7" s="1"/>
  <c r="J2385" i="7"/>
  <c r="H2385" i="7" l="1" a="1"/>
  <c r="H2385" i="7" s="1"/>
  <c r="I2385" i="7" s="1"/>
  <c r="K2385" i="7" s="1"/>
  <c r="J2386" i="7"/>
  <c r="H2386" i="7" l="1" a="1"/>
  <c r="H2386" i="7" s="1"/>
  <c r="I2386" i="7" s="1"/>
  <c r="K2386" i="7" s="1"/>
  <c r="J2387" i="7"/>
  <c r="H2387" i="7" l="1" a="1"/>
  <c r="H2387" i="7" s="1"/>
  <c r="I2387" i="7" s="1"/>
  <c r="K2387" i="7" s="1"/>
  <c r="J2388" i="7"/>
  <c r="H2388" i="7" l="1" a="1"/>
  <c r="H2388" i="7" s="1"/>
  <c r="I2388" i="7" s="1"/>
  <c r="K2388" i="7" s="1"/>
  <c r="J2389" i="7"/>
  <c r="H2389" i="7" l="1" a="1"/>
  <c r="H2389" i="7" s="1"/>
  <c r="I2389" i="7" s="1"/>
  <c r="K2389" i="7" s="1"/>
  <c r="J2390" i="7"/>
  <c r="H2390" i="7" l="1" a="1"/>
  <c r="H2390" i="7" s="1"/>
  <c r="I2390" i="7" s="1"/>
  <c r="K2390" i="7" s="1"/>
  <c r="J2391" i="7"/>
  <c r="H2391" i="7" l="1" a="1"/>
  <c r="H2391" i="7" s="1"/>
  <c r="I2391" i="7" s="1"/>
  <c r="K2391" i="7" s="1"/>
  <c r="J2392" i="7"/>
  <c r="H2392" i="7" l="1" a="1"/>
  <c r="H2392" i="7" s="1"/>
  <c r="I2392" i="7" s="1"/>
  <c r="K2392" i="7" s="1"/>
  <c r="J2393" i="7"/>
  <c r="H2393" i="7" l="1" a="1"/>
  <c r="H2393" i="7" s="1"/>
  <c r="I2393" i="7" s="1"/>
  <c r="K2393" i="7" s="1"/>
  <c r="J2394" i="7"/>
  <c r="H2394" i="7" l="1" a="1"/>
  <c r="H2394" i="7" s="1"/>
  <c r="I2394" i="7" s="1"/>
  <c r="K2394" i="7" s="1"/>
  <c r="J2395" i="7"/>
  <c r="H2395" i="7" l="1" a="1"/>
  <c r="H2395" i="7" s="1"/>
  <c r="I2395" i="7" s="1"/>
  <c r="K2395" i="7" s="1"/>
  <c r="J2396" i="7"/>
  <c r="H2396" i="7" l="1" a="1"/>
  <c r="H2396" i="7" s="1"/>
  <c r="I2396" i="7" s="1"/>
  <c r="K2396" i="7" s="1"/>
  <c r="J2397" i="7"/>
  <c r="H2397" i="7" l="1" a="1"/>
  <c r="H2397" i="7" s="1"/>
  <c r="I2397" i="7" s="1"/>
  <c r="K2397" i="7" s="1"/>
  <c r="J2398" i="7"/>
  <c r="H2398" i="7" l="1" a="1"/>
  <c r="H2398" i="7" s="1"/>
  <c r="I2398" i="7" s="1"/>
  <c r="K2398" i="7" s="1"/>
  <c r="J2399" i="7"/>
  <c r="H2399" i="7" l="1" a="1"/>
  <c r="H2399" i="7" s="1"/>
  <c r="I2399" i="7" s="1"/>
  <c r="K2399" i="7" s="1"/>
  <c r="J2400" i="7"/>
  <c r="H2400" i="7" l="1" a="1"/>
  <c r="H2400" i="7" s="1"/>
  <c r="I2400" i="7" s="1"/>
  <c r="K2400" i="7" s="1"/>
  <c r="J2401" i="7"/>
  <c r="H2401" i="7" l="1" a="1"/>
  <c r="H2401" i="7" s="1"/>
  <c r="I2401" i="7" s="1"/>
  <c r="K2401" i="7" s="1"/>
  <c r="J2402" i="7"/>
  <c r="H2402" i="7" l="1" a="1"/>
  <c r="H2402" i="7" s="1"/>
  <c r="I2402" i="7" s="1"/>
  <c r="K2402" i="7" s="1"/>
  <c r="J2403" i="7"/>
  <c r="H2403" i="7" l="1" a="1"/>
  <c r="H2403" i="7" s="1"/>
  <c r="I2403" i="7" s="1"/>
  <c r="K2403" i="7" s="1"/>
  <c r="J2404" i="7"/>
  <c r="H2404" i="7" l="1" a="1"/>
  <c r="H2404" i="7" s="1"/>
  <c r="I2404" i="7" s="1"/>
  <c r="K2404" i="7" s="1"/>
  <c r="J2405" i="7"/>
  <c r="H2405" i="7" l="1" a="1"/>
  <c r="H2405" i="7" s="1"/>
  <c r="I2405" i="7" s="1"/>
  <c r="K2405" i="7" s="1"/>
  <c r="J2406" i="7"/>
  <c r="H2406" i="7" l="1" a="1"/>
  <c r="H2406" i="7" s="1"/>
  <c r="I2406" i="7" s="1"/>
  <c r="K2406" i="7" s="1"/>
  <c r="J2407" i="7"/>
  <c r="H2407" i="7" l="1" a="1"/>
  <c r="H2407" i="7" s="1"/>
  <c r="I2407" i="7" s="1"/>
  <c r="K2407" i="7" s="1"/>
  <c r="J2408" i="7"/>
  <c r="H2408" i="7" l="1" a="1"/>
  <c r="H2408" i="7" s="1"/>
  <c r="I2408" i="7" s="1"/>
  <c r="K2408" i="7" s="1"/>
  <c r="J2409" i="7"/>
  <c r="H2409" i="7" l="1" a="1"/>
  <c r="H2409" i="7" s="1"/>
  <c r="I2409" i="7" s="1"/>
  <c r="K2409" i="7" s="1"/>
  <c r="J2410" i="7"/>
  <c r="H2410" i="7" l="1" a="1"/>
  <c r="H2410" i="7" s="1"/>
  <c r="I2410" i="7" s="1"/>
  <c r="K2410" i="7" s="1"/>
  <c r="J2411" i="7"/>
  <c r="H2411" i="7" l="1" a="1"/>
  <c r="H2411" i="7" s="1"/>
  <c r="I2411" i="7" s="1"/>
  <c r="K2411" i="7" s="1"/>
  <c r="J2412" i="7"/>
  <c r="H2412" i="7" l="1" a="1"/>
  <c r="H2412" i="7" s="1"/>
  <c r="I2412" i="7" s="1"/>
  <c r="K2412" i="7" s="1"/>
  <c r="J2413" i="7"/>
  <c r="H2413" i="7" l="1" a="1"/>
  <c r="H2413" i="7" s="1"/>
  <c r="I2413" i="7" s="1"/>
  <c r="K2413" i="7" s="1"/>
  <c r="J2414" i="7"/>
  <c r="H2414" i="7" l="1" a="1"/>
  <c r="H2414" i="7" s="1"/>
  <c r="I2414" i="7" s="1"/>
  <c r="K2414" i="7" s="1"/>
  <c r="J2415" i="7"/>
  <c r="H2415" i="7" l="1" a="1"/>
  <c r="H2415" i="7" s="1"/>
  <c r="I2415" i="7" s="1"/>
  <c r="K2415" i="7" s="1"/>
  <c r="J2416" i="7"/>
  <c r="H2416" i="7" l="1" a="1"/>
  <c r="H2416" i="7" s="1"/>
  <c r="I2416" i="7" s="1"/>
  <c r="K2416" i="7" s="1"/>
  <c r="J2417" i="7"/>
  <c r="H2417" i="7" l="1" a="1"/>
  <c r="H2417" i="7" s="1"/>
  <c r="I2417" i="7" s="1"/>
  <c r="K2417" i="7" s="1"/>
  <c r="J2418" i="7"/>
  <c r="H2418" i="7" l="1" a="1"/>
  <c r="H2418" i="7" s="1"/>
  <c r="I2418" i="7" s="1"/>
  <c r="K2418" i="7" s="1"/>
  <c r="J2419" i="7"/>
  <c r="H2419" i="7" l="1" a="1"/>
  <c r="H2419" i="7" s="1"/>
  <c r="I2419" i="7" s="1"/>
  <c r="K2419" i="7" s="1"/>
  <c r="J2420" i="7"/>
  <c r="H2420" i="7" l="1" a="1"/>
  <c r="H2420" i="7" s="1"/>
  <c r="I2420" i="7" s="1"/>
  <c r="K2420" i="7" s="1"/>
  <c r="J2421" i="7"/>
  <c r="H2421" i="7" l="1" a="1"/>
  <c r="H2421" i="7" s="1"/>
  <c r="I2421" i="7" s="1"/>
  <c r="K2421" i="7" s="1"/>
  <c r="J2422" i="7"/>
  <c r="H2422" i="7" l="1" a="1"/>
  <c r="H2422" i="7" s="1"/>
  <c r="I2422" i="7" s="1"/>
  <c r="K2422" i="7" s="1"/>
  <c r="J2423" i="7"/>
  <c r="H2423" i="7" l="1" a="1"/>
  <c r="H2423" i="7" s="1"/>
  <c r="I2423" i="7" s="1"/>
  <c r="K2423" i="7" s="1"/>
  <c r="J2424" i="7"/>
  <c r="H2424" i="7" l="1" a="1"/>
  <c r="H2424" i="7" s="1"/>
  <c r="I2424" i="7" s="1"/>
  <c r="K2424" i="7" s="1"/>
  <c r="J2425" i="7"/>
  <c r="H2425" i="7" l="1" a="1"/>
  <c r="H2425" i="7" s="1"/>
  <c r="I2425" i="7" s="1"/>
  <c r="K2425" i="7" s="1"/>
  <c r="J2426" i="7"/>
  <c r="H2426" i="7" l="1" a="1"/>
  <c r="H2426" i="7" s="1"/>
  <c r="I2426" i="7" s="1"/>
  <c r="K2426" i="7" s="1"/>
  <c r="J2427" i="7"/>
  <c r="H2427" i="7" l="1" a="1"/>
  <c r="H2427" i="7" s="1"/>
  <c r="I2427" i="7" s="1"/>
  <c r="K2427" i="7" s="1"/>
  <c r="J2428" i="7"/>
  <c r="H2428" i="7" l="1" a="1"/>
  <c r="H2428" i="7" s="1"/>
  <c r="I2428" i="7" s="1"/>
  <c r="K2428" i="7" s="1"/>
  <c r="J2429" i="7"/>
  <c r="H2429" i="7" l="1" a="1"/>
  <c r="H2429" i="7" s="1"/>
  <c r="I2429" i="7" s="1"/>
  <c r="K2429" i="7" s="1"/>
  <c r="J2430" i="7"/>
  <c r="H2430" i="7" l="1" a="1"/>
  <c r="H2430" i="7" s="1"/>
  <c r="I2430" i="7" s="1"/>
  <c r="K2430" i="7" s="1"/>
  <c r="J2431" i="7"/>
  <c r="H2431" i="7" l="1" a="1"/>
  <c r="H2431" i="7" s="1"/>
  <c r="I2431" i="7" s="1"/>
  <c r="K2431" i="7" s="1"/>
  <c r="J2432" i="7"/>
  <c r="H2432" i="7" l="1" a="1"/>
  <c r="H2432" i="7" s="1"/>
  <c r="I2432" i="7" s="1"/>
  <c r="K2432" i="7" s="1"/>
  <c r="J2433" i="7"/>
  <c r="H2433" i="7" l="1" a="1"/>
  <c r="H2433" i="7" s="1"/>
  <c r="I2433" i="7" s="1"/>
  <c r="K2433" i="7" s="1"/>
  <c r="J2434" i="7"/>
  <c r="H2434" i="7" l="1" a="1"/>
  <c r="H2434" i="7" s="1"/>
  <c r="I2434" i="7" s="1"/>
  <c r="K2434" i="7" s="1"/>
  <c r="J2435" i="7"/>
  <c r="H2435" i="7" l="1" a="1"/>
  <c r="H2435" i="7" s="1"/>
  <c r="I2435" i="7" s="1"/>
  <c r="K2435" i="7" s="1"/>
  <c r="J2436" i="7"/>
  <c r="H2436" i="7" l="1" a="1"/>
  <c r="H2436" i="7" s="1"/>
  <c r="I2436" i="7" s="1"/>
  <c r="K2436" i="7" s="1"/>
  <c r="J2437" i="7"/>
  <c r="H2437" i="7" l="1" a="1"/>
  <c r="H2437" i="7" s="1"/>
  <c r="I2437" i="7" s="1"/>
  <c r="K2437" i="7" s="1"/>
  <c r="J2438" i="7"/>
  <c r="H2438" i="7" l="1" a="1"/>
  <c r="H2438" i="7" s="1"/>
  <c r="I2438" i="7" s="1"/>
  <c r="K2438" i="7" s="1"/>
  <c r="J2439" i="7"/>
  <c r="H2439" i="7" l="1" a="1"/>
  <c r="H2439" i="7" s="1"/>
  <c r="I2439" i="7" s="1"/>
  <c r="K2439" i="7" s="1"/>
  <c r="J2440" i="7"/>
  <c r="H2440" i="7" l="1" a="1"/>
  <c r="H2440" i="7" s="1"/>
  <c r="I2440" i="7" s="1"/>
  <c r="K2440" i="7" s="1"/>
  <c r="J2441" i="7"/>
  <c r="H2441" i="7" l="1" a="1"/>
  <c r="H2441" i="7" s="1"/>
  <c r="I2441" i="7" s="1"/>
  <c r="K2441" i="7" s="1"/>
  <c r="J2442" i="7"/>
  <c r="H2442" i="7" l="1" a="1"/>
  <c r="H2442" i="7" s="1"/>
  <c r="I2442" i="7" s="1"/>
  <c r="K2442" i="7" s="1"/>
  <c r="J2443" i="7"/>
  <c r="H2443" i="7" l="1" a="1"/>
  <c r="H2443" i="7" s="1"/>
  <c r="I2443" i="7" s="1"/>
  <c r="K2443" i="7" s="1"/>
  <c r="J2444" i="7"/>
  <c r="H2444" i="7" l="1" a="1"/>
  <c r="H2444" i="7" s="1"/>
  <c r="I2444" i="7" s="1"/>
  <c r="K2444" i="7" s="1"/>
  <c r="J2445" i="7"/>
  <c r="H2445" i="7" l="1" a="1"/>
  <c r="H2445" i="7" s="1"/>
  <c r="I2445" i="7" s="1"/>
  <c r="K2445" i="7" s="1"/>
  <c r="J2446" i="7"/>
  <c r="H2446" i="7" l="1" a="1"/>
  <c r="H2446" i="7" s="1"/>
  <c r="I2446" i="7" s="1"/>
  <c r="K2446" i="7" s="1"/>
  <c r="J2447" i="7"/>
  <c r="H2447" i="7" l="1" a="1"/>
  <c r="H2447" i="7" s="1"/>
  <c r="I2447" i="7" s="1"/>
  <c r="K2447" i="7" s="1"/>
  <c r="J2448" i="7"/>
  <c r="H2448" i="7" l="1" a="1"/>
  <c r="H2448" i="7" s="1"/>
  <c r="I2448" i="7" s="1"/>
  <c r="K2448" i="7" s="1"/>
  <c r="J2449" i="7"/>
  <c r="H2449" i="7" l="1" a="1"/>
  <c r="H2449" i="7" s="1"/>
  <c r="I2449" i="7" s="1"/>
  <c r="K2449" i="7" s="1"/>
  <c r="J2450" i="7"/>
  <c r="H2450" i="7" l="1" a="1"/>
  <c r="H2450" i="7" s="1"/>
  <c r="I2450" i="7" s="1"/>
  <c r="K2450" i="7" s="1"/>
  <c r="J2451" i="7"/>
  <c r="H2451" i="7" l="1" a="1"/>
  <c r="H2451" i="7" s="1"/>
  <c r="I2451" i="7" s="1"/>
  <c r="K2451" i="7" s="1"/>
  <c r="J2452" i="7"/>
  <c r="H2452" i="7" l="1" a="1"/>
  <c r="H2452" i="7" s="1"/>
  <c r="I2452" i="7" s="1"/>
  <c r="K2452" i="7" s="1"/>
  <c r="J2453" i="7"/>
  <c r="H2453" i="7" l="1" a="1"/>
  <c r="H2453" i="7" s="1"/>
  <c r="I2453" i="7" s="1"/>
  <c r="K2453" i="7" s="1"/>
  <c r="J2454" i="7"/>
  <c r="H2454" i="7" l="1" a="1"/>
  <c r="H2454" i="7" s="1"/>
  <c r="I2454" i="7" s="1"/>
  <c r="K2454" i="7" s="1"/>
  <c r="J2455" i="7"/>
  <c r="H2455" i="7" l="1" a="1"/>
  <c r="H2455" i="7" s="1"/>
  <c r="I2455" i="7" s="1"/>
  <c r="K2455" i="7" s="1"/>
  <c r="J2456" i="7"/>
  <c r="H2456" i="7" l="1" a="1"/>
  <c r="H2456" i="7" s="1"/>
  <c r="I2456" i="7" s="1"/>
  <c r="K2456" i="7" s="1"/>
  <c r="J2457" i="7"/>
  <c r="H2457" i="7" l="1" a="1"/>
  <c r="H2457" i="7" s="1"/>
  <c r="I2457" i="7" s="1"/>
  <c r="K2457" i="7" s="1"/>
  <c r="J2458" i="7"/>
  <c r="H2458" i="7" l="1" a="1"/>
  <c r="H2458" i="7" s="1"/>
  <c r="I2458" i="7" s="1"/>
  <c r="K2458" i="7" s="1"/>
  <c r="J2459" i="7"/>
  <c r="H2459" i="7" l="1" a="1"/>
  <c r="H2459" i="7" s="1"/>
  <c r="I2459" i="7" s="1"/>
  <c r="K2459" i="7" s="1"/>
  <c r="J2460" i="7"/>
  <c r="H2460" i="7" l="1" a="1"/>
  <c r="H2460" i="7" s="1"/>
  <c r="I2460" i="7" s="1"/>
  <c r="K2460" i="7" s="1"/>
  <c r="J2461" i="7"/>
  <c r="H2461" i="7" l="1" a="1"/>
  <c r="H2461" i="7" s="1"/>
  <c r="I2461" i="7" s="1"/>
  <c r="K2461" i="7" s="1"/>
  <c r="J2462" i="7"/>
  <c r="H2462" i="7" l="1" a="1"/>
  <c r="H2462" i="7" s="1"/>
  <c r="I2462" i="7" s="1"/>
  <c r="K2462" i="7" s="1"/>
  <c r="J2463" i="7"/>
  <c r="H2463" i="7" l="1" a="1"/>
  <c r="H2463" i="7" s="1"/>
  <c r="I2463" i="7" s="1"/>
  <c r="K2463" i="7" s="1"/>
  <c r="J2464" i="7"/>
  <c r="H2464" i="7" l="1" a="1"/>
  <c r="H2464" i="7" s="1"/>
  <c r="I2464" i="7" s="1"/>
  <c r="K2464" i="7" s="1"/>
  <c r="J2465" i="7"/>
  <c r="H2465" i="7" l="1" a="1"/>
  <c r="H2465" i="7" s="1"/>
  <c r="I2465" i="7" s="1"/>
  <c r="K2465" i="7" s="1"/>
  <c r="J2466" i="7"/>
  <c r="H2466" i="7" l="1" a="1"/>
  <c r="H2466" i="7" s="1"/>
  <c r="I2466" i="7" s="1"/>
  <c r="K2466" i="7" s="1"/>
  <c r="J2467" i="7"/>
  <c r="H2467" i="7" l="1" a="1"/>
  <c r="H2467" i="7" s="1"/>
  <c r="I2467" i="7" s="1"/>
  <c r="K2467" i="7" s="1"/>
  <c r="J2468" i="7"/>
  <c r="H2468" i="7" l="1" a="1"/>
  <c r="H2468" i="7" s="1"/>
  <c r="I2468" i="7" s="1"/>
  <c r="K2468" i="7" s="1"/>
  <c r="J2469" i="7"/>
  <c r="H2469" i="7" l="1" a="1"/>
  <c r="H2469" i="7" s="1"/>
  <c r="I2469" i="7" s="1"/>
  <c r="K2469" i="7" s="1"/>
  <c r="J2470" i="7"/>
  <c r="H2470" i="7" l="1" a="1"/>
  <c r="H2470" i="7" s="1"/>
  <c r="I2470" i="7" s="1"/>
  <c r="K2470" i="7" s="1"/>
  <c r="J2471" i="7"/>
  <c r="H2471" i="7" l="1" a="1"/>
  <c r="H2471" i="7" s="1"/>
  <c r="I2471" i="7" s="1"/>
  <c r="K2471" i="7" s="1"/>
  <c r="J2472" i="7"/>
  <c r="H2472" i="7" l="1" a="1"/>
  <c r="H2472" i="7" s="1"/>
  <c r="I2472" i="7" s="1"/>
  <c r="K2472" i="7" s="1"/>
  <c r="J2473" i="7"/>
  <c r="H2473" i="7" l="1" a="1"/>
  <c r="H2473" i="7" s="1"/>
  <c r="I2473" i="7" s="1"/>
  <c r="K2473" i="7" s="1"/>
  <c r="J2474" i="7"/>
  <c r="H2474" i="7" l="1" a="1"/>
  <c r="H2474" i="7" s="1"/>
  <c r="I2474" i="7" s="1"/>
  <c r="K2474" i="7" s="1"/>
  <c r="J2475" i="7"/>
  <c r="H2475" i="7" l="1" a="1"/>
  <c r="H2475" i="7" s="1"/>
  <c r="I2475" i="7" s="1"/>
  <c r="K2475" i="7" s="1"/>
  <c r="J2476" i="7"/>
  <c r="H2476" i="7" l="1" a="1"/>
  <c r="H2476" i="7" s="1"/>
  <c r="I2476" i="7" s="1"/>
  <c r="K2476" i="7" s="1"/>
  <c r="J2477" i="7"/>
  <c r="H2477" i="7" l="1" a="1"/>
  <c r="H2477" i="7" s="1"/>
  <c r="I2477" i="7" s="1"/>
  <c r="K2477" i="7" s="1"/>
  <c r="J2478" i="7"/>
  <c r="H2478" i="7" l="1" a="1"/>
  <c r="H2478" i="7" s="1"/>
  <c r="I2478" i="7" s="1"/>
  <c r="K2478" i="7" s="1"/>
  <c r="J2479" i="7"/>
  <c r="H2479" i="7" l="1" a="1"/>
  <c r="H2479" i="7" s="1"/>
  <c r="I2479" i="7" s="1"/>
  <c r="K2479" i="7" s="1"/>
  <c r="J2480" i="7"/>
  <c r="H2480" i="7" l="1" a="1"/>
  <c r="H2480" i="7" s="1"/>
  <c r="I2480" i="7" s="1"/>
  <c r="K2480" i="7" s="1"/>
  <c r="J2481" i="7"/>
  <c r="H2481" i="7" l="1" a="1"/>
  <c r="H2481" i="7" s="1"/>
  <c r="I2481" i="7" s="1"/>
  <c r="K2481" i="7" s="1"/>
  <c r="J2482" i="7"/>
  <c r="H2482" i="7" l="1" a="1"/>
  <c r="H2482" i="7" s="1"/>
  <c r="I2482" i="7" s="1"/>
  <c r="K2482" i="7" s="1"/>
  <c r="J2483" i="7"/>
  <c r="H2483" i="7" l="1" a="1"/>
  <c r="H2483" i="7" s="1"/>
  <c r="I2483" i="7" s="1"/>
  <c r="K2483" i="7" s="1"/>
  <c r="J2484" i="7"/>
  <c r="H2484" i="7" l="1" a="1"/>
  <c r="H2484" i="7" s="1"/>
  <c r="I2484" i="7" s="1"/>
  <c r="K2484" i="7" s="1"/>
  <c r="J2485" i="7"/>
  <c r="H2485" i="7" l="1" a="1"/>
  <c r="H2485" i="7" s="1"/>
  <c r="I2485" i="7" s="1"/>
  <c r="K2485" i="7" s="1"/>
  <c r="J2486" i="7"/>
  <c r="H2486" i="7" l="1" a="1"/>
  <c r="H2486" i="7" s="1"/>
  <c r="I2486" i="7" s="1"/>
  <c r="K2486" i="7" s="1"/>
  <c r="J2487" i="7"/>
  <c r="H2487" i="7" l="1" a="1"/>
  <c r="H2487" i="7" s="1"/>
  <c r="I2487" i="7" s="1"/>
  <c r="K2487" i="7" s="1"/>
  <c r="J2488" i="7"/>
  <c r="H2488" i="7" l="1" a="1"/>
  <c r="H2488" i="7" s="1"/>
  <c r="I2488" i="7" s="1"/>
  <c r="K2488" i="7" s="1"/>
  <c r="J2489" i="7"/>
  <c r="H2489" i="7" l="1" a="1"/>
  <c r="H2489" i="7" s="1"/>
  <c r="I2489" i="7" s="1"/>
  <c r="K2489" i="7" s="1"/>
  <c r="J2490" i="7"/>
  <c r="H2490" i="7" l="1" a="1"/>
  <c r="H2490" i="7" s="1"/>
  <c r="I2490" i="7" s="1"/>
  <c r="K2490" i="7" s="1"/>
  <c r="J2491" i="7"/>
  <c r="H2491" i="7" l="1" a="1"/>
  <c r="H2491" i="7" s="1"/>
  <c r="I2491" i="7" s="1"/>
  <c r="K2491" i="7" s="1"/>
  <c r="J2492" i="7"/>
  <c r="H2492" i="7" l="1" a="1"/>
  <c r="H2492" i="7" s="1"/>
  <c r="I2492" i="7" s="1"/>
  <c r="K2492" i="7" s="1"/>
  <c r="J2493" i="7"/>
  <c r="H2493" i="7" l="1" a="1"/>
  <c r="H2493" i="7" s="1"/>
  <c r="I2493" i="7" s="1"/>
  <c r="K2493" i="7" s="1"/>
  <c r="J2494" i="7"/>
  <c r="H2494" i="7" l="1" a="1"/>
  <c r="H2494" i="7" s="1"/>
  <c r="I2494" i="7" s="1"/>
  <c r="K2494" i="7" s="1"/>
  <c r="J2495" i="7"/>
  <c r="H2495" i="7" l="1" a="1"/>
  <c r="H2495" i="7" s="1"/>
  <c r="I2495" i="7" s="1"/>
  <c r="K2495" i="7" s="1"/>
  <c r="J2496" i="7"/>
  <c r="H2496" i="7" l="1" a="1"/>
  <c r="H2496" i="7" s="1"/>
  <c r="I2496" i="7" s="1"/>
  <c r="K2496" i="7" s="1"/>
  <c r="J2497" i="7"/>
  <c r="H2497" i="7" l="1" a="1"/>
  <c r="H2497" i="7" s="1"/>
  <c r="I2497" i="7" s="1"/>
  <c r="K2497" i="7" s="1"/>
  <c r="J2498" i="7"/>
  <c r="H2498" i="7" l="1" a="1"/>
  <c r="H2498" i="7" s="1"/>
  <c r="I2498" i="7" s="1"/>
  <c r="K2498" i="7" s="1"/>
  <c r="J2499" i="7"/>
  <c r="H2499" i="7" l="1" a="1"/>
  <c r="H2499" i="7" s="1"/>
  <c r="I2499" i="7" s="1"/>
  <c r="K2499" i="7" s="1"/>
  <c r="J2500" i="7"/>
  <c r="H2500" i="7" l="1" a="1"/>
  <c r="H2500" i="7" s="1"/>
  <c r="I2500" i="7" s="1"/>
  <c r="K2500" i="7" s="1"/>
  <c r="J2501" i="7"/>
  <c r="H2501" i="7" l="1" a="1"/>
  <c r="H2501" i="7" s="1"/>
  <c r="I2501" i="7" s="1"/>
  <c r="K2501" i="7" s="1"/>
  <c r="J2502" i="7"/>
  <c r="H2502" i="7" l="1" a="1"/>
  <c r="H2502" i="7" s="1"/>
  <c r="I2502" i="7" s="1"/>
  <c r="K2502" i="7" s="1"/>
  <c r="J2503" i="7"/>
  <c r="H2503" i="7" l="1" a="1"/>
  <c r="H2503" i="7" s="1"/>
  <c r="I2503" i="7" s="1"/>
  <c r="K2503" i="7" s="1"/>
  <c r="J2504" i="7"/>
  <c r="H2504" i="7" l="1" a="1"/>
  <c r="H2504" i="7" s="1"/>
  <c r="I2504" i="7" s="1"/>
  <c r="K2504" i="7" s="1"/>
  <c r="J2505" i="7"/>
  <c r="H2505" i="7" l="1" a="1"/>
  <c r="H2505" i="7" s="1"/>
  <c r="I2505" i="7" s="1"/>
  <c r="K2505" i="7" s="1"/>
  <c r="J2506" i="7"/>
  <c r="H2506" i="7" l="1" a="1"/>
  <c r="H2506" i="7" s="1"/>
  <c r="I2506" i="7" s="1"/>
  <c r="K2506" i="7" s="1"/>
  <c r="J2507" i="7"/>
  <c r="H2507" i="7" l="1" a="1"/>
  <c r="H2507" i="7" s="1"/>
  <c r="I2507" i="7" s="1"/>
  <c r="K2507" i="7" s="1"/>
  <c r="J2508" i="7"/>
  <c r="H2508" i="7" l="1" a="1"/>
  <c r="H2508" i="7" s="1"/>
  <c r="I2508" i="7" s="1"/>
  <c r="K2508" i="7" s="1"/>
  <c r="J2509" i="7"/>
  <c r="H2509" i="7" l="1" a="1"/>
  <c r="H2509" i="7" s="1"/>
  <c r="I2509" i="7" s="1"/>
  <c r="K2509" i="7" s="1"/>
  <c r="J2510" i="7"/>
  <c r="H2510" i="7" l="1" a="1"/>
  <c r="H2510" i="7" s="1"/>
  <c r="I2510" i="7" s="1"/>
  <c r="K2510" i="7" s="1"/>
  <c r="J2511" i="7"/>
  <c r="H2511" i="7" l="1" a="1"/>
  <c r="H2511" i="7" s="1"/>
  <c r="I2511" i="7" s="1"/>
  <c r="K2511" i="7" s="1"/>
  <c r="J2512" i="7"/>
  <c r="H2512" i="7" l="1" a="1"/>
  <c r="H2512" i="7" s="1"/>
  <c r="I2512" i="7" s="1"/>
  <c r="K2512" i="7" s="1"/>
  <c r="J2513" i="7"/>
  <c r="H2513" i="7" l="1" a="1"/>
  <c r="H2513" i="7" s="1"/>
  <c r="I2513" i="7" s="1"/>
  <c r="K2513" i="7" s="1"/>
  <c r="J2514" i="7"/>
  <c r="H2514" i="7" l="1" a="1"/>
  <c r="H2514" i="7" s="1"/>
  <c r="I2514" i="7" s="1"/>
  <c r="K2514" i="7" s="1"/>
  <c r="J2515" i="7"/>
  <c r="H2515" i="7" l="1" a="1"/>
  <c r="H2515" i="7" s="1"/>
  <c r="I2515" i="7" s="1"/>
  <c r="K2515" i="7" s="1"/>
  <c r="J2516" i="7"/>
  <c r="H2516" i="7" l="1" a="1"/>
  <c r="H2516" i="7" s="1"/>
  <c r="I2516" i="7" s="1"/>
  <c r="K2516" i="7" s="1"/>
  <c r="J2517" i="7"/>
  <c r="H2517" i="7" l="1" a="1"/>
  <c r="H2517" i="7" s="1"/>
  <c r="I2517" i="7" s="1"/>
  <c r="K2517" i="7" s="1"/>
  <c r="J2518" i="7"/>
  <c r="H2518" i="7" l="1" a="1"/>
  <c r="H2518" i="7" s="1"/>
  <c r="I2518" i="7" s="1"/>
  <c r="K2518" i="7" s="1"/>
  <c r="J2519" i="7"/>
  <c r="H2519" i="7" l="1" a="1"/>
  <c r="H2519" i="7" s="1"/>
  <c r="I2519" i="7" s="1"/>
  <c r="K2519" i="7" s="1"/>
  <c r="J2520" i="7"/>
  <c r="H2520" i="7" l="1" a="1"/>
  <c r="H2520" i="7" s="1"/>
  <c r="I2520" i="7" s="1"/>
  <c r="K2520" i="7" s="1"/>
  <c r="J2521" i="7"/>
  <c r="H2521" i="7" l="1" a="1"/>
  <c r="H2521" i="7" s="1"/>
  <c r="I2521" i="7" s="1"/>
  <c r="K2521" i="7" s="1"/>
  <c r="J2522" i="7"/>
  <c r="H2522" i="7" l="1" a="1"/>
  <c r="H2522" i="7" s="1"/>
  <c r="I2522" i="7" s="1"/>
  <c r="K2522" i="7" s="1"/>
  <c r="J2523" i="7"/>
  <c r="H2523" i="7" l="1" a="1"/>
  <c r="H2523" i="7" s="1"/>
  <c r="I2523" i="7" s="1"/>
  <c r="K2523" i="7" s="1"/>
  <c r="J2524" i="7"/>
  <c r="H2524" i="7" l="1" a="1"/>
  <c r="H2524" i="7" s="1"/>
  <c r="I2524" i="7" s="1"/>
  <c r="K2524" i="7" s="1"/>
  <c r="J2525" i="7"/>
  <c r="H2525" i="7" l="1" a="1"/>
  <c r="H2525" i="7" s="1"/>
  <c r="I2525" i="7" s="1"/>
  <c r="K2525" i="7" s="1"/>
  <c r="J2526" i="7"/>
  <c r="H2526" i="7" l="1" a="1"/>
  <c r="H2526" i="7" s="1"/>
  <c r="I2526" i="7" s="1"/>
  <c r="K2526" i="7" s="1"/>
  <c r="J2527" i="7"/>
  <c r="H2527" i="7" l="1" a="1"/>
  <c r="H2527" i="7" s="1"/>
  <c r="I2527" i="7" s="1"/>
  <c r="K2527" i="7" s="1"/>
  <c r="J2528" i="7"/>
  <c r="H2528" i="7" l="1" a="1"/>
  <c r="H2528" i="7" s="1"/>
  <c r="I2528" i="7" s="1"/>
  <c r="K2528" i="7" s="1"/>
  <c r="J2529" i="7"/>
  <c r="H2529" i="7" l="1" a="1"/>
  <c r="H2529" i="7" s="1"/>
  <c r="I2529" i="7" s="1"/>
  <c r="K2529" i="7" s="1"/>
  <c r="J2530" i="7"/>
  <c r="H2530" i="7" l="1" a="1"/>
  <c r="H2530" i="7" s="1"/>
  <c r="I2530" i="7" s="1"/>
  <c r="K2530" i="7" s="1"/>
  <c r="J2531" i="7"/>
  <c r="H2531" i="7" l="1" a="1"/>
  <c r="H2531" i="7" s="1"/>
  <c r="I2531" i="7" s="1"/>
  <c r="K2531" i="7" s="1"/>
  <c r="J2532" i="7"/>
  <c r="H2532" i="7" l="1" a="1"/>
  <c r="H2532" i="7" s="1"/>
  <c r="I2532" i="7" s="1"/>
  <c r="K2532" i="7" s="1"/>
  <c r="J2533" i="7"/>
  <c r="H2533" i="7" l="1" a="1"/>
  <c r="H2533" i="7" s="1"/>
  <c r="I2533" i="7" s="1"/>
  <c r="K2533" i="7" s="1"/>
  <c r="J2534" i="7"/>
  <c r="H2534" i="7" l="1" a="1"/>
  <c r="H2534" i="7" s="1"/>
  <c r="I2534" i="7" s="1"/>
  <c r="K2534" i="7" s="1"/>
  <c r="J2535" i="7"/>
  <c r="H2535" i="7" l="1" a="1"/>
  <c r="H2535" i="7" s="1"/>
  <c r="I2535" i="7" s="1"/>
  <c r="K2535" i="7" s="1"/>
  <c r="J2536" i="7"/>
  <c r="H2536" i="7" l="1" a="1"/>
  <c r="H2536" i="7" s="1"/>
  <c r="I2536" i="7" s="1"/>
  <c r="K2536" i="7" s="1"/>
  <c r="J2537" i="7"/>
  <c r="H2537" i="7" l="1" a="1"/>
  <c r="H2537" i="7" s="1"/>
  <c r="I2537" i="7" s="1"/>
  <c r="K2537" i="7" s="1"/>
  <c r="J2538" i="7"/>
  <c r="H2538" i="7" l="1" a="1"/>
  <c r="H2538" i="7" s="1"/>
  <c r="I2538" i="7" s="1"/>
  <c r="K2538" i="7" s="1"/>
  <c r="J2539" i="7"/>
  <c r="H2539" i="7" l="1" a="1"/>
  <c r="H2539" i="7" s="1"/>
  <c r="I2539" i="7" s="1"/>
  <c r="K2539" i="7" s="1"/>
  <c r="J2540" i="7"/>
  <c r="H2540" i="7" l="1" a="1"/>
  <c r="H2540" i="7" s="1"/>
  <c r="I2540" i="7" s="1"/>
  <c r="K2540" i="7" s="1"/>
  <c r="J2541" i="7"/>
  <c r="H2541" i="7" l="1" a="1"/>
  <c r="H2541" i="7" s="1"/>
  <c r="I2541" i="7" s="1"/>
  <c r="K2541" i="7" s="1"/>
  <c r="J2542" i="7"/>
  <c r="H2542" i="7" l="1" a="1"/>
  <c r="H2542" i="7" s="1"/>
  <c r="I2542" i="7" s="1"/>
  <c r="K2542" i="7" s="1"/>
  <c r="J2543" i="7"/>
  <c r="H2543" i="7" l="1" a="1"/>
  <c r="H2543" i="7" s="1"/>
  <c r="I2543" i="7" s="1"/>
  <c r="K2543" i="7" s="1"/>
  <c r="J2544" i="7"/>
  <c r="H2544" i="7" l="1" a="1"/>
  <c r="H2544" i="7" s="1"/>
  <c r="I2544" i="7" s="1"/>
  <c r="K2544" i="7" s="1"/>
  <c r="J2545" i="7"/>
  <c r="H2545" i="7" l="1" a="1"/>
  <c r="H2545" i="7" s="1"/>
  <c r="I2545" i="7" s="1"/>
  <c r="K2545" i="7" s="1"/>
  <c r="J2546" i="7"/>
  <c r="H2546" i="7" l="1" a="1"/>
  <c r="H2546" i="7" s="1"/>
  <c r="I2546" i="7" s="1"/>
  <c r="K2546" i="7" s="1"/>
  <c r="J2547" i="7"/>
  <c r="H2547" i="7" l="1" a="1"/>
  <c r="H2547" i="7" s="1"/>
  <c r="I2547" i="7" s="1"/>
  <c r="K2547" i="7" s="1"/>
  <c r="J2548" i="7"/>
  <c r="H2548" i="7" l="1" a="1"/>
  <c r="H2548" i="7" s="1"/>
  <c r="I2548" i="7" s="1"/>
  <c r="K2548" i="7" s="1"/>
  <c r="J2549" i="7"/>
  <c r="H2549" i="7" l="1" a="1"/>
  <c r="H2549" i="7" s="1"/>
  <c r="I2549" i="7" s="1"/>
  <c r="K2549" i="7" s="1"/>
  <c r="J2550" i="7"/>
  <c r="H2550" i="7" l="1" a="1"/>
  <c r="H2550" i="7" s="1"/>
  <c r="I2550" i="7" s="1"/>
  <c r="K2550" i="7" s="1"/>
  <c r="J2551" i="7"/>
  <c r="H2551" i="7" l="1" a="1"/>
  <c r="H2551" i="7" s="1"/>
  <c r="I2551" i="7" s="1"/>
  <c r="K2551" i="7" s="1"/>
  <c r="J2552" i="7"/>
  <c r="H2552" i="7" l="1" a="1"/>
  <c r="H2552" i="7" s="1"/>
  <c r="I2552" i="7" s="1"/>
  <c r="K2552" i="7" s="1"/>
  <c r="J2553" i="7"/>
  <c r="H2553" i="7" l="1" a="1"/>
  <c r="H2553" i="7" s="1"/>
  <c r="I2553" i="7" s="1"/>
  <c r="K2553" i="7" s="1"/>
  <c r="J2554" i="7"/>
  <c r="H2554" i="7" l="1" a="1"/>
  <c r="H2554" i="7" s="1"/>
  <c r="I2554" i="7" s="1"/>
  <c r="K2554" i="7" s="1"/>
  <c r="J2555" i="7"/>
  <c r="H2555" i="7" l="1" a="1"/>
  <c r="H2555" i="7" s="1"/>
  <c r="I2555" i="7" s="1"/>
  <c r="K2555" i="7" s="1"/>
  <c r="J2556" i="7"/>
  <c r="H2556" i="7" l="1" a="1"/>
  <c r="H2556" i="7" s="1"/>
  <c r="I2556" i="7" s="1"/>
  <c r="K2556" i="7" s="1"/>
  <c r="J2557" i="7"/>
  <c r="H2557" i="7" l="1" a="1"/>
  <c r="H2557" i="7" s="1"/>
  <c r="I2557" i="7" s="1"/>
  <c r="K2557" i="7" s="1"/>
  <c r="J2558" i="7"/>
  <c r="H2558" i="7" l="1" a="1"/>
  <c r="H2558" i="7" s="1"/>
  <c r="I2558" i="7" s="1"/>
  <c r="K2558" i="7" s="1"/>
  <c r="J2559" i="7"/>
  <c r="H2559" i="7" l="1" a="1"/>
  <c r="H2559" i="7" s="1"/>
  <c r="I2559" i="7" s="1"/>
  <c r="K2559" i="7" s="1"/>
  <c r="J2560" i="7"/>
  <c r="H2560" i="7" l="1" a="1"/>
  <c r="H2560" i="7" s="1"/>
  <c r="I2560" i="7" s="1"/>
  <c r="K2560" i="7" s="1"/>
  <c r="J2561" i="7"/>
  <c r="H2561" i="7" l="1" a="1"/>
  <c r="H2561" i="7" s="1"/>
  <c r="I2561" i="7" s="1"/>
  <c r="K2561" i="7" s="1"/>
  <c r="J2562" i="7"/>
  <c r="H2562" i="7" l="1" a="1"/>
  <c r="H2562" i="7" s="1"/>
  <c r="I2562" i="7" s="1"/>
  <c r="K2562" i="7" s="1"/>
  <c r="J2563" i="7"/>
  <c r="H2563" i="7" l="1" a="1"/>
  <c r="H2563" i="7" s="1"/>
  <c r="I2563" i="7" s="1"/>
  <c r="K2563" i="7" s="1"/>
  <c r="J2564" i="7"/>
  <c r="H2564" i="7" l="1" a="1"/>
  <c r="H2564" i="7" s="1"/>
  <c r="I2564" i="7" s="1"/>
  <c r="K2564" i="7" s="1"/>
  <c r="J2565" i="7"/>
  <c r="H2565" i="7" l="1" a="1"/>
  <c r="H2565" i="7" s="1"/>
  <c r="I2565" i="7" s="1"/>
  <c r="K2565" i="7" s="1"/>
  <c r="J2566" i="7"/>
  <c r="H2566" i="7" l="1" a="1"/>
  <c r="H2566" i="7" s="1"/>
  <c r="I2566" i="7" s="1"/>
  <c r="K2566" i="7" s="1"/>
  <c r="J2567" i="7"/>
  <c r="H2567" i="7" l="1" a="1"/>
  <c r="H2567" i="7" s="1"/>
  <c r="I2567" i="7" s="1"/>
  <c r="K2567" i="7" s="1"/>
  <c r="J2568" i="7"/>
  <c r="H2568" i="7" l="1" a="1"/>
  <c r="H2568" i="7" s="1"/>
  <c r="I2568" i="7" s="1"/>
  <c r="K2568" i="7" s="1"/>
  <c r="J2569" i="7"/>
  <c r="H2569" i="7" l="1" a="1"/>
  <c r="H2569" i="7" s="1"/>
  <c r="I2569" i="7" s="1"/>
  <c r="K2569" i="7" s="1"/>
  <c r="J2570" i="7"/>
  <c r="H2570" i="7" l="1" a="1"/>
  <c r="H2570" i="7" s="1"/>
  <c r="I2570" i="7" s="1"/>
  <c r="K2570" i="7" s="1"/>
  <c r="J2571" i="7"/>
  <c r="H2571" i="7" l="1" a="1"/>
  <c r="H2571" i="7" s="1"/>
  <c r="I2571" i="7" s="1"/>
  <c r="K2571" i="7" s="1"/>
  <c r="J2572" i="7"/>
  <c r="H2572" i="7" l="1" a="1"/>
  <c r="H2572" i="7" s="1"/>
  <c r="I2572" i="7" s="1"/>
  <c r="K2572" i="7" s="1"/>
  <c r="J2573" i="7"/>
  <c r="H2573" i="7" l="1" a="1"/>
  <c r="H2573" i="7" s="1"/>
  <c r="I2573" i="7" s="1"/>
  <c r="K2573" i="7" s="1"/>
  <c r="J2574" i="7"/>
  <c r="H2574" i="7" l="1" a="1"/>
  <c r="H2574" i="7" s="1"/>
  <c r="I2574" i="7" s="1"/>
  <c r="K2574" i="7" s="1"/>
  <c r="J2575" i="7"/>
  <c r="H2575" i="7" l="1" a="1"/>
  <c r="H2575" i="7" s="1"/>
  <c r="I2575" i="7" s="1"/>
  <c r="K2575" i="7" s="1"/>
  <c r="J2576" i="7"/>
  <c r="H2576" i="7" l="1" a="1"/>
  <c r="H2576" i="7" s="1"/>
  <c r="I2576" i="7" s="1"/>
  <c r="K2576" i="7" s="1"/>
  <c r="J2577" i="7"/>
  <c r="H2577" i="7" l="1" a="1"/>
  <c r="H2577" i="7" s="1"/>
  <c r="I2577" i="7" s="1"/>
  <c r="K2577" i="7" s="1"/>
  <c r="J2578" i="7"/>
  <c r="H2578" i="7" l="1" a="1"/>
  <c r="H2578" i="7" s="1"/>
  <c r="I2578" i="7" s="1"/>
  <c r="K2578" i="7" s="1"/>
  <c r="J2579" i="7"/>
  <c r="H2579" i="7" l="1" a="1"/>
  <c r="H2579" i="7" s="1"/>
  <c r="I2579" i="7" s="1"/>
  <c r="K2579" i="7" s="1"/>
  <c r="J2580" i="7"/>
  <c r="H2580" i="7" l="1" a="1"/>
  <c r="H2580" i="7" s="1"/>
  <c r="I2580" i="7" s="1"/>
  <c r="K2580" i="7" s="1"/>
  <c r="J2581" i="7"/>
  <c r="H2581" i="7" l="1" a="1"/>
  <c r="H2581" i="7" s="1"/>
  <c r="I2581" i="7" s="1"/>
  <c r="K2581" i="7" s="1"/>
  <c r="J2582" i="7"/>
  <c r="H2582" i="7" l="1" a="1"/>
  <c r="H2582" i="7" s="1"/>
  <c r="I2582" i="7" s="1"/>
  <c r="K2582" i="7" s="1"/>
  <c r="J2583" i="7"/>
  <c r="H2583" i="7" l="1" a="1"/>
  <c r="H2583" i="7" s="1"/>
  <c r="I2583" i="7" s="1"/>
  <c r="K2583" i="7" s="1"/>
  <c r="J2584" i="7"/>
  <c r="H2584" i="7" l="1" a="1"/>
  <c r="H2584" i="7" s="1"/>
  <c r="I2584" i="7" s="1"/>
  <c r="K2584" i="7" s="1"/>
  <c r="J2585" i="7"/>
  <c r="H2585" i="7" l="1" a="1"/>
  <c r="H2585" i="7" s="1"/>
  <c r="I2585" i="7" s="1"/>
  <c r="K2585" i="7" s="1"/>
  <c r="J2586" i="7"/>
  <c r="H2586" i="7" l="1" a="1"/>
  <c r="H2586" i="7" s="1"/>
  <c r="I2586" i="7" s="1"/>
  <c r="K2586" i="7" s="1"/>
  <c r="J2587" i="7"/>
  <c r="H2587" i="7" l="1" a="1"/>
  <c r="H2587" i="7" s="1"/>
  <c r="I2587" i="7" s="1"/>
  <c r="K2587" i="7" s="1"/>
  <c r="J2588" i="7"/>
  <c r="H2588" i="7" l="1" a="1"/>
  <c r="H2588" i="7" s="1"/>
  <c r="I2588" i="7" s="1"/>
  <c r="K2588" i="7" s="1"/>
  <c r="J2589" i="7"/>
  <c r="H2589" i="7" l="1" a="1"/>
  <c r="H2589" i="7" s="1"/>
  <c r="I2589" i="7" s="1"/>
  <c r="K2589" i="7" s="1"/>
  <c r="J2590" i="7"/>
  <c r="H2590" i="7" l="1" a="1"/>
  <c r="H2590" i="7" s="1"/>
  <c r="I2590" i="7" s="1"/>
  <c r="K2590" i="7" s="1"/>
  <c r="J2591" i="7"/>
  <c r="H2591" i="7" l="1" a="1"/>
  <c r="H2591" i="7" s="1"/>
  <c r="I2591" i="7" s="1"/>
  <c r="K2591" i="7" s="1"/>
  <c r="J2592" i="7"/>
  <c r="H2592" i="7" l="1" a="1"/>
  <c r="H2592" i="7" s="1"/>
  <c r="I2592" i="7" s="1"/>
  <c r="K2592" i="7" s="1"/>
  <c r="J2593" i="7"/>
  <c r="H2593" i="7" l="1" a="1"/>
  <c r="H2593" i="7" s="1"/>
  <c r="I2593" i="7" s="1"/>
  <c r="K2593" i="7" s="1"/>
  <c r="J2594" i="7"/>
  <c r="H2594" i="7" l="1" a="1"/>
  <c r="H2594" i="7" s="1"/>
  <c r="I2594" i="7" s="1"/>
  <c r="K2594" i="7" s="1"/>
  <c r="J2595" i="7"/>
  <c r="H2595" i="7" l="1" a="1"/>
  <c r="H2595" i="7" s="1"/>
  <c r="I2595" i="7" s="1"/>
  <c r="K2595" i="7" s="1"/>
  <c r="J2596" i="7"/>
  <c r="H2596" i="7" l="1" a="1"/>
  <c r="H2596" i="7" s="1"/>
  <c r="I2596" i="7" s="1"/>
  <c r="K2596" i="7" s="1"/>
  <c r="J2597" i="7"/>
  <c r="H2597" i="7" l="1" a="1"/>
  <c r="H2597" i="7" s="1"/>
  <c r="I2597" i="7" s="1"/>
  <c r="K2597" i="7" s="1"/>
  <c r="J2598" i="7"/>
  <c r="H2598" i="7" l="1" a="1"/>
  <c r="H2598" i="7" s="1"/>
  <c r="I2598" i="7" s="1"/>
  <c r="K2598" i="7" s="1"/>
  <c r="J2599" i="7"/>
  <c r="H2599" i="7" l="1" a="1"/>
  <c r="H2599" i="7" s="1"/>
  <c r="I2599" i="7" s="1"/>
  <c r="K2599" i="7" s="1"/>
  <c r="J2600" i="7"/>
  <c r="H2600" i="7" l="1" a="1"/>
  <c r="H2600" i="7" s="1"/>
  <c r="I2600" i="7" s="1"/>
  <c r="K2600" i="7" s="1"/>
  <c r="J2601" i="7"/>
  <c r="H2601" i="7" l="1" a="1"/>
  <c r="H2601" i="7" s="1"/>
  <c r="I2601" i="7" s="1"/>
  <c r="K2601" i="7" s="1"/>
  <c r="J2602" i="7"/>
  <c r="H2602" i="7" l="1" a="1"/>
  <c r="H2602" i="7" s="1"/>
  <c r="I2602" i="7" s="1"/>
  <c r="K2602" i="7" s="1"/>
  <c r="J2603" i="7"/>
  <c r="H2603" i="7" l="1" a="1"/>
  <c r="H2603" i="7" s="1"/>
  <c r="I2603" i="7" s="1"/>
  <c r="K2603" i="7" s="1"/>
  <c r="J2604" i="7"/>
  <c r="H2604" i="7" l="1" a="1"/>
  <c r="H2604" i="7" s="1"/>
  <c r="I2604" i="7" s="1"/>
  <c r="K2604" i="7" s="1"/>
  <c r="J2605" i="7"/>
  <c r="H2605" i="7" l="1" a="1"/>
  <c r="H2605" i="7" s="1"/>
  <c r="I2605" i="7" s="1"/>
  <c r="K2605" i="7" s="1"/>
  <c r="J2606" i="7"/>
  <c r="H2606" i="7" l="1" a="1"/>
  <c r="H2606" i="7" s="1"/>
  <c r="I2606" i="7" s="1"/>
  <c r="K2606" i="7" s="1"/>
  <c r="J2607" i="7"/>
  <c r="H2607" i="7" l="1" a="1"/>
  <c r="H2607" i="7" s="1"/>
  <c r="I2607" i="7" s="1"/>
  <c r="K2607" i="7" s="1"/>
  <c r="J2608" i="7"/>
  <c r="H2608" i="7" l="1" a="1"/>
  <c r="H2608" i="7" s="1"/>
  <c r="I2608" i="7" s="1"/>
  <c r="K2608" i="7" s="1"/>
  <c r="J2609" i="7"/>
  <c r="H2609" i="7" l="1" a="1"/>
  <c r="H2609" i="7" s="1"/>
  <c r="I2609" i="7" s="1"/>
  <c r="K2609" i="7" s="1"/>
  <c r="J2610" i="7"/>
  <c r="H2610" i="7" l="1" a="1"/>
  <c r="H2610" i="7" s="1"/>
  <c r="I2610" i="7" s="1"/>
  <c r="K2610" i="7" s="1"/>
  <c r="J2611" i="7"/>
  <c r="H2611" i="7" l="1" a="1"/>
  <c r="H2611" i="7" s="1"/>
  <c r="I2611" i="7" s="1"/>
  <c r="K2611" i="7" s="1"/>
  <c r="J2612" i="7"/>
  <c r="H2612" i="7" l="1" a="1"/>
  <c r="H2612" i="7" s="1"/>
  <c r="I2612" i="7" s="1"/>
  <c r="K2612" i="7" s="1"/>
  <c r="J2613" i="7"/>
  <c r="H2613" i="7" l="1" a="1"/>
  <c r="H2613" i="7" s="1"/>
  <c r="I2613" i="7" s="1"/>
  <c r="K2613" i="7" s="1"/>
  <c r="J2614" i="7"/>
  <c r="H2614" i="7" l="1" a="1"/>
  <c r="H2614" i="7" s="1"/>
  <c r="I2614" i="7" s="1"/>
  <c r="K2614" i="7" s="1"/>
  <c r="J2615" i="7"/>
  <c r="H2615" i="7" l="1" a="1"/>
  <c r="H2615" i="7" s="1"/>
  <c r="I2615" i="7" s="1"/>
  <c r="K2615" i="7" s="1"/>
  <c r="J2616" i="7"/>
  <c r="H2616" i="7" l="1" a="1"/>
  <c r="H2616" i="7" s="1"/>
  <c r="I2616" i="7" s="1"/>
  <c r="K2616" i="7" s="1"/>
  <c r="J2617" i="7"/>
  <c r="H2617" i="7" l="1" a="1"/>
  <c r="H2617" i="7" s="1"/>
  <c r="I2617" i="7" s="1"/>
  <c r="K2617" i="7" s="1"/>
  <c r="J2618" i="7"/>
  <c r="H2618" i="7" l="1" a="1"/>
  <c r="H2618" i="7" s="1"/>
  <c r="I2618" i="7" s="1"/>
  <c r="K2618" i="7" s="1"/>
  <c r="J2619" i="7"/>
  <c r="H2619" i="7" l="1" a="1"/>
  <c r="H2619" i="7" s="1"/>
  <c r="I2619" i="7" s="1"/>
  <c r="K2619" i="7" s="1"/>
  <c r="J2620" i="7"/>
  <c r="H2620" i="7" l="1" a="1"/>
  <c r="H2620" i="7" s="1"/>
  <c r="I2620" i="7" s="1"/>
  <c r="K2620" i="7" s="1"/>
  <c r="J2621" i="7"/>
  <c r="H2621" i="7" l="1" a="1"/>
  <c r="H2621" i="7" s="1"/>
  <c r="I2621" i="7" s="1"/>
  <c r="K2621" i="7" s="1"/>
  <c r="J2622" i="7"/>
  <c r="H2622" i="7" l="1" a="1"/>
  <c r="H2622" i="7" s="1"/>
  <c r="I2622" i="7" s="1"/>
  <c r="K2622" i="7" s="1"/>
  <c r="J2623" i="7"/>
  <c r="H2623" i="7" l="1" a="1"/>
  <c r="H2623" i="7" s="1"/>
  <c r="I2623" i="7" s="1"/>
  <c r="K2623" i="7" s="1"/>
  <c r="J2624" i="7"/>
  <c r="H2624" i="7" l="1" a="1"/>
  <c r="H2624" i="7" s="1"/>
  <c r="I2624" i="7" s="1"/>
  <c r="K2624" i="7" s="1"/>
  <c r="J2625" i="7"/>
  <c r="H2625" i="7" l="1" a="1"/>
  <c r="H2625" i="7" s="1"/>
  <c r="I2625" i="7" s="1"/>
  <c r="K2625" i="7" s="1"/>
  <c r="J2626" i="7"/>
  <c r="H2626" i="7" l="1" a="1"/>
  <c r="H2626" i="7" s="1"/>
  <c r="I2626" i="7" s="1"/>
  <c r="K2626" i="7" s="1"/>
  <c r="J2627" i="7"/>
  <c r="H2627" i="7" l="1" a="1"/>
  <c r="H2627" i="7" s="1"/>
  <c r="I2627" i="7" s="1"/>
  <c r="K2627" i="7" s="1"/>
  <c r="J2628" i="7"/>
  <c r="H2628" i="7" l="1" a="1"/>
  <c r="H2628" i="7" s="1"/>
  <c r="I2628" i="7" s="1"/>
  <c r="K2628" i="7" s="1"/>
  <c r="J2629" i="7"/>
  <c r="H2629" i="7" l="1" a="1"/>
  <c r="H2629" i="7" s="1"/>
  <c r="I2629" i="7" s="1"/>
  <c r="K2629" i="7" s="1"/>
  <c r="J2630" i="7"/>
  <c r="H2630" i="7" l="1" a="1"/>
  <c r="H2630" i="7" s="1"/>
  <c r="I2630" i="7" s="1"/>
  <c r="K2630" i="7" s="1"/>
  <c r="J2631" i="7"/>
  <c r="H2631" i="7" l="1" a="1"/>
  <c r="H2631" i="7" s="1"/>
  <c r="I2631" i="7" s="1"/>
  <c r="K2631" i="7" s="1"/>
  <c r="J2632" i="7"/>
  <c r="H2632" i="7" l="1" a="1"/>
  <c r="H2632" i="7" s="1"/>
  <c r="I2632" i="7" s="1"/>
  <c r="K2632" i="7" s="1"/>
  <c r="J2633" i="7"/>
  <c r="H2633" i="7" l="1" a="1"/>
  <c r="H2633" i="7" s="1"/>
  <c r="I2633" i="7" s="1"/>
  <c r="K2633" i="7" s="1"/>
  <c r="J2634" i="7"/>
  <c r="H2634" i="7" l="1" a="1"/>
  <c r="H2634" i="7" s="1"/>
  <c r="I2634" i="7" s="1"/>
  <c r="K2634" i="7" s="1"/>
  <c r="J2635" i="7"/>
  <c r="H2635" i="7" l="1" a="1"/>
  <c r="H2635" i="7" s="1"/>
  <c r="I2635" i="7" s="1"/>
  <c r="K2635" i="7" s="1"/>
  <c r="J2636" i="7"/>
  <c r="H2636" i="7" l="1" a="1"/>
  <c r="H2636" i="7" s="1"/>
  <c r="I2636" i="7" s="1"/>
  <c r="K2636" i="7" s="1"/>
  <c r="J2637" i="7"/>
  <c r="H2637" i="7" l="1" a="1"/>
  <c r="H2637" i="7" s="1"/>
  <c r="I2637" i="7" s="1"/>
  <c r="K2637" i="7" s="1"/>
  <c r="J2638" i="7"/>
  <c r="H2638" i="7" l="1" a="1"/>
  <c r="H2638" i="7" s="1"/>
  <c r="I2638" i="7" s="1"/>
  <c r="K2638" i="7" s="1"/>
  <c r="J2639" i="7"/>
  <c r="H2639" i="7" l="1" a="1"/>
  <c r="H2639" i="7" s="1"/>
  <c r="I2639" i="7" s="1"/>
  <c r="K2639" i="7" s="1"/>
  <c r="J2640" i="7"/>
  <c r="H2640" i="7" l="1" a="1"/>
  <c r="H2640" i="7" s="1"/>
  <c r="I2640" i="7" s="1"/>
  <c r="K2640" i="7" s="1"/>
  <c r="J2641" i="7"/>
  <c r="H2641" i="7" l="1" a="1"/>
  <c r="H2641" i="7" s="1"/>
  <c r="I2641" i="7" s="1"/>
  <c r="K2641" i="7" s="1"/>
  <c r="J2642" i="7"/>
  <c r="H2642" i="7" l="1" a="1"/>
  <c r="H2642" i="7" s="1"/>
  <c r="I2642" i="7" s="1"/>
  <c r="K2642" i="7" s="1"/>
  <c r="J2643" i="7"/>
  <c r="H2643" i="7" l="1" a="1"/>
  <c r="H2643" i="7" s="1"/>
  <c r="I2643" i="7" s="1"/>
  <c r="K2643" i="7" s="1"/>
  <c r="J2644" i="7"/>
  <c r="H2644" i="7" l="1" a="1"/>
  <c r="H2644" i="7" s="1"/>
  <c r="I2644" i="7" s="1"/>
  <c r="K2644" i="7" s="1"/>
  <c r="J2645" i="7"/>
  <c r="H2645" i="7" l="1" a="1"/>
  <c r="H2645" i="7" s="1"/>
  <c r="I2645" i="7" s="1"/>
  <c r="K2645" i="7" s="1"/>
  <c r="J2646" i="7"/>
  <c r="H2646" i="7" l="1" a="1"/>
  <c r="H2646" i="7" s="1"/>
  <c r="I2646" i="7" s="1"/>
  <c r="K2646" i="7" s="1"/>
  <c r="J2647" i="7"/>
  <c r="H2647" i="7" l="1" a="1"/>
  <c r="H2647" i="7" s="1"/>
  <c r="I2647" i="7" s="1"/>
  <c r="K2647" i="7" s="1"/>
  <c r="J2648" i="7"/>
  <c r="H2648" i="7" l="1" a="1"/>
  <c r="H2648" i="7" s="1"/>
  <c r="I2648" i="7" s="1"/>
  <c r="K2648" i="7" s="1"/>
  <c r="J2649" i="7"/>
  <c r="H2649" i="7" l="1" a="1"/>
  <c r="H2649" i="7" s="1"/>
  <c r="I2649" i="7" s="1"/>
  <c r="K2649" i="7" s="1"/>
  <c r="J2650" i="7"/>
  <c r="H2650" i="7" l="1" a="1"/>
  <c r="H2650" i="7" s="1"/>
  <c r="I2650" i="7" s="1"/>
  <c r="K2650" i="7" s="1"/>
  <c r="J2651" i="7"/>
  <c r="H2651" i="7" l="1" a="1"/>
  <c r="H2651" i="7" s="1"/>
  <c r="I2651" i="7" s="1"/>
  <c r="K2651" i="7" s="1"/>
  <c r="J2652" i="7"/>
  <c r="H2652" i="7" l="1" a="1"/>
  <c r="H2652" i="7" s="1"/>
  <c r="I2652" i="7" s="1"/>
  <c r="K2652" i="7" s="1"/>
  <c r="J2653" i="7"/>
  <c r="H2653" i="7" l="1" a="1"/>
  <c r="H2653" i="7" s="1"/>
  <c r="I2653" i="7" s="1"/>
  <c r="K2653" i="7" s="1"/>
  <c r="J2654" i="7"/>
  <c r="H2654" i="7" l="1" a="1"/>
  <c r="H2654" i="7" s="1"/>
  <c r="I2654" i="7" s="1"/>
  <c r="K2654" i="7" s="1"/>
  <c r="J2655" i="7"/>
  <c r="H2655" i="7" l="1" a="1"/>
  <c r="H2655" i="7" s="1"/>
  <c r="I2655" i="7" s="1"/>
  <c r="K2655" i="7" s="1"/>
  <c r="J2656" i="7"/>
  <c r="H2656" i="7" l="1" a="1"/>
  <c r="H2656" i="7" s="1"/>
  <c r="I2656" i="7" s="1"/>
  <c r="K2656" i="7" s="1"/>
  <c r="J2657" i="7"/>
  <c r="H2657" i="7" l="1" a="1"/>
  <c r="H2657" i="7" s="1"/>
  <c r="I2657" i="7" s="1"/>
  <c r="K2657" i="7" s="1"/>
  <c r="J2658" i="7"/>
  <c r="H2658" i="7" l="1" a="1"/>
  <c r="H2658" i="7" s="1"/>
  <c r="I2658" i="7" s="1"/>
  <c r="K2658" i="7" s="1"/>
  <c r="J2659" i="7"/>
  <c r="H2659" i="7" l="1" a="1"/>
  <c r="H2659" i="7" s="1"/>
  <c r="I2659" i="7" s="1"/>
  <c r="K2659" i="7" s="1"/>
  <c r="J2660" i="7"/>
  <c r="H2660" i="7" l="1" a="1"/>
  <c r="H2660" i="7" s="1"/>
  <c r="I2660" i="7" s="1"/>
  <c r="K2660" i="7" s="1"/>
  <c r="J2661" i="7"/>
  <c r="H2661" i="7" l="1" a="1"/>
  <c r="H2661" i="7" s="1"/>
  <c r="I2661" i="7" s="1"/>
  <c r="K2661" i="7" s="1"/>
  <c r="J2662" i="7"/>
  <c r="H2662" i="7" l="1" a="1"/>
  <c r="H2662" i="7" s="1"/>
  <c r="I2662" i="7" s="1"/>
  <c r="K2662" i="7" s="1"/>
  <c r="J2663" i="7"/>
  <c r="H2663" i="7" l="1" a="1"/>
  <c r="H2663" i="7" s="1"/>
  <c r="I2663" i="7" s="1"/>
  <c r="K2663" i="7" s="1"/>
  <c r="J2664" i="7"/>
  <c r="H2664" i="7" l="1" a="1"/>
  <c r="H2664" i="7" s="1"/>
  <c r="I2664" i="7" s="1"/>
  <c r="K2664" i="7" s="1"/>
  <c r="J2665" i="7"/>
  <c r="H2665" i="7" l="1" a="1"/>
  <c r="H2665" i="7" s="1"/>
  <c r="I2665" i="7" s="1"/>
  <c r="K2665" i="7" s="1"/>
  <c r="J2666" i="7"/>
  <c r="H2666" i="7" l="1" a="1"/>
  <c r="H2666" i="7" s="1"/>
  <c r="I2666" i="7" s="1"/>
  <c r="K2666" i="7" s="1"/>
  <c r="J2667" i="7"/>
  <c r="H2667" i="7" l="1" a="1"/>
  <c r="H2667" i="7" s="1"/>
  <c r="I2667" i="7" s="1"/>
  <c r="K2667" i="7" s="1"/>
  <c r="J2668" i="7"/>
  <c r="H2668" i="7" l="1" a="1"/>
  <c r="H2668" i="7" s="1"/>
  <c r="I2668" i="7" s="1"/>
  <c r="K2668" i="7" s="1"/>
  <c r="J2669" i="7"/>
  <c r="H2669" i="7" l="1" a="1"/>
  <c r="H2669" i="7" s="1"/>
  <c r="I2669" i="7" s="1"/>
  <c r="K2669" i="7" s="1"/>
  <c r="J2670" i="7"/>
  <c r="H2670" i="7" l="1" a="1"/>
  <c r="H2670" i="7" s="1"/>
  <c r="I2670" i="7" s="1"/>
  <c r="K2670" i="7" s="1"/>
  <c r="J2671" i="7"/>
  <c r="H2671" i="7" l="1" a="1"/>
  <c r="H2671" i="7" s="1"/>
  <c r="I2671" i="7" s="1"/>
  <c r="K2671" i="7" s="1"/>
  <c r="J2672" i="7"/>
  <c r="H2672" i="7" l="1" a="1"/>
  <c r="H2672" i="7" s="1"/>
  <c r="I2672" i="7" s="1"/>
  <c r="K2672" i="7" s="1"/>
  <c r="J2673" i="7"/>
  <c r="H2673" i="7" l="1" a="1"/>
  <c r="H2673" i="7" s="1"/>
  <c r="I2673" i="7" s="1"/>
  <c r="K2673" i="7" s="1"/>
  <c r="J2674" i="7"/>
  <c r="H2674" i="7" l="1" a="1"/>
  <c r="H2674" i="7" s="1"/>
  <c r="I2674" i="7" s="1"/>
  <c r="K2674" i="7" s="1"/>
  <c r="J2675" i="7"/>
  <c r="H2675" i="7" l="1" a="1"/>
  <c r="H2675" i="7" s="1"/>
  <c r="I2675" i="7" s="1"/>
  <c r="K2675" i="7" s="1"/>
  <c r="J2676" i="7"/>
  <c r="H2676" i="7" l="1" a="1"/>
  <c r="H2676" i="7" s="1"/>
  <c r="I2676" i="7" s="1"/>
  <c r="K2676" i="7" s="1"/>
  <c r="J2677" i="7"/>
  <c r="H2677" i="7" l="1" a="1"/>
  <c r="H2677" i="7" s="1"/>
  <c r="I2677" i="7" s="1"/>
  <c r="K2677" i="7" s="1"/>
  <c r="J2678" i="7"/>
  <c r="H2678" i="7" l="1" a="1"/>
  <c r="H2678" i="7" s="1"/>
  <c r="I2678" i="7" s="1"/>
  <c r="K2678" i="7" s="1"/>
  <c r="J2679" i="7"/>
  <c r="H2679" i="7" l="1" a="1"/>
  <c r="H2679" i="7" s="1"/>
  <c r="I2679" i="7" s="1"/>
  <c r="K2679" i="7" s="1"/>
  <c r="J2680" i="7"/>
  <c r="H2680" i="7" l="1" a="1"/>
  <c r="H2680" i="7" s="1"/>
  <c r="I2680" i="7" s="1"/>
  <c r="K2680" i="7" s="1"/>
  <c r="J2681" i="7"/>
  <c r="H2681" i="7" l="1" a="1"/>
  <c r="H2681" i="7" s="1"/>
  <c r="I2681" i="7" s="1"/>
  <c r="K2681" i="7" s="1"/>
  <c r="J2682" i="7"/>
  <c r="H2682" i="7" l="1" a="1"/>
  <c r="H2682" i="7" s="1"/>
  <c r="I2682" i="7" s="1"/>
  <c r="K2682" i="7" s="1"/>
  <c r="J2683" i="7"/>
  <c r="H2683" i="7" l="1" a="1"/>
  <c r="H2683" i="7" s="1"/>
  <c r="I2683" i="7" s="1"/>
  <c r="K2683" i="7" s="1"/>
  <c r="J2684" i="7"/>
  <c r="H2684" i="7" l="1" a="1"/>
  <c r="H2684" i="7" s="1"/>
  <c r="I2684" i="7" s="1"/>
  <c r="K2684" i="7" s="1"/>
  <c r="J2685" i="7"/>
  <c r="H2685" i="7" l="1" a="1"/>
  <c r="H2685" i="7" s="1"/>
  <c r="I2685" i="7" s="1"/>
  <c r="K2685" i="7" s="1"/>
  <c r="J2686" i="7"/>
  <c r="H2686" i="7" l="1" a="1"/>
  <c r="H2686" i="7" s="1"/>
  <c r="I2686" i="7" s="1"/>
  <c r="K2686" i="7" s="1"/>
  <c r="J2687" i="7"/>
  <c r="H2687" i="7" l="1" a="1"/>
  <c r="H2687" i="7" s="1"/>
  <c r="I2687" i="7" s="1"/>
  <c r="K2687" i="7" s="1"/>
  <c r="J2688" i="7"/>
  <c r="H2688" i="7" l="1" a="1"/>
  <c r="H2688" i="7" s="1"/>
  <c r="I2688" i="7" s="1"/>
  <c r="K2688" i="7" s="1"/>
  <c r="J2689" i="7"/>
  <c r="H2689" i="7" l="1" a="1"/>
  <c r="H2689" i="7" s="1"/>
  <c r="I2689" i="7" s="1"/>
  <c r="K2689" i="7" s="1"/>
  <c r="J2690" i="7"/>
  <c r="H2690" i="7" l="1" a="1"/>
  <c r="H2690" i="7" s="1"/>
  <c r="I2690" i="7" s="1"/>
  <c r="K2690" i="7" s="1"/>
  <c r="J2691" i="7"/>
  <c r="H2691" i="7" l="1" a="1"/>
  <c r="H2691" i="7" s="1"/>
  <c r="I2691" i="7" s="1"/>
  <c r="K2691" i="7" s="1"/>
  <c r="J2692" i="7"/>
  <c r="H2692" i="7" l="1" a="1"/>
  <c r="H2692" i="7" s="1"/>
  <c r="I2692" i="7" s="1"/>
  <c r="K2692" i="7" s="1"/>
  <c r="J2693" i="7"/>
  <c r="H2693" i="7" l="1" a="1"/>
  <c r="H2693" i="7" s="1"/>
  <c r="I2693" i="7" s="1"/>
  <c r="K2693" i="7" s="1"/>
  <c r="J2694" i="7"/>
  <c r="H2694" i="7" l="1" a="1"/>
  <c r="H2694" i="7" s="1"/>
  <c r="I2694" i="7" s="1"/>
  <c r="K2694" i="7" s="1"/>
  <c r="J2695" i="7"/>
  <c r="H2695" i="7" l="1" a="1"/>
  <c r="H2695" i="7" s="1"/>
  <c r="I2695" i="7" s="1"/>
  <c r="K2695" i="7" s="1"/>
  <c r="J2696" i="7"/>
  <c r="H2696" i="7" l="1" a="1"/>
  <c r="H2696" i="7" s="1"/>
  <c r="I2696" i="7" s="1"/>
  <c r="K2696" i="7" s="1"/>
  <c r="J2697" i="7"/>
  <c r="H2697" i="7" l="1" a="1"/>
  <c r="H2697" i="7" s="1"/>
  <c r="I2697" i="7" s="1"/>
  <c r="K2697" i="7" s="1"/>
  <c r="J2698" i="7"/>
  <c r="H2698" i="7" l="1" a="1"/>
  <c r="H2698" i="7" s="1"/>
  <c r="I2698" i="7" s="1"/>
  <c r="K2698" i="7" s="1"/>
  <c r="J2699" i="7"/>
  <c r="H2699" i="7" l="1" a="1"/>
  <c r="H2699" i="7" s="1"/>
  <c r="I2699" i="7" s="1"/>
  <c r="K2699" i="7" s="1"/>
  <c r="J2700" i="7"/>
  <c r="H2700" i="7" l="1" a="1"/>
  <c r="H2700" i="7" s="1"/>
  <c r="I2700" i="7" s="1"/>
  <c r="K2700" i="7" s="1"/>
  <c r="J2701" i="7"/>
  <c r="H2701" i="7" l="1" a="1"/>
  <c r="H2701" i="7" s="1"/>
  <c r="I2701" i="7" s="1"/>
  <c r="K2701" i="7" s="1"/>
  <c r="J2702" i="7"/>
  <c r="H2702" i="7" l="1" a="1"/>
  <c r="H2702" i="7" s="1"/>
  <c r="I2702" i="7" s="1"/>
  <c r="K2702" i="7" s="1"/>
  <c r="J2703" i="7"/>
  <c r="H2703" i="7" l="1" a="1"/>
  <c r="H2703" i="7" s="1"/>
  <c r="I2703" i="7" s="1"/>
  <c r="K2703" i="7" s="1"/>
  <c r="J2704" i="7"/>
  <c r="H2704" i="7" l="1" a="1"/>
  <c r="H2704" i="7" s="1"/>
  <c r="I2704" i="7" s="1"/>
  <c r="K2704" i="7" s="1"/>
  <c r="J2705" i="7"/>
  <c r="H2705" i="7" l="1" a="1"/>
  <c r="H2705" i="7" s="1"/>
  <c r="I2705" i="7" s="1"/>
  <c r="K2705" i="7" s="1"/>
  <c r="J2706" i="7"/>
  <c r="H2706" i="7" l="1" a="1"/>
  <c r="H2706" i="7" s="1"/>
  <c r="I2706" i="7" s="1"/>
  <c r="K2706" i="7" s="1"/>
  <c r="J2707" i="7"/>
  <c r="H2707" i="7" l="1" a="1"/>
  <c r="H2707" i="7" s="1"/>
  <c r="I2707" i="7" s="1"/>
  <c r="K2707" i="7" s="1"/>
  <c r="J2708" i="7"/>
  <c r="H2708" i="7" l="1" a="1"/>
  <c r="H2708" i="7" s="1"/>
  <c r="I2708" i="7" s="1"/>
  <c r="K2708" i="7" s="1"/>
  <c r="J2709" i="7"/>
  <c r="H2709" i="7" l="1" a="1"/>
  <c r="H2709" i="7" s="1"/>
  <c r="I2709" i="7" s="1"/>
  <c r="K2709" i="7" s="1"/>
  <c r="J2710" i="7"/>
  <c r="H2710" i="7" l="1" a="1"/>
  <c r="H2710" i="7" s="1"/>
  <c r="I2710" i="7" s="1"/>
  <c r="K2710" i="7" s="1"/>
  <c r="J2711" i="7"/>
  <c r="H2711" i="7" l="1" a="1"/>
  <c r="H2711" i="7" s="1"/>
  <c r="I2711" i="7" s="1"/>
  <c r="K2711" i="7" s="1"/>
  <c r="J2712" i="7"/>
  <c r="H2712" i="7" l="1" a="1"/>
  <c r="H2712" i="7" s="1"/>
  <c r="I2712" i="7" s="1"/>
  <c r="K2712" i="7" s="1"/>
  <c r="J2713" i="7"/>
  <c r="H2713" i="7" l="1" a="1"/>
  <c r="H2713" i="7" s="1"/>
  <c r="I2713" i="7" s="1"/>
  <c r="K2713" i="7" s="1"/>
  <c r="J2714" i="7"/>
  <c r="H2714" i="7" l="1" a="1"/>
  <c r="H2714" i="7" s="1"/>
  <c r="I2714" i="7" s="1"/>
  <c r="K2714" i="7" s="1"/>
  <c r="J2715" i="7"/>
  <c r="H2715" i="7" l="1" a="1"/>
  <c r="H2715" i="7" s="1"/>
  <c r="I2715" i="7" s="1"/>
  <c r="K2715" i="7" s="1"/>
  <c r="J2716" i="7"/>
  <c r="H2716" i="7" l="1" a="1"/>
  <c r="H2716" i="7" s="1"/>
  <c r="I2716" i="7" s="1"/>
  <c r="K2716" i="7" s="1"/>
  <c r="J2717" i="7"/>
  <c r="H2717" i="7" l="1" a="1"/>
  <c r="H2717" i="7" s="1"/>
  <c r="I2717" i="7" s="1"/>
  <c r="K2717" i="7" s="1"/>
  <c r="J2718" i="7"/>
  <c r="H2718" i="7" l="1" a="1"/>
  <c r="H2718" i="7" s="1"/>
  <c r="I2718" i="7" s="1"/>
  <c r="K2718" i="7" s="1"/>
  <c r="J2719" i="7"/>
  <c r="H2719" i="7" l="1" a="1"/>
  <c r="H2719" i="7" s="1"/>
  <c r="I2719" i="7" s="1"/>
  <c r="K2719" i="7" s="1"/>
  <c r="J2720" i="7"/>
  <c r="H2720" i="7" l="1" a="1"/>
  <c r="H2720" i="7" s="1"/>
  <c r="I2720" i="7" s="1"/>
  <c r="K2720" i="7" s="1"/>
  <c r="J2721" i="7"/>
  <c r="H2721" i="7" l="1" a="1"/>
  <c r="H2721" i="7" s="1"/>
  <c r="I2721" i="7" s="1"/>
  <c r="K2721" i="7" s="1"/>
  <c r="J2722" i="7"/>
  <c r="H2722" i="7" l="1" a="1"/>
  <c r="H2722" i="7" s="1"/>
  <c r="I2722" i="7" s="1"/>
  <c r="K2722" i="7" s="1"/>
  <c r="J2723" i="7"/>
  <c r="H2723" i="7" l="1" a="1"/>
  <c r="H2723" i="7" s="1"/>
  <c r="I2723" i="7" s="1"/>
  <c r="K2723" i="7" s="1"/>
  <c r="J2724" i="7"/>
  <c r="H2724" i="7" l="1" a="1"/>
  <c r="H2724" i="7" s="1"/>
  <c r="I2724" i="7" s="1"/>
  <c r="K2724" i="7" s="1"/>
  <c r="J2725" i="7"/>
  <c r="H2725" i="7" l="1" a="1"/>
  <c r="H2725" i="7" s="1"/>
  <c r="I2725" i="7" s="1"/>
  <c r="K2725" i="7" s="1"/>
  <c r="J2726" i="7"/>
  <c r="H2726" i="7" l="1" a="1"/>
  <c r="H2726" i="7" s="1"/>
  <c r="I2726" i="7" s="1"/>
  <c r="K2726" i="7" s="1"/>
  <c r="J2727" i="7"/>
  <c r="H2727" i="7" l="1" a="1"/>
  <c r="H2727" i="7" s="1"/>
  <c r="I2727" i="7" s="1"/>
  <c r="K2727" i="7" s="1"/>
  <c r="J2728" i="7"/>
  <c r="H2728" i="7" l="1" a="1"/>
  <c r="H2728" i="7" s="1"/>
  <c r="I2728" i="7" s="1"/>
  <c r="K2728" i="7" s="1"/>
  <c r="J2729" i="7"/>
  <c r="H2729" i="7" l="1" a="1"/>
  <c r="H2729" i="7" s="1"/>
  <c r="I2729" i="7" s="1"/>
  <c r="K2729" i="7" s="1"/>
  <c r="J2730" i="7"/>
  <c r="H2730" i="7" l="1" a="1"/>
  <c r="H2730" i="7" s="1"/>
  <c r="I2730" i="7" s="1"/>
  <c r="K2730" i="7" s="1"/>
  <c r="J2731" i="7"/>
  <c r="H2731" i="7" l="1" a="1"/>
  <c r="H2731" i="7" s="1"/>
  <c r="I2731" i="7" s="1"/>
  <c r="K2731" i="7" s="1"/>
  <c r="J2732" i="7"/>
  <c r="H2732" i="7" l="1" a="1"/>
  <c r="H2732" i="7" s="1"/>
  <c r="I2732" i="7" s="1"/>
  <c r="K2732" i="7" s="1"/>
  <c r="J2733" i="7"/>
  <c r="H2733" i="7" l="1" a="1"/>
  <c r="H2733" i="7" s="1"/>
  <c r="I2733" i="7" s="1"/>
  <c r="K2733" i="7" s="1"/>
  <c r="J2734" i="7"/>
  <c r="H2734" i="7" l="1" a="1"/>
  <c r="H2734" i="7" s="1"/>
  <c r="I2734" i="7" s="1"/>
  <c r="K2734" i="7" s="1"/>
  <c r="J2735" i="7"/>
  <c r="H2735" i="7" l="1" a="1"/>
  <c r="H2735" i="7" s="1"/>
  <c r="I2735" i="7" s="1"/>
  <c r="K2735" i="7" s="1"/>
  <c r="J2736" i="7"/>
  <c r="H2736" i="7" l="1" a="1"/>
  <c r="H2736" i="7" s="1"/>
  <c r="I2736" i="7" s="1"/>
  <c r="K2736" i="7" s="1"/>
  <c r="J2737" i="7"/>
  <c r="H2737" i="7" l="1" a="1"/>
  <c r="H2737" i="7" s="1"/>
  <c r="I2737" i="7" s="1"/>
  <c r="K2737" i="7" s="1"/>
  <c r="J2738" i="7"/>
  <c r="H2738" i="7" l="1" a="1"/>
  <c r="H2738" i="7" s="1"/>
  <c r="I2738" i="7" s="1"/>
  <c r="K2738" i="7" s="1"/>
  <c r="J2739" i="7"/>
  <c r="H2739" i="7" l="1" a="1"/>
  <c r="H2739" i="7" s="1"/>
  <c r="I2739" i="7" s="1"/>
  <c r="K2739" i="7" s="1"/>
  <c r="J2740" i="7"/>
  <c r="H2740" i="7" l="1" a="1"/>
  <c r="H2740" i="7" s="1"/>
  <c r="I2740" i="7" s="1"/>
  <c r="K2740" i="7" s="1"/>
  <c r="J2741" i="7"/>
  <c r="H2741" i="7" l="1" a="1"/>
  <c r="H2741" i="7" s="1"/>
  <c r="I2741" i="7" s="1"/>
  <c r="K2741" i="7" s="1"/>
  <c r="J2742" i="7"/>
  <c r="H2742" i="7" l="1" a="1"/>
  <c r="H2742" i="7" s="1"/>
  <c r="I2742" i="7" s="1"/>
  <c r="K2742" i="7" s="1"/>
  <c r="J2743" i="7"/>
  <c r="H2743" i="7" l="1" a="1"/>
  <c r="H2743" i="7" s="1"/>
  <c r="I2743" i="7" s="1"/>
  <c r="K2743" i="7" s="1"/>
  <c r="J2744" i="7"/>
  <c r="H2744" i="7" l="1" a="1"/>
  <c r="H2744" i="7" s="1"/>
  <c r="I2744" i="7" s="1"/>
  <c r="K2744" i="7" s="1"/>
  <c r="J2745" i="7"/>
  <c r="H2745" i="7" l="1" a="1"/>
  <c r="H2745" i="7" s="1"/>
  <c r="I2745" i="7" s="1"/>
  <c r="K2745" i="7" s="1"/>
  <c r="J2746" i="7"/>
  <c r="H2746" i="7" l="1" a="1"/>
  <c r="H2746" i="7" s="1"/>
  <c r="I2746" i="7" s="1"/>
  <c r="K2746" i="7" s="1"/>
  <c r="J2747" i="7"/>
  <c r="H2747" i="7" l="1" a="1"/>
  <c r="H2747" i="7" s="1"/>
  <c r="I2747" i="7" s="1"/>
  <c r="K2747" i="7" s="1"/>
  <c r="J2748" i="7"/>
  <c r="H2748" i="7" l="1" a="1"/>
  <c r="H2748" i="7" s="1"/>
  <c r="I2748" i="7" s="1"/>
  <c r="K2748" i="7" s="1"/>
  <c r="J2749" i="7"/>
  <c r="H2749" i="7" l="1" a="1"/>
  <c r="H2749" i="7" s="1"/>
  <c r="I2749" i="7" s="1"/>
  <c r="K2749" i="7" s="1"/>
  <c r="J2750" i="7"/>
  <c r="H2750" i="7" l="1" a="1"/>
  <c r="H2750" i="7" s="1"/>
  <c r="I2750" i="7" s="1"/>
  <c r="K2750" i="7" s="1"/>
  <c r="J2751" i="7"/>
  <c r="H2751" i="7" l="1" a="1"/>
  <c r="H2751" i="7" s="1"/>
  <c r="I2751" i="7" s="1"/>
  <c r="K2751" i="7" s="1"/>
  <c r="J2752" i="7"/>
  <c r="H2752" i="7" l="1" a="1"/>
  <c r="H2752" i="7" s="1"/>
  <c r="I2752" i="7" s="1"/>
  <c r="K2752" i="7" s="1"/>
  <c r="J2753" i="7"/>
  <c r="H2753" i="7" l="1" a="1"/>
  <c r="H2753" i="7" s="1"/>
  <c r="I2753" i="7" s="1"/>
  <c r="K2753" i="7" s="1"/>
  <c r="J2754" i="7"/>
  <c r="H2754" i="7" l="1" a="1"/>
  <c r="H2754" i="7" s="1"/>
  <c r="I2754" i="7" s="1"/>
  <c r="K2754" i="7" s="1"/>
  <c r="J2755" i="7"/>
  <c r="H2755" i="7" l="1" a="1"/>
  <c r="H2755" i="7" s="1"/>
  <c r="I2755" i="7" s="1"/>
  <c r="K2755" i="7" s="1"/>
  <c r="J2756" i="7"/>
  <c r="H2756" i="7" l="1" a="1"/>
  <c r="H2756" i="7" s="1"/>
  <c r="I2756" i="7" s="1"/>
  <c r="K2756" i="7" s="1"/>
  <c r="J2757" i="7"/>
  <c r="H2757" i="7" l="1" a="1"/>
  <c r="H2757" i="7" s="1"/>
  <c r="I2757" i="7" s="1"/>
  <c r="K2757" i="7" s="1"/>
  <c r="J2758" i="7"/>
  <c r="H2758" i="7" l="1" a="1"/>
  <c r="H2758" i="7" s="1"/>
  <c r="I2758" i="7" s="1"/>
  <c r="K2758" i="7" s="1"/>
  <c r="J2759" i="7"/>
  <c r="H2759" i="7" l="1" a="1"/>
  <c r="H2759" i="7" s="1"/>
  <c r="I2759" i="7" s="1"/>
  <c r="K2759" i="7" s="1"/>
  <c r="J2760" i="7"/>
  <c r="H2760" i="7" l="1" a="1"/>
  <c r="H2760" i="7" s="1"/>
  <c r="I2760" i="7" s="1"/>
  <c r="K2760" i="7" s="1"/>
  <c r="J2761" i="7"/>
  <c r="H2761" i="7" l="1" a="1"/>
  <c r="H2761" i="7" s="1"/>
  <c r="I2761" i="7" s="1"/>
  <c r="K2761" i="7" s="1"/>
  <c r="J2762" i="7"/>
  <c r="H2762" i="7" l="1" a="1"/>
  <c r="H2762" i="7" s="1"/>
  <c r="I2762" i="7" s="1"/>
  <c r="K2762" i="7" s="1"/>
  <c r="J2763" i="7"/>
  <c r="H2763" i="7" l="1" a="1"/>
  <c r="H2763" i="7" s="1"/>
  <c r="I2763" i="7" s="1"/>
  <c r="K2763" i="7" s="1"/>
  <c r="J2764" i="7"/>
  <c r="H2764" i="7" l="1" a="1"/>
  <c r="H2764" i="7" s="1"/>
  <c r="I2764" i="7" s="1"/>
  <c r="K2764" i="7" s="1"/>
  <c r="J2765" i="7"/>
  <c r="H2765" i="7" l="1" a="1"/>
  <c r="H2765" i="7" s="1"/>
  <c r="I2765" i="7" s="1"/>
  <c r="K2765" i="7" s="1"/>
  <c r="J2766" i="7"/>
  <c r="H2766" i="7" l="1" a="1"/>
  <c r="H2766" i="7" s="1"/>
  <c r="I2766" i="7" s="1"/>
  <c r="K2766" i="7" s="1"/>
  <c r="J2767" i="7"/>
  <c r="H2767" i="7" l="1" a="1"/>
  <c r="H2767" i="7" s="1"/>
  <c r="I2767" i="7" s="1"/>
  <c r="K2767" i="7" s="1"/>
  <c r="J2768" i="7"/>
  <c r="H2768" i="7" l="1" a="1"/>
  <c r="H2768" i="7" s="1"/>
  <c r="I2768" i="7" s="1"/>
  <c r="K2768" i="7" s="1"/>
  <c r="J2769" i="7"/>
  <c r="H2769" i="7" l="1" a="1"/>
  <c r="H2769" i="7" s="1"/>
  <c r="I2769" i="7" s="1"/>
  <c r="K2769" i="7" s="1"/>
  <c r="J2770" i="7"/>
  <c r="H2770" i="7" l="1" a="1"/>
  <c r="H2770" i="7" s="1"/>
  <c r="I2770" i="7" s="1"/>
  <c r="K2770" i="7" s="1"/>
  <c r="J2771" i="7"/>
  <c r="H2771" i="7" l="1" a="1"/>
  <c r="H2771" i="7" s="1"/>
  <c r="I2771" i="7" s="1"/>
  <c r="K2771" i="7" s="1"/>
  <c r="J2772" i="7"/>
  <c r="H2772" i="7" l="1" a="1"/>
  <c r="H2772" i="7" s="1"/>
  <c r="I2772" i="7" s="1"/>
  <c r="K2772" i="7" s="1"/>
  <c r="J2773" i="7"/>
  <c r="H2773" i="7" l="1" a="1"/>
  <c r="H2773" i="7" s="1"/>
  <c r="I2773" i="7" s="1"/>
  <c r="K2773" i="7" s="1"/>
  <c r="J2774" i="7"/>
  <c r="H2774" i="7" l="1" a="1"/>
  <c r="H2774" i="7" s="1"/>
  <c r="I2774" i="7" s="1"/>
  <c r="K2774" i="7" s="1"/>
  <c r="J2775" i="7"/>
  <c r="H2775" i="7" l="1" a="1"/>
  <c r="H2775" i="7" s="1"/>
  <c r="I2775" i="7" s="1"/>
  <c r="K2775" i="7" s="1"/>
  <c r="J2776" i="7"/>
  <c r="H2776" i="7" l="1" a="1"/>
  <c r="H2776" i="7" s="1"/>
  <c r="I2776" i="7" s="1"/>
  <c r="K2776" i="7" s="1"/>
  <c r="J2777" i="7"/>
  <c r="H2777" i="7" l="1" a="1"/>
  <c r="H2777" i="7" s="1"/>
  <c r="I2777" i="7" s="1"/>
  <c r="K2777" i="7" s="1"/>
  <c r="J2778" i="7"/>
  <c r="H2778" i="7" l="1" a="1"/>
  <c r="H2778" i="7" s="1"/>
  <c r="I2778" i="7" s="1"/>
  <c r="K2778" i="7" s="1"/>
  <c r="J2779" i="7"/>
  <c r="H2779" i="7" l="1" a="1"/>
  <c r="H2779" i="7" s="1"/>
  <c r="I2779" i="7" s="1"/>
  <c r="K2779" i="7" s="1"/>
  <c r="J2780" i="7"/>
  <c r="H2780" i="7" l="1" a="1"/>
  <c r="H2780" i="7" s="1"/>
  <c r="I2780" i="7" s="1"/>
  <c r="K2780" i="7" s="1"/>
  <c r="J2781" i="7"/>
  <c r="H2781" i="7" l="1" a="1"/>
  <c r="H2781" i="7" s="1"/>
  <c r="I2781" i="7" s="1"/>
  <c r="K2781" i="7" s="1"/>
  <c r="J2782" i="7"/>
  <c r="H2782" i="7" l="1" a="1"/>
  <c r="H2782" i="7" s="1"/>
  <c r="I2782" i="7" s="1"/>
  <c r="K2782" i="7" s="1"/>
  <c r="J2783" i="7"/>
  <c r="H2783" i="7" l="1" a="1"/>
  <c r="H2783" i="7" s="1"/>
  <c r="I2783" i="7" s="1"/>
  <c r="K2783" i="7" s="1"/>
  <c r="J2784" i="7"/>
  <c r="H2784" i="7" l="1" a="1"/>
  <c r="H2784" i="7" s="1"/>
  <c r="I2784" i="7" s="1"/>
  <c r="K2784" i="7" s="1"/>
  <c r="J2785" i="7"/>
  <c r="H2785" i="7" l="1" a="1"/>
  <c r="H2785" i="7" s="1"/>
  <c r="I2785" i="7" s="1"/>
  <c r="K2785" i="7" s="1"/>
  <c r="J2786" i="7"/>
  <c r="H2786" i="7" l="1" a="1"/>
  <c r="H2786" i="7" s="1"/>
  <c r="I2786" i="7" s="1"/>
  <c r="K2786" i="7" s="1"/>
  <c r="J2787" i="7"/>
  <c r="H2787" i="7" l="1" a="1"/>
  <c r="H2787" i="7" s="1"/>
  <c r="I2787" i="7" s="1"/>
  <c r="K2787" i="7" s="1"/>
  <c r="J2788" i="7"/>
  <c r="H2788" i="7" l="1" a="1"/>
  <c r="H2788" i="7" s="1"/>
  <c r="I2788" i="7" s="1"/>
  <c r="K2788" i="7" s="1"/>
  <c r="J2789" i="7"/>
  <c r="H2789" i="7" l="1" a="1"/>
  <c r="H2789" i="7" s="1"/>
  <c r="I2789" i="7" s="1"/>
  <c r="K2789" i="7" s="1"/>
  <c r="J2790" i="7"/>
  <c r="H2790" i="7" l="1" a="1"/>
  <c r="H2790" i="7" s="1"/>
  <c r="I2790" i="7" s="1"/>
  <c r="K2790" i="7" s="1"/>
  <c r="J2791" i="7"/>
  <c r="H2791" i="7" l="1" a="1"/>
  <c r="H2791" i="7" s="1"/>
  <c r="I2791" i="7" s="1"/>
  <c r="K2791" i="7" s="1"/>
  <c r="J2792" i="7"/>
  <c r="H2792" i="7" l="1" a="1"/>
  <c r="H2792" i="7" s="1"/>
  <c r="I2792" i="7" s="1"/>
  <c r="K2792" i="7" s="1"/>
  <c r="J2793" i="7"/>
  <c r="H2793" i="7" l="1" a="1"/>
  <c r="H2793" i="7" s="1"/>
  <c r="I2793" i="7" s="1"/>
  <c r="K2793" i="7" s="1"/>
  <c r="J2794" i="7"/>
  <c r="H2794" i="7" l="1" a="1"/>
  <c r="H2794" i="7" s="1"/>
  <c r="I2794" i="7" s="1"/>
  <c r="K2794" i="7" s="1"/>
  <c r="J2795" i="7"/>
  <c r="H2795" i="7" l="1" a="1"/>
  <c r="H2795" i="7" s="1"/>
  <c r="I2795" i="7" s="1"/>
  <c r="K2795" i="7" s="1"/>
  <c r="J2796" i="7"/>
  <c r="H2796" i="7" l="1" a="1"/>
  <c r="H2796" i="7" s="1"/>
  <c r="I2796" i="7" s="1"/>
  <c r="K2796" i="7" s="1"/>
  <c r="J2797" i="7"/>
  <c r="H2797" i="7" l="1" a="1"/>
  <c r="H2797" i="7" s="1"/>
  <c r="I2797" i="7" s="1"/>
  <c r="K2797" i="7" s="1"/>
  <c r="J2798" i="7"/>
  <c r="H2798" i="7" l="1" a="1"/>
  <c r="H2798" i="7" s="1"/>
  <c r="I2798" i="7" s="1"/>
  <c r="K2798" i="7" s="1"/>
  <c r="J2799" i="7"/>
  <c r="H2799" i="7" l="1" a="1"/>
  <c r="H2799" i="7" s="1"/>
  <c r="I2799" i="7" s="1"/>
  <c r="K2799" i="7" s="1"/>
  <c r="J2800" i="7"/>
  <c r="H2800" i="7" l="1" a="1"/>
  <c r="H2800" i="7" s="1"/>
  <c r="I2800" i="7" s="1"/>
  <c r="K2800" i="7" s="1"/>
  <c r="J2801" i="7"/>
  <c r="H2801" i="7" l="1" a="1"/>
  <c r="H2801" i="7" s="1"/>
  <c r="I2801" i="7" s="1"/>
  <c r="K2801" i="7" s="1"/>
  <c r="J2802" i="7"/>
  <c r="H2802" i="7" l="1" a="1"/>
  <c r="H2802" i="7" s="1"/>
  <c r="I2802" i="7" s="1"/>
  <c r="K2802" i="7" s="1"/>
  <c r="J2803" i="7"/>
  <c r="H2803" i="7" l="1" a="1"/>
  <c r="H2803" i="7" s="1"/>
  <c r="I2803" i="7" s="1"/>
  <c r="K2803" i="7" s="1"/>
  <c r="J2804" i="7"/>
  <c r="H2804" i="7" l="1" a="1"/>
  <c r="H2804" i="7" s="1"/>
  <c r="I2804" i="7" s="1"/>
  <c r="K2804" i="7" s="1"/>
  <c r="J2805" i="7"/>
  <c r="H2805" i="7" l="1" a="1"/>
  <c r="H2805" i="7" s="1"/>
  <c r="I2805" i="7" s="1"/>
  <c r="K2805" i="7" s="1"/>
  <c r="J2806" i="7"/>
  <c r="H2806" i="7" l="1" a="1"/>
  <c r="H2806" i="7" s="1"/>
  <c r="I2806" i="7" s="1"/>
  <c r="K2806" i="7" s="1"/>
  <c r="J2807" i="7"/>
  <c r="H2807" i="7" l="1" a="1"/>
  <c r="H2807" i="7" s="1"/>
  <c r="I2807" i="7" s="1"/>
  <c r="K2807" i="7" s="1"/>
  <c r="J2808" i="7"/>
  <c r="H2808" i="7" l="1" a="1"/>
  <c r="H2808" i="7" s="1"/>
  <c r="I2808" i="7" s="1"/>
  <c r="K2808" i="7" s="1"/>
  <c r="J2809" i="7"/>
  <c r="H2809" i="7" l="1" a="1"/>
  <c r="H2809" i="7" s="1"/>
  <c r="I2809" i="7" s="1"/>
  <c r="K2809" i="7" s="1"/>
  <c r="J2810" i="7"/>
  <c r="H2810" i="7" l="1" a="1"/>
  <c r="H2810" i="7" s="1"/>
  <c r="I2810" i="7" s="1"/>
  <c r="K2810" i="7" s="1"/>
  <c r="J2811" i="7"/>
  <c r="H2811" i="7" l="1" a="1"/>
  <c r="H2811" i="7" s="1"/>
  <c r="I2811" i="7" s="1"/>
  <c r="K2811" i="7" s="1"/>
  <c r="J2812" i="7"/>
  <c r="H2812" i="7" l="1" a="1"/>
  <c r="H2812" i="7" s="1"/>
  <c r="I2812" i="7" s="1"/>
  <c r="K2812" i="7" s="1"/>
  <c r="J2813" i="7"/>
  <c r="H2813" i="7" l="1" a="1"/>
  <c r="H2813" i="7" s="1"/>
  <c r="I2813" i="7" s="1"/>
  <c r="K2813" i="7" s="1"/>
  <c r="J2814" i="7"/>
  <c r="H2814" i="7" l="1" a="1"/>
  <c r="H2814" i="7" s="1"/>
  <c r="I2814" i="7" s="1"/>
  <c r="K2814" i="7" s="1"/>
  <c r="J2815" i="7"/>
  <c r="H2815" i="7" l="1" a="1"/>
  <c r="H2815" i="7" s="1"/>
  <c r="I2815" i="7" s="1"/>
  <c r="K2815" i="7" s="1"/>
  <c r="J2816" i="7"/>
  <c r="H2816" i="7" l="1" a="1"/>
  <c r="H2816" i="7" s="1"/>
  <c r="I2816" i="7" s="1"/>
  <c r="K2816" i="7" s="1"/>
  <c r="J2817" i="7"/>
  <c r="H2817" i="7" l="1" a="1"/>
  <c r="H2817" i="7" s="1"/>
  <c r="I2817" i="7" s="1"/>
  <c r="K2817" i="7" s="1"/>
  <c r="J2818" i="7"/>
  <c r="H2818" i="7" l="1" a="1"/>
  <c r="H2818" i="7" s="1"/>
  <c r="I2818" i="7" s="1"/>
  <c r="K2818" i="7" s="1"/>
  <c r="J2819" i="7"/>
  <c r="H2819" i="7" l="1" a="1"/>
  <c r="H2819" i="7" s="1"/>
  <c r="I2819" i="7" s="1"/>
  <c r="K2819" i="7" s="1"/>
  <c r="J2820" i="7"/>
  <c r="H2820" i="7" l="1" a="1"/>
  <c r="H2820" i="7" s="1"/>
  <c r="I2820" i="7" s="1"/>
  <c r="K2820" i="7" s="1"/>
  <c r="J2821" i="7"/>
  <c r="H2821" i="7" l="1" a="1"/>
  <c r="H2821" i="7" s="1"/>
  <c r="I2821" i="7" s="1"/>
  <c r="K2821" i="7" s="1"/>
  <c r="J2822" i="7"/>
  <c r="H2822" i="7" l="1" a="1"/>
  <c r="H2822" i="7" s="1"/>
  <c r="I2822" i="7" s="1"/>
  <c r="K2822" i="7" s="1"/>
  <c r="J2823" i="7"/>
  <c r="H2823" i="7" l="1" a="1"/>
  <c r="H2823" i="7" s="1"/>
  <c r="I2823" i="7" s="1"/>
  <c r="K2823" i="7" s="1"/>
  <c r="J2824" i="7"/>
  <c r="H2824" i="7" l="1" a="1"/>
  <c r="H2824" i="7" s="1"/>
  <c r="I2824" i="7" s="1"/>
  <c r="K2824" i="7" s="1"/>
  <c r="J2825" i="7"/>
  <c r="H2825" i="7" l="1" a="1"/>
  <c r="H2825" i="7" s="1"/>
  <c r="I2825" i="7" s="1"/>
  <c r="K2825" i="7" s="1"/>
  <c r="J2826" i="7"/>
  <c r="H2826" i="7" l="1" a="1"/>
  <c r="H2826" i="7" s="1"/>
  <c r="I2826" i="7" s="1"/>
  <c r="K2826" i="7" s="1"/>
  <c r="J2827" i="7"/>
  <c r="H2827" i="7" l="1" a="1"/>
  <c r="H2827" i="7" s="1"/>
  <c r="I2827" i="7" s="1"/>
  <c r="K2827" i="7" s="1"/>
  <c r="J2828" i="7"/>
  <c r="H2828" i="7" l="1" a="1"/>
  <c r="H2828" i="7" s="1"/>
  <c r="I2828" i="7" s="1"/>
  <c r="K2828" i="7" s="1"/>
  <c r="J2829" i="7"/>
  <c r="H2829" i="7" l="1" a="1"/>
  <c r="H2829" i="7" s="1"/>
  <c r="I2829" i="7" s="1"/>
  <c r="K2829" i="7" s="1"/>
  <c r="J2830" i="7"/>
  <c r="H2830" i="7" l="1" a="1"/>
  <c r="H2830" i="7" s="1"/>
  <c r="I2830" i="7" s="1"/>
  <c r="K2830" i="7" s="1"/>
  <c r="J2831" i="7"/>
  <c r="H2831" i="7" l="1" a="1"/>
  <c r="H2831" i="7" s="1"/>
  <c r="I2831" i="7" s="1"/>
  <c r="K2831" i="7" s="1"/>
  <c r="J2832" i="7"/>
  <c r="H2832" i="7" l="1" a="1"/>
  <c r="H2832" i="7" s="1"/>
  <c r="I2832" i="7" s="1"/>
  <c r="K2832" i="7" s="1"/>
  <c r="J2833" i="7"/>
  <c r="H2833" i="7" l="1" a="1"/>
  <c r="H2833" i="7" s="1"/>
  <c r="I2833" i="7" s="1"/>
  <c r="K2833" i="7" s="1"/>
  <c r="J2834" i="7"/>
  <c r="H2834" i="7" l="1" a="1"/>
  <c r="H2834" i="7" s="1"/>
  <c r="I2834" i="7" s="1"/>
  <c r="K2834" i="7" s="1"/>
  <c r="J2835" i="7"/>
  <c r="H2835" i="7" l="1" a="1"/>
  <c r="H2835" i="7" s="1"/>
  <c r="I2835" i="7" s="1"/>
  <c r="K2835" i="7" s="1"/>
  <c r="J2836" i="7"/>
  <c r="H2836" i="7" l="1" a="1"/>
  <c r="H2836" i="7" s="1"/>
  <c r="I2836" i="7" s="1"/>
  <c r="K2836" i="7" s="1"/>
  <c r="J2837" i="7"/>
  <c r="H2837" i="7" l="1" a="1"/>
  <c r="H2837" i="7" s="1"/>
  <c r="I2837" i="7" s="1"/>
  <c r="K2837" i="7" s="1"/>
  <c r="J2838" i="7"/>
  <c r="H2838" i="7" l="1" a="1"/>
  <c r="H2838" i="7" s="1"/>
  <c r="I2838" i="7" s="1"/>
  <c r="K2838" i="7" s="1"/>
  <c r="J2839" i="7"/>
  <c r="H2839" i="7" l="1" a="1"/>
  <c r="H2839" i="7" s="1"/>
  <c r="I2839" i="7" s="1"/>
  <c r="K2839" i="7" s="1"/>
  <c r="J2840" i="7"/>
  <c r="H2840" i="7" l="1" a="1"/>
  <c r="H2840" i="7" s="1"/>
  <c r="I2840" i="7" s="1"/>
  <c r="K2840" i="7" s="1"/>
  <c r="J2841" i="7"/>
  <c r="H2841" i="7" l="1" a="1"/>
  <c r="H2841" i="7" s="1"/>
  <c r="I2841" i="7" s="1"/>
  <c r="K2841" i="7" s="1"/>
  <c r="J2842" i="7"/>
  <c r="H2842" i="7" l="1" a="1"/>
  <c r="H2842" i="7" s="1"/>
  <c r="I2842" i="7" s="1"/>
  <c r="K2842" i="7" s="1"/>
  <c r="J2843" i="7"/>
  <c r="H2843" i="7" l="1" a="1"/>
  <c r="H2843" i="7" s="1"/>
  <c r="I2843" i="7" s="1"/>
  <c r="K2843" i="7" s="1"/>
  <c r="J2844" i="7"/>
  <c r="H2844" i="7" l="1" a="1"/>
  <c r="H2844" i="7" s="1"/>
  <c r="I2844" i="7" s="1"/>
  <c r="K2844" i="7" s="1"/>
  <c r="J2845" i="7"/>
  <c r="H2845" i="7" l="1" a="1"/>
  <c r="H2845" i="7" s="1"/>
  <c r="I2845" i="7" s="1"/>
  <c r="K2845" i="7" s="1"/>
  <c r="J2846" i="7"/>
  <c r="H2846" i="7" l="1" a="1"/>
  <c r="H2846" i="7" s="1"/>
  <c r="I2846" i="7" s="1"/>
  <c r="K2846" i="7" s="1"/>
  <c r="J2847" i="7"/>
  <c r="H2847" i="7" l="1" a="1"/>
  <c r="H2847" i="7" s="1"/>
  <c r="I2847" i="7" s="1"/>
  <c r="K2847" i="7" s="1"/>
  <c r="J2848" i="7"/>
  <c r="H2848" i="7" l="1" a="1"/>
  <c r="H2848" i="7" s="1"/>
  <c r="I2848" i="7" s="1"/>
  <c r="K2848" i="7" s="1"/>
  <c r="J2849" i="7"/>
  <c r="H2849" i="7" l="1" a="1"/>
  <c r="H2849" i="7" s="1"/>
  <c r="I2849" i="7" s="1"/>
  <c r="K2849" i="7" s="1"/>
  <c r="J2850" i="7"/>
  <c r="H2850" i="7" l="1" a="1"/>
  <c r="H2850" i="7" s="1"/>
  <c r="I2850" i="7" s="1"/>
  <c r="K2850" i="7" s="1"/>
  <c r="J2851" i="7"/>
  <c r="H2851" i="7" l="1" a="1"/>
  <c r="H2851" i="7" s="1"/>
  <c r="I2851" i="7" s="1"/>
  <c r="K2851" i="7" s="1"/>
  <c r="J2852" i="7"/>
  <c r="H2852" i="7" l="1" a="1"/>
  <c r="H2852" i="7" s="1"/>
  <c r="I2852" i="7" s="1"/>
  <c r="K2852" i="7" s="1"/>
  <c r="J2853" i="7"/>
  <c r="H2853" i="7" l="1" a="1"/>
  <c r="H2853" i="7" s="1"/>
  <c r="I2853" i="7" s="1"/>
  <c r="K2853" i="7" s="1"/>
  <c r="J2854" i="7"/>
  <c r="H2854" i="7" l="1" a="1"/>
  <c r="H2854" i="7" s="1"/>
  <c r="I2854" i="7" s="1"/>
  <c r="K2854" i="7" s="1"/>
  <c r="J2855" i="7"/>
  <c r="H2855" i="7" l="1" a="1"/>
  <c r="H2855" i="7" s="1"/>
  <c r="I2855" i="7" s="1"/>
  <c r="K2855" i="7" s="1"/>
  <c r="J2856" i="7"/>
  <c r="H2856" i="7" l="1" a="1"/>
  <c r="H2856" i="7" s="1"/>
  <c r="I2856" i="7" s="1"/>
  <c r="K2856" i="7" s="1"/>
  <c r="J2857" i="7"/>
  <c r="H2857" i="7" l="1" a="1"/>
  <c r="H2857" i="7" s="1"/>
  <c r="I2857" i="7" s="1"/>
  <c r="K2857" i="7" s="1"/>
  <c r="J2858" i="7"/>
  <c r="H2858" i="7" l="1" a="1"/>
  <c r="H2858" i="7" s="1"/>
  <c r="I2858" i="7" s="1"/>
  <c r="K2858" i="7" s="1"/>
  <c r="J2859" i="7"/>
  <c r="H2859" i="7" l="1" a="1"/>
  <c r="H2859" i="7" s="1"/>
  <c r="I2859" i="7" s="1"/>
  <c r="K2859" i="7" s="1"/>
  <c r="J2860" i="7"/>
  <c r="H2860" i="7" l="1" a="1"/>
  <c r="H2860" i="7" s="1"/>
  <c r="I2860" i="7" s="1"/>
  <c r="K2860" i="7" s="1"/>
  <c r="J2861" i="7"/>
  <c r="H2861" i="7" l="1" a="1"/>
  <c r="H2861" i="7" s="1"/>
  <c r="I2861" i="7" s="1"/>
  <c r="K2861" i="7" s="1"/>
  <c r="J2862" i="7"/>
  <c r="H2862" i="7" l="1" a="1"/>
  <c r="H2862" i="7" s="1"/>
  <c r="I2862" i="7" s="1"/>
  <c r="K2862" i="7" s="1"/>
  <c r="J2863" i="7"/>
  <c r="H2863" i="7" l="1" a="1"/>
  <c r="H2863" i="7" s="1"/>
  <c r="I2863" i="7" s="1"/>
  <c r="K2863" i="7" s="1"/>
  <c r="J2864" i="7"/>
  <c r="H2864" i="7" l="1" a="1"/>
  <c r="H2864" i="7" s="1"/>
  <c r="I2864" i="7" s="1"/>
  <c r="K2864" i="7" s="1"/>
  <c r="J2865" i="7"/>
  <c r="H2865" i="7" l="1" a="1"/>
  <c r="H2865" i="7" s="1"/>
  <c r="I2865" i="7" s="1"/>
  <c r="K2865" i="7" s="1"/>
  <c r="J2866" i="7"/>
  <c r="H2866" i="7" l="1" a="1"/>
  <c r="H2866" i="7" s="1"/>
  <c r="I2866" i="7" s="1"/>
  <c r="K2866" i="7" s="1"/>
  <c r="J2867" i="7"/>
  <c r="H2867" i="7" l="1" a="1"/>
  <c r="H2867" i="7" s="1"/>
  <c r="I2867" i="7" s="1"/>
  <c r="K2867" i="7" s="1"/>
  <c r="J2868" i="7"/>
  <c r="H2868" i="7" l="1" a="1"/>
  <c r="H2868" i="7" s="1"/>
  <c r="I2868" i="7" s="1"/>
  <c r="K2868" i="7" s="1"/>
  <c r="J2869" i="7"/>
  <c r="H2869" i="7" l="1" a="1"/>
  <c r="H2869" i="7" s="1"/>
  <c r="I2869" i="7" s="1"/>
  <c r="K2869" i="7" s="1"/>
  <c r="J2870" i="7"/>
  <c r="H2870" i="7" l="1" a="1"/>
  <c r="H2870" i="7" s="1"/>
  <c r="I2870" i="7" s="1"/>
  <c r="K2870" i="7" s="1"/>
  <c r="J2871" i="7"/>
  <c r="H2871" i="7" l="1" a="1"/>
  <c r="H2871" i="7" s="1"/>
  <c r="I2871" i="7" s="1"/>
  <c r="K2871" i="7" s="1"/>
  <c r="J2872" i="7"/>
  <c r="H2872" i="7" l="1" a="1"/>
  <c r="H2872" i="7" s="1"/>
  <c r="I2872" i="7" s="1"/>
  <c r="K2872" i="7" s="1"/>
  <c r="J2873" i="7"/>
  <c r="H2873" i="7" l="1" a="1"/>
  <c r="H2873" i="7" s="1"/>
  <c r="I2873" i="7" s="1"/>
  <c r="K2873" i="7" s="1"/>
  <c r="J2874" i="7"/>
  <c r="H2874" i="7" l="1" a="1"/>
  <c r="H2874" i="7" s="1"/>
  <c r="I2874" i="7" s="1"/>
  <c r="K2874" i="7" s="1"/>
  <c r="J2875" i="7"/>
  <c r="H2875" i="7" l="1" a="1"/>
  <c r="H2875" i="7" s="1"/>
  <c r="I2875" i="7" s="1"/>
  <c r="K2875" i="7" s="1"/>
  <c r="J2876" i="7"/>
  <c r="H2876" i="7" l="1" a="1"/>
  <c r="H2876" i="7" s="1"/>
  <c r="I2876" i="7" s="1"/>
  <c r="K2876" i="7" s="1"/>
  <c r="J2877" i="7"/>
  <c r="H2877" i="7" l="1" a="1"/>
  <c r="H2877" i="7" s="1"/>
  <c r="I2877" i="7" s="1"/>
  <c r="K2877" i="7" s="1"/>
  <c r="J2878" i="7"/>
  <c r="H2878" i="7" l="1" a="1"/>
  <c r="H2878" i="7" s="1"/>
  <c r="I2878" i="7" s="1"/>
  <c r="K2878" i="7" s="1"/>
  <c r="J2879" i="7"/>
  <c r="H2879" i="7" l="1" a="1"/>
  <c r="H2879" i="7" s="1"/>
  <c r="I2879" i="7" s="1"/>
  <c r="K2879" i="7" s="1"/>
  <c r="J2880" i="7"/>
  <c r="H2880" i="7" l="1" a="1"/>
  <c r="H2880" i="7" s="1"/>
  <c r="I2880" i="7" s="1"/>
  <c r="K2880" i="7" s="1"/>
  <c r="J2881" i="7"/>
  <c r="H2881" i="7" l="1" a="1"/>
  <c r="H2881" i="7" s="1"/>
  <c r="I2881" i="7" s="1"/>
  <c r="K2881" i="7" s="1"/>
  <c r="J2882" i="7"/>
  <c r="H2882" i="7" l="1" a="1"/>
  <c r="H2882" i="7" s="1"/>
  <c r="I2882" i="7" s="1"/>
  <c r="K2882" i="7" s="1"/>
  <c r="J2883" i="7"/>
  <c r="H2883" i="7" l="1" a="1"/>
  <c r="H2883" i="7" s="1"/>
  <c r="I2883" i="7" s="1"/>
  <c r="K2883" i="7" s="1"/>
  <c r="J2884" i="7"/>
  <c r="H2884" i="7" l="1" a="1"/>
  <c r="H2884" i="7" s="1"/>
  <c r="I2884" i="7" s="1"/>
  <c r="K2884" i="7" s="1"/>
  <c r="J2885" i="7"/>
  <c r="H2885" i="7" l="1" a="1"/>
  <c r="H2885" i="7" s="1"/>
  <c r="I2885" i="7" s="1"/>
  <c r="K2885" i="7" s="1"/>
  <c r="J2886" i="7"/>
  <c r="H2886" i="7" l="1" a="1"/>
  <c r="H2886" i="7" s="1"/>
  <c r="I2886" i="7" s="1"/>
  <c r="K2886" i="7" s="1"/>
  <c r="J2887" i="7"/>
  <c r="H2887" i="7" l="1" a="1"/>
  <c r="H2887" i="7" s="1"/>
  <c r="I2887" i="7" s="1"/>
  <c r="K2887" i="7" s="1"/>
  <c r="J2888" i="7"/>
  <c r="H2888" i="7" l="1" a="1"/>
  <c r="H2888" i="7" s="1"/>
  <c r="I2888" i="7" s="1"/>
  <c r="K2888" i="7" s="1"/>
  <c r="J2889" i="7"/>
  <c r="H2889" i="7" l="1" a="1"/>
  <c r="H2889" i="7" s="1"/>
  <c r="I2889" i="7" s="1"/>
  <c r="K2889" i="7" s="1"/>
  <c r="J2890" i="7"/>
  <c r="H2890" i="7" l="1" a="1"/>
  <c r="H2890" i="7" s="1"/>
  <c r="I2890" i="7" s="1"/>
  <c r="K2890" i="7" s="1"/>
  <c r="J2891" i="7"/>
  <c r="H2891" i="7" l="1" a="1"/>
  <c r="H2891" i="7" s="1"/>
  <c r="I2891" i="7" s="1"/>
  <c r="K2891" i="7" s="1"/>
  <c r="J2892" i="7"/>
  <c r="H2892" i="7" l="1" a="1"/>
  <c r="H2892" i="7" s="1"/>
  <c r="I2892" i="7" s="1"/>
  <c r="K2892" i="7" s="1"/>
  <c r="J2893" i="7"/>
  <c r="H2893" i="7" l="1" a="1"/>
  <c r="H2893" i="7" s="1"/>
  <c r="I2893" i="7" s="1"/>
  <c r="K2893" i="7" s="1"/>
  <c r="J2894" i="7"/>
  <c r="H2894" i="7" l="1" a="1"/>
  <c r="H2894" i="7" s="1"/>
  <c r="I2894" i="7" s="1"/>
  <c r="K2894" i="7" s="1"/>
  <c r="J2895" i="7"/>
  <c r="H2895" i="7" l="1" a="1"/>
  <c r="H2895" i="7" s="1"/>
  <c r="I2895" i="7" s="1"/>
  <c r="K2895" i="7" s="1"/>
  <c r="J2896" i="7"/>
  <c r="H2896" i="7" l="1" a="1"/>
  <c r="H2896" i="7" s="1"/>
  <c r="I2896" i="7" s="1"/>
  <c r="K2896" i="7" s="1"/>
  <c r="J2897" i="7"/>
  <c r="H2897" i="7" l="1" a="1"/>
  <c r="H2897" i="7" s="1"/>
  <c r="I2897" i="7" s="1"/>
  <c r="K2897" i="7" s="1"/>
  <c r="J2898" i="7"/>
  <c r="H2898" i="7" l="1" a="1"/>
  <c r="H2898" i="7" s="1"/>
  <c r="I2898" i="7" s="1"/>
  <c r="K2898" i="7" s="1"/>
  <c r="J2899" i="7"/>
  <c r="H2899" i="7" l="1" a="1"/>
  <c r="H2899" i="7" s="1"/>
  <c r="I2899" i="7" s="1"/>
  <c r="K2899" i="7" s="1"/>
  <c r="J2900" i="7"/>
  <c r="H2900" i="7" l="1" a="1"/>
  <c r="H2900" i="7" s="1"/>
  <c r="I2900" i="7" s="1"/>
  <c r="K2900" i="7" s="1"/>
  <c r="J2901" i="7"/>
  <c r="H2901" i="7" l="1" a="1"/>
  <c r="H2901" i="7" s="1"/>
  <c r="I2901" i="7" s="1"/>
  <c r="K2901" i="7" s="1"/>
  <c r="J2902" i="7"/>
  <c r="H2902" i="7" l="1" a="1"/>
  <c r="H2902" i="7" s="1"/>
  <c r="I2902" i="7" s="1"/>
  <c r="K2902" i="7" s="1"/>
  <c r="J2903" i="7"/>
  <c r="H2903" i="7" l="1" a="1"/>
  <c r="H2903" i="7" s="1"/>
  <c r="I2903" i="7" s="1"/>
  <c r="K2903" i="7" s="1"/>
  <c r="J2904" i="7"/>
  <c r="H2904" i="7" l="1" a="1"/>
  <c r="H2904" i="7" s="1"/>
  <c r="I2904" i="7" s="1"/>
  <c r="K2904" i="7" s="1"/>
  <c r="J2905" i="7"/>
  <c r="H2905" i="7" l="1" a="1"/>
  <c r="H2905" i="7" s="1"/>
  <c r="I2905" i="7" s="1"/>
  <c r="K2905" i="7" s="1"/>
  <c r="J2906" i="7"/>
  <c r="H2906" i="7" l="1" a="1"/>
  <c r="H2906" i="7" s="1"/>
  <c r="I2906" i="7" s="1"/>
  <c r="K2906" i="7" s="1"/>
  <c r="J2907" i="7"/>
  <c r="H2907" i="7" l="1" a="1"/>
  <c r="H2907" i="7" s="1"/>
  <c r="I2907" i="7" s="1"/>
  <c r="K2907" i="7" s="1"/>
  <c r="J2908" i="7"/>
  <c r="H2908" i="7" l="1" a="1"/>
  <c r="H2908" i="7" s="1"/>
  <c r="I2908" i="7" s="1"/>
  <c r="K2908" i="7" s="1"/>
  <c r="J2909" i="7"/>
  <c r="H2909" i="7" l="1" a="1"/>
  <c r="H2909" i="7" s="1"/>
  <c r="I2909" i="7" s="1"/>
  <c r="K2909" i="7" s="1"/>
  <c r="J2910" i="7"/>
  <c r="H2910" i="7" l="1" a="1"/>
  <c r="H2910" i="7" s="1"/>
  <c r="I2910" i="7" s="1"/>
  <c r="K2910" i="7" s="1"/>
  <c r="J2911" i="7"/>
  <c r="H2911" i="7" l="1" a="1"/>
  <c r="H2911" i="7" s="1"/>
  <c r="I2911" i="7" s="1"/>
  <c r="K2911" i="7" s="1"/>
  <c r="J2912" i="7"/>
  <c r="H2912" i="7" l="1" a="1"/>
  <c r="H2912" i="7" s="1"/>
  <c r="I2912" i="7" s="1"/>
  <c r="K2912" i="7" s="1"/>
  <c r="J2913" i="7"/>
  <c r="H2913" i="7" l="1" a="1"/>
  <c r="H2913" i="7" s="1"/>
  <c r="I2913" i="7" s="1"/>
  <c r="K2913" i="7" s="1"/>
  <c r="J2914" i="7"/>
  <c r="H2914" i="7" l="1" a="1"/>
  <c r="H2914" i="7" s="1"/>
  <c r="I2914" i="7" s="1"/>
  <c r="K2914" i="7" s="1"/>
  <c r="J2915" i="7"/>
  <c r="H2915" i="7" l="1" a="1"/>
  <c r="H2915" i="7" s="1"/>
  <c r="I2915" i="7" s="1"/>
  <c r="K2915" i="7" s="1"/>
  <c r="J2916" i="7"/>
  <c r="H2916" i="7" l="1" a="1"/>
  <c r="H2916" i="7" s="1"/>
  <c r="I2916" i="7" s="1"/>
  <c r="K2916" i="7" s="1"/>
  <c r="J2917" i="7"/>
  <c r="H2917" i="7" l="1" a="1"/>
  <c r="H2917" i="7" s="1"/>
  <c r="I2917" i="7" s="1"/>
  <c r="K2917" i="7" s="1"/>
  <c r="J2918" i="7"/>
  <c r="H2918" i="7" l="1" a="1"/>
  <c r="H2918" i="7" s="1"/>
  <c r="I2918" i="7" s="1"/>
  <c r="K2918" i="7" s="1"/>
  <c r="J2919" i="7"/>
  <c r="H2919" i="7" l="1" a="1"/>
  <c r="H2919" i="7" s="1"/>
  <c r="I2919" i="7" s="1"/>
  <c r="K2919" i="7" s="1"/>
  <c r="J2920" i="7"/>
  <c r="H2920" i="7" l="1" a="1"/>
  <c r="H2920" i="7" s="1"/>
  <c r="I2920" i="7" s="1"/>
  <c r="K2920" i="7" s="1"/>
  <c r="J2921" i="7"/>
  <c r="H2921" i="7" l="1" a="1"/>
  <c r="H2921" i="7" s="1"/>
  <c r="I2921" i="7" s="1"/>
  <c r="K2921" i="7" s="1"/>
  <c r="J2922" i="7"/>
  <c r="H2922" i="7" l="1" a="1"/>
  <c r="H2922" i="7" s="1"/>
  <c r="I2922" i="7" s="1"/>
  <c r="K2922" i="7" s="1"/>
  <c r="J2923" i="7"/>
  <c r="H2923" i="7" l="1" a="1"/>
  <c r="H2923" i="7" s="1"/>
  <c r="I2923" i="7" s="1"/>
  <c r="K2923" i="7" s="1"/>
  <c r="J2924" i="7"/>
  <c r="H2924" i="7" l="1" a="1"/>
  <c r="H2924" i="7" s="1"/>
  <c r="I2924" i="7" s="1"/>
  <c r="K2924" i="7" s="1"/>
  <c r="J2925" i="7"/>
  <c r="H2925" i="7" l="1" a="1"/>
  <c r="H2925" i="7" s="1"/>
  <c r="I2925" i="7" s="1"/>
  <c r="K2925" i="7" s="1"/>
  <c r="J2926" i="7"/>
  <c r="H2926" i="7" l="1" a="1"/>
  <c r="H2926" i="7" s="1"/>
  <c r="I2926" i="7" s="1"/>
  <c r="K2926" i="7" s="1"/>
  <c r="J2927" i="7"/>
  <c r="H2927" i="7" l="1" a="1"/>
  <c r="H2927" i="7" s="1"/>
  <c r="I2927" i="7" s="1"/>
  <c r="K2927" i="7" s="1"/>
  <c r="J2928" i="7"/>
  <c r="H2928" i="7" l="1" a="1"/>
  <c r="H2928" i="7" s="1"/>
  <c r="I2928" i="7" s="1"/>
  <c r="K2928" i="7" s="1"/>
  <c r="J2929" i="7"/>
  <c r="H2929" i="7" l="1" a="1"/>
  <c r="H2929" i="7" s="1"/>
  <c r="I2929" i="7" s="1"/>
  <c r="K2929" i="7" s="1"/>
  <c r="J2930" i="7"/>
  <c r="H2930" i="7" l="1" a="1"/>
  <c r="H2930" i="7" s="1"/>
  <c r="I2930" i="7" s="1"/>
  <c r="K2930" i="7" s="1"/>
  <c r="J2931" i="7"/>
  <c r="H2931" i="7" l="1" a="1"/>
  <c r="H2931" i="7" s="1"/>
  <c r="I2931" i="7" s="1"/>
  <c r="K2931" i="7" s="1"/>
  <c r="J2932" i="7"/>
  <c r="H2932" i="7" l="1" a="1"/>
  <c r="H2932" i="7" s="1"/>
  <c r="I2932" i="7" s="1"/>
  <c r="K2932" i="7" s="1"/>
  <c r="J2933" i="7"/>
  <c r="H2933" i="7" l="1" a="1"/>
  <c r="H2933" i="7" s="1"/>
  <c r="I2933" i="7" s="1"/>
  <c r="K2933" i="7" s="1"/>
  <c r="J2934" i="7"/>
  <c r="H2934" i="7" l="1" a="1"/>
  <c r="H2934" i="7" s="1"/>
  <c r="I2934" i="7" s="1"/>
  <c r="K2934" i="7" s="1"/>
  <c r="J2935" i="7"/>
  <c r="H2935" i="7" l="1" a="1"/>
  <c r="H2935" i="7" s="1"/>
  <c r="I2935" i="7" s="1"/>
  <c r="K2935" i="7" s="1"/>
  <c r="J2936" i="7"/>
  <c r="H2936" i="7" l="1" a="1"/>
  <c r="H2936" i="7" s="1"/>
  <c r="I2936" i="7" s="1"/>
  <c r="K2936" i="7" s="1"/>
  <c r="J2937" i="7"/>
  <c r="H2937" i="7" l="1" a="1"/>
  <c r="H2937" i="7" s="1"/>
  <c r="I2937" i="7" s="1"/>
  <c r="K2937" i="7" s="1"/>
  <c r="J2938" i="7"/>
  <c r="H2938" i="7" l="1" a="1"/>
  <c r="H2938" i="7" s="1"/>
  <c r="I2938" i="7" s="1"/>
  <c r="K2938" i="7" s="1"/>
  <c r="J2939" i="7"/>
  <c r="H2939" i="7" l="1" a="1"/>
  <c r="H2939" i="7" s="1"/>
  <c r="I2939" i="7" s="1"/>
  <c r="K2939" i="7" s="1"/>
  <c r="J2940" i="7"/>
  <c r="H2940" i="7" l="1" a="1"/>
  <c r="H2940" i="7" s="1"/>
  <c r="I2940" i="7" s="1"/>
  <c r="K2940" i="7" s="1"/>
  <c r="J2941" i="7"/>
  <c r="H2941" i="7" l="1" a="1"/>
  <c r="H2941" i="7" s="1"/>
  <c r="I2941" i="7" s="1"/>
  <c r="K2941" i="7" s="1"/>
  <c r="J2942" i="7"/>
  <c r="H2942" i="7" l="1" a="1"/>
  <c r="H2942" i="7" s="1"/>
  <c r="I2942" i="7" s="1"/>
  <c r="K2942" i="7" s="1"/>
  <c r="J2943" i="7"/>
  <c r="H2943" i="7" l="1" a="1"/>
  <c r="H2943" i="7" s="1"/>
  <c r="I2943" i="7" s="1"/>
  <c r="K2943" i="7" s="1"/>
  <c r="J2944" i="7"/>
  <c r="H2944" i="7" l="1" a="1"/>
  <c r="H2944" i="7" s="1"/>
  <c r="I2944" i="7" s="1"/>
  <c r="K2944" i="7" s="1"/>
  <c r="J2945" i="7"/>
  <c r="H2945" i="7" l="1" a="1"/>
  <c r="H2945" i="7" s="1"/>
  <c r="I2945" i="7" s="1"/>
  <c r="K2945" i="7" s="1"/>
  <c r="J2946" i="7"/>
  <c r="H2946" i="7" l="1" a="1"/>
  <c r="H2946" i="7" s="1"/>
  <c r="I2946" i="7" s="1"/>
  <c r="K2946" i="7" s="1"/>
  <c r="J2947" i="7"/>
  <c r="H2947" i="7" l="1" a="1"/>
  <c r="H2947" i="7" s="1"/>
  <c r="I2947" i="7" s="1"/>
  <c r="K2947" i="7" s="1"/>
  <c r="J2948" i="7"/>
  <c r="H2948" i="7" l="1" a="1"/>
  <c r="H2948" i="7" s="1"/>
  <c r="I2948" i="7" s="1"/>
  <c r="K2948" i="7" s="1"/>
  <c r="J2949" i="7"/>
  <c r="H2949" i="7" l="1" a="1"/>
  <c r="H2949" i="7" s="1"/>
  <c r="I2949" i="7" s="1"/>
  <c r="K2949" i="7" s="1"/>
  <c r="J2950" i="7"/>
  <c r="H2950" i="7" l="1" a="1"/>
  <c r="H2950" i="7" s="1"/>
  <c r="I2950" i="7" s="1"/>
  <c r="K2950" i="7" s="1"/>
  <c r="J2951" i="7"/>
  <c r="H2951" i="7" l="1" a="1"/>
  <c r="H2951" i="7" s="1"/>
  <c r="I2951" i="7" s="1"/>
  <c r="K2951" i="7" s="1"/>
  <c r="J2952" i="7"/>
  <c r="H2952" i="7" l="1" a="1"/>
  <c r="H2952" i="7" s="1"/>
  <c r="I2952" i="7" s="1"/>
  <c r="K2952" i="7" s="1"/>
  <c r="J2953" i="7"/>
  <c r="H2953" i="7" l="1" a="1"/>
  <c r="H2953" i="7" s="1"/>
  <c r="I2953" i="7" s="1"/>
  <c r="K2953" i="7" s="1"/>
  <c r="J2954" i="7"/>
  <c r="H2954" i="7" l="1" a="1"/>
  <c r="H2954" i="7" s="1"/>
  <c r="I2954" i="7" s="1"/>
  <c r="K2954" i="7" s="1"/>
  <c r="J2955" i="7"/>
  <c r="H2955" i="7" l="1" a="1"/>
  <c r="H2955" i="7" s="1"/>
  <c r="I2955" i="7" s="1"/>
  <c r="K2955" i="7" s="1"/>
  <c r="J2956" i="7"/>
  <c r="H2956" i="7" l="1" a="1"/>
  <c r="H2956" i="7" s="1"/>
  <c r="I2956" i="7" s="1"/>
  <c r="K2956" i="7" s="1"/>
  <c r="J2957" i="7"/>
  <c r="H2957" i="7" l="1" a="1"/>
  <c r="H2957" i="7" s="1"/>
  <c r="I2957" i="7" s="1"/>
  <c r="K2957" i="7" s="1"/>
  <c r="J2958" i="7"/>
  <c r="H2958" i="7" l="1" a="1"/>
  <c r="H2958" i="7" s="1"/>
  <c r="I2958" i="7" s="1"/>
  <c r="K2958" i="7" s="1"/>
  <c r="J2959" i="7"/>
  <c r="H2959" i="7" l="1" a="1"/>
  <c r="H2959" i="7" s="1"/>
  <c r="I2959" i="7" s="1"/>
  <c r="K2959" i="7" s="1"/>
  <c r="J2960" i="7"/>
  <c r="H2960" i="7" l="1" a="1"/>
  <c r="H2960" i="7" s="1"/>
  <c r="I2960" i="7" s="1"/>
  <c r="K2960" i="7" s="1"/>
  <c r="J2961" i="7"/>
  <c r="H2961" i="7" l="1" a="1"/>
  <c r="H2961" i="7" s="1"/>
  <c r="I2961" i="7" s="1"/>
  <c r="K2961" i="7" s="1"/>
  <c r="J2962" i="7"/>
  <c r="H2962" i="7" l="1" a="1"/>
  <c r="H2962" i="7" s="1"/>
  <c r="I2962" i="7" s="1"/>
  <c r="K2962" i="7" s="1"/>
  <c r="J2963" i="7"/>
  <c r="H2963" i="7" l="1" a="1"/>
  <c r="H2963" i="7" s="1"/>
  <c r="I2963" i="7" s="1"/>
  <c r="K2963" i="7" s="1"/>
  <c r="J2964" i="7"/>
  <c r="H2964" i="7" l="1" a="1"/>
  <c r="H2964" i="7" s="1"/>
  <c r="I2964" i="7" s="1"/>
  <c r="K2964" i="7" s="1"/>
  <c r="J2965" i="7"/>
  <c r="H2965" i="7" l="1" a="1"/>
  <c r="H2965" i="7" s="1"/>
  <c r="I2965" i="7" s="1"/>
  <c r="K2965" i="7" s="1"/>
  <c r="J2966" i="7"/>
  <c r="H2966" i="7" l="1" a="1"/>
  <c r="H2966" i="7" s="1"/>
  <c r="I2966" i="7" s="1"/>
  <c r="K2966" i="7" s="1"/>
  <c r="J2967" i="7"/>
  <c r="H2967" i="7" l="1" a="1"/>
  <c r="H2967" i="7" s="1"/>
  <c r="I2967" i="7" s="1"/>
  <c r="K2967" i="7" s="1"/>
  <c r="J2968" i="7"/>
  <c r="H2968" i="7" l="1" a="1"/>
  <c r="H2968" i="7" s="1"/>
  <c r="I2968" i="7" s="1"/>
  <c r="K2968" i="7" s="1"/>
  <c r="J2969" i="7"/>
  <c r="H2969" i="7" l="1" a="1"/>
  <c r="H2969" i="7" s="1"/>
  <c r="I2969" i="7" s="1"/>
  <c r="K2969" i="7" s="1"/>
  <c r="J2970" i="7"/>
  <c r="H2970" i="7" l="1" a="1"/>
  <c r="H2970" i="7" s="1"/>
  <c r="I2970" i="7" s="1"/>
  <c r="K2970" i="7" s="1"/>
  <c r="J2971" i="7"/>
  <c r="H2971" i="7" l="1" a="1"/>
  <c r="H2971" i="7" s="1"/>
  <c r="I2971" i="7" s="1"/>
  <c r="K2971" i="7" s="1"/>
  <c r="J2972" i="7"/>
  <c r="H2972" i="7" l="1" a="1"/>
  <c r="H2972" i="7" s="1"/>
  <c r="I2972" i="7" s="1"/>
  <c r="K2972" i="7" s="1"/>
  <c r="J2973" i="7"/>
  <c r="H2973" i="7" l="1" a="1"/>
  <c r="H2973" i="7" s="1"/>
  <c r="I2973" i="7" s="1"/>
  <c r="K2973" i="7" s="1"/>
  <c r="J2974" i="7"/>
  <c r="H2974" i="7" l="1" a="1"/>
  <c r="H2974" i="7" s="1"/>
  <c r="I2974" i="7" s="1"/>
  <c r="K2974" i="7" s="1"/>
  <c r="J2975" i="7"/>
  <c r="H2975" i="7" l="1" a="1"/>
  <c r="H2975" i="7" s="1"/>
  <c r="I2975" i="7" s="1"/>
  <c r="K2975" i="7" s="1"/>
  <c r="J2976" i="7"/>
  <c r="H2976" i="7" l="1" a="1"/>
  <c r="H2976" i="7" s="1"/>
  <c r="I2976" i="7" s="1"/>
  <c r="K2976" i="7" s="1"/>
  <c r="J2977" i="7"/>
  <c r="H2977" i="7" l="1" a="1"/>
  <c r="H2977" i="7" s="1"/>
  <c r="I2977" i="7" s="1"/>
  <c r="K2977" i="7" s="1"/>
  <c r="J2978" i="7"/>
  <c r="H2978" i="7" l="1" a="1"/>
  <c r="H2978" i="7" s="1"/>
  <c r="I2978" i="7" s="1"/>
  <c r="K2978" i="7" s="1"/>
  <c r="J2979" i="7"/>
  <c r="H2979" i="7" l="1" a="1"/>
  <c r="H2979" i="7" s="1"/>
  <c r="I2979" i="7" s="1"/>
  <c r="K2979" i="7" s="1"/>
  <c r="J2980" i="7"/>
  <c r="H2980" i="7" l="1" a="1"/>
  <c r="H2980" i="7" s="1"/>
  <c r="I2980" i="7" s="1"/>
  <c r="K2980" i="7" s="1"/>
  <c r="J2981" i="7"/>
  <c r="H2981" i="7" l="1" a="1"/>
  <c r="H2981" i="7" s="1"/>
  <c r="I2981" i="7" s="1"/>
  <c r="K2981" i="7" s="1"/>
  <c r="J2982" i="7"/>
  <c r="H2982" i="7" l="1" a="1"/>
  <c r="H2982" i="7" s="1"/>
  <c r="I2982" i="7" s="1"/>
  <c r="K2982" i="7" s="1"/>
  <c r="J2983" i="7"/>
  <c r="H2983" i="7" l="1" a="1"/>
  <c r="H2983" i="7" s="1"/>
  <c r="I2983" i="7" s="1"/>
  <c r="K2983" i="7" s="1"/>
  <c r="J2984" i="7"/>
  <c r="H2984" i="7" l="1" a="1"/>
  <c r="H2984" i="7" s="1"/>
  <c r="I2984" i="7" s="1"/>
  <c r="K2984" i="7" s="1"/>
  <c r="J2985" i="7"/>
  <c r="H2985" i="7" l="1" a="1"/>
  <c r="H2985" i="7" s="1"/>
  <c r="I2985" i="7" s="1"/>
  <c r="K2985" i="7" s="1"/>
  <c r="J2986" i="7"/>
  <c r="H2986" i="7" l="1" a="1"/>
  <c r="H2986" i="7" s="1"/>
  <c r="I2986" i="7" s="1"/>
  <c r="K2986" i="7" s="1"/>
  <c r="J2987" i="7"/>
  <c r="H2987" i="7" l="1" a="1"/>
  <c r="H2987" i="7" s="1"/>
  <c r="I2987" i="7" s="1"/>
  <c r="K2987" i="7" s="1"/>
  <c r="J2988" i="7"/>
  <c r="H2988" i="7" l="1" a="1"/>
  <c r="H2988" i="7" s="1"/>
  <c r="I2988" i="7" s="1"/>
  <c r="K2988" i="7" s="1"/>
  <c r="J2989" i="7"/>
  <c r="H2989" i="7" l="1" a="1"/>
  <c r="H2989" i="7" s="1"/>
  <c r="I2989" i="7" s="1"/>
  <c r="K2989" i="7" s="1"/>
  <c r="J2990" i="7"/>
  <c r="H2990" i="7" l="1" a="1"/>
  <c r="H2990" i="7" s="1"/>
  <c r="I2990" i="7" s="1"/>
  <c r="K2990" i="7" s="1"/>
  <c r="J2991" i="7"/>
  <c r="H2991" i="7" l="1" a="1"/>
  <c r="H2991" i="7" s="1"/>
  <c r="I2991" i="7" s="1"/>
  <c r="K2991" i="7" s="1"/>
  <c r="J2992" i="7"/>
  <c r="H2992" i="7" l="1" a="1"/>
  <c r="H2992" i="7" s="1"/>
  <c r="I2992" i="7" s="1"/>
  <c r="K2992" i="7" s="1"/>
  <c r="J2993" i="7"/>
  <c r="H2993" i="7" l="1" a="1"/>
  <c r="H2993" i="7" s="1"/>
  <c r="I2993" i="7" s="1"/>
  <c r="K2993" i="7" s="1"/>
  <c r="J2994" i="7"/>
  <c r="H2994" i="7" l="1" a="1"/>
  <c r="H2994" i="7" s="1"/>
  <c r="I2994" i="7" s="1"/>
  <c r="K2994" i="7" s="1"/>
  <c r="J2995" i="7"/>
  <c r="H2995" i="7" l="1" a="1"/>
  <c r="H2995" i="7" s="1"/>
  <c r="I2995" i="7" s="1"/>
  <c r="K2995" i="7" s="1"/>
  <c r="J2996" i="7"/>
  <c r="H2996" i="7" l="1" a="1"/>
  <c r="H2996" i="7" s="1"/>
  <c r="I2996" i="7" s="1"/>
  <c r="K2996" i="7" s="1"/>
  <c r="J2997" i="7"/>
  <c r="H2997" i="7" l="1" a="1"/>
  <c r="H2997" i="7" s="1"/>
  <c r="I2997" i="7" s="1"/>
  <c r="K2997" i="7" s="1"/>
  <c r="J2998" i="7"/>
  <c r="H2998" i="7" l="1" a="1"/>
  <c r="H2998" i="7" s="1"/>
  <c r="I2998" i="7" s="1"/>
  <c r="K2998" i="7" s="1"/>
  <c r="J2999" i="7"/>
  <c r="H2999" i="7" l="1" a="1"/>
  <c r="H2999" i="7" s="1"/>
  <c r="I2999" i="7" s="1"/>
  <c r="K2999" i="7" s="1"/>
  <c r="J3000" i="7"/>
  <c r="H3000" i="7" l="1" a="1"/>
  <c r="H3000" i="7" s="1"/>
  <c r="I3000" i="7" s="1"/>
  <c r="K3000" i="7" s="1"/>
  <c r="J3001" i="7"/>
  <c r="H3001" i="7" l="1" a="1"/>
  <c r="H3001" i="7" s="1"/>
  <c r="I3001" i="7" s="1"/>
  <c r="K3001" i="7" s="1"/>
  <c r="J3002" i="7"/>
  <c r="H3002" i="7" l="1" a="1"/>
  <c r="H3002" i="7" s="1"/>
  <c r="I3002" i="7" s="1"/>
  <c r="K3002" i="7" s="1"/>
  <c r="J3003" i="7"/>
  <c r="H3003" i="7" l="1" a="1"/>
  <c r="H3003" i="7" s="1"/>
  <c r="I3003" i="7" s="1"/>
  <c r="K3003" i="7" s="1"/>
  <c r="J3004" i="7"/>
  <c r="H3004" i="7" l="1" a="1"/>
  <c r="H3004" i="7" s="1"/>
  <c r="I3004" i="7" s="1"/>
  <c r="K3004" i="7" s="1"/>
  <c r="J3005" i="7"/>
  <c r="H3005" i="7" l="1" a="1"/>
  <c r="H3005" i="7" s="1"/>
  <c r="I3005" i="7" s="1"/>
  <c r="K3005" i="7" s="1"/>
  <c r="J3006" i="7"/>
  <c r="H3006" i="7" l="1" a="1"/>
  <c r="H3006" i="7" s="1"/>
  <c r="I3006" i="7" s="1"/>
  <c r="K3006" i="7" s="1"/>
  <c r="J3007" i="7"/>
  <c r="H3007" i="7" l="1" a="1"/>
  <c r="H3007" i="7" s="1"/>
  <c r="I3007" i="7" s="1"/>
  <c r="K3007" i="7" s="1"/>
  <c r="J3008" i="7"/>
  <c r="H3008" i="7" l="1" a="1"/>
  <c r="H3008" i="7" s="1"/>
  <c r="I3008" i="7" s="1"/>
  <c r="K3008" i="7" s="1"/>
  <c r="J3009" i="7"/>
  <c r="H3009" i="7" l="1" a="1"/>
  <c r="H3009" i="7" s="1"/>
  <c r="I3009" i="7" s="1"/>
  <c r="K3009" i="7" s="1"/>
  <c r="J3010" i="7"/>
  <c r="H3010" i="7" l="1" a="1"/>
  <c r="H3010" i="7" s="1"/>
  <c r="I3010" i="7" s="1"/>
  <c r="K3010" i="7" s="1"/>
  <c r="J3011" i="7"/>
  <c r="H3011" i="7" l="1" a="1"/>
  <c r="H3011" i="7" s="1"/>
  <c r="I3011" i="7" s="1"/>
  <c r="K3011" i="7" s="1"/>
  <c r="J3012" i="7"/>
  <c r="H3012" i="7" l="1" a="1"/>
  <c r="H3012" i="7" s="1"/>
  <c r="I3012" i="7" s="1"/>
  <c r="K3012" i="7" s="1"/>
  <c r="J3013" i="7"/>
  <c r="H3013" i="7" l="1" a="1"/>
  <c r="H3013" i="7" s="1"/>
  <c r="I3013" i="7" s="1"/>
  <c r="K3013" i="7" s="1"/>
  <c r="J3014" i="7"/>
  <c r="H3014" i="7" l="1" a="1"/>
  <c r="H3014" i="7" s="1"/>
  <c r="I3014" i="7" s="1"/>
  <c r="K3014" i="7" s="1"/>
  <c r="J3015" i="7"/>
  <c r="H3015" i="7" l="1" a="1"/>
  <c r="H3015" i="7" s="1"/>
  <c r="I3015" i="7" s="1"/>
  <c r="K3015" i="7" s="1"/>
  <c r="J3016" i="7"/>
  <c r="H3016" i="7" l="1" a="1"/>
  <c r="H3016" i="7" s="1"/>
  <c r="I3016" i="7" s="1"/>
  <c r="K3016" i="7" s="1"/>
  <c r="J3017" i="7"/>
  <c r="H3017" i="7" l="1" a="1"/>
  <c r="H3017" i="7" s="1"/>
  <c r="I3017" i="7" s="1"/>
  <c r="K3017" i="7" s="1"/>
  <c r="J3018" i="7"/>
  <c r="H3018" i="7" l="1" a="1"/>
  <c r="H3018" i="7" s="1"/>
  <c r="I3018" i="7" s="1"/>
  <c r="K3018" i="7" s="1"/>
  <c r="J3019" i="7"/>
  <c r="H3019" i="7" l="1" a="1"/>
  <c r="H3019" i="7" s="1"/>
  <c r="I3019" i="7" s="1"/>
  <c r="K3019" i="7" s="1"/>
  <c r="J3020" i="7"/>
  <c r="H3020" i="7" l="1" a="1"/>
  <c r="H3020" i="7" s="1"/>
  <c r="I3020" i="7" s="1"/>
  <c r="K3020" i="7" s="1"/>
  <c r="J3021" i="7"/>
  <c r="H3021" i="7" l="1" a="1"/>
  <c r="H3021" i="7" s="1"/>
  <c r="I3021" i="7" s="1"/>
  <c r="K3021" i="7" s="1"/>
  <c r="J3022" i="7"/>
  <c r="H3022" i="7" l="1" a="1"/>
  <c r="H3022" i="7" s="1"/>
  <c r="I3022" i="7" s="1"/>
  <c r="K3022" i="7" s="1"/>
  <c r="J3023" i="7"/>
  <c r="H3023" i="7" l="1" a="1"/>
  <c r="H3023" i="7" s="1"/>
  <c r="I3023" i="7" s="1"/>
  <c r="K3023" i="7" s="1"/>
  <c r="J3024" i="7"/>
  <c r="H3024" i="7" l="1" a="1"/>
  <c r="H3024" i="7" s="1"/>
  <c r="I3024" i="7" s="1"/>
  <c r="K3024" i="7" s="1"/>
  <c r="J3025" i="7"/>
  <c r="H3025" i="7" l="1" a="1"/>
  <c r="H3025" i="7" s="1"/>
  <c r="I3025" i="7" s="1"/>
  <c r="K3025" i="7" s="1"/>
  <c r="J3026" i="7"/>
  <c r="H3026" i="7" l="1" a="1"/>
  <c r="H3026" i="7" s="1"/>
  <c r="I3026" i="7" s="1"/>
  <c r="K3026" i="7" s="1"/>
  <c r="J3027" i="7"/>
  <c r="H3027" i="7" l="1" a="1"/>
  <c r="H3027" i="7" s="1"/>
  <c r="I3027" i="7" s="1"/>
  <c r="K3027" i="7" s="1"/>
  <c r="J3028" i="7"/>
  <c r="H3028" i="7" l="1" a="1"/>
  <c r="H3028" i="7" s="1"/>
  <c r="I3028" i="7" s="1"/>
  <c r="K3028" i="7" s="1"/>
  <c r="J3029" i="7"/>
  <c r="H3029" i="7" l="1" a="1"/>
  <c r="H3029" i="7" s="1"/>
  <c r="I3029" i="7" s="1"/>
  <c r="K3029" i="7" s="1"/>
  <c r="J3030" i="7"/>
  <c r="H3030" i="7" l="1" a="1"/>
  <c r="H3030" i="7" s="1"/>
  <c r="I3030" i="7" s="1"/>
  <c r="K3030" i="7" s="1"/>
  <c r="J3031" i="7"/>
  <c r="H3031" i="7" l="1" a="1"/>
  <c r="H3031" i="7" s="1"/>
  <c r="I3031" i="7" s="1"/>
  <c r="K3031" i="7" s="1"/>
  <c r="J3032" i="7"/>
  <c r="H3032" i="7" l="1" a="1"/>
  <c r="H3032" i="7" s="1"/>
  <c r="I3032" i="7" s="1"/>
  <c r="K3032" i="7" s="1"/>
  <c r="J3033" i="7"/>
  <c r="H3033" i="7" l="1" a="1"/>
  <c r="H3033" i="7" s="1"/>
  <c r="I3033" i="7" s="1"/>
  <c r="K3033" i="7" s="1"/>
  <c r="J3034" i="7"/>
  <c r="H3034" i="7" l="1" a="1"/>
  <c r="H3034" i="7" s="1"/>
  <c r="I3034" i="7" s="1"/>
  <c r="K3034" i="7" s="1"/>
  <c r="J3035" i="7"/>
  <c r="H3035" i="7" l="1" a="1"/>
  <c r="H3035" i="7" s="1"/>
  <c r="I3035" i="7" s="1"/>
  <c r="K3035" i="7" s="1"/>
  <c r="J3036" i="7"/>
  <c r="H3036" i="7" l="1" a="1"/>
  <c r="H3036" i="7" s="1"/>
  <c r="I3036" i="7" s="1"/>
  <c r="K3036" i="7" s="1"/>
  <c r="J3037" i="7"/>
  <c r="H3037" i="7" l="1" a="1"/>
  <c r="H3037" i="7" s="1"/>
  <c r="I3037" i="7" s="1"/>
  <c r="K3037" i="7" s="1"/>
  <c r="J3038" i="7"/>
  <c r="H3038" i="7" l="1" a="1"/>
  <c r="H3038" i="7" s="1"/>
  <c r="I3038" i="7" s="1"/>
  <c r="K3038" i="7" s="1"/>
  <c r="J3039" i="7"/>
  <c r="H3039" i="7" l="1" a="1"/>
  <c r="H3039" i="7" s="1"/>
  <c r="I3039" i="7" s="1"/>
  <c r="K3039" i="7" s="1"/>
  <c r="J3040" i="7"/>
  <c r="H3040" i="7" l="1" a="1"/>
  <c r="H3040" i="7" s="1"/>
  <c r="I3040" i="7" s="1"/>
  <c r="K3040" i="7" s="1"/>
  <c r="J3041" i="7"/>
  <c r="H3041" i="7" l="1" a="1"/>
  <c r="H3041" i="7" s="1"/>
  <c r="I3041" i="7" s="1"/>
  <c r="K3041" i="7" s="1"/>
  <c r="J3042" i="7"/>
  <c r="H3042" i="7" l="1" a="1"/>
  <c r="H3042" i="7" s="1"/>
  <c r="I3042" i="7" s="1"/>
  <c r="K3042" i="7" s="1"/>
  <c r="J3043" i="7"/>
  <c r="H3043" i="7" l="1" a="1"/>
  <c r="H3043" i="7" s="1"/>
  <c r="I3043" i="7" s="1"/>
  <c r="K3043" i="7" s="1"/>
  <c r="J3044" i="7"/>
  <c r="H3044" i="7" l="1" a="1"/>
  <c r="H3044" i="7" s="1"/>
  <c r="I3044" i="7" s="1"/>
  <c r="K3044" i="7" s="1"/>
  <c r="J3045" i="7"/>
  <c r="H3045" i="7" l="1" a="1"/>
  <c r="H3045" i="7" s="1"/>
  <c r="I3045" i="7" s="1"/>
  <c r="K3045" i="7" s="1"/>
  <c r="J3046" i="7"/>
  <c r="H3046" i="7" l="1" a="1"/>
  <c r="H3046" i="7" s="1"/>
  <c r="I3046" i="7" s="1"/>
  <c r="K3046" i="7" s="1"/>
  <c r="J3047" i="7"/>
  <c r="H3047" i="7" l="1" a="1"/>
  <c r="H3047" i="7" s="1"/>
  <c r="I3047" i="7" s="1"/>
  <c r="K3047" i="7" s="1"/>
  <c r="J3048" i="7"/>
  <c r="H3048" i="7" l="1" a="1"/>
  <c r="H3048" i="7" s="1"/>
  <c r="I3048" i="7" s="1"/>
  <c r="K3048" i="7" s="1"/>
  <c r="J3049" i="7"/>
  <c r="H3049" i="7" l="1" a="1"/>
  <c r="H3049" i="7" s="1"/>
  <c r="I3049" i="7" s="1"/>
  <c r="K3049" i="7" s="1"/>
  <c r="J3050" i="7"/>
  <c r="H3050" i="7" l="1" a="1"/>
  <c r="H3050" i="7" s="1"/>
  <c r="I3050" i="7" s="1"/>
  <c r="K3050" i="7" s="1"/>
  <c r="J3051" i="7"/>
  <c r="H3051" i="7" l="1" a="1"/>
  <c r="H3051" i="7" s="1"/>
  <c r="I3051" i="7" s="1"/>
  <c r="K3051" i="7" s="1"/>
  <c r="J3052" i="7"/>
  <c r="H3052" i="7" l="1" a="1"/>
  <c r="H3052" i="7" s="1"/>
  <c r="I3052" i="7" s="1"/>
  <c r="K3052" i="7" s="1"/>
  <c r="J3053" i="7"/>
  <c r="H3053" i="7" l="1" a="1"/>
  <c r="H3053" i="7" s="1"/>
  <c r="I3053" i="7" s="1"/>
  <c r="K3053" i="7" s="1"/>
  <c r="J3054" i="7"/>
  <c r="H3054" i="7" l="1" a="1"/>
  <c r="H3054" i="7" s="1"/>
  <c r="I3054" i="7" s="1"/>
  <c r="K3054" i="7" s="1"/>
  <c r="J3055" i="7"/>
  <c r="H3055" i="7" l="1" a="1"/>
  <c r="H3055" i="7" s="1"/>
  <c r="I3055" i="7" s="1"/>
  <c r="K3055" i="7" s="1"/>
  <c r="J3056" i="7"/>
  <c r="H3056" i="7" l="1" a="1"/>
  <c r="H3056" i="7" s="1"/>
  <c r="I3056" i="7" s="1"/>
  <c r="K3056" i="7" s="1"/>
  <c r="J3057" i="7"/>
  <c r="H3057" i="7" l="1" a="1"/>
  <c r="H3057" i="7" s="1"/>
  <c r="I3057" i="7" s="1"/>
  <c r="K3057" i="7" s="1"/>
  <c r="J3058" i="7"/>
  <c r="H3058" i="7" l="1" a="1"/>
  <c r="H3058" i="7" s="1"/>
  <c r="I3058" i="7" s="1"/>
  <c r="K3058" i="7" s="1"/>
  <c r="J3059" i="7"/>
  <c r="H3059" i="7" l="1" a="1"/>
  <c r="H3059" i="7" s="1"/>
  <c r="I3059" i="7" s="1"/>
  <c r="K3059" i="7" s="1"/>
  <c r="J3060" i="7"/>
  <c r="H3060" i="7" l="1" a="1"/>
  <c r="H3060" i="7" s="1"/>
  <c r="I3060" i="7" s="1"/>
  <c r="K3060" i="7" s="1"/>
  <c r="J3061" i="7"/>
  <c r="H3061" i="7" l="1" a="1"/>
  <c r="H3061" i="7" s="1"/>
  <c r="I3061" i="7" s="1"/>
  <c r="K3061" i="7" s="1"/>
  <c r="J3062" i="7"/>
  <c r="H3062" i="7" l="1" a="1"/>
  <c r="H3062" i="7" s="1"/>
  <c r="I3062" i="7" s="1"/>
  <c r="K3062" i="7" s="1"/>
  <c r="J3063" i="7"/>
  <c r="H3063" i="7" l="1" a="1"/>
  <c r="H3063" i="7" s="1"/>
  <c r="I3063" i="7" s="1"/>
  <c r="K3063" i="7" s="1"/>
  <c r="J3064" i="7"/>
  <c r="H3064" i="7" l="1" a="1"/>
  <c r="H3064" i="7" s="1"/>
  <c r="I3064" i="7" s="1"/>
  <c r="K3064" i="7" s="1"/>
  <c r="J3065" i="7"/>
  <c r="H3065" i="7" l="1" a="1"/>
  <c r="H3065" i="7" s="1"/>
  <c r="I3065" i="7" s="1"/>
  <c r="K3065" i="7" s="1"/>
  <c r="J3066" i="7"/>
  <c r="H3066" i="7" l="1" a="1"/>
  <c r="H3066" i="7" s="1"/>
  <c r="I3066" i="7" s="1"/>
  <c r="K3066" i="7" s="1"/>
  <c r="J3067" i="7"/>
  <c r="H3067" i="7" l="1" a="1"/>
  <c r="H3067" i="7" s="1"/>
  <c r="I3067" i="7" s="1"/>
  <c r="K3067" i="7" s="1"/>
  <c r="J3068" i="7"/>
  <c r="H3068" i="7" l="1" a="1"/>
  <c r="H3068" i="7" s="1"/>
  <c r="I3068" i="7" s="1"/>
  <c r="K3068" i="7" s="1"/>
  <c r="J3069" i="7"/>
  <c r="H3069" i="7" l="1" a="1"/>
  <c r="H3069" i="7" s="1"/>
  <c r="I3069" i="7" s="1"/>
  <c r="K3069" i="7" s="1"/>
  <c r="J3070" i="7"/>
  <c r="H3070" i="7" l="1" a="1"/>
  <c r="H3070" i="7" s="1"/>
  <c r="I3070" i="7" s="1"/>
  <c r="K3070" i="7" s="1"/>
  <c r="J3071" i="7"/>
  <c r="H3071" i="7" l="1" a="1"/>
  <c r="H3071" i="7" s="1"/>
  <c r="I3071" i="7" s="1"/>
  <c r="K3071" i="7" s="1"/>
  <c r="J3072" i="7"/>
  <c r="H3072" i="7" l="1" a="1"/>
  <c r="H3072" i="7" s="1"/>
  <c r="I3072" i="7" s="1"/>
  <c r="K3072" i="7" s="1"/>
  <c r="J3073" i="7"/>
  <c r="H3073" i="7" l="1" a="1"/>
  <c r="H3073" i="7" s="1"/>
  <c r="I3073" i="7" s="1"/>
  <c r="K3073" i="7" s="1"/>
  <c r="J3074" i="7"/>
  <c r="H3074" i="7" l="1" a="1"/>
  <c r="H3074" i="7" s="1"/>
  <c r="I3074" i="7" s="1"/>
  <c r="K3074" i="7" s="1"/>
  <c r="J3075" i="7"/>
  <c r="H3075" i="7" l="1" a="1"/>
  <c r="H3075" i="7" s="1"/>
  <c r="I3075" i="7" s="1"/>
  <c r="K3075" i="7" s="1"/>
  <c r="J3076" i="7"/>
  <c r="H3076" i="7" l="1" a="1"/>
  <c r="H3076" i="7" s="1"/>
  <c r="I3076" i="7" s="1"/>
  <c r="K3076" i="7" s="1"/>
  <c r="J3077" i="7"/>
  <c r="H3077" i="7" l="1" a="1"/>
  <c r="H3077" i="7" s="1"/>
  <c r="I3077" i="7" s="1"/>
  <c r="K3077" i="7" s="1"/>
  <c r="J3078" i="7"/>
  <c r="H3078" i="7" l="1" a="1"/>
  <c r="H3078" i="7" s="1"/>
  <c r="I3078" i="7" s="1"/>
  <c r="K3078" i="7" s="1"/>
  <c r="J3079" i="7"/>
  <c r="H3079" i="7" l="1" a="1"/>
  <c r="H3079" i="7" s="1"/>
  <c r="I3079" i="7" s="1"/>
  <c r="K3079" i="7" s="1"/>
  <c r="J3080" i="7"/>
  <c r="H3080" i="7" l="1" a="1"/>
  <c r="H3080" i="7" s="1"/>
  <c r="I3080" i="7" s="1"/>
  <c r="K3080" i="7" s="1"/>
  <c r="J3081" i="7"/>
  <c r="H3081" i="7" l="1" a="1"/>
  <c r="H3081" i="7" s="1"/>
  <c r="I3081" i="7" s="1"/>
  <c r="K3081" i="7" s="1"/>
  <c r="J3082" i="7"/>
  <c r="H3082" i="7" l="1" a="1"/>
  <c r="H3082" i="7" s="1"/>
  <c r="I3082" i="7" s="1"/>
  <c r="K3082" i="7" s="1"/>
  <c r="J3083" i="7"/>
  <c r="H3083" i="7" l="1" a="1"/>
  <c r="H3083" i="7" s="1"/>
  <c r="I3083" i="7" s="1"/>
  <c r="K3083" i="7" s="1"/>
  <c r="J3084" i="7"/>
  <c r="H3084" i="7" l="1" a="1"/>
  <c r="H3084" i="7" s="1"/>
  <c r="I3084" i="7" s="1"/>
  <c r="K3084" i="7" s="1"/>
  <c r="J3085" i="7"/>
  <c r="H3085" i="7" l="1" a="1"/>
  <c r="H3085" i="7" s="1"/>
  <c r="I3085" i="7" s="1"/>
  <c r="K3085" i="7" s="1"/>
  <c r="J3086" i="7"/>
  <c r="H3086" i="7" l="1" a="1"/>
  <c r="H3086" i="7" s="1"/>
  <c r="I3086" i="7" s="1"/>
  <c r="K3086" i="7" s="1"/>
  <c r="J3087" i="7"/>
  <c r="H3087" i="7" l="1" a="1"/>
  <c r="H3087" i="7" s="1"/>
  <c r="I3087" i="7" s="1"/>
  <c r="K3087" i="7" s="1"/>
  <c r="J3088" i="7"/>
  <c r="H3088" i="7" l="1" a="1"/>
  <c r="H3088" i="7" s="1"/>
  <c r="I3088" i="7" s="1"/>
  <c r="K3088" i="7" s="1"/>
  <c r="J3089" i="7"/>
  <c r="H3089" i="7" l="1" a="1"/>
  <c r="H3089" i="7" s="1"/>
  <c r="I3089" i="7" s="1"/>
  <c r="K3089" i="7" s="1"/>
  <c r="J3090" i="7"/>
  <c r="H3090" i="7" l="1" a="1"/>
  <c r="H3090" i="7" s="1"/>
  <c r="I3090" i="7" s="1"/>
  <c r="K3090" i="7" s="1"/>
  <c r="J3091" i="7"/>
  <c r="H3091" i="7" l="1" a="1"/>
  <c r="H3091" i="7" s="1"/>
  <c r="I3091" i="7" s="1"/>
  <c r="K3091" i="7" s="1"/>
  <c r="J3092" i="7"/>
  <c r="H3092" i="7" l="1" a="1"/>
  <c r="H3092" i="7" s="1"/>
  <c r="I3092" i="7" s="1"/>
  <c r="K3092" i="7" s="1"/>
  <c r="J3093" i="7"/>
  <c r="H3093" i="7" l="1" a="1"/>
  <c r="H3093" i="7" s="1"/>
  <c r="I3093" i="7" s="1"/>
  <c r="K3093" i="7" s="1"/>
  <c r="J3094" i="7"/>
  <c r="H3094" i="7" l="1" a="1"/>
  <c r="H3094" i="7" s="1"/>
  <c r="I3094" i="7" s="1"/>
  <c r="K3094" i="7" s="1"/>
  <c r="J3095" i="7"/>
  <c r="H3095" i="7" l="1" a="1"/>
  <c r="H3095" i="7" s="1"/>
  <c r="I3095" i="7" s="1"/>
  <c r="K3095" i="7" s="1"/>
  <c r="J3096" i="7"/>
  <c r="H3096" i="7" l="1" a="1"/>
  <c r="H3096" i="7" s="1"/>
  <c r="I3096" i="7" s="1"/>
  <c r="K3096" i="7" s="1"/>
  <c r="J3097" i="7"/>
  <c r="H3097" i="7" l="1" a="1"/>
  <c r="H3097" i="7" s="1"/>
  <c r="I3097" i="7" s="1"/>
  <c r="K3097" i="7" s="1"/>
  <c r="J3098" i="7"/>
  <c r="H3098" i="7" l="1" a="1"/>
  <c r="H3098" i="7" s="1"/>
  <c r="I3098" i="7" s="1"/>
  <c r="K3098" i="7" s="1"/>
  <c r="J3099" i="7"/>
  <c r="H3099" i="7" l="1" a="1"/>
  <c r="H3099" i="7" s="1"/>
  <c r="I3099" i="7" s="1"/>
  <c r="K3099" i="7" s="1"/>
  <c r="J3100" i="7"/>
  <c r="H3100" i="7" l="1" a="1"/>
  <c r="H3100" i="7" s="1"/>
  <c r="I3100" i="7" s="1"/>
  <c r="K3100" i="7" s="1"/>
  <c r="J3101" i="7"/>
  <c r="H3101" i="7" l="1" a="1"/>
  <c r="H3101" i="7" s="1"/>
  <c r="I3101" i="7" s="1"/>
  <c r="K3101" i="7" s="1"/>
  <c r="J3102" i="7"/>
  <c r="H3102" i="7" l="1" a="1"/>
  <c r="H3102" i="7" s="1"/>
  <c r="I3102" i="7" s="1"/>
  <c r="K3102" i="7" s="1"/>
  <c r="J3103" i="7"/>
  <c r="H3103" i="7" l="1" a="1"/>
  <c r="H3103" i="7" s="1"/>
  <c r="I3103" i="7" s="1"/>
  <c r="K3103" i="7" s="1"/>
  <c r="J3104" i="7"/>
  <c r="H3104" i="7" l="1" a="1"/>
  <c r="H3104" i="7" s="1"/>
  <c r="I3104" i="7" s="1"/>
  <c r="K3104" i="7" s="1"/>
  <c r="J3105" i="7"/>
  <c r="H3105" i="7" l="1" a="1"/>
  <c r="H3105" i="7" s="1"/>
  <c r="I3105" i="7" s="1"/>
  <c r="K3105" i="7" s="1"/>
  <c r="J3106" i="7"/>
  <c r="H3106" i="7" l="1" a="1"/>
  <c r="H3106" i="7" s="1"/>
  <c r="I3106" i="7" s="1"/>
  <c r="K3106" i="7" s="1"/>
  <c r="J3107" i="7"/>
  <c r="H3107" i="7" l="1" a="1"/>
  <c r="H3107" i="7" s="1"/>
  <c r="I3107" i="7" s="1"/>
  <c r="K3107" i="7" s="1"/>
  <c r="J3108" i="7"/>
  <c r="H3108" i="7" l="1" a="1"/>
  <c r="H3108" i="7" s="1"/>
  <c r="I3108" i="7" s="1"/>
  <c r="K3108" i="7" s="1"/>
  <c r="J3109" i="7"/>
  <c r="H3109" i="7" l="1" a="1"/>
  <c r="H3109" i="7" s="1"/>
  <c r="I3109" i="7" s="1"/>
  <c r="K3109" i="7" s="1"/>
  <c r="J3110" i="7"/>
  <c r="H3110" i="7" l="1" a="1"/>
  <c r="H3110" i="7" s="1"/>
  <c r="I3110" i="7" s="1"/>
  <c r="K3110" i="7" s="1"/>
  <c r="J3111" i="7"/>
  <c r="H3111" i="7" l="1" a="1"/>
  <c r="H3111" i="7" s="1"/>
  <c r="I3111" i="7" s="1"/>
  <c r="K3111" i="7" s="1"/>
  <c r="J3112" i="7"/>
  <c r="H3112" i="7" l="1" a="1"/>
  <c r="H3112" i="7" s="1"/>
  <c r="I3112" i="7" s="1"/>
  <c r="K3112" i="7" s="1"/>
  <c r="J3113" i="7"/>
  <c r="H3113" i="7" l="1" a="1"/>
  <c r="H3113" i="7" s="1"/>
  <c r="I3113" i="7" s="1"/>
  <c r="K3113" i="7" s="1"/>
  <c r="J3114" i="7"/>
  <c r="H3114" i="7" l="1" a="1"/>
  <c r="H3114" i="7" s="1"/>
  <c r="I3114" i="7" s="1"/>
  <c r="K3114" i="7" s="1"/>
  <c r="J3115" i="7"/>
  <c r="H3115" i="7" l="1" a="1"/>
  <c r="H3115" i="7" s="1"/>
  <c r="I3115" i="7" s="1"/>
  <c r="K3115" i="7" s="1"/>
  <c r="J3116" i="7"/>
  <c r="H3116" i="7" l="1" a="1"/>
  <c r="H3116" i="7" s="1"/>
  <c r="I3116" i="7" s="1"/>
  <c r="K3116" i="7" s="1"/>
  <c r="J3117" i="7"/>
  <c r="H3117" i="7" l="1" a="1"/>
  <c r="H3117" i="7" s="1"/>
  <c r="I3117" i="7" s="1"/>
  <c r="K3117" i="7" s="1"/>
  <c r="J3118" i="7"/>
  <c r="H3118" i="7" l="1" a="1"/>
  <c r="H3118" i="7" s="1"/>
  <c r="I3118" i="7" s="1"/>
  <c r="K3118" i="7" s="1"/>
  <c r="J3119" i="7"/>
  <c r="H3119" i="7" l="1" a="1"/>
  <c r="H3119" i="7" s="1"/>
  <c r="I3119" i="7" s="1"/>
  <c r="K3119" i="7" s="1"/>
  <c r="J3120" i="7"/>
  <c r="H3120" i="7" l="1" a="1"/>
  <c r="H3120" i="7" s="1"/>
  <c r="I3120" i="7" s="1"/>
  <c r="K3120" i="7" s="1"/>
  <c r="J3121" i="7"/>
  <c r="H3121" i="7" l="1" a="1"/>
  <c r="H3121" i="7" s="1"/>
  <c r="I3121" i="7" s="1"/>
  <c r="K3121" i="7" s="1"/>
  <c r="J3122" i="7"/>
  <c r="H3122" i="7" l="1" a="1"/>
  <c r="H3122" i="7" s="1"/>
  <c r="I3122" i="7" s="1"/>
  <c r="K3122" i="7" s="1"/>
  <c r="J3123" i="7"/>
  <c r="H3123" i="7" l="1" a="1"/>
  <c r="H3123" i="7" s="1"/>
  <c r="I3123" i="7" s="1"/>
  <c r="K3123" i="7" s="1"/>
  <c r="J3124" i="7"/>
  <c r="H3124" i="7" l="1" a="1"/>
  <c r="H3124" i="7" s="1"/>
  <c r="I3124" i="7" s="1"/>
  <c r="K3124" i="7" s="1"/>
  <c r="J3125" i="7"/>
  <c r="H3125" i="7" l="1" a="1"/>
  <c r="H3125" i="7" s="1"/>
  <c r="I3125" i="7" s="1"/>
  <c r="K3125" i="7" s="1"/>
  <c r="J3126" i="7"/>
  <c r="H3126" i="7" l="1" a="1"/>
  <c r="H3126" i="7" s="1"/>
  <c r="I3126" i="7" s="1"/>
  <c r="K3126" i="7" s="1"/>
  <c r="J3127" i="7"/>
  <c r="H3127" i="7" l="1" a="1"/>
  <c r="H3127" i="7" s="1"/>
  <c r="I3127" i="7" s="1"/>
  <c r="K3127" i="7" s="1"/>
  <c r="J3128" i="7"/>
  <c r="H3128" i="7" l="1" a="1"/>
  <c r="H3128" i="7" s="1"/>
  <c r="I3128" i="7" s="1"/>
  <c r="K3128" i="7" s="1"/>
  <c r="J3129" i="7"/>
  <c r="H3129" i="7" l="1" a="1"/>
  <c r="H3129" i="7" s="1"/>
  <c r="I3129" i="7" s="1"/>
  <c r="K3129" i="7" s="1"/>
  <c r="J3130" i="7"/>
  <c r="H3130" i="7" l="1" a="1"/>
  <c r="H3130" i="7" s="1"/>
  <c r="I3130" i="7" s="1"/>
  <c r="K3130" i="7" s="1"/>
  <c r="J3131" i="7"/>
  <c r="H3131" i="7" l="1" a="1"/>
  <c r="H3131" i="7" s="1"/>
  <c r="I3131" i="7" s="1"/>
  <c r="K3131" i="7" s="1"/>
  <c r="J3132" i="7"/>
  <c r="H3132" i="7" l="1" a="1"/>
  <c r="H3132" i="7" s="1"/>
  <c r="I3132" i="7" s="1"/>
  <c r="K3132" i="7" s="1"/>
  <c r="J3133" i="7"/>
  <c r="H3133" i="7" l="1" a="1"/>
  <c r="H3133" i="7" s="1"/>
  <c r="I3133" i="7" s="1"/>
  <c r="K3133" i="7" s="1"/>
  <c r="J3134" i="7"/>
  <c r="H3134" i="7" l="1" a="1"/>
  <c r="H3134" i="7" s="1"/>
  <c r="I3134" i="7" s="1"/>
  <c r="K3134" i="7" s="1"/>
  <c r="J3135" i="7"/>
  <c r="H3135" i="7" l="1" a="1"/>
  <c r="H3135" i="7" s="1"/>
  <c r="I3135" i="7" s="1"/>
  <c r="K3135" i="7" s="1"/>
  <c r="J3136" i="7"/>
  <c r="H3136" i="7" l="1" a="1"/>
  <c r="H3136" i="7" s="1"/>
  <c r="I3136" i="7" s="1"/>
  <c r="K3136" i="7" s="1"/>
  <c r="J3137" i="7"/>
  <c r="H3137" i="7" l="1" a="1"/>
  <c r="H3137" i="7" s="1"/>
  <c r="I3137" i="7" s="1"/>
  <c r="K3137" i="7" s="1"/>
  <c r="J3138" i="7"/>
  <c r="H3138" i="7" l="1" a="1"/>
  <c r="H3138" i="7" s="1"/>
  <c r="I3138" i="7" s="1"/>
  <c r="K3138" i="7" s="1"/>
  <c r="J3139" i="7"/>
  <c r="H3139" i="7" l="1" a="1"/>
  <c r="H3139" i="7" s="1"/>
  <c r="I3139" i="7" s="1"/>
  <c r="K3139" i="7" s="1"/>
  <c r="J3140" i="7"/>
  <c r="H3140" i="7" l="1" a="1"/>
  <c r="H3140" i="7" s="1"/>
  <c r="I3140" i="7" s="1"/>
  <c r="K3140" i="7" s="1"/>
  <c r="J3141" i="7"/>
  <c r="H3141" i="7" l="1" a="1"/>
  <c r="H3141" i="7" s="1"/>
  <c r="I3141" i="7" s="1"/>
  <c r="K3141" i="7" s="1"/>
  <c r="J3142" i="7"/>
  <c r="H3142" i="7" l="1" a="1"/>
  <c r="H3142" i="7" s="1"/>
  <c r="I3142" i="7" s="1"/>
  <c r="K3142" i="7" s="1"/>
  <c r="J3143" i="7"/>
  <c r="H3143" i="7" l="1" a="1"/>
  <c r="H3143" i="7" s="1"/>
  <c r="I3143" i="7" s="1"/>
  <c r="K3143" i="7" s="1"/>
  <c r="J3144" i="7"/>
  <c r="H3144" i="7" l="1" a="1"/>
  <c r="H3144" i="7" s="1"/>
  <c r="I3144" i="7" s="1"/>
  <c r="K3144" i="7" s="1"/>
  <c r="J3145" i="7"/>
  <c r="H3145" i="7" l="1" a="1"/>
  <c r="H3145" i="7" s="1"/>
  <c r="I3145" i="7" s="1"/>
  <c r="K3145" i="7" s="1"/>
  <c r="J3146" i="7"/>
  <c r="H3146" i="7" l="1" a="1"/>
  <c r="H3146" i="7" s="1"/>
  <c r="I3146" i="7" s="1"/>
  <c r="K3146" i="7" s="1"/>
  <c r="J3147" i="7"/>
  <c r="H3147" i="7" l="1" a="1"/>
  <c r="H3147" i="7" s="1"/>
  <c r="I3147" i="7" s="1"/>
  <c r="K3147" i="7" s="1"/>
  <c r="J3148" i="7"/>
  <c r="H3148" i="7" l="1" a="1"/>
  <c r="H3148" i="7" s="1"/>
  <c r="I3148" i="7" s="1"/>
  <c r="K3148" i="7" s="1"/>
  <c r="J3149" i="7"/>
  <c r="H3149" i="7" l="1" a="1"/>
  <c r="H3149" i="7" s="1"/>
  <c r="I3149" i="7" s="1"/>
  <c r="K3149" i="7" s="1"/>
  <c r="J3150" i="7"/>
  <c r="H3150" i="7" l="1" a="1"/>
  <c r="H3150" i="7" s="1"/>
  <c r="I3150" i="7" s="1"/>
  <c r="K3150" i="7" s="1"/>
  <c r="J3151" i="7"/>
  <c r="H3151" i="7" l="1" a="1"/>
  <c r="H3151" i="7" s="1"/>
  <c r="I3151" i="7" s="1"/>
  <c r="K3151" i="7" s="1"/>
  <c r="J3152" i="7"/>
  <c r="H3152" i="7" l="1" a="1"/>
  <c r="H3152" i="7" s="1"/>
  <c r="I3152" i="7" s="1"/>
  <c r="K3152" i="7" s="1"/>
  <c r="J3153" i="7"/>
  <c r="H3153" i="7" l="1" a="1"/>
  <c r="H3153" i="7" s="1"/>
  <c r="I3153" i="7" s="1"/>
  <c r="K3153" i="7" s="1"/>
  <c r="J3154" i="7"/>
  <c r="H3154" i="7" l="1" a="1"/>
  <c r="H3154" i="7" s="1"/>
  <c r="I3154" i="7" s="1"/>
  <c r="K3154" i="7" s="1"/>
  <c r="J3155" i="7"/>
  <c r="H3155" i="7" l="1" a="1"/>
  <c r="H3155" i="7" s="1"/>
  <c r="I3155" i="7" s="1"/>
  <c r="K3155" i="7" s="1"/>
  <c r="J3156" i="7"/>
  <c r="H3156" i="7" l="1" a="1"/>
  <c r="H3156" i="7" s="1"/>
  <c r="I3156" i="7" s="1"/>
  <c r="K3156" i="7" s="1"/>
  <c r="J3157" i="7"/>
  <c r="H3157" i="7" l="1" a="1"/>
  <c r="H3157" i="7" s="1"/>
  <c r="I3157" i="7" s="1"/>
  <c r="K3157" i="7" s="1"/>
  <c r="J3158" i="7"/>
  <c r="H3158" i="7" l="1" a="1"/>
  <c r="H3158" i="7" s="1"/>
  <c r="I3158" i="7" s="1"/>
  <c r="K3158" i="7" s="1"/>
  <c r="J3159" i="7"/>
  <c r="H3159" i="7" l="1" a="1"/>
  <c r="H3159" i="7" s="1"/>
  <c r="I3159" i="7" s="1"/>
  <c r="K3159" i="7" s="1"/>
  <c r="J3160" i="7"/>
  <c r="H3160" i="7" l="1" a="1"/>
  <c r="H3160" i="7" s="1"/>
  <c r="I3160" i="7" s="1"/>
  <c r="K3160" i="7" s="1"/>
  <c r="J3161" i="7"/>
  <c r="H3161" i="7" l="1" a="1"/>
  <c r="H3161" i="7" s="1"/>
  <c r="I3161" i="7" s="1"/>
  <c r="K3161" i="7" s="1"/>
  <c r="J3162" i="7"/>
  <c r="H3162" i="7" l="1" a="1"/>
  <c r="H3162" i="7" s="1"/>
  <c r="I3162" i="7" s="1"/>
  <c r="K3162" i="7" s="1"/>
  <c r="J3163" i="7"/>
  <c r="H3163" i="7" l="1" a="1"/>
  <c r="H3163" i="7" s="1"/>
  <c r="I3163" i="7" s="1"/>
  <c r="K3163" i="7" s="1"/>
  <c r="J3164" i="7"/>
  <c r="H3164" i="7" l="1" a="1"/>
  <c r="H3164" i="7" s="1"/>
  <c r="I3164" i="7" s="1"/>
  <c r="K3164" i="7" s="1"/>
  <c r="J3165" i="7"/>
  <c r="H3165" i="7" l="1" a="1"/>
  <c r="H3165" i="7" s="1"/>
  <c r="I3165" i="7" s="1"/>
  <c r="K3165" i="7" s="1"/>
  <c r="J3166" i="7"/>
  <c r="H3166" i="7" l="1" a="1"/>
  <c r="H3166" i="7" s="1"/>
  <c r="I3166" i="7" s="1"/>
  <c r="K3166" i="7" s="1"/>
  <c r="J3167" i="7"/>
  <c r="H3167" i="7" l="1" a="1"/>
  <c r="H3167" i="7" s="1"/>
  <c r="I3167" i="7" s="1"/>
  <c r="K3167" i="7" s="1"/>
  <c r="J3168" i="7"/>
  <c r="H3168" i="7" l="1" a="1"/>
  <c r="H3168" i="7" s="1"/>
  <c r="I3168" i="7" s="1"/>
  <c r="K3168" i="7" s="1"/>
  <c r="J3169" i="7"/>
  <c r="H3169" i="7" l="1" a="1"/>
  <c r="H3169" i="7" s="1"/>
  <c r="I3169" i="7" s="1"/>
  <c r="K3169" i="7" s="1"/>
  <c r="J3170" i="7"/>
  <c r="H3170" i="7" l="1" a="1"/>
  <c r="H3170" i="7" s="1"/>
  <c r="I3170" i="7" s="1"/>
  <c r="K3170" i="7" s="1"/>
  <c r="J3171" i="7"/>
  <c r="H3171" i="7" l="1" a="1"/>
  <c r="H3171" i="7" s="1"/>
  <c r="I3171" i="7" s="1"/>
  <c r="K3171" i="7" s="1"/>
  <c r="J3172" i="7"/>
  <c r="H3172" i="7" l="1" a="1"/>
  <c r="H3172" i="7" s="1"/>
  <c r="I3172" i="7" s="1"/>
  <c r="K3172" i="7" s="1"/>
  <c r="J3173" i="7"/>
  <c r="H3173" i="7" l="1" a="1"/>
  <c r="H3173" i="7" s="1"/>
  <c r="I3173" i="7" s="1"/>
  <c r="K3173" i="7" s="1"/>
  <c r="J3174" i="7"/>
  <c r="H3174" i="7" l="1" a="1"/>
  <c r="H3174" i="7" s="1"/>
  <c r="I3174" i="7" s="1"/>
  <c r="K3174" i="7" s="1"/>
  <c r="J3175" i="7"/>
  <c r="H3175" i="7" l="1" a="1"/>
  <c r="H3175" i="7" s="1"/>
  <c r="I3175" i="7" s="1"/>
  <c r="K3175" i="7" s="1"/>
  <c r="J3176" i="7"/>
  <c r="H3176" i="7" l="1" a="1"/>
  <c r="H3176" i="7" s="1"/>
  <c r="I3176" i="7" s="1"/>
  <c r="K3176" i="7" s="1"/>
  <c r="J3177" i="7"/>
  <c r="H3177" i="7" l="1" a="1"/>
  <c r="H3177" i="7" s="1"/>
  <c r="I3177" i="7" s="1"/>
  <c r="K3177" i="7" s="1"/>
  <c r="J3178" i="7"/>
  <c r="H3178" i="7" l="1" a="1"/>
  <c r="H3178" i="7" s="1"/>
  <c r="I3178" i="7" s="1"/>
  <c r="K3178" i="7" s="1"/>
  <c r="J3179" i="7"/>
  <c r="H3179" i="7" l="1" a="1"/>
  <c r="H3179" i="7" s="1"/>
  <c r="I3179" i="7" s="1"/>
  <c r="K3179" i="7" s="1"/>
  <c r="J3180" i="7"/>
  <c r="H3180" i="7" l="1" a="1"/>
  <c r="H3180" i="7" s="1"/>
  <c r="I3180" i="7" s="1"/>
  <c r="K3180" i="7" s="1"/>
  <c r="J3181" i="7"/>
  <c r="H3181" i="7" l="1" a="1"/>
  <c r="H3181" i="7" s="1"/>
  <c r="I3181" i="7" s="1"/>
  <c r="K3181" i="7" s="1"/>
  <c r="J3182" i="7"/>
  <c r="H3182" i="7" l="1" a="1"/>
  <c r="H3182" i="7" s="1"/>
  <c r="I3182" i="7" s="1"/>
  <c r="K3182" i="7" s="1"/>
  <c r="J3183" i="7"/>
  <c r="H3183" i="7" l="1" a="1"/>
  <c r="H3183" i="7" s="1"/>
  <c r="I3183" i="7" s="1"/>
  <c r="K3183" i="7" s="1"/>
  <c r="J3184" i="7"/>
  <c r="H3184" i="7" l="1" a="1"/>
  <c r="H3184" i="7" s="1"/>
  <c r="I3184" i="7" s="1"/>
  <c r="K3184" i="7" s="1"/>
  <c r="J3185" i="7"/>
  <c r="H3185" i="7" l="1" a="1"/>
  <c r="H3185" i="7" s="1"/>
  <c r="I3185" i="7" s="1"/>
  <c r="K3185" i="7" s="1"/>
  <c r="J3186" i="7"/>
  <c r="H3186" i="7" l="1" a="1"/>
  <c r="H3186" i="7" s="1"/>
  <c r="I3186" i="7" s="1"/>
  <c r="K3186" i="7" s="1"/>
  <c r="J3187" i="7"/>
  <c r="H3187" i="7" l="1" a="1"/>
  <c r="H3187" i="7" s="1"/>
  <c r="I3187" i="7" s="1"/>
  <c r="K3187" i="7" s="1"/>
  <c r="J3188" i="7"/>
  <c r="H3188" i="7" l="1" a="1"/>
  <c r="H3188" i="7" s="1"/>
  <c r="I3188" i="7" s="1"/>
  <c r="K3188" i="7" s="1"/>
  <c r="J3189" i="7"/>
  <c r="H3189" i="7" l="1" a="1"/>
  <c r="H3189" i="7" s="1"/>
  <c r="I3189" i="7" s="1"/>
  <c r="K3189" i="7" s="1"/>
  <c r="J3190" i="7"/>
  <c r="H3190" i="7" l="1" a="1"/>
  <c r="H3190" i="7" s="1"/>
  <c r="I3190" i="7" s="1"/>
  <c r="K3190" i="7" s="1"/>
  <c r="J3191" i="7"/>
  <c r="H3191" i="7" l="1" a="1"/>
  <c r="H3191" i="7" s="1"/>
  <c r="I3191" i="7" s="1"/>
  <c r="K3191" i="7" s="1"/>
  <c r="J3192" i="7"/>
  <c r="H3192" i="7" l="1" a="1"/>
  <c r="H3192" i="7" s="1"/>
  <c r="I3192" i="7" s="1"/>
  <c r="K3192" i="7" s="1"/>
  <c r="J3193" i="7"/>
  <c r="H3193" i="7" l="1" a="1"/>
  <c r="H3193" i="7" s="1"/>
  <c r="I3193" i="7" s="1"/>
  <c r="K3193" i="7" s="1"/>
  <c r="J3194" i="7"/>
  <c r="H3194" i="7" l="1" a="1"/>
  <c r="H3194" i="7" s="1"/>
  <c r="I3194" i="7" s="1"/>
  <c r="K3194" i="7" s="1"/>
  <c r="J3195" i="7"/>
  <c r="H3195" i="7" l="1" a="1"/>
  <c r="H3195" i="7" s="1"/>
  <c r="I3195" i="7" s="1"/>
  <c r="K3195" i="7" s="1"/>
  <c r="J3196" i="7"/>
  <c r="H3196" i="7" l="1" a="1"/>
  <c r="H3196" i="7" s="1"/>
  <c r="I3196" i="7" s="1"/>
  <c r="K3196" i="7" s="1"/>
  <c r="J3197" i="7"/>
  <c r="H3197" i="7" l="1" a="1"/>
  <c r="H3197" i="7" s="1"/>
  <c r="I3197" i="7" s="1"/>
  <c r="K3197" i="7" s="1"/>
  <c r="J3198" i="7"/>
  <c r="H3198" i="7" l="1" a="1"/>
  <c r="H3198" i="7" s="1"/>
  <c r="I3198" i="7" s="1"/>
  <c r="K3198" i="7" s="1"/>
  <c r="J3199" i="7"/>
  <c r="H3199" i="7" l="1" a="1"/>
  <c r="H3199" i="7" s="1"/>
  <c r="I3199" i="7" s="1"/>
  <c r="K3199" i="7" s="1"/>
  <c r="J3200" i="7"/>
  <c r="H3200" i="7" l="1" a="1"/>
  <c r="H3200" i="7" s="1"/>
  <c r="I3200" i="7" s="1"/>
  <c r="K3200" i="7" s="1"/>
  <c r="J3201" i="7"/>
  <c r="H3201" i="7" l="1" a="1"/>
  <c r="H3201" i="7" s="1"/>
  <c r="I3201" i="7" s="1"/>
  <c r="K3201" i="7" s="1"/>
  <c r="J3202" i="7"/>
  <c r="H3202" i="7" l="1" a="1"/>
  <c r="H3202" i="7" s="1"/>
  <c r="I3202" i="7" s="1"/>
  <c r="K3202" i="7" s="1"/>
  <c r="J3203" i="7"/>
  <c r="H3203" i="7" l="1" a="1"/>
  <c r="H3203" i="7" s="1"/>
  <c r="I3203" i="7" s="1"/>
  <c r="K3203" i="7" s="1"/>
  <c r="J3204" i="7"/>
  <c r="H3204" i="7" l="1" a="1"/>
  <c r="H3204" i="7" s="1"/>
  <c r="I3204" i="7" s="1"/>
  <c r="K3204" i="7" s="1"/>
  <c r="J3205" i="7"/>
  <c r="H3205" i="7" l="1" a="1"/>
  <c r="H3205" i="7" s="1"/>
  <c r="I3205" i="7" s="1"/>
  <c r="K3205" i="7" s="1"/>
  <c r="J3206" i="7"/>
  <c r="H3206" i="7" l="1" a="1"/>
  <c r="H3206" i="7" s="1"/>
  <c r="I3206" i="7" s="1"/>
  <c r="K3206" i="7" s="1"/>
  <c r="J3207" i="7"/>
  <c r="H3207" i="7" l="1" a="1"/>
  <c r="H3207" i="7" s="1"/>
  <c r="I3207" i="7" s="1"/>
  <c r="K3207" i="7" s="1"/>
  <c r="J3208" i="7"/>
  <c r="H3208" i="7" l="1" a="1"/>
  <c r="H3208" i="7" s="1"/>
  <c r="I3208" i="7" s="1"/>
  <c r="K3208" i="7" s="1"/>
  <c r="J3209" i="7"/>
  <c r="H3209" i="7" l="1" a="1"/>
  <c r="H3209" i="7" s="1"/>
  <c r="I3209" i="7" s="1"/>
  <c r="K3209" i="7" s="1"/>
  <c r="J3210" i="7"/>
  <c r="H3210" i="7" l="1" a="1"/>
  <c r="H3210" i="7" s="1"/>
  <c r="I3210" i="7" s="1"/>
  <c r="K3210" i="7" s="1"/>
  <c r="J3211" i="7"/>
  <c r="H3211" i="7" l="1" a="1"/>
  <c r="H3211" i="7" s="1"/>
  <c r="I3211" i="7" s="1"/>
  <c r="K3211" i="7" s="1"/>
  <c r="J3212" i="7"/>
  <c r="H3212" i="7" l="1" a="1"/>
  <c r="H3212" i="7" s="1"/>
  <c r="I3212" i="7" s="1"/>
  <c r="K3212" i="7" s="1"/>
  <c r="J3213" i="7"/>
  <c r="H3213" i="7" l="1" a="1"/>
  <c r="H3213" i="7" s="1"/>
  <c r="I3213" i="7" s="1"/>
  <c r="K3213" i="7" s="1"/>
  <c r="J3214" i="7"/>
  <c r="H3214" i="7" l="1" a="1"/>
  <c r="H3214" i="7" s="1"/>
  <c r="I3214" i="7" s="1"/>
  <c r="K3214" i="7" s="1"/>
  <c r="J3215" i="7"/>
  <c r="H3215" i="7" l="1" a="1"/>
  <c r="H3215" i="7" s="1"/>
  <c r="I3215" i="7" s="1"/>
  <c r="K3215" i="7" s="1"/>
  <c r="J3216" i="7"/>
  <c r="H3216" i="7" l="1" a="1"/>
  <c r="H3216" i="7" s="1"/>
  <c r="I3216" i="7" s="1"/>
  <c r="K3216" i="7" s="1"/>
  <c r="J3217" i="7"/>
  <c r="H3217" i="7" l="1" a="1"/>
  <c r="H3217" i="7" s="1"/>
  <c r="I3217" i="7" s="1"/>
  <c r="K3217" i="7" s="1"/>
  <c r="J3218" i="7"/>
  <c r="H3218" i="7" l="1" a="1"/>
  <c r="H3218" i="7" s="1"/>
  <c r="I3218" i="7" s="1"/>
  <c r="K3218" i="7" s="1"/>
  <c r="J3219" i="7"/>
  <c r="H3219" i="7" l="1" a="1"/>
  <c r="H3219" i="7" s="1"/>
  <c r="I3219" i="7" s="1"/>
  <c r="K3219" i="7" s="1"/>
  <c r="J3220" i="7"/>
  <c r="H3220" i="7" l="1" a="1"/>
  <c r="H3220" i="7" s="1"/>
  <c r="I3220" i="7" s="1"/>
  <c r="K3220" i="7" s="1"/>
  <c r="J3221" i="7"/>
  <c r="H3221" i="7" l="1" a="1"/>
  <c r="H3221" i="7" s="1"/>
  <c r="I3221" i="7" s="1"/>
  <c r="K3221" i="7" s="1"/>
  <c r="J3222" i="7"/>
  <c r="H3222" i="7" l="1" a="1"/>
  <c r="H3222" i="7" s="1"/>
  <c r="I3222" i="7" s="1"/>
  <c r="K3222" i="7" s="1"/>
  <c r="J3223" i="7"/>
  <c r="H3223" i="7" l="1" a="1"/>
  <c r="H3223" i="7" s="1"/>
  <c r="I3223" i="7" s="1"/>
  <c r="K3223" i="7" s="1"/>
  <c r="J3224" i="7"/>
  <c r="H3224" i="7" l="1" a="1"/>
  <c r="H3224" i="7" s="1"/>
  <c r="I3224" i="7" s="1"/>
  <c r="K3224" i="7" s="1"/>
  <c r="J3225" i="7"/>
  <c r="H3225" i="7" l="1" a="1"/>
  <c r="H3225" i="7" s="1"/>
  <c r="I3225" i="7" s="1"/>
  <c r="K3225" i="7" s="1"/>
  <c r="J3226" i="7"/>
  <c r="H3226" i="7" l="1" a="1"/>
  <c r="H3226" i="7" s="1"/>
  <c r="I3226" i="7" s="1"/>
  <c r="K3226" i="7" s="1"/>
  <c r="J3227" i="7"/>
  <c r="H3227" i="7" l="1" a="1"/>
  <c r="H3227" i="7" s="1"/>
  <c r="I3227" i="7" s="1"/>
  <c r="K3227" i="7" s="1"/>
  <c r="J3228" i="7"/>
  <c r="H3228" i="7" l="1" a="1"/>
  <c r="H3228" i="7" s="1"/>
  <c r="I3228" i="7" s="1"/>
  <c r="K3228" i="7" s="1"/>
  <c r="J3229" i="7"/>
  <c r="H3229" i="7" l="1" a="1"/>
  <c r="H3229" i="7" s="1"/>
  <c r="I3229" i="7" s="1"/>
  <c r="K3229" i="7" s="1"/>
  <c r="J3230" i="7"/>
  <c r="H3230" i="7" l="1" a="1"/>
  <c r="H3230" i="7" s="1"/>
  <c r="I3230" i="7" s="1"/>
  <c r="K3230" i="7" s="1"/>
  <c r="J3231" i="7"/>
  <c r="H3231" i="7" l="1" a="1"/>
  <c r="H3231" i="7" s="1"/>
  <c r="I3231" i="7" s="1"/>
  <c r="K3231" i="7" s="1"/>
  <c r="J3232" i="7"/>
  <c r="H3232" i="7" l="1" a="1"/>
  <c r="H3232" i="7" s="1"/>
  <c r="I3232" i="7" s="1"/>
  <c r="K3232" i="7" s="1"/>
  <c r="J3233" i="7"/>
  <c r="H3233" i="7" l="1" a="1"/>
  <c r="H3233" i="7" s="1"/>
  <c r="I3233" i="7" s="1"/>
  <c r="K3233" i="7" s="1"/>
  <c r="J3234" i="7"/>
  <c r="H3234" i="7" l="1" a="1"/>
  <c r="H3234" i="7" s="1"/>
  <c r="I3234" i="7" s="1"/>
  <c r="K3234" i="7" s="1"/>
  <c r="J3235" i="7"/>
  <c r="H3235" i="7" l="1" a="1"/>
  <c r="H3235" i="7" s="1"/>
  <c r="I3235" i="7" s="1"/>
  <c r="K3235" i="7" s="1"/>
  <c r="J3236" i="7"/>
  <c r="H3236" i="7" l="1" a="1"/>
  <c r="H3236" i="7" s="1"/>
  <c r="I3236" i="7" s="1"/>
  <c r="K3236" i="7" s="1"/>
  <c r="J3237" i="7"/>
  <c r="H3237" i="7" l="1" a="1"/>
  <c r="H3237" i="7" s="1"/>
  <c r="I3237" i="7" s="1"/>
  <c r="K3237" i="7" s="1"/>
  <c r="J3238" i="7"/>
  <c r="H3238" i="7" l="1" a="1"/>
  <c r="H3238" i="7" s="1"/>
  <c r="I3238" i="7" s="1"/>
  <c r="K3238" i="7" s="1"/>
  <c r="J3239" i="7"/>
  <c r="H3239" i="7" l="1" a="1"/>
  <c r="H3239" i="7" s="1"/>
  <c r="I3239" i="7" s="1"/>
  <c r="K3239" i="7" s="1"/>
  <c r="J3240" i="7"/>
  <c r="H3240" i="7" l="1" a="1"/>
  <c r="H3240" i="7" s="1"/>
  <c r="I3240" i="7" s="1"/>
  <c r="K3240" i="7" s="1"/>
  <c r="J3241" i="7"/>
  <c r="H3241" i="7" l="1" a="1"/>
  <c r="H3241" i="7" s="1"/>
  <c r="I3241" i="7" s="1"/>
  <c r="K3241" i="7" s="1"/>
  <c r="J3242" i="7"/>
  <c r="H3242" i="7" l="1" a="1"/>
  <c r="H3242" i="7" s="1"/>
  <c r="I3242" i="7" s="1"/>
  <c r="K3242" i="7" s="1"/>
  <c r="J3243" i="7"/>
  <c r="H3243" i="7" l="1" a="1"/>
  <c r="H3243" i="7" s="1"/>
  <c r="I3243" i="7" s="1"/>
  <c r="K3243" i="7" s="1"/>
  <c r="J3244" i="7"/>
  <c r="H3244" i="7" l="1" a="1"/>
  <c r="H3244" i="7" s="1"/>
  <c r="I3244" i="7" s="1"/>
  <c r="K3244" i="7" s="1"/>
  <c r="J3245" i="7"/>
  <c r="H3245" i="7" l="1" a="1"/>
  <c r="H3245" i="7" s="1"/>
  <c r="I3245" i="7" s="1"/>
  <c r="K3245" i="7" s="1"/>
  <c r="J3246" i="7"/>
  <c r="H3246" i="7" l="1" a="1"/>
  <c r="H3246" i="7" s="1"/>
  <c r="I3246" i="7" s="1"/>
  <c r="K3246" i="7" s="1"/>
  <c r="J3247" i="7"/>
  <c r="H3247" i="7" l="1" a="1"/>
  <c r="H3247" i="7" s="1"/>
  <c r="I3247" i="7" s="1"/>
  <c r="K3247" i="7" s="1"/>
  <c r="J3248" i="7"/>
  <c r="H3248" i="7" l="1" a="1"/>
  <c r="H3248" i="7" s="1"/>
  <c r="I3248" i="7" s="1"/>
  <c r="K3248" i="7" s="1"/>
  <c r="J3249" i="7"/>
  <c r="H3249" i="7" l="1" a="1"/>
  <c r="H3249" i="7" s="1"/>
  <c r="I3249" i="7" s="1"/>
  <c r="K3249" i="7" s="1"/>
  <c r="J3250" i="7"/>
  <c r="H3250" i="7" l="1" a="1"/>
  <c r="H3250" i="7" s="1"/>
  <c r="I3250" i="7" s="1"/>
  <c r="K3250" i="7" s="1"/>
  <c r="J3251" i="7"/>
  <c r="H3251" i="7" l="1" a="1"/>
  <c r="H3251" i="7" s="1"/>
  <c r="I3251" i="7" s="1"/>
  <c r="K3251" i="7" s="1"/>
  <c r="J3252" i="7"/>
  <c r="H3252" i="7" l="1" a="1"/>
  <c r="H3252" i="7" s="1"/>
  <c r="I3252" i="7" s="1"/>
  <c r="K3252" i="7" s="1"/>
  <c r="J3253" i="7"/>
  <c r="H3253" i="7" l="1" a="1"/>
  <c r="H3253" i="7" s="1"/>
  <c r="I3253" i="7" s="1"/>
  <c r="K3253" i="7" s="1"/>
  <c r="J3254" i="7"/>
  <c r="H3254" i="7" l="1" a="1"/>
  <c r="H3254" i="7" s="1"/>
  <c r="I3254" i="7" s="1"/>
  <c r="K3254" i="7" s="1"/>
  <c r="J3255" i="7"/>
  <c r="H3255" i="7" l="1" a="1"/>
  <c r="H3255" i="7" s="1"/>
  <c r="I3255" i="7" s="1"/>
  <c r="K3255" i="7" s="1"/>
  <c r="J3256" i="7"/>
  <c r="H3256" i="7" l="1" a="1"/>
  <c r="H3256" i="7" s="1"/>
  <c r="I3256" i="7" s="1"/>
  <c r="K3256" i="7" s="1"/>
  <c r="J3257" i="7"/>
  <c r="H3257" i="7" l="1" a="1"/>
  <c r="H3257" i="7" s="1"/>
  <c r="I3257" i="7" s="1"/>
  <c r="K3257" i="7" s="1"/>
  <c r="J3258" i="7"/>
  <c r="H3258" i="7" l="1" a="1"/>
  <c r="H3258" i="7" s="1"/>
  <c r="I3258" i="7" s="1"/>
  <c r="K3258" i="7" s="1"/>
  <c r="J3259" i="7"/>
  <c r="H3259" i="7" l="1" a="1"/>
  <c r="H3259" i="7" s="1"/>
  <c r="I3259" i="7" s="1"/>
  <c r="K3259" i="7" s="1"/>
  <c r="J3260" i="7"/>
  <c r="H3260" i="7" l="1" a="1"/>
  <c r="H3260" i="7" s="1"/>
  <c r="I3260" i="7" s="1"/>
  <c r="K3260" i="7" s="1"/>
  <c r="J3261" i="7"/>
  <c r="H3261" i="7" l="1" a="1"/>
  <c r="H3261" i="7" s="1"/>
  <c r="I3261" i="7" s="1"/>
  <c r="K3261" i="7" s="1"/>
  <c r="J3262" i="7"/>
  <c r="H3262" i="7" l="1" a="1"/>
  <c r="H3262" i="7" s="1"/>
  <c r="I3262" i="7" s="1"/>
  <c r="K3262" i="7" s="1"/>
  <c r="J3263" i="7"/>
  <c r="H3263" i="7" l="1" a="1"/>
  <c r="H3263" i="7" s="1"/>
  <c r="I3263" i="7" s="1"/>
  <c r="K3263" i="7" s="1"/>
  <c r="J3264" i="7"/>
  <c r="H3264" i="7" l="1" a="1"/>
  <c r="H3264" i="7" s="1"/>
  <c r="I3264" i="7" s="1"/>
  <c r="K3264" i="7" s="1"/>
  <c r="J3265" i="7"/>
  <c r="H3265" i="7" l="1" a="1"/>
  <c r="H3265" i="7" s="1"/>
  <c r="I3265" i="7" s="1"/>
  <c r="K3265" i="7" s="1"/>
  <c r="J3266" i="7"/>
  <c r="H3266" i="7" l="1" a="1"/>
  <c r="H3266" i="7" s="1"/>
  <c r="I3266" i="7" s="1"/>
  <c r="K3266" i="7" s="1"/>
  <c r="J3267" i="7"/>
  <c r="H3267" i="7" l="1" a="1"/>
  <c r="H3267" i="7" s="1"/>
  <c r="I3267" i="7" s="1"/>
  <c r="K3267" i="7" s="1"/>
  <c r="J3268" i="7"/>
  <c r="H3268" i="7" l="1" a="1"/>
  <c r="H3268" i="7" s="1"/>
  <c r="I3268" i="7" s="1"/>
  <c r="K3268" i="7" s="1"/>
  <c r="J3269" i="7"/>
  <c r="H3269" i="7" l="1" a="1"/>
  <c r="H3269" i="7" s="1"/>
  <c r="I3269" i="7" s="1"/>
  <c r="K3269" i="7" s="1"/>
  <c r="J3270" i="7"/>
  <c r="H3270" i="7" l="1" a="1"/>
  <c r="H3270" i="7" s="1"/>
  <c r="I3270" i="7" s="1"/>
  <c r="K3270" i="7" s="1"/>
  <c r="J3271" i="7"/>
  <c r="H3271" i="7" l="1" a="1"/>
  <c r="H3271" i="7" s="1"/>
  <c r="I3271" i="7" s="1"/>
  <c r="K3271" i="7" s="1"/>
  <c r="J3272" i="7"/>
  <c r="H3272" i="7" l="1" a="1"/>
  <c r="H3272" i="7" s="1"/>
  <c r="I3272" i="7" s="1"/>
  <c r="K3272" i="7" s="1"/>
  <c r="J3273" i="7"/>
  <c r="H3273" i="7" l="1" a="1"/>
  <c r="H3273" i="7" s="1"/>
  <c r="I3273" i="7" s="1"/>
  <c r="K3273" i="7" s="1"/>
  <c r="J3274" i="7"/>
  <c r="H3274" i="7" l="1" a="1"/>
  <c r="H3274" i="7" s="1"/>
  <c r="I3274" i="7" s="1"/>
  <c r="K3274" i="7" s="1"/>
  <c r="J3275" i="7"/>
  <c r="H3275" i="7" l="1" a="1"/>
  <c r="H3275" i="7" s="1"/>
  <c r="I3275" i="7" s="1"/>
  <c r="K3275" i="7" s="1"/>
  <c r="J3276" i="7"/>
  <c r="H3276" i="7" l="1" a="1"/>
  <c r="H3276" i="7" s="1"/>
  <c r="I3276" i="7" s="1"/>
  <c r="K3276" i="7" s="1"/>
  <c r="J3277" i="7"/>
  <c r="H3277" i="7" l="1" a="1"/>
  <c r="H3277" i="7" s="1"/>
  <c r="I3277" i="7" s="1"/>
  <c r="K3277" i="7" s="1"/>
  <c r="J3278" i="7"/>
  <c r="H3278" i="7" l="1" a="1"/>
  <c r="H3278" i="7" s="1"/>
  <c r="I3278" i="7" s="1"/>
  <c r="K3278" i="7" s="1"/>
  <c r="J3279" i="7"/>
  <c r="H3279" i="7" l="1" a="1"/>
  <c r="H3279" i="7" s="1"/>
  <c r="I3279" i="7" s="1"/>
  <c r="K3279" i="7" s="1"/>
  <c r="J3280" i="7"/>
  <c r="H3280" i="7" l="1" a="1"/>
  <c r="H3280" i="7" s="1"/>
  <c r="I3280" i="7" s="1"/>
  <c r="K3280" i="7" s="1"/>
  <c r="J3281" i="7"/>
  <c r="H3281" i="7" l="1" a="1"/>
  <c r="H3281" i="7" s="1"/>
  <c r="I3281" i="7" s="1"/>
  <c r="K3281" i="7" s="1"/>
  <c r="J3282" i="7"/>
  <c r="H3282" i="7" l="1" a="1"/>
  <c r="H3282" i="7" s="1"/>
  <c r="I3282" i="7" s="1"/>
  <c r="K3282" i="7" s="1"/>
  <c r="J3283" i="7"/>
  <c r="H3283" i="7" l="1" a="1"/>
  <c r="H3283" i="7" s="1"/>
  <c r="I3283" i="7" s="1"/>
  <c r="K3283" i="7" s="1"/>
  <c r="J3284" i="7"/>
  <c r="H3284" i="7" l="1" a="1"/>
  <c r="H3284" i="7" s="1"/>
  <c r="I3284" i="7" s="1"/>
  <c r="K3284" i="7" s="1"/>
  <c r="J3285" i="7"/>
  <c r="H3285" i="7" l="1" a="1"/>
  <c r="H3285" i="7" s="1"/>
  <c r="I3285" i="7" s="1"/>
  <c r="K3285" i="7" s="1"/>
  <c r="J3286" i="7"/>
  <c r="H3286" i="7" l="1" a="1"/>
  <c r="H3286" i="7" s="1"/>
  <c r="I3286" i="7" s="1"/>
  <c r="K3286" i="7" s="1"/>
  <c r="J3287" i="7"/>
  <c r="H3287" i="7" l="1" a="1"/>
  <c r="H3287" i="7" s="1"/>
  <c r="I3287" i="7" s="1"/>
  <c r="K3287" i="7" s="1"/>
  <c r="J3288" i="7"/>
  <c r="H3288" i="7" l="1" a="1"/>
  <c r="H3288" i="7" s="1"/>
  <c r="I3288" i="7" s="1"/>
  <c r="K3288" i="7" s="1"/>
  <c r="J3289" i="7"/>
  <c r="H3289" i="7" l="1" a="1"/>
  <c r="H3289" i="7" s="1"/>
  <c r="I3289" i="7" s="1"/>
  <c r="K3289" i="7" s="1"/>
  <c r="J3290" i="7"/>
  <c r="H3290" i="7" l="1" a="1"/>
  <c r="H3290" i="7" s="1"/>
  <c r="I3290" i="7" s="1"/>
  <c r="K3290" i="7" s="1"/>
  <c r="J3291" i="7"/>
  <c r="H3291" i="7" l="1" a="1"/>
  <c r="H3291" i="7" s="1"/>
  <c r="I3291" i="7" s="1"/>
  <c r="K3291" i="7" s="1"/>
  <c r="J3292" i="7"/>
  <c r="H3292" i="7" l="1" a="1"/>
  <c r="H3292" i="7" s="1"/>
  <c r="I3292" i="7" s="1"/>
  <c r="K3292" i="7" s="1"/>
  <c r="J3293" i="7"/>
  <c r="H3293" i="7" l="1" a="1"/>
  <c r="H3293" i="7" s="1"/>
  <c r="I3293" i="7" s="1"/>
  <c r="K3293" i="7" s="1"/>
  <c r="J3294" i="7"/>
  <c r="H3294" i="7" l="1" a="1"/>
  <c r="H3294" i="7" s="1"/>
  <c r="I3294" i="7" s="1"/>
  <c r="K3294" i="7" s="1"/>
  <c r="J3295" i="7"/>
  <c r="H3295" i="7" l="1" a="1"/>
  <c r="H3295" i="7" s="1"/>
  <c r="I3295" i="7" s="1"/>
  <c r="K3295" i="7" s="1"/>
  <c r="J3296" i="7"/>
  <c r="H3296" i="7" l="1" a="1"/>
  <c r="H3296" i="7" s="1"/>
  <c r="I3296" i="7" s="1"/>
  <c r="K3296" i="7" s="1"/>
  <c r="J3297" i="7"/>
  <c r="H3297" i="7" l="1" a="1"/>
  <c r="H3297" i="7" s="1"/>
  <c r="I3297" i="7" s="1"/>
  <c r="K3297" i="7" s="1"/>
  <c r="J3298" i="7"/>
  <c r="H3298" i="7" l="1" a="1"/>
  <c r="H3298" i="7" s="1"/>
  <c r="I3298" i="7" s="1"/>
  <c r="K3298" i="7" s="1"/>
  <c r="J3299" i="7"/>
  <c r="H3299" i="7" l="1" a="1"/>
  <c r="H3299" i="7" s="1"/>
  <c r="I3299" i="7" s="1"/>
  <c r="K3299" i="7" s="1"/>
  <c r="J3300" i="7"/>
  <c r="H3300" i="7" l="1" a="1"/>
  <c r="H3300" i="7" s="1"/>
  <c r="I3300" i="7" s="1"/>
  <c r="K3300" i="7" s="1"/>
  <c r="J3301" i="7"/>
  <c r="H3301" i="7" l="1" a="1"/>
  <c r="H3301" i="7" s="1"/>
  <c r="I3301" i="7" s="1"/>
  <c r="K3301" i="7" s="1"/>
  <c r="J3302" i="7"/>
  <c r="H3302" i="7" l="1" a="1"/>
  <c r="H3302" i="7" s="1"/>
  <c r="I3302" i="7" s="1"/>
  <c r="K3302" i="7" s="1"/>
  <c r="J3303" i="7"/>
  <c r="H3303" i="7" l="1" a="1"/>
  <c r="H3303" i="7" s="1"/>
  <c r="I3303" i="7" s="1"/>
  <c r="K3303" i="7" s="1"/>
  <c r="J3304" i="7"/>
  <c r="H3304" i="7" l="1" a="1"/>
  <c r="H3304" i="7" s="1"/>
  <c r="I3304" i="7" s="1"/>
  <c r="K3304" i="7" s="1"/>
  <c r="J3305" i="7"/>
  <c r="H3305" i="7" l="1" a="1"/>
  <c r="H3305" i="7" s="1"/>
  <c r="I3305" i="7" s="1"/>
  <c r="K3305" i="7" s="1"/>
  <c r="J3306" i="7"/>
  <c r="H3306" i="7" l="1" a="1"/>
  <c r="H3306" i="7" s="1"/>
  <c r="I3306" i="7" s="1"/>
  <c r="K3306" i="7" s="1"/>
  <c r="J3307" i="7"/>
  <c r="H3307" i="7" l="1" a="1"/>
  <c r="H3307" i="7" s="1"/>
  <c r="I3307" i="7" s="1"/>
  <c r="K3307" i="7" s="1"/>
  <c r="J3308" i="7"/>
  <c r="H3308" i="7" l="1" a="1"/>
  <c r="H3308" i="7" s="1"/>
  <c r="I3308" i="7" s="1"/>
  <c r="K3308" i="7" s="1"/>
  <c r="J3309" i="7"/>
  <c r="H3309" i="7" l="1" a="1"/>
  <c r="H3309" i="7" s="1"/>
  <c r="I3309" i="7" s="1"/>
  <c r="K3309" i="7" s="1"/>
  <c r="J3310" i="7"/>
  <c r="H3310" i="7" l="1" a="1"/>
  <c r="H3310" i="7" s="1"/>
  <c r="I3310" i="7" s="1"/>
  <c r="K3310" i="7" s="1"/>
  <c r="J3311" i="7"/>
  <c r="H3311" i="7" l="1" a="1"/>
  <c r="H3311" i="7" s="1"/>
  <c r="I3311" i="7" s="1"/>
  <c r="K3311" i="7" s="1"/>
  <c r="J3312" i="7"/>
  <c r="H3312" i="7" l="1" a="1"/>
  <c r="H3312" i="7" s="1"/>
  <c r="I3312" i="7" s="1"/>
  <c r="K3312" i="7" s="1"/>
  <c r="J3313" i="7"/>
  <c r="H3313" i="7" l="1" a="1"/>
  <c r="H3313" i="7" s="1"/>
  <c r="I3313" i="7" s="1"/>
  <c r="K3313" i="7" s="1"/>
  <c r="J3314" i="7"/>
  <c r="H3314" i="7" l="1" a="1"/>
  <c r="H3314" i="7" s="1"/>
  <c r="I3314" i="7" s="1"/>
  <c r="K3314" i="7" s="1"/>
  <c r="J3315" i="7"/>
  <c r="H3315" i="7" l="1" a="1"/>
  <c r="H3315" i="7" s="1"/>
  <c r="I3315" i="7" s="1"/>
  <c r="K3315" i="7" s="1"/>
  <c r="J3316" i="7"/>
  <c r="H3316" i="7" l="1" a="1"/>
  <c r="H3316" i="7" s="1"/>
  <c r="I3316" i="7" s="1"/>
  <c r="K3316" i="7" s="1"/>
  <c r="J3317" i="7"/>
  <c r="H3317" i="7" l="1" a="1"/>
  <c r="H3317" i="7" s="1"/>
  <c r="I3317" i="7" s="1"/>
  <c r="K3317" i="7" s="1"/>
  <c r="J3318" i="7"/>
  <c r="H3318" i="7" l="1" a="1"/>
  <c r="H3318" i="7" s="1"/>
  <c r="I3318" i="7" s="1"/>
  <c r="K3318" i="7" s="1"/>
  <c r="J3319" i="7"/>
  <c r="H3319" i="7" l="1" a="1"/>
  <c r="H3319" i="7" s="1"/>
  <c r="I3319" i="7" s="1"/>
  <c r="K3319" i="7" s="1"/>
  <c r="J3320" i="7"/>
  <c r="H3320" i="7" l="1" a="1"/>
  <c r="H3320" i="7" s="1"/>
  <c r="I3320" i="7" s="1"/>
  <c r="K3320" i="7" s="1"/>
  <c r="J3321" i="7"/>
  <c r="H3321" i="7" l="1" a="1"/>
  <c r="H3321" i="7" s="1"/>
  <c r="I3321" i="7" s="1"/>
  <c r="K3321" i="7" s="1"/>
  <c r="J3322" i="7"/>
  <c r="H3322" i="7" l="1" a="1"/>
  <c r="H3322" i="7" s="1"/>
  <c r="I3322" i="7" s="1"/>
  <c r="K3322" i="7" s="1"/>
  <c r="J3323" i="7"/>
  <c r="H3323" i="7" l="1" a="1"/>
  <c r="H3323" i="7" s="1"/>
  <c r="I3323" i="7" s="1"/>
  <c r="K3323" i="7" s="1"/>
  <c r="J3324" i="7"/>
  <c r="H3324" i="7" l="1" a="1"/>
  <c r="H3324" i="7" s="1"/>
  <c r="I3324" i="7" s="1"/>
  <c r="K3324" i="7" s="1"/>
  <c r="J3325" i="7"/>
  <c r="H3325" i="7" l="1" a="1"/>
  <c r="H3325" i="7" s="1"/>
  <c r="I3325" i="7" s="1"/>
  <c r="K3325" i="7" s="1"/>
  <c r="J3326" i="7"/>
  <c r="H3326" i="7" l="1" a="1"/>
  <c r="H3326" i="7" s="1"/>
  <c r="I3326" i="7" s="1"/>
  <c r="K3326" i="7" s="1"/>
  <c r="J3327" i="7"/>
  <c r="H3327" i="7" l="1" a="1"/>
  <c r="H3327" i="7" s="1"/>
  <c r="I3327" i="7" s="1"/>
  <c r="K3327" i="7" s="1"/>
  <c r="J3328" i="7"/>
  <c r="H3328" i="7" l="1" a="1"/>
  <c r="H3328" i="7" s="1"/>
  <c r="I3328" i="7" s="1"/>
  <c r="K3328" i="7" s="1"/>
  <c r="J3329" i="7"/>
  <c r="H3329" i="7" l="1" a="1"/>
  <c r="H3329" i="7" s="1"/>
  <c r="I3329" i="7" s="1"/>
  <c r="K3329" i="7" s="1"/>
  <c r="J3330" i="7"/>
  <c r="H3330" i="7" l="1" a="1"/>
  <c r="H3330" i="7" s="1"/>
  <c r="I3330" i="7" s="1"/>
  <c r="K3330" i="7" s="1"/>
  <c r="J3331" i="7"/>
  <c r="H3331" i="7" l="1" a="1"/>
  <c r="H3331" i="7" s="1"/>
  <c r="I3331" i="7" s="1"/>
  <c r="K3331" i="7" s="1"/>
  <c r="J3332" i="7"/>
  <c r="H3332" i="7" l="1" a="1"/>
  <c r="H3332" i="7" s="1"/>
  <c r="I3332" i="7" s="1"/>
  <c r="K3332" i="7" s="1"/>
  <c r="J3333" i="7"/>
  <c r="H3333" i="7" l="1" a="1"/>
  <c r="H3333" i="7" s="1"/>
  <c r="I3333" i="7" s="1"/>
  <c r="K3333" i="7" s="1"/>
  <c r="J3334" i="7"/>
  <c r="H3334" i="7" l="1" a="1"/>
  <c r="H3334" i="7" s="1"/>
  <c r="I3334" i="7" s="1"/>
  <c r="K3334" i="7" s="1"/>
  <c r="J3335" i="7"/>
  <c r="H3335" i="7" l="1" a="1"/>
  <c r="H3335" i="7" s="1"/>
  <c r="I3335" i="7" s="1"/>
  <c r="K3335" i="7" s="1"/>
  <c r="J3336" i="7"/>
  <c r="H3336" i="7" l="1" a="1"/>
  <c r="H3336" i="7" s="1"/>
  <c r="I3336" i="7" s="1"/>
  <c r="K3336" i="7" s="1"/>
  <c r="J3337" i="7"/>
  <c r="H3337" i="7" l="1" a="1"/>
  <c r="H3337" i="7" s="1"/>
  <c r="I3337" i="7" s="1"/>
  <c r="K3337" i="7" s="1"/>
  <c r="J3338" i="7"/>
  <c r="H3338" i="7" l="1" a="1"/>
  <c r="H3338" i="7" s="1"/>
  <c r="I3338" i="7" s="1"/>
  <c r="K3338" i="7" s="1"/>
  <c r="J3339" i="7"/>
  <c r="H3339" i="7" l="1" a="1"/>
  <c r="H3339" i="7" s="1"/>
  <c r="I3339" i="7" s="1"/>
  <c r="K3339" i="7" s="1"/>
  <c r="J3340" i="7"/>
  <c r="H3340" i="7" l="1" a="1"/>
  <c r="H3340" i="7" s="1"/>
  <c r="I3340" i="7" s="1"/>
  <c r="K3340" i="7" s="1"/>
  <c r="J3341" i="7"/>
  <c r="H3341" i="7" l="1" a="1"/>
  <c r="H3341" i="7" s="1"/>
  <c r="I3341" i="7" s="1"/>
  <c r="K3341" i="7" s="1"/>
  <c r="J3342" i="7"/>
  <c r="H3342" i="7" l="1" a="1"/>
  <c r="H3342" i="7" s="1"/>
  <c r="I3342" i="7" s="1"/>
  <c r="K3342" i="7" s="1"/>
  <c r="J3343" i="7"/>
  <c r="H3343" i="7" l="1" a="1"/>
  <c r="H3343" i="7" s="1"/>
  <c r="I3343" i="7" s="1"/>
  <c r="K3343" i="7" s="1"/>
  <c r="J3344" i="7"/>
  <c r="H3344" i="7" l="1" a="1"/>
  <c r="H3344" i="7" s="1"/>
  <c r="I3344" i="7" s="1"/>
  <c r="K3344" i="7" s="1"/>
  <c r="J3345" i="7"/>
  <c r="H3345" i="7" l="1" a="1"/>
  <c r="H3345" i="7" s="1"/>
  <c r="I3345" i="7" s="1"/>
  <c r="K3345" i="7" s="1"/>
  <c r="J3346" i="7"/>
  <c r="H3346" i="7" l="1" a="1"/>
  <c r="H3346" i="7" s="1"/>
  <c r="I3346" i="7" s="1"/>
  <c r="K3346" i="7" s="1"/>
  <c r="J3347" i="7"/>
  <c r="H3347" i="7" l="1" a="1"/>
  <c r="H3347" i="7" s="1"/>
  <c r="I3347" i="7" s="1"/>
  <c r="K3347" i="7" s="1"/>
  <c r="J3348" i="7"/>
  <c r="H3348" i="7" l="1" a="1"/>
  <c r="H3348" i="7" s="1"/>
  <c r="I3348" i="7" s="1"/>
  <c r="K3348" i="7" s="1"/>
  <c r="J3349" i="7"/>
  <c r="H3349" i="7" l="1" a="1"/>
  <c r="H3349" i="7" s="1"/>
  <c r="I3349" i="7" s="1"/>
  <c r="K3349" i="7" s="1"/>
  <c r="J3350" i="7"/>
  <c r="H3350" i="7" l="1" a="1"/>
  <c r="H3350" i="7" s="1"/>
  <c r="I3350" i="7" s="1"/>
  <c r="K3350" i="7" s="1"/>
  <c r="J3351" i="7"/>
  <c r="H3351" i="7" l="1" a="1"/>
  <c r="H3351" i="7" s="1"/>
  <c r="I3351" i="7" s="1"/>
  <c r="K3351" i="7" s="1"/>
  <c r="J3352" i="7"/>
  <c r="H3352" i="7" l="1" a="1"/>
  <c r="H3352" i="7" s="1"/>
  <c r="I3352" i="7" s="1"/>
  <c r="K3352" i="7" s="1"/>
  <c r="J3353" i="7"/>
  <c r="H3353" i="7" l="1" a="1"/>
  <c r="H3353" i="7" s="1"/>
  <c r="I3353" i="7" s="1"/>
  <c r="K3353" i="7" s="1"/>
  <c r="J3354" i="7"/>
  <c r="H3354" i="7" l="1" a="1"/>
  <c r="H3354" i="7" s="1"/>
  <c r="I3354" i="7" s="1"/>
  <c r="K3354" i="7" s="1"/>
  <c r="J3355" i="7"/>
  <c r="H3355" i="7" l="1" a="1"/>
  <c r="H3355" i="7" s="1"/>
  <c r="I3355" i="7" s="1"/>
  <c r="K3355" i="7" s="1"/>
  <c r="J3356" i="7"/>
  <c r="H3356" i="7" l="1" a="1"/>
  <c r="H3356" i="7" s="1"/>
  <c r="I3356" i="7" s="1"/>
  <c r="K3356" i="7" s="1"/>
  <c r="J3357" i="7"/>
  <c r="H3357" i="7" l="1" a="1"/>
  <c r="H3357" i="7" s="1"/>
  <c r="I3357" i="7" s="1"/>
  <c r="K3357" i="7" s="1"/>
  <c r="J3358" i="7"/>
  <c r="H3358" i="7" l="1" a="1"/>
  <c r="H3358" i="7" s="1"/>
  <c r="I3358" i="7" s="1"/>
  <c r="K3358" i="7" s="1"/>
  <c r="J3359" i="7"/>
  <c r="H3359" i="7" l="1" a="1"/>
  <c r="H3359" i="7" s="1"/>
  <c r="I3359" i="7" s="1"/>
  <c r="K3359" i="7" s="1"/>
  <c r="J3360" i="7"/>
  <c r="H3360" i="7" l="1" a="1"/>
  <c r="H3360" i="7" s="1"/>
  <c r="I3360" i="7" s="1"/>
  <c r="K3360" i="7" s="1"/>
  <c r="J3361" i="7"/>
  <c r="H3361" i="7" l="1" a="1"/>
  <c r="H3361" i="7" s="1"/>
  <c r="I3361" i="7" s="1"/>
  <c r="K3361" i="7" s="1"/>
  <c r="J3362" i="7"/>
  <c r="H3362" i="7" l="1" a="1"/>
  <c r="H3362" i="7" s="1"/>
  <c r="I3362" i="7" s="1"/>
  <c r="K3362" i="7" s="1"/>
  <c r="J3363" i="7"/>
  <c r="H3363" i="7" l="1" a="1"/>
  <c r="H3363" i="7" s="1"/>
  <c r="I3363" i="7" s="1"/>
  <c r="K3363" i="7" s="1"/>
  <c r="J3364" i="7"/>
  <c r="H3364" i="7" l="1" a="1"/>
  <c r="H3364" i="7" s="1"/>
  <c r="I3364" i="7" s="1"/>
  <c r="K3364" i="7" s="1"/>
  <c r="J3365" i="7"/>
  <c r="H3365" i="7" l="1" a="1"/>
  <c r="H3365" i="7" s="1"/>
  <c r="I3365" i="7" s="1"/>
  <c r="K3365" i="7" s="1"/>
  <c r="J3366" i="7"/>
  <c r="H3366" i="7" l="1" a="1"/>
  <c r="H3366" i="7" s="1"/>
  <c r="I3366" i="7" s="1"/>
  <c r="K3366" i="7" s="1"/>
  <c r="J3367" i="7"/>
  <c r="H3367" i="7" l="1" a="1"/>
  <c r="H3367" i="7" s="1"/>
  <c r="I3367" i="7" s="1"/>
  <c r="K3367" i="7" s="1"/>
  <c r="J3368" i="7"/>
  <c r="H3368" i="7" l="1" a="1"/>
  <c r="H3368" i="7" s="1"/>
  <c r="I3368" i="7" s="1"/>
  <c r="K3368" i="7" s="1"/>
  <c r="J3369" i="7"/>
  <c r="H3369" i="7" l="1" a="1"/>
  <c r="H3369" i="7" s="1"/>
  <c r="I3369" i="7" s="1"/>
  <c r="K3369" i="7" s="1"/>
  <c r="J3370" i="7"/>
  <c r="H3370" i="7" l="1" a="1"/>
  <c r="H3370" i="7" s="1"/>
  <c r="I3370" i="7" s="1"/>
  <c r="K3370" i="7" s="1"/>
  <c r="J3371" i="7"/>
  <c r="H3371" i="7" l="1" a="1"/>
  <c r="H3371" i="7" s="1"/>
  <c r="I3371" i="7" s="1"/>
  <c r="K3371" i="7" s="1"/>
  <c r="J3372" i="7"/>
  <c r="H3372" i="7" l="1" a="1"/>
  <c r="H3372" i="7" s="1"/>
  <c r="I3372" i="7" s="1"/>
  <c r="K3372" i="7" s="1"/>
  <c r="J3373" i="7"/>
  <c r="H3373" i="7" l="1" a="1"/>
  <c r="H3373" i="7" s="1"/>
  <c r="I3373" i="7" s="1"/>
  <c r="K3373" i="7" s="1"/>
  <c r="J3374" i="7"/>
  <c r="H3374" i="7" l="1" a="1"/>
  <c r="H3374" i="7" s="1"/>
  <c r="I3374" i="7" s="1"/>
  <c r="K3374" i="7" s="1"/>
  <c r="J3375" i="7"/>
  <c r="H3375" i="7" l="1" a="1"/>
  <c r="H3375" i="7" s="1"/>
  <c r="I3375" i="7" s="1"/>
  <c r="K3375" i="7" s="1"/>
  <c r="J3376" i="7"/>
  <c r="H3376" i="7" l="1" a="1"/>
  <c r="H3376" i="7" s="1"/>
  <c r="I3376" i="7" s="1"/>
  <c r="K3376" i="7" s="1"/>
  <c r="J3377" i="7"/>
  <c r="H3377" i="7" l="1" a="1"/>
  <c r="H3377" i="7" s="1"/>
  <c r="I3377" i="7" s="1"/>
  <c r="K3377" i="7" s="1"/>
  <c r="J3378" i="7"/>
  <c r="H3378" i="7" l="1" a="1"/>
  <c r="H3378" i="7" s="1"/>
  <c r="I3378" i="7" s="1"/>
  <c r="K3378" i="7" s="1"/>
  <c r="J3379" i="7"/>
  <c r="H3379" i="7" l="1" a="1"/>
  <c r="H3379" i="7" s="1"/>
  <c r="I3379" i="7" s="1"/>
  <c r="K3379" i="7" s="1"/>
  <c r="J3380" i="7"/>
  <c r="H3380" i="7" l="1" a="1"/>
  <c r="H3380" i="7" s="1"/>
  <c r="I3380" i="7" s="1"/>
  <c r="K3380" i="7" s="1"/>
  <c r="J3381" i="7"/>
  <c r="H3381" i="7" l="1" a="1"/>
  <c r="H3381" i="7" s="1"/>
  <c r="I3381" i="7" s="1"/>
  <c r="K3381" i="7" s="1"/>
  <c r="J3382" i="7"/>
  <c r="H3382" i="7" l="1" a="1"/>
  <c r="H3382" i="7" s="1"/>
  <c r="I3382" i="7" s="1"/>
  <c r="K3382" i="7" s="1"/>
  <c r="J3383" i="7"/>
  <c r="H3383" i="7" l="1" a="1"/>
  <c r="H3383" i="7" s="1"/>
  <c r="I3383" i="7" s="1"/>
  <c r="K3383" i="7" s="1"/>
  <c r="J3384" i="7"/>
  <c r="H3384" i="7" l="1" a="1"/>
  <c r="H3384" i="7" s="1"/>
  <c r="I3384" i="7" s="1"/>
  <c r="K3384" i="7" s="1"/>
  <c r="J3385" i="7"/>
  <c r="H3385" i="7" l="1" a="1"/>
  <c r="H3385" i="7" s="1"/>
  <c r="I3385" i="7" s="1"/>
  <c r="K3385" i="7" s="1"/>
  <c r="J3386" i="7"/>
  <c r="H3386" i="7" l="1" a="1"/>
  <c r="H3386" i="7" s="1"/>
  <c r="I3386" i="7" s="1"/>
  <c r="K3386" i="7" s="1"/>
  <c r="J3387" i="7"/>
  <c r="H3387" i="7" l="1" a="1"/>
  <c r="H3387" i="7" s="1"/>
  <c r="I3387" i="7" s="1"/>
  <c r="K3387" i="7" s="1"/>
  <c r="J3388" i="7"/>
  <c r="H3388" i="7" l="1" a="1"/>
  <c r="H3388" i="7" s="1"/>
  <c r="I3388" i="7" s="1"/>
  <c r="K3388" i="7" s="1"/>
  <c r="J3389" i="7"/>
  <c r="H3389" i="7" l="1" a="1"/>
  <c r="H3389" i="7" s="1"/>
  <c r="I3389" i="7" s="1"/>
  <c r="K3389" i="7" s="1"/>
  <c r="J3390" i="7"/>
  <c r="H3390" i="7" l="1" a="1"/>
  <c r="H3390" i="7" s="1"/>
  <c r="I3390" i="7" s="1"/>
  <c r="K3390" i="7" s="1"/>
  <c r="J3391" i="7"/>
  <c r="H3391" i="7" l="1" a="1"/>
  <c r="H3391" i="7" s="1"/>
  <c r="I3391" i="7" s="1"/>
  <c r="K3391" i="7" s="1"/>
  <c r="J3392" i="7"/>
  <c r="H3392" i="7" l="1" a="1"/>
  <c r="H3392" i="7" s="1"/>
  <c r="I3392" i="7" s="1"/>
  <c r="K3392" i="7" s="1"/>
  <c r="J3393" i="7"/>
  <c r="H3393" i="7" l="1" a="1"/>
  <c r="H3393" i="7" s="1"/>
  <c r="I3393" i="7" s="1"/>
  <c r="K3393" i="7" s="1"/>
  <c r="J3394" i="7"/>
  <c r="H3394" i="7" l="1" a="1"/>
  <c r="H3394" i="7" s="1"/>
  <c r="I3394" i="7" s="1"/>
  <c r="K3394" i="7" s="1"/>
  <c r="J3395" i="7"/>
  <c r="H3395" i="7" l="1" a="1"/>
  <c r="H3395" i="7" s="1"/>
  <c r="I3395" i="7" s="1"/>
  <c r="K3395" i="7" s="1"/>
  <c r="J3396" i="7"/>
  <c r="H3396" i="7" l="1" a="1"/>
  <c r="H3396" i="7" s="1"/>
  <c r="I3396" i="7" s="1"/>
  <c r="K3396" i="7" s="1"/>
  <c r="J3397" i="7"/>
  <c r="H3397" i="7" l="1" a="1"/>
  <c r="H3397" i="7" s="1"/>
  <c r="I3397" i="7" s="1"/>
  <c r="K3397" i="7" s="1"/>
  <c r="J3398" i="7"/>
  <c r="H3398" i="7" l="1" a="1"/>
  <c r="H3398" i="7" s="1"/>
  <c r="I3398" i="7" s="1"/>
  <c r="K3398" i="7" s="1"/>
  <c r="J3399" i="7"/>
  <c r="H3399" i="7" l="1" a="1"/>
  <c r="H3399" i="7" s="1"/>
  <c r="I3399" i="7" s="1"/>
  <c r="K3399" i="7" s="1"/>
  <c r="J3400" i="7"/>
  <c r="H3400" i="7" l="1" a="1"/>
  <c r="H3400" i="7" s="1"/>
  <c r="I3400" i="7" s="1"/>
  <c r="K3400" i="7" s="1"/>
  <c r="J3401" i="7"/>
  <c r="H3401" i="7" l="1" a="1"/>
  <c r="H3401" i="7" s="1"/>
  <c r="I3401" i="7" s="1"/>
  <c r="K3401" i="7" s="1"/>
  <c r="J3402" i="7"/>
  <c r="H3402" i="7" l="1" a="1"/>
  <c r="H3402" i="7" s="1"/>
  <c r="I3402" i="7" s="1"/>
  <c r="K3402" i="7" s="1"/>
  <c r="J3403" i="7"/>
  <c r="H3403" i="7" l="1" a="1"/>
  <c r="H3403" i="7" s="1"/>
  <c r="I3403" i="7" s="1"/>
  <c r="K3403" i="7" s="1"/>
  <c r="J3404" i="7"/>
  <c r="H3404" i="7" l="1" a="1"/>
  <c r="H3404" i="7" s="1"/>
  <c r="I3404" i="7" s="1"/>
  <c r="K3404" i="7" s="1"/>
  <c r="J3405" i="7"/>
  <c r="H3405" i="7" l="1" a="1"/>
  <c r="H3405" i="7" s="1"/>
  <c r="I3405" i="7" s="1"/>
  <c r="K3405" i="7" s="1"/>
  <c r="J3406" i="7"/>
  <c r="H3406" i="7" l="1" a="1"/>
  <c r="H3406" i="7" s="1"/>
  <c r="I3406" i="7" s="1"/>
  <c r="K3406" i="7" s="1"/>
  <c r="J3407" i="7"/>
  <c r="H3407" i="7" l="1" a="1"/>
  <c r="H3407" i="7" s="1"/>
  <c r="I3407" i="7" s="1"/>
  <c r="K3407" i="7" s="1"/>
  <c r="J3408" i="7"/>
  <c r="H3408" i="7" l="1" a="1"/>
  <c r="H3408" i="7" s="1"/>
  <c r="I3408" i="7" s="1"/>
  <c r="K3408" i="7" s="1"/>
  <c r="J3409" i="7"/>
  <c r="H3409" i="7" l="1" a="1"/>
  <c r="H3409" i="7" s="1"/>
  <c r="I3409" i="7" s="1"/>
  <c r="K3409" i="7" s="1"/>
  <c r="J3410" i="7"/>
  <c r="H3410" i="7" l="1" a="1"/>
  <c r="H3410" i="7" s="1"/>
  <c r="I3410" i="7" s="1"/>
  <c r="K3410" i="7" s="1"/>
  <c r="J3411" i="7"/>
  <c r="H3411" i="7" l="1" a="1"/>
  <c r="H3411" i="7" s="1"/>
  <c r="I3411" i="7" s="1"/>
  <c r="K3411" i="7" s="1"/>
  <c r="J3412" i="7"/>
  <c r="H3412" i="7" l="1" a="1"/>
  <c r="H3412" i="7" s="1"/>
  <c r="I3412" i="7" s="1"/>
  <c r="K3412" i="7" s="1"/>
  <c r="J3413" i="7"/>
  <c r="H3413" i="7" l="1" a="1"/>
  <c r="H3413" i="7" s="1"/>
  <c r="I3413" i="7" s="1"/>
  <c r="K3413" i="7" s="1"/>
  <c r="J3414" i="7"/>
  <c r="H3414" i="7" l="1" a="1"/>
  <c r="H3414" i="7" s="1"/>
  <c r="I3414" i="7" s="1"/>
  <c r="K3414" i="7" s="1"/>
  <c r="J3415" i="7"/>
  <c r="H3415" i="7" l="1" a="1"/>
  <c r="H3415" i="7" s="1"/>
  <c r="I3415" i="7" s="1"/>
  <c r="K3415" i="7" s="1"/>
  <c r="J3416" i="7"/>
  <c r="H3416" i="7" l="1" a="1"/>
  <c r="H3416" i="7" s="1"/>
  <c r="I3416" i="7" s="1"/>
  <c r="K3416" i="7" s="1"/>
  <c r="J3417" i="7"/>
  <c r="H3417" i="7" l="1" a="1"/>
  <c r="H3417" i="7" s="1"/>
  <c r="I3417" i="7" s="1"/>
  <c r="K3417" i="7" s="1"/>
  <c r="J3418" i="7"/>
  <c r="H3418" i="7" l="1" a="1"/>
  <c r="H3418" i="7" s="1"/>
  <c r="I3418" i="7" s="1"/>
  <c r="K3418" i="7" s="1"/>
  <c r="J3419" i="7"/>
  <c r="H3419" i="7" l="1" a="1"/>
  <c r="H3419" i="7" s="1"/>
  <c r="I3419" i="7" s="1"/>
  <c r="K3419" i="7" s="1"/>
  <c r="J3420" i="7"/>
  <c r="H3420" i="7" l="1" a="1"/>
  <c r="H3420" i="7" s="1"/>
  <c r="I3420" i="7" s="1"/>
  <c r="K3420" i="7" s="1"/>
  <c r="J3421" i="7"/>
  <c r="H3421" i="7" l="1" a="1"/>
  <c r="H3421" i="7" s="1"/>
  <c r="I3421" i="7" s="1"/>
  <c r="K3421" i="7" s="1"/>
  <c r="J3422" i="7"/>
  <c r="H3422" i="7" l="1" a="1"/>
  <c r="H3422" i="7" s="1"/>
  <c r="I3422" i="7" s="1"/>
  <c r="K3422" i="7" s="1"/>
  <c r="J3423" i="7"/>
  <c r="H3423" i="7" l="1" a="1"/>
  <c r="H3423" i="7" s="1"/>
  <c r="I3423" i="7" s="1"/>
  <c r="K3423" i="7" s="1"/>
  <c r="J3424" i="7"/>
  <c r="H3424" i="7" l="1" a="1"/>
  <c r="H3424" i="7" s="1"/>
  <c r="I3424" i="7" s="1"/>
  <c r="K3424" i="7" s="1"/>
  <c r="J3425" i="7"/>
  <c r="H3425" i="7" l="1" a="1"/>
  <c r="H3425" i="7" s="1"/>
  <c r="I3425" i="7" s="1"/>
  <c r="K3425" i="7" s="1"/>
  <c r="J3426" i="7"/>
  <c r="H3426" i="7" l="1" a="1"/>
  <c r="H3426" i="7" s="1"/>
  <c r="I3426" i="7" s="1"/>
  <c r="K3426" i="7" s="1"/>
  <c r="J3427" i="7"/>
  <c r="H3427" i="7" l="1" a="1"/>
  <c r="H3427" i="7" s="1"/>
  <c r="I3427" i="7" s="1"/>
  <c r="K3427" i="7" s="1"/>
  <c r="J3428" i="7"/>
  <c r="H3428" i="7" l="1" a="1"/>
  <c r="H3428" i="7" s="1"/>
  <c r="I3428" i="7" s="1"/>
  <c r="K3428" i="7" s="1"/>
  <c r="J3429" i="7"/>
  <c r="H3429" i="7" l="1" a="1"/>
  <c r="H3429" i="7" s="1"/>
  <c r="I3429" i="7" s="1"/>
  <c r="K3429" i="7" s="1"/>
  <c r="J3430" i="7"/>
  <c r="H3430" i="7" l="1" a="1"/>
  <c r="H3430" i="7" s="1"/>
  <c r="I3430" i="7" s="1"/>
  <c r="K3430" i="7" s="1"/>
  <c r="J3431" i="7"/>
  <c r="H3431" i="7" l="1" a="1"/>
  <c r="H3431" i="7" s="1"/>
  <c r="I3431" i="7" s="1"/>
  <c r="K3431" i="7" s="1"/>
  <c r="J3432" i="7"/>
  <c r="H3432" i="7" l="1" a="1"/>
  <c r="H3432" i="7" s="1"/>
  <c r="I3432" i="7" s="1"/>
  <c r="K3432" i="7" s="1"/>
  <c r="J3433" i="7"/>
  <c r="H3433" i="7" l="1" a="1"/>
  <c r="H3433" i="7" s="1"/>
  <c r="I3433" i="7" s="1"/>
  <c r="K3433" i="7" s="1"/>
  <c r="J3434" i="7"/>
  <c r="H3434" i="7" l="1" a="1"/>
  <c r="H3434" i="7" s="1"/>
  <c r="I3434" i="7" s="1"/>
  <c r="K3434" i="7" s="1"/>
  <c r="J3435" i="7"/>
  <c r="H3435" i="7" l="1" a="1"/>
  <c r="H3435" i="7" s="1"/>
  <c r="I3435" i="7" s="1"/>
  <c r="K3435" i="7" s="1"/>
  <c r="J3436" i="7"/>
  <c r="H3436" i="7" l="1" a="1"/>
  <c r="H3436" i="7" s="1"/>
  <c r="I3436" i="7" s="1"/>
  <c r="K3436" i="7" s="1"/>
  <c r="J3437" i="7"/>
  <c r="H3437" i="7" l="1" a="1"/>
  <c r="H3437" i="7" s="1"/>
  <c r="I3437" i="7" s="1"/>
  <c r="K3437" i="7" s="1"/>
  <c r="J3438" i="7"/>
  <c r="H3438" i="7" l="1" a="1"/>
  <c r="H3438" i="7" s="1"/>
  <c r="I3438" i="7" s="1"/>
  <c r="K3438" i="7" s="1"/>
  <c r="J3439" i="7"/>
  <c r="H3439" i="7" l="1" a="1"/>
  <c r="H3439" i="7" s="1"/>
  <c r="I3439" i="7" s="1"/>
  <c r="K3439" i="7" s="1"/>
  <c r="J3440" i="7"/>
  <c r="H3440" i="7" l="1" a="1"/>
  <c r="H3440" i="7" s="1"/>
  <c r="I3440" i="7" s="1"/>
  <c r="K3440" i="7" s="1"/>
  <c r="J3441" i="7"/>
  <c r="H3441" i="7" l="1" a="1"/>
  <c r="H3441" i="7" s="1"/>
  <c r="I3441" i="7" s="1"/>
  <c r="K3441" i="7" s="1"/>
  <c r="J3442" i="7"/>
  <c r="H3442" i="7" l="1" a="1"/>
  <c r="H3442" i="7" s="1"/>
  <c r="I3442" i="7" s="1"/>
  <c r="K3442" i="7" s="1"/>
  <c r="J3443" i="7"/>
  <c r="H3443" i="7" l="1" a="1"/>
  <c r="H3443" i="7" s="1"/>
  <c r="I3443" i="7" s="1"/>
  <c r="K3443" i="7" s="1"/>
  <c r="J3444" i="7"/>
  <c r="H3444" i="7" l="1" a="1"/>
  <c r="H3444" i="7" s="1"/>
  <c r="I3444" i="7" s="1"/>
  <c r="K3444" i="7" s="1"/>
  <c r="J3445" i="7"/>
  <c r="H3445" i="7" l="1" a="1"/>
  <c r="H3445" i="7" s="1"/>
  <c r="I3445" i="7" s="1"/>
  <c r="K3445" i="7" s="1"/>
  <c r="J3446" i="7"/>
  <c r="H3446" i="7" l="1" a="1"/>
  <c r="H3446" i="7" s="1"/>
  <c r="I3446" i="7" s="1"/>
  <c r="K3446" i="7" s="1"/>
  <c r="J3447" i="7"/>
  <c r="H3447" i="7" l="1" a="1"/>
  <c r="H3447" i="7" s="1"/>
  <c r="I3447" i="7" s="1"/>
  <c r="K3447" i="7" s="1"/>
  <c r="J3448" i="7"/>
  <c r="H3448" i="7" l="1" a="1"/>
  <c r="H3448" i="7" s="1"/>
  <c r="I3448" i="7" s="1"/>
  <c r="K3448" i="7" s="1"/>
  <c r="J3449" i="7"/>
  <c r="H3449" i="7" l="1" a="1"/>
  <c r="H3449" i="7" s="1"/>
  <c r="I3449" i="7" s="1"/>
  <c r="K3449" i="7" s="1"/>
  <c r="J3450" i="7"/>
  <c r="H3450" i="7" l="1" a="1"/>
  <c r="H3450" i="7" s="1"/>
  <c r="I3450" i="7" s="1"/>
  <c r="K3450" i="7" s="1"/>
  <c r="J3451" i="7"/>
  <c r="H3451" i="7" l="1" a="1"/>
  <c r="H3451" i="7" s="1"/>
  <c r="I3451" i="7" s="1"/>
  <c r="K3451" i="7" s="1"/>
  <c r="J3452" i="7"/>
  <c r="H3452" i="7" l="1" a="1"/>
  <c r="H3452" i="7" s="1"/>
  <c r="I3452" i="7" s="1"/>
  <c r="K3452" i="7" s="1"/>
  <c r="J3453" i="7"/>
  <c r="H3453" i="7" l="1" a="1"/>
  <c r="H3453" i="7" s="1"/>
  <c r="I3453" i="7" s="1"/>
  <c r="K3453" i="7" s="1"/>
  <c r="J3454" i="7"/>
  <c r="H3454" i="7" l="1" a="1"/>
  <c r="H3454" i="7" s="1"/>
  <c r="I3454" i="7" s="1"/>
  <c r="K3454" i="7" s="1"/>
  <c r="J3455" i="7"/>
  <c r="H3455" i="7" l="1" a="1"/>
  <c r="H3455" i="7" s="1"/>
  <c r="I3455" i="7" s="1"/>
  <c r="K3455" i="7" s="1"/>
  <c r="J3456" i="7"/>
  <c r="H3456" i="7" l="1" a="1"/>
  <c r="H3456" i="7" s="1"/>
  <c r="I3456" i="7" s="1"/>
  <c r="K3456" i="7" s="1"/>
  <c r="J3457" i="7"/>
  <c r="H3457" i="7" l="1" a="1"/>
  <c r="H3457" i="7" s="1"/>
  <c r="I3457" i="7" s="1"/>
  <c r="K3457" i="7" s="1"/>
  <c r="J3458" i="7"/>
  <c r="H3458" i="7" l="1" a="1"/>
  <c r="H3458" i="7" s="1"/>
  <c r="I3458" i="7" s="1"/>
  <c r="K3458" i="7" s="1"/>
  <c r="J3459" i="7"/>
  <c r="H3459" i="7" l="1" a="1"/>
  <c r="H3459" i="7" s="1"/>
  <c r="I3459" i="7" s="1"/>
  <c r="K3459" i="7" s="1"/>
  <c r="J3460" i="7"/>
  <c r="H3460" i="7" l="1" a="1"/>
  <c r="H3460" i="7" s="1"/>
  <c r="I3460" i="7" s="1"/>
  <c r="K3460" i="7" s="1"/>
  <c r="J3461" i="7"/>
  <c r="H3461" i="7" l="1" a="1"/>
  <c r="H3461" i="7" s="1"/>
  <c r="I3461" i="7" s="1"/>
  <c r="K3461" i="7" s="1"/>
  <c r="J3462" i="7"/>
  <c r="H3462" i="7" l="1" a="1"/>
  <c r="H3462" i="7" s="1"/>
  <c r="I3462" i="7" s="1"/>
  <c r="K3462" i="7" s="1"/>
  <c r="J3463" i="7"/>
  <c r="H3463" i="7" l="1" a="1"/>
  <c r="H3463" i="7" s="1"/>
  <c r="I3463" i="7" s="1"/>
  <c r="K3463" i="7" s="1"/>
  <c r="J3464" i="7"/>
  <c r="H3464" i="7" l="1" a="1"/>
  <c r="H3464" i="7" s="1"/>
  <c r="I3464" i="7" s="1"/>
  <c r="K3464" i="7" s="1"/>
  <c r="J3465" i="7"/>
  <c r="H3465" i="7" l="1" a="1"/>
  <c r="H3465" i="7" s="1"/>
  <c r="I3465" i="7" s="1"/>
  <c r="K3465" i="7" s="1"/>
  <c r="J3466" i="7"/>
  <c r="H3466" i="7" l="1" a="1"/>
  <c r="H3466" i="7" s="1"/>
  <c r="I3466" i="7" s="1"/>
  <c r="K3466" i="7" s="1"/>
  <c r="J3467" i="7"/>
  <c r="H3467" i="7" l="1" a="1"/>
  <c r="H3467" i="7" s="1"/>
  <c r="I3467" i="7" s="1"/>
  <c r="K3467" i="7" s="1"/>
  <c r="J3468" i="7"/>
  <c r="H3468" i="7" l="1" a="1"/>
  <c r="H3468" i="7" s="1"/>
  <c r="I3468" i="7" s="1"/>
  <c r="K3468" i="7" s="1"/>
  <c r="J3469" i="7"/>
  <c r="H3469" i="7" l="1" a="1"/>
  <c r="H3469" i="7" s="1"/>
  <c r="I3469" i="7" s="1"/>
  <c r="K3469" i="7" s="1"/>
  <c r="J3470" i="7"/>
  <c r="H3470" i="7" l="1" a="1"/>
  <c r="H3470" i="7" s="1"/>
  <c r="I3470" i="7" s="1"/>
  <c r="K3470" i="7" s="1"/>
  <c r="J3471" i="7"/>
  <c r="H3471" i="7" l="1" a="1"/>
  <c r="H3471" i="7" s="1"/>
  <c r="I3471" i="7" s="1"/>
  <c r="K3471" i="7" s="1"/>
  <c r="J3472" i="7"/>
  <c r="H3472" i="7" l="1" a="1"/>
  <c r="H3472" i="7" s="1"/>
  <c r="I3472" i="7" s="1"/>
  <c r="K3472" i="7" s="1"/>
  <c r="J3473" i="7"/>
  <c r="H3473" i="7" l="1" a="1"/>
  <c r="H3473" i="7" s="1"/>
  <c r="I3473" i="7" s="1"/>
  <c r="K3473" i="7" s="1"/>
  <c r="J3474" i="7"/>
  <c r="H3474" i="7" l="1" a="1"/>
  <c r="H3474" i="7" s="1"/>
  <c r="I3474" i="7" s="1"/>
  <c r="K3474" i="7" s="1"/>
  <c r="J3475" i="7"/>
  <c r="H3475" i="7" l="1" a="1"/>
  <c r="H3475" i="7" s="1"/>
  <c r="I3475" i="7" s="1"/>
  <c r="K3475" i="7" s="1"/>
  <c r="J3476" i="7"/>
  <c r="H3476" i="7" l="1" a="1"/>
  <c r="H3476" i="7" s="1"/>
  <c r="I3476" i="7" s="1"/>
  <c r="K3476" i="7" s="1"/>
  <c r="J3477" i="7"/>
  <c r="H3477" i="7" l="1" a="1"/>
  <c r="H3477" i="7" s="1"/>
  <c r="I3477" i="7" s="1"/>
  <c r="K3477" i="7" s="1"/>
  <c r="J3478" i="7"/>
  <c r="H3478" i="7" l="1" a="1"/>
  <c r="H3478" i="7" s="1"/>
  <c r="I3478" i="7" s="1"/>
  <c r="K3478" i="7" s="1"/>
  <c r="J3479" i="7"/>
  <c r="H3479" i="7" l="1" a="1"/>
  <c r="H3479" i="7" s="1"/>
  <c r="I3479" i="7" s="1"/>
  <c r="K3479" i="7" s="1"/>
  <c r="J3480" i="7"/>
  <c r="H3480" i="7" l="1" a="1"/>
  <c r="H3480" i="7" s="1"/>
  <c r="I3480" i="7" s="1"/>
  <c r="K3480" i="7" s="1"/>
  <c r="J3481" i="7"/>
  <c r="H3481" i="7" l="1" a="1"/>
  <c r="H3481" i="7" s="1"/>
  <c r="I3481" i="7" s="1"/>
  <c r="K3481" i="7" s="1"/>
  <c r="J3482" i="7"/>
  <c r="H3482" i="7" l="1" a="1"/>
  <c r="H3482" i="7" s="1"/>
  <c r="I3482" i="7" s="1"/>
  <c r="K3482" i="7" s="1"/>
  <c r="J3483" i="7"/>
  <c r="H3483" i="7" l="1" a="1"/>
  <c r="H3483" i="7" s="1"/>
  <c r="I3483" i="7" s="1"/>
  <c r="K3483" i="7" s="1"/>
  <c r="J3484" i="7"/>
  <c r="H3484" i="7" l="1" a="1"/>
  <c r="H3484" i="7" s="1"/>
  <c r="I3484" i="7" s="1"/>
  <c r="K3484" i="7" s="1"/>
  <c r="J3485" i="7"/>
  <c r="H3485" i="7" l="1" a="1"/>
  <c r="H3485" i="7" s="1"/>
  <c r="I3485" i="7" s="1"/>
  <c r="K3485" i="7" s="1"/>
  <c r="J3486" i="7"/>
  <c r="H3486" i="7" l="1" a="1"/>
  <c r="H3486" i="7" s="1"/>
  <c r="I3486" i="7" s="1"/>
  <c r="K3486" i="7" s="1"/>
  <c r="J3487" i="7"/>
  <c r="H3487" i="7" l="1" a="1"/>
  <c r="H3487" i="7" s="1"/>
  <c r="I3487" i="7" s="1"/>
  <c r="K3487" i="7" s="1"/>
  <c r="J3488" i="7"/>
  <c r="H3488" i="7" l="1" a="1"/>
  <c r="H3488" i="7" s="1"/>
  <c r="I3488" i="7" s="1"/>
  <c r="K3488" i="7" s="1"/>
  <c r="J3489" i="7"/>
  <c r="H3489" i="7" l="1" a="1"/>
  <c r="H3489" i="7" s="1"/>
  <c r="I3489" i="7" s="1"/>
  <c r="K3489" i="7" s="1"/>
  <c r="J3490" i="7"/>
  <c r="H3490" i="7" l="1" a="1"/>
  <c r="H3490" i="7" s="1"/>
  <c r="I3490" i="7" s="1"/>
  <c r="K3490" i="7" s="1"/>
  <c r="J3491" i="7"/>
  <c r="H3491" i="7" l="1" a="1"/>
  <c r="H3491" i="7" s="1"/>
  <c r="I3491" i="7" s="1"/>
  <c r="K3491" i="7" s="1"/>
  <c r="J3492" i="7"/>
  <c r="H3492" i="7" l="1" a="1"/>
  <c r="H3492" i="7" s="1"/>
  <c r="I3492" i="7" s="1"/>
  <c r="K3492" i="7" s="1"/>
  <c r="J3493" i="7"/>
  <c r="H3493" i="7" l="1" a="1"/>
  <c r="H3493" i="7" s="1"/>
  <c r="I3493" i="7" s="1"/>
  <c r="K3493" i="7" s="1"/>
  <c r="J3494" i="7"/>
  <c r="H3494" i="7" l="1" a="1"/>
  <c r="H3494" i="7" s="1"/>
  <c r="I3494" i="7" s="1"/>
  <c r="K3494" i="7" s="1"/>
  <c r="J3495" i="7"/>
  <c r="H3495" i="7" l="1" a="1"/>
  <c r="H3495" i="7" s="1"/>
  <c r="I3495" i="7" s="1"/>
  <c r="K3495" i="7" s="1"/>
  <c r="J3496" i="7"/>
  <c r="H3496" i="7" l="1" a="1"/>
  <c r="H3496" i="7" s="1"/>
  <c r="I3496" i="7" s="1"/>
  <c r="K3496" i="7" s="1"/>
  <c r="J3497" i="7"/>
  <c r="H3497" i="7" l="1" a="1"/>
  <c r="H3497" i="7" s="1"/>
  <c r="I3497" i="7" s="1"/>
  <c r="K3497" i="7" s="1"/>
  <c r="J3498" i="7"/>
  <c r="H3498" i="7" l="1" a="1"/>
  <c r="H3498" i="7" s="1"/>
  <c r="I3498" i="7" s="1"/>
  <c r="K3498" i="7" s="1"/>
  <c r="J3499" i="7"/>
  <c r="H3499" i="7" l="1" a="1"/>
  <c r="H3499" i="7" s="1"/>
  <c r="I3499" i="7" s="1"/>
  <c r="K3499" i="7" s="1"/>
  <c r="J3500" i="7"/>
  <c r="H3500" i="7" l="1" a="1"/>
  <c r="H3500" i="7" s="1"/>
  <c r="I3500" i="7" s="1"/>
  <c r="K3500" i="7" s="1"/>
  <c r="J3501" i="7"/>
  <c r="H3501" i="7" l="1" a="1"/>
  <c r="H3501" i="7" s="1"/>
  <c r="I3501" i="7" s="1"/>
  <c r="K3501" i="7" s="1"/>
  <c r="J3502" i="7"/>
  <c r="H3502" i="7" l="1" a="1"/>
  <c r="H3502" i="7" s="1"/>
  <c r="I3502" i="7" s="1"/>
  <c r="K3502" i="7" s="1"/>
  <c r="J3503" i="7"/>
  <c r="H3503" i="7" l="1" a="1"/>
  <c r="H3503" i="7" s="1"/>
  <c r="I3503" i="7" s="1"/>
  <c r="K3503" i="7" s="1"/>
  <c r="J3504" i="7"/>
  <c r="H3504" i="7" l="1" a="1"/>
  <c r="H3504" i="7" s="1"/>
  <c r="I3504" i="7" s="1"/>
  <c r="K3504" i="7" s="1"/>
  <c r="J3505" i="7"/>
  <c r="H3505" i="7" l="1" a="1"/>
  <c r="H3505" i="7" s="1"/>
  <c r="I3505" i="7" s="1"/>
  <c r="K3505" i="7" s="1"/>
  <c r="J3506" i="7"/>
  <c r="H3506" i="7" l="1" a="1"/>
  <c r="H3506" i="7" s="1"/>
  <c r="I3506" i="7" s="1"/>
  <c r="K3506" i="7" s="1"/>
  <c r="J3507" i="7"/>
  <c r="H3507" i="7" l="1" a="1"/>
  <c r="H3507" i="7" s="1"/>
  <c r="I3507" i="7" s="1"/>
  <c r="K3507" i="7" s="1"/>
  <c r="J3508" i="7"/>
  <c r="H3508" i="7" l="1" a="1"/>
  <c r="H3508" i="7" s="1"/>
  <c r="I3508" i="7" s="1"/>
  <c r="K3508" i="7" s="1"/>
  <c r="J3509" i="7"/>
  <c r="H3509" i="7" l="1" a="1"/>
  <c r="H3509" i="7" s="1"/>
  <c r="I3509" i="7" s="1"/>
  <c r="K3509" i="7" s="1"/>
  <c r="J3510" i="7"/>
  <c r="H3510" i="7" l="1" a="1"/>
  <c r="H3510" i="7" s="1"/>
  <c r="I3510" i="7" s="1"/>
  <c r="K3510" i="7" s="1"/>
  <c r="J3511" i="7"/>
  <c r="H3511" i="7" l="1" a="1"/>
  <c r="H3511" i="7" s="1"/>
  <c r="I3511" i="7" s="1"/>
  <c r="K3511" i="7" s="1"/>
  <c r="J3512" i="7"/>
  <c r="H3512" i="7" l="1" a="1"/>
  <c r="H3512" i="7" s="1"/>
  <c r="I3512" i="7" s="1"/>
  <c r="K3512" i="7" s="1"/>
  <c r="J3513" i="7"/>
  <c r="H3513" i="7" l="1" a="1"/>
  <c r="H3513" i="7" s="1"/>
  <c r="I3513" i="7" s="1"/>
  <c r="K3513" i="7" s="1"/>
  <c r="J3514" i="7"/>
  <c r="H3514" i="7" l="1" a="1"/>
  <c r="H3514" i="7" s="1"/>
  <c r="I3514" i="7" s="1"/>
  <c r="K3514" i="7" s="1"/>
  <c r="J3515" i="7"/>
  <c r="H3515" i="7" l="1" a="1"/>
  <c r="H3515" i="7" s="1"/>
  <c r="I3515" i="7" s="1"/>
  <c r="K3515" i="7" s="1"/>
  <c r="J3516" i="7"/>
  <c r="H3516" i="7" l="1" a="1"/>
  <c r="H3516" i="7" s="1"/>
  <c r="I3516" i="7" s="1"/>
  <c r="K3516" i="7" s="1"/>
  <c r="J3517" i="7"/>
  <c r="H3517" i="7" l="1" a="1"/>
  <c r="H3517" i="7" s="1"/>
  <c r="I3517" i="7" s="1"/>
  <c r="K3517" i="7" s="1"/>
  <c r="J3518" i="7"/>
  <c r="H3518" i="7" l="1" a="1"/>
  <c r="H3518" i="7" s="1"/>
  <c r="I3518" i="7" s="1"/>
  <c r="K3518" i="7" s="1"/>
  <c r="J3519" i="7"/>
  <c r="H3519" i="7" l="1" a="1"/>
  <c r="H3519" i="7" s="1"/>
  <c r="I3519" i="7" s="1"/>
  <c r="K3519" i="7" s="1"/>
  <c r="J3520" i="7"/>
  <c r="H3520" i="7" l="1" a="1"/>
  <c r="H3520" i="7" s="1"/>
  <c r="I3520" i="7" s="1"/>
  <c r="K3520" i="7" s="1"/>
  <c r="J3521" i="7"/>
  <c r="H3521" i="7" l="1" a="1"/>
  <c r="H3521" i="7" s="1"/>
  <c r="I3521" i="7" s="1"/>
  <c r="K3521" i="7" s="1"/>
  <c r="J3522" i="7"/>
  <c r="H3522" i="7" l="1" a="1"/>
  <c r="H3522" i="7" s="1"/>
  <c r="I3522" i="7" s="1"/>
  <c r="K3522" i="7" s="1"/>
  <c r="J3523" i="7"/>
  <c r="H3523" i="7" l="1" a="1"/>
  <c r="H3523" i="7" s="1"/>
  <c r="I3523" i="7" s="1"/>
  <c r="K3523" i="7" s="1"/>
  <c r="J3524" i="7"/>
  <c r="H3524" i="7" l="1" a="1"/>
  <c r="H3524" i="7" s="1"/>
  <c r="I3524" i="7" s="1"/>
  <c r="K3524" i="7" s="1"/>
  <c r="J3525" i="7"/>
  <c r="H3525" i="7" l="1" a="1"/>
  <c r="H3525" i="7" s="1"/>
  <c r="I3525" i="7" s="1"/>
  <c r="K3525" i="7" s="1"/>
  <c r="J3526" i="7"/>
  <c r="H3526" i="7" l="1" a="1"/>
  <c r="H3526" i="7" s="1"/>
  <c r="I3526" i="7" s="1"/>
  <c r="K3526" i="7" s="1"/>
  <c r="J3527" i="7"/>
  <c r="H3527" i="7" l="1" a="1"/>
  <c r="H3527" i="7" s="1"/>
  <c r="I3527" i="7" s="1"/>
  <c r="K3527" i="7" s="1"/>
  <c r="J3528" i="7"/>
  <c r="H3528" i="7" l="1" a="1"/>
  <c r="H3528" i="7" s="1"/>
  <c r="I3528" i="7" s="1"/>
  <c r="K3528" i="7" s="1"/>
  <c r="J3529" i="7"/>
  <c r="H3529" i="7" l="1" a="1"/>
  <c r="H3529" i="7" s="1"/>
  <c r="I3529" i="7" s="1"/>
  <c r="K3529" i="7" s="1"/>
  <c r="J3530" i="7"/>
  <c r="H3530" i="7" l="1" a="1"/>
  <c r="H3530" i="7" s="1"/>
  <c r="I3530" i="7" s="1"/>
  <c r="K3530" i="7" s="1"/>
  <c r="J3531" i="7"/>
  <c r="H3531" i="7" l="1" a="1"/>
  <c r="H3531" i="7" s="1"/>
  <c r="I3531" i="7" s="1"/>
  <c r="K3531" i="7" s="1"/>
  <c r="J3532" i="7"/>
  <c r="H3532" i="7" l="1" a="1"/>
  <c r="H3532" i="7" s="1"/>
  <c r="I3532" i="7" s="1"/>
  <c r="K3532" i="7" s="1"/>
  <c r="J3533" i="7"/>
  <c r="H3533" i="7" l="1" a="1"/>
  <c r="H3533" i="7" s="1"/>
  <c r="I3533" i="7" s="1"/>
  <c r="K3533" i="7" s="1"/>
  <c r="J3534" i="7"/>
  <c r="H3534" i="7" l="1" a="1"/>
  <c r="H3534" i="7" s="1"/>
  <c r="I3534" i="7" s="1"/>
  <c r="K3534" i="7" s="1"/>
  <c r="J3535" i="7"/>
  <c r="H3535" i="7" l="1" a="1"/>
  <c r="H3535" i="7" s="1"/>
  <c r="I3535" i="7" s="1"/>
  <c r="K3535" i="7" s="1"/>
  <c r="J3536" i="7"/>
  <c r="H3536" i="7" l="1" a="1"/>
  <c r="H3536" i="7" s="1"/>
  <c r="I3536" i="7" s="1"/>
  <c r="K3536" i="7" s="1"/>
  <c r="J3537" i="7"/>
  <c r="H3537" i="7" l="1" a="1"/>
  <c r="H3537" i="7" s="1"/>
  <c r="I3537" i="7" s="1"/>
  <c r="K3537" i="7" s="1"/>
  <c r="J3538" i="7"/>
  <c r="H3538" i="7" l="1" a="1"/>
  <c r="H3538" i="7" s="1"/>
  <c r="I3538" i="7" s="1"/>
  <c r="K3538" i="7" s="1"/>
  <c r="J3539" i="7"/>
  <c r="H3539" i="7" l="1" a="1"/>
  <c r="H3539" i="7" s="1"/>
  <c r="I3539" i="7" s="1"/>
  <c r="K3539" i="7" s="1"/>
  <c r="J3540" i="7"/>
  <c r="H3540" i="7" l="1" a="1"/>
  <c r="H3540" i="7" s="1"/>
  <c r="I3540" i="7" s="1"/>
  <c r="K3540" i="7" s="1"/>
  <c r="J3541" i="7"/>
  <c r="H3541" i="7" l="1" a="1"/>
  <c r="H3541" i="7" s="1"/>
  <c r="I3541" i="7" s="1"/>
  <c r="K3541" i="7" s="1"/>
  <c r="J3542" i="7"/>
  <c r="H3542" i="7" l="1" a="1"/>
  <c r="H3542" i="7" s="1"/>
  <c r="I3542" i="7" s="1"/>
  <c r="K3542" i="7" s="1"/>
  <c r="J3543" i="7"/>
  <c r="H3543" i="7" l="1" a="1"/>
  <c r="H3543" i="7" s="1"/>
  <c r="I3543" i="7" s="1"/>
  <c r="K3543" i="7" s="1"/>
  <c r="J3544" i="7"/>
  <c r="H3544" i="7" l="1" a="1"/>
  <c r="H3544" i="7" s="1"/>
  <c r="I3544" i="7" s="1"/>
  <c r="K3544" i="7" s="1"/>
  <c r="J3545" i="7"/>
  <c r="H3545" i="7" l="1" a="1"/>
  <c r="H3545" i="7" s="1"/>
  <c r="I3545" i="7" s="1"/>
  <c r="K3545" i="7" s="1"/>
  <c r="J3546" i="7"/>
  <c r="H3546" i="7" l="1" a="1"/>
  <c r="H3546" i="7" s="1"/>
  <c r="I3546" i="7" s="1"/>
  <c r="K3546" i="7" s="1"/>
  <c r="J3547" i="7"/>
  <c r="H3547" i="7" l="1" a="1"/>
  <c r="H3547" i="7" s="1"/>
  <c r="I3547" i="7" s="1"/>
  <c r="K3547" i="7" s="1"/>
  <c r="J3548" i="7"/>
  <c r="H3548" i="7" l="1" a="1"/>
  <c r="H3548" i="7" s="1"/>
  <c r="I3548" i="7" s="1"/>
  <c r="K3548" i="7" s="1"/>
  <c r="J3549" i="7"/>
  <c r="H3549" i="7" l="1" a="1"/>
  <c r="H3549" i="7" s="1"/>
  <c r="I3549" i="7" s="1"/>
  <c r="K3549" i="7" s="1"/>
  <c r="J3550" i="7"/>
  <c r="H3550" i="7" l="1" a="1"/>
  <c r="H3550" i="7" s="1"/>
  <c r="I3550" i="7" s="1"/>
  <c r="K3550" i="7" s="1"/>
  <c r="J3551" i="7"/>
  <c r="H3551" i="7" l="1" a="1"/>
  <c r="H3551" i="7" s="1"/>
  <c r="I3551" i="7" s="1"/>
  <c r="K3551" i="7" s="1"/>
  <c r="J3552" i="7"/>
  <c r="H3552" i="7" l="1" a="1"/>
  <c r="H3552" i="7" s="1"/>
  <c r="I3552" i="7" s="1"/>
  <c r="K3552" i="7" s="1"/>
  <c r="J3553" i="7"/>
  <c r="H3553" i="7" l="1" a="1"/>
  <c r="H3553" i="7" s="1"/>
  <c r="I3553" i="7" s="1"/>
  <c r="K3553" i="7" s="1"/>
  <c r="J3554" i="7"/>
  <c r="H3554" i="7" l="1" a="1"/>
  <c r="H3554" i="7" s="1"/>
  <c r="I3554" i="7" s="1"/>
  <c r="K3554" i="7" s="1"/>
  <c r="J3555" i="7"/>
  <c r="H3555" i="7" l="1" a="1"/>
  <c r="H3555" i="7" s="1"/>
  <c r="I3555" i="7" s="1"/>
  <c r="K3555" i="7" s="1"/>
  <c r="J3556" i="7"/>
  <c r="H3556" i="7" l="1" a="1"/>
  <c r="H3556" i="7" s="1"/>
  <c r="I3556" i="7" s="1"/>
  <c r="K3556" i="7" s="1"/>
  <c r="J3557" i="7"/>
  <c r="H3557" i="7" l="1" a="1"/>
  <c r="H3557" i="7" s="1"/>
  <c r="I3557" i="7" s="1"/>
  <c r="K3557" i="7" s="1"/>
  <c r="J3558" i="7"/>
  <c r="H3558" i="7" l="1" a="1"/>
  <c r="H3558" i="7" s="1"/>
  <c r="I3558" i="7" s="1"/>
  <c r="K3558" i="7" s="1"/>
  <c r="J3559" i="7"/>
  <c r="H3559" i="7" l="1" a="1"/>
  <c r="H3559" i="7" s="1"/>
  <c r="I3559" i="7" s="1"/>
  <c r="K3559" i="7" s="1"/>
  <c r="J3560" i="7"/>
  <c r="H3560" i="7" l="1" a="1"/>
  <c r="H3560" i="7" s="1"/>
  <c r="I3560" i="7" s="1"/>
  <c r="K3560" i="7" s="1"/>
  <c r="J3561" i="7"/>
  <c r="H3561" i="7" l="1" a="1"/>
  <c r="H3561" i="7" s="1"/>
  <c r="I3561" i="7" s="1"/>
  <c r="K3561" i="7" s="1"/>
  <c r="J3562" i="7"/>
  <c r="H3562" i="7" l="1" a="1"/>
  <c r="H3562" i="7" s="1"/>
  <c r="I3562" i="7" s="1"/>
  <c r="K3562" i="7" s="1"/>
  <c r="J3563" i="7"/>
  <c r="H3563" i="7" l="1" a="1"/>
  <c r="H3563" i="7" s="1"/>
  <c r="I3563" i="7" s="1"/>
  <c r="K3563" i="7" s="1"/>
  <c r="J3564" i="7"/>
  <c r="H3564" i="7" l="1" a="1"/>
  <c r="H3564" i="7" s="1"/>
  <c r="I3564" i="7" s="1"/>
  <c r="K3564" i="7" s="1"/>
  <c r="M119" i="7"/>
  <c r="M115" i="7"/>
  <c r="M113" i="7"/>
  <c r="M117" i="7"/>
  <c r="M121" i="7"/>
  <c r="M31" i="7"/>
  <c r="M58" i="7"/>
  <c r="M50" i="7"/>
  <c r="M72" i="7"/>
  <c r="M57" i="7"/>
  <c r="M30" i="7"/>
  <c r="M36" i="7"/>
  <c r="M15" i="7"/>
  <c r="M98" i="7"/>
  <c r="M59" i="7"/>
  <c r="M49" i="7"/>
  <c r="M21" i="7"/>
  <c r="M112" i="7"/>
  <c r="M88" i="7"/>
  <c r="M97" i="7"/>
  <c r="M108" i="7"/>
  <c r="M102" i="7"/>
  <c r="M63" i="7"/>
  <c r="M46" i="7"/>
  <c r="M65" i="7"/>
  <c r="M51" i="7"/>
  <c r="M84" i="7"/>
  <c r="M82" i="7"/>
  <c r="M61" i="7"/>
  <c r="M94" i="7"/>
  <c r="M90" i="7"/>
  <c r="M5" i="7"/>
  <c r="M120" i="7"/>
  <c r="M18" i="7"/>
  <c r="M118" i="7"/>
  <c r="M114" i="7"/>
  <c r="M103" i="7"/>
  <c r="M23" i="7"/>
  <c r="M33" i="7"/>
  <c r="M43" i="7"/>
  <c r="M74" i="7"/>
  <c r="M64" i="7"/>
  <c r="M62" i="7"/>
  <c r="M37" i="7"/>
  <c r="M81" i="7"/>
  <c r="M34" i="7"/>
  <c r="M24" i="7"/>
  <c r="M66" i="7"/>
  <c r="M55" i="7"/>
  <c r="M26" i="7"/>
  <c r="M48" i="7"/>
  <c r="M75" i="7"/>
  <c r="M105" i="7"/>
  <c r="M20" i="7"/>
  <c r="M52" i="7"/>
  <c r="M95" i="7"/>
  <c r="M32" i="7"/>
  <c r="M44" i="7"/>
  <c r="M47" i="7"/>
  <c r="M85" i="7"/>
  <c r="M73" i="7"/>
  <c r="M71" i="7"/>
  <c r="M11" i="7"/>
  <c r="M92" i="7"/>
  <c r="M39" i="7"/>
  <c r="M56" i="7"/>
  <c r="M42" i="7"/>
  <c r="M116" i="7"/>
  <c r="M110" i="7"/>
  <c r="M9" i="7"/>
  <c r="M54" i="7"/>
  <c r="M14" i="7"/>
  <c r="M70" i="7"/>
  <c r="M67" i="7"/>
  <c r="M111" i="7"/>
  <c r="M7" i="7"/>
  <c r="M13" i="7"/>
  <c r="M93" i="7"/>
  <c r="M106" i="7"/>
  <c r="M76" i="7"/>
  <c r="M17" i="7"/>
  <c r="M109" i="7"/>
  <c r="M8" i="7"/>
  <c r="M29" i="7"/>
  <c r="M27" i="7"/>
  <c r="M10" i="7"/>
  <c r="M16" i="7"/>
  <c r="M40" i="7"/>
  <c r="M19" i="7"/>
  <c r="M89" i="7"/>
  <c r="M79" i="7"/>
  <c r="M83" i="7"/>
  <c r="M28" i="7"/>
  <c r="M101" i="7"/>
  <c r="M86" i="7"/>
  <c r="M60" i="7"/>
  <c r="M69" i="7"/>
  <c r="M35" i="7"/>
  <c r="M68" i="7"/>
  <c r="M80" i="7"/>
  <c r="M87" i="7"/>
  <c r="M104" i="7"/>
  <c r="M96" i="7"/>
  <c r="M99" i="7"/>
  <c r="M41" i="7"/>
  <c r="M45" i="7"/>
  <c r="M53" i="7"/>
  <c r="M77" i="7"/>
  <c r="M38" i="7"/>
  <c r="M91" i="7"/>
  <c r="M25" i="7"/>
  <c r="M78" i="7"/>
  <c r="M100" i="7"/>
  <c r="M22" i="7"/>
  <c r="M107" i="7"/>
  <c r="O62" i="7" l="1"/>
  <c r="O1025" i="7"/>
  <c r="O1023" i="7"/>
  <c r="B1023" i="7" s="1"/>
  <c r="O1024" i="7"/>
  <c r="O1027" i="7"/>
  <c r="B1027" i="7" s="1"/>
  <c r="O1022" i="7"/>
  <c r="B1022" i="7" s="1"/>
  <c r="O1026" i="7"/>
  <c r="B1026" i="7" s="1"/>
  <c r="O1016" i="7"/>
  <c r="B1016" i="7" s="1"/>
  <c r="O1019" i="7"/>
  <c r="O1020" i="7"/>
  <c r="O1021" i="7"/>
  <c r="B1021" i="7" s="1"/>
  <c r="O1014" i="7"/>
  <c r="O1015" i="7"/>
  <c r="B1015" i="7" s="1"/>
  <c r="O1018" i="7"/>
  <c r="B1018" i="7" s="1"/>
  <c r="O1017" i="7"/>
  <c r="B1017" i="7" s="1"/>
  <c r="O1005" i="7"/>
  <c r="B1005" i="7" s="1"/>
  <c r="O1009" i="7"/>
  <c r="O1013" i="7"/>
  <c r="O1006" i="7"/>
  <c r="B1006" i="7" s="1"/>
  <c r="O1010" i="7"/>
  <c r="O1007" i="7"/>
  <c r="O1008" i="7"/>
  <c r="B1008" i="7" s="1"/>
  <c r="O1011" i="7"/>
  <c r="B1011" i="7" s="1"/>
  <c r="O1004" i="7"/>
  <c r="B1004" i="7" s="1"/>
  <c r="O1012" i="7"/>
  <c r="B1012" i="7" s="1"/>
  <c r="O256" i="7"/>
  <c r="O320" i="7"/>
  <c r="B320" i="7" s="1"/>
  <c r="O384" i="7"/>
  <c r="B384" i="7" s="1"/>
  <c r="O448" i="7"/>
  <c r="B448" i="7" s="1"/>
  <c r="O291" i="7"/>
  <c r="B291" i="7" s="1"/>
  <c r="O355" i="7"/>
  <c r="B355" i="7" s="1"/>
  <c r="O419" i="7"/>
  <c r="B419" i="7" s="1"/>
  <c r="O254" i="7"/>
  <c r="B254" i="7" s="1"/>
  <c r="O318" i="7"/>
  <c r="B318" i="7" s="1"/>
  <c r="O382" i="7"/>
  <c r="B382" i="7" s="1"/>
  <c r="O446" i="7"/>
  <c r="B446" i="7" s="1"/>
  <c r="O289" i="7"/>
  <c r="B289" i="7" s="1"/>
  <c r="O353" i="7"/>
  <c r="B353" i="7" s="1"/>
  <c r="O417" i="7"/>
  <c r="B417" i="7" s="1"/>
  <c r="O260" i="7"/>
  <c r="B260" i="7" s="1"/>
  <c r="O324" i="7"/>
  <c r="B324" i="7" s="1"/>
  <c r="O388" i="7"/>
  <c r="B388" i="7" s="1"/>
  <c r="O452" i="7"/>
  <c r="B452" i="7" s="1"/>
  <c r="O287" i="7"/>
  <c r="B287" i="7" s="1"/>
  <c r="O351" i="7"/>
  <c r="B351" i="7" s="1"/>
  <c r="O415" i="7"/>
  <c r="B415" i="7" s="1"/>
  <c r="O274" i="7"/>
  <c r="B274" i="7" s="1"/>
  <c r="O338" i="7"/>
  <c r="B338" i="7" s="1"/>
  <c r="O402" i="7"/>
  <c r="B402" i="7" s="1"/>
  <c r="O466" i="7"/>
  <c r="B466" i="7" s="1"/>
  <c r="O499" i="7"/>
  <c r="B499" i="7" s="1"/>
  <c r="O563" i="7"/>
  <c r="B563" i="7" s="1"/>
  <c r="O627" i="7"/>
  <c r="B627" i="7" s="1"/>
  <c r="O429" i="7"/>
  <c r="B429" i="7" s="1"/>
  <c r="O534" i="7"/>
  <c r="B534" i="7" s="1"/>
  <c r="O598" i="7"/>
  <c r="B598" i="7" s="1"/>
  <c r="O662" i="7"/>
  <c r="B662" i="7" s="1"/>
  <c r="O497" i="7"/>
  <c r="B497" i="7" s="1"/>
  <c r="O500" i="7"/>
  <c r="B500" i="7" s="1"/>
  <c r="O564" i="7"/>
  <c r="B564" i="7" s="1"/>
  <c r="O628" i="7"/>
  <c r="B628" i="7" s="1"/>
  <c r="O437" i="7"/>
  <c r="B437" i="7" s="1"/>
  <c r="O535" i="7"/>
  <c r="B535" i="7" s="1"/>
  <c r="O599" i="7"/>
  <c r="B599" i="7" s="1"/>
  <c r="O663" i="7"/>
  <c r="B663" i="7" s="1"/>
  <c r="O498" i="7"/>
  <c r="B498" i="7" s="1"/>
  <c r="O562" i="7"/>
  <c r="B562" i="7" s="1"/>
  <c r="O626" i="7"/>
  <c r="B626" i="7" s="1"/>
  <c r="O512" i="7"/>
  <c r="B512" i="7" s="1"/>
  <c r="O664" i="7"/>
  <c r="B664" i="7" s="1"/>
  <c r="O732" i="7"/>
  <c r="B732" i="7" s="1"/>
  <c r="O796" i="7"/>
  <c r="B796" i="7" s="1"/>
  <c r="O552" i="7"/>
  <c r="B552" i="7" s="1"/>
  <c r="O698" i="7"/>
  <c r="B698" i="7" s="1"/>
  <c r="O762" i="7"/>
  <c r="B762" i="7" s="1"/>
  <c r="O471" i="7"/>
  <c r="B471" i="7" s="1"/>
  <c r="O624" i="7"/>
  <c r="B624" i="7" s="1"/>
  <c r="O725" i="7"/>
  <c r="B725" i="7" s="1"/>
  <c r="O789" i="7"/>
  <c r="B789" i="7" s="1"/>
  <c r="O561" i="7"/>
  <c r="B561" i="7" s="1"/>
  <c r="O688" i="7"/>
  <c r="B688" i="7" s="1"/>
  <c r="O752" i="7"/>
  <c r="B752" i="7" s="1"/>
  <c r="O816" i="7"/>
  <c r="B816" i="7" s="1"/>
  <c r="O729" i="7"/>
  <c r="B729" i="7" s="1"/>
  <c r="O843" i="7"/>
  <c r="B843" i="7" s="1"/>
  <c r="O907" i="7"/>
  <c r="B907" i="7" s="1"/>
  <c r="O544" i="7"/>
  <c r="B544" i="7" s="1"/>
  <c r="O577" i="7"/>
  <c r="B577" i="7" s="1"/>
  <c r="O774" i="7"/>
  <c r="B774" i="7" s="1"/>
  <c r="O860" i="7"/>
  <c r="B860" i="7" s="1"/>
  <c r="O924" i="7"/>
  <c r="B924" i="7" s="1"/>
  <c r="O621" i="7"/>
  <c r="B621" i="7" s="1"/>
  <c r="O769" i="7"/>
  <c r="B769" i="7" s="1"/>
  <c r="O863" i="7"/>
  <c r="B863" i="7" s="1"/>
  <c r="O927" i="7"/>
  <c r="B927" i="7" s="1"/>
  <c r="O695" i="7"/>
  <c r="B695" i="7" s="1"/>
  <c r="O823" i="7"/>
  <c r="B823" i="7" s="1"/>
  <c r="O882" i="7"/>
  <c r="B882" i="7" s="1"/>
  <c r="O946" i="7"/>
  <c r="B946" i="7" s="1"/>
  <c r="O707" i="7"/>
  <c r="B707" i="7" s="1"/>
  <c r="O829" i="7"/>
  <c r="B829" i="7" s="1"/>
  <c r="O893" i="7"/>
  <c r="B893" i="7" s="1"/>
  <c r="O731" i="7"/>
  <c r="B731" i="7" s="1"/>
  <c r="O955" i="7"/>
  <c r="B955" i="7" s="1"/>
  <c r="B1019" i="7"/>
  <c r="O719" i="7"/>
  <c r="B719" i="7" s="1"/>
  <c r="O941" i="7"/>
  <c r="B941" i="7" s="1"/>
  <c r="O1070" i="7"/>
  <c r="O750" i="7"/>
  <c r="B750" i="7" s="1"/>
  <c r="O993" i="7"/>
  <c r="B993" i="7" s="1"/>
  <c r="O1105" i="7"/>
  <c r="O872" i="7"/>
  <c r="B872" i="7" s="1"/>
  <c r="O1089" i="7"/>
  <c r="O751" i="7"/>
  <c r="B751" i="7" s="1"/>
  <c r="O942" i="7"/>
  <c r="B942" i="7" s="1"/>
  <c r="O1076" i="7"/>
  <c r="O918" i="7"/>
  <c r="B918" i="7" s="1"/>
  <c r="O1109" i="7"/>
  <c r="O1064" i="7"/>
  <c r="O838" i="7"/>
  <c r="B838" i="7" s="1"/>
  <c r="O975" i="7"/>
  <c r="B975" i="7" s="1"/>
  <c r="O1039" i="7"/>
  <c r="O1103" i="7"/>
  <c r="O968" i="7"/>
  <c r="B968" i="7" s="1"/>
  <c r="O783" i="7"/>
  <c r="B783" i="7" s="1"/>
  <c r="O954" i="7"/>
  <c r="B954" i="7" s="1"/>
  <c r="O1082" i="7"/>
  <c r="O889" i="7"/>
  <c r="B889" i="7" s="1"/>
  <c r="O1085" i="7"/>
  <c r="B1024" i="7"/>
  <c r="O264" i="7"/>
  <c r="B264" i="7" s="1"/>
  <c r="O328" i="7"/>
  <c r="B328" i="7" s="1"/>
  <c r="O392" i="7"/>
  <c r="B392" i="7" s="1"/>
  <c r="O456" i="7"/>
  <c r="B456" i="7" s="1"/>
  <c r="O299" i="7"/>
  <c r="B299" i="7" s="1"/>
  <c r="O363" i="7"/>
  <c r="B363" i="7" s="1"/>
  <c r="O427" i="7"/>
  <c r="B427" i="7" s="1"/>
  <c r="O262" i="7"/>
  <c r="B262" i="7" s="1"/>
  <c r="O326" i="7"/>
  <c r="B326" i="7" s="1"/>
  <c r="O390" i="7"/>
  <c r="B390" i="7" s="1"/>
  <c r="O454" i="7"/>
  <c r="B454" i="7" s="1"/>
  <c r="O297" i="7"/>
  <c r="B297" i="7" s="1"/>
  <c r="O361" i="7"/>
  <c r="B361" i="7" s="1"/>
  <c r="O425" i="7"/>
  <c r="B425" i="7" s="1"/>
  <c r="O268" i="7"/>
  <c r="B268" i="7" s="1"/>
  <c r="O332" i="7"/>
  <c r="B332" i="7" s="1"/>
  <c r="O396" i="7"/>
  <c r="B396" i="7" s="1"/>
  <c r="O460" i="7"/>
  <c r="B460" i="7" s="1"/>
  <c r="O295" i="7"/>
  <c r="B295" i="7" s="1"/>
  <c r="O359" i="7"/>
  <c r="B359" i="7" s="1"/>
  <c r="O423" i="7"/>
  <c r="B423" i="7" s="1"/>
  <c r="O282" i="7"/>
  <c r="B282" i="7" s="1"/>
  <c r="O346" i="7"/>
  <c r="B346" i="7" s="1"/>
  <c r="O410" i="7"/>
  <c r="B410" i="7" s="1"/>
  <c r="O474" i="7"/>
  <c r="B474" i="7" s="1"/>
  <c r="O507" i="7"/>
  <c r="B507" i="7" s="1"/>
  <c r="O571" i="7"/>
  <c r="B571" i="7" s="1"/>
  <c r="O635" i="7"/>
  <c r="B635" i="7" s="1"/>
  <c r="O478" i="7"/>
  <c r="B478" i="7" s="1"/>
  <c r="O542" i="7"/>
  <c r="B542" i="7" s="1"/>
  <c r="O606" i="7"/>
  <c r="B606" i="7" s="1"/>
  <c r="O670" i="7"/>
  <c r="B670" i="7" s="1"/>
  <c r="O505" i="7"/>
  <c r="B505" i="7" s="1"/>
  <c r="O508" i="7"/>
  <c r="B508" i="7" s="1"/>
  <c r="O572" i="7"/>
  <c r="B572" i="7" s="1"/>
  <c r="O636" i="7"/>
  <c r="B636" i="7" s="1"/>
  <c r="O479" i="7"/>
  <c r="B479" i="7" s="1"/>
  <c r="O543" i="7"/>
  <c r="B543" i="7" s="1"/>
  <c r="O607" i="7"/>
  <c r="B607" i="7" s="1"/>
  <c r="O671" i="7"/>
  <c r="B671" i="7" s="1"/>
  <c r="O506" i="7"/>
  <c r="B506" i="7" s="1"/>
  <c r="O570" i="7"/>
  <c r="B570" i="7" s="1"/>
  <c r="O634" i="7"/>
  <c r="B634" i="7" s="1"/>
  <c r="O529" i="7"/>
  <c r="B529" i="7" s="1"/>
  <c r="O676" i="7"/>
  <c r="B676" i="7" s="1"/>
  <c r="O740" i="7"/>
  <c r="B740" i="7" s="1"/>
  <c r="O804" i="7"/>
  <c r="B804" i="7" s="1"/>
  <c r="O581" i="7"/>
  <c r="B581" i="7" s="1"/>
  <c r="O706" i="7"/>
  <c r="B706" i="7" s="1"/>
  <c r="O770" i="7"/>
  <c r="B770" i="7" s="1"/>
  <c r="O485" i="7"/>
  <c r="B485" i="7" s="1"/>
  <c r="O653" i="7"/>
  <c r="B653" i="7" s="1"/>
  <c r="O733" i="7"/>
  <c r="B733" i="7" s="1"/>
  <c r="O797" i="7"/>
  <c r="B797" i="7" s="1"/>
  <c r="O568" i="7"/>
  <c r="B568" i="7" s="1"/>
  <c r="O696" i="7"/>
  <c r="B696" i="7" s="1"/>
  <c r="O760" i="7"/>
  <c r="B760" i="7" s="1"/>
  <c r="O528" i="7"/>
  <c r="B528" i="7" s="1"/>
  <c r="O745" i="7"/>
  <c r="B745" i="7" s="1"/>
  <c r="O851" i="7"/>
  <c r="B851" i="7" s="1"/>
  <c r="O915" i="7"/>
  <c r="B915" i="7" s="1"/>
  <c r="O573" i="7"/>
  <c r="B573" i="7" s="1"/>
  <c r="O648" i="7"/>
  <c r="B648" i="7" s="1"/>
  <c r="O790" i="7"/>
  <c r="B790" i="7" s="1"/>
  <c r="O868" i="7"/>
  <c r="B868" i="7" s="1"/>
  <c r="O932" i="7"/>
  <c r="B932" i="7" s="1"/>
  <c r="O649" i="7"/>
  <c r="B649" i="7" s="1"/>
  <c r="O785" i="7"/>
  <c r="B785" i="7" s="1"/>
  <c r="O871" i="7"/>
  <c r="B871" i="7" s="1"/>
  <c r="O935" i="7"/>
  <c r="B935" i="7" s="1"/>
  <c r="O711" i="7"/>
  <c r="B711" i="7" s="1"/>
  <c r="O826" i="7"/>
  <c r="B826" i="7" s="1"/>
  <c r="O890" i="7"/>
  <c r="B890" i="7" s="1"/>
  <c r="O421" i="7"/>
  <c r="B421" i="7" s="1"/>
  <c r="O723" i="7"/>
  <c r="B723" i="7" s="1"/>
  <c r="O837" i="7"/>
  <c r="B837" i="7" s="1"/>
  <c r="O901" i="7"/>
  <c r="B901" i="7" s="1"/>
  <c r="O841" i="7"/>
  <c r="B841" i="7" s="1"/>
  <c r="O963" i="7"/>
  <c r="B963" i="7" s="1"/>
  <c r="O734" i="7"/>
  <c r="B734" i="7" s="1"/>
  <c r="O950" i="7"/>
  <c r="B950" i="7" s="1"/>
  <c r="B1014" i="7"/>
  <c r="O1078" i="7"/>
  <c r="O763" i="7"/>
  <c r="B763" i="7" s="1"/>
  <c r="O1113" i="7"/>
  <c r="O936" i="7"/>
  <c r="B936" i="7" s="1"/>
  <c r="O1097" i="7"/>
  <c r="O766" i="7"/>
  <c r="B766" i="7" s="1"/>
  <c r="O956" i="7"/>
  <c r="B956" i="7" s="1"/>
  <c r="B1020" i="7"/>
  <c r="O1084" i="7"/>
  <c r="O965" i="7"/>
  <c r="B965" i="7" s="1"/>
  <c r="O584" i="7"/>
  <c r="B584" i="7" s="1"/>
  <c r="O1096" i="7"/>
  <c r="O873" i="7"/>
  <c r="B873" i="7" s="1"/>
  <c r="O983" i="7"/>
  <c r="B983" i="7" s="1"/>
  <c r="O1047" i="7"/>
  <c r="O1111" i="7"/>
  <c r="O1045" i="7"/>
  <c r="O992" i="7"/>
  <c r="B992" i="7" s="1"/>
  <c r="O798" i="7"/>
  <c r="B798" i="7" s="1"/>
  <c r="O962" i="7"/>
  <c r="B962" i="7" s="1"/>
  <c r="O1090" i="7"/>
  <c r="O944" i="7"/>
  <c r="B944" i="7" s="1"/>
  <c r="O1117" i="7"/>
  <c r="O1104" i="7"/>
  <c r="O1099" i="7"/>
  <c r="O272" i="7"/>
  <c r="B272" i="7" s="1"/>
  <c r="O336" i="7"/>
  <c r="B336" i="7" s="1"/>
  <c r="O400" i="7"/>
  <c r="B400" i="7" s="1"/>
  <c r="O464" i="7"/>
  <c r="B464" i="7" s="1"/>
  <c r="O307" i="7"/>
  <c r="B307" i="7" s="1"/>
  <c r="O371" i="7"/>
  <c r="B371" i="7" s="1"/>
  <c r="O435" i="7"/>
  <c r="B435" i="7" s="1"/>
  <c r="O270" i="7"/>
  <c r="B270" i="7" s="1"/>
  <c r="O334" i="7"/>
  <c r="B334" i="7" s="1"/>
  <c r="O398" i="7"/>
  <c r="B398" i="7" s="1"/>
  <c r="O462" i="7"/>
  <c r="B462" i="7" s="1"/>
  <c r="O305" i="7"/>
  <c r="B305" i="7" s="1"/>
  <c r="O369" i="7"/>
  <c r="B369" i="7" s="1"/>
  <c r="O433" i="7"/>
  <c r="B433" i="7" s="1"/>
  <c r="O276" i="7"/>
  <c r="B276" i="7" s="1"/>
  <c r="O340" i="7"/>
  <c r="B340" i="7" s="1"/>
  <c r="O404" i="7"/>
  <c r="B404" i="7" s="1"/>
  <c r="O468" i="7"/>
  <c r="B468" i="7" s="1"/>
  <c r="O303" i="7"/>
  <c r="B303" i="7" s="1"/>
  <c r="O367" i="7"/>
  <c r="B367" i="7" s="1"/>
  <c r="O431" i="7"/>
  <c r="B431" i="7" s="1"/>
  <c r="O290" i="7"/>
  <c r="B290" i="7" s="1"/>
  <c r="O354" i="7"/>
  <c r="B354" i="7" s="1"/>
  <c r="O418" i="7"/>
  <c r="B418" i="7" s="1"/>
  <c r="O277" i="7"/>
  <c r="B277" i="7" s="1"/>
  <c r="O515" i="7"/>
  <c r="B515" i="7" s="1"/>
  <c r="O579" i="7"/>
  <c r="B579" i="7" s="1"/>
  <c r="O643" i="7"/>
  <c r="B643" i="7" s="1"/>
  <c r="O486" i="7"/>
  <c r="B486" i="7" s="1"/>
  <c r="O550" i="7"/>
  <c r="B550" i="7" s="1"/>
  <c r="O614" i="7"/>
  <c r="B614" i="7" s="1"/>
  <c r="O261" i="7"/>
  <c r="B261" i="7" s="1"/>
  <c r="O513" i="7"/>
  <c r="B513" i="7" s="1"/>
  <c r="O516" i="7"/>
  <c r="B516" i="7" s="1"/>
  <c r="O580" i="7"/>
  <c r="B580" i="7" s="1"/>
  <c r="O644" i="7"/>
  <c r="B644" i="7" s="1"/>
  <c r="O487" i="7"/>
  <c r="B487" i="7" s="1"/>
  <c r="O551" i="7"/>
  <c r="B551" i="7" s="1"/>
  <c r="O615" i="7"/>
  <c r="B615" i="7" s="1"/>
  <c r="O269" i="7"/>
  <c r="B269" i="7" s="1"/>
  <c r="O514" i="7"/>
  <c r="B514" i="7" s="1"/>
  <c r="O578" i="7"/>
  <c r="B578" i="7" s="1"/>
  <c r="O642" i="7"/>
  <c r="B642" i="7" s="1"/>
  <c r="O536" i="7"/>
  <c r="B536" i="7" s="1"/>
  <c r="O684" i="7"/>
  <c r="B684" i="7" s="1"/>
  <c r="O748" i="7"/>
  <c r="B748" i="7" s="1"/>
  <c r="O812" i="7"/>
  <c r="B812" i="7" s="1"/>
  <c r="O609" i="7"/>
  <c r="B609" i="7" s="1"/>
  <c r="O714" i="7"/>
  <c r="B714" i="7" s="1"/>
  <c r="O778" i="7"/>
  <c r="B778" i="7" s="1"/>
  <c r="O517" i="7"/>
  <c r="B517" i="7" s="1"/>
  <c r="O677" i="7"/>
  <c r="B677" i="7" s="1"/>
  <c r="O741" i="7"/>
  <c r="B741" i="7" s="1"/>
  <c r="O805" i="7"/>
  <c r="B805" i="7" s="1"/>
  <c r="O597" i="7"/>
  <c r="B597" i="7" s="1"/>
  <c r="O704" i="7"/>
  <c r="B704" i="7" s="1"/>
  <c r="O768" i="7"/>
  <c r="B768" i="7" s="1"/>
  <c r="O557" i="7"/>
  <c r="B557" i="7" s="1"/>
  <c r="O761" i="7"/>
  <c r="B761" i="7" s="1"/>
  <c r="O859" i="7"/>
  <c r="B859" i="7" s="1"/>
  <c r="O923" i="7"/>
  <c r="B923" i="7" s="1"/>
  <c r="O576" i="7"/>
  <c r="B576" i="7" s="1"/>
  <c r="O678" i="7"/>
  <c r="B678" i="7" s="1"/>
  <c r="O806" i="7"/>
  <c r="B806" i="7" s="1"/>
  <c r="O876" i="7"/>
  <c r="B876" i="7" s="1"/>
  <c r="O940" i="7"/>
  <c r="B940" i="7" s="1"/>
  <c r="O673" i="7"/>
  <c r="B673" i="7" s="1"/>
  <c r="O801" i="7"/>
  <c r="B801" i="7" s="1"/>
  <c r="O879" i="7"/>
  <c r="B879" i="7" s="1"/>
  <c r="O943" i="7"/>
  <c r="B943" i="7" s="1"/>
  <c r="O727" i="7"/>
  <c r="B727" i="7" s="1"/>
  <c r="O834" i="7"/>
  <c r="B834" i="7" s="1"/>
  <c r="O898" i="7"/>
  <c r="B898" i="7" s="1"/>
  <c r="O509" i="7"/>
  <c r="B509" i="7" s="1"/>
  <c r="O739" i="7"/>
  <c r="B739" i="7" s="1"/>
  <c r="O845" i="7"/>
  <c r="B845" i="7" s="1"/>
  <c r="O909" i="7"/>
  <c r="B909" i="7" s="1"/>
  <c r="O856" i="7"/>
  <c r="B856" i="7" s="1"/>
  <c r="O971" i="7"/>
  <c r="B971" i="7" s="1"/>
  <c r="O747" i="7"/>
  <c r="B747" i="7" s="1"/>
  <c r="O958" i="7"/>
  <c r="B958" i="7" s="1"/>
  <c r="O1086" i="7"/>
  <c r="O857" i="7"/>
  <c r="B857" i="7" s="1"/>
  <c r="B1025" i="7"/>
  <c r="O848" i="7"/>
  <c r="B848" i="7" s="1"/>
  <c r="O969" i="7"/>
  <c r="B969" i="7" s="1"/>
  <c r="O1121" i="7"/>
  <c r="O779" i="7"/>
  <c r="B779" i="7" s="1"/>
  <c r="O964" i="7"/>
  <c r="B964" i="7" s="1"/>
  <c r="O1092" i="7"/>
  <c r="O973" i="7"/>
  <c r="B973" i="7" s="1"/>
  <c r="O715" i="7"/>
  <c r="B715" i="7" s="1"/>
  <c r="O1112" i="7"/>
  <c r="O888" i="7"/>
  <c r="B888" i="7" s="1"/>
  <c r="O991" i="7"/>
  <c r="B991" i="7" s="1"/>
  <c r="O1055" i="7"/>
  <c r="O1119" i="7"/>
  <c r="O1061" i="7"/>
  <c r="O811" i="7"/>
  <c r="B811" i="7" s="1"/>
  <c r="O970" i="7"/>
  <c r="B970" i="7" s="1"/>
  <c r="O1098" i="7"/>
  <c r="O957" i="7"/>
  <c r="B957" i="7" s="1"/>
  <c r="O687" i="7"/>
  <c r="B687" i="7" s="1"/>
  <c r="O1059" i="7"/>
  <c r="O280" i="7"/>
  <c r="B280" i="7" s="1"/>
  <c r="O344" i="7"/>
  <c r="B344" i="7" s="1"/>
  <c r="O408" i="7"/>
  <c r="B408" i="7" s="1"/>
  <c r="O472" i="7"/>
  <c r="B472" i="7" s="1"/>
  <c r="O315" i="7"/>
  <c r="B315" i="7" s="1"/>
  <c r="O379" i="7"/>
  <c r="B379" i="7" s="1"/>
  <c r="O443" i="7"/>
  <c r="B443" i="7" s="1"/>
  <c r="O278" i="7"/>
  <c r="B278" i="7" s="1"/>
  <c r="O342" i="7"/>
  <c r="B342" i="7" s="1"/>
  <c r="O406" i="7"/>
  <c r="B406" i="7" s="1"/>
  <c r="O470" i="7"/>
  <c r="B470" i="7" s="1"/>
  <c r="O313" i="7"/>
  <c r="B313" i="7" s="1"/>
  <c r="O377" i="7"/>
  <c r="B377" i="7" s="1"/>
  <c r="O441" i="7"/>
  <c r="B441" i="7" s="1"/>
  <c r="O284" i="7"/>
  <c r="B284" i="7" s="1"/>
  <c r="O348" i="7"/>
  <c r="B348" i="7" s="1"/>
  <c r="O412" i="7"/>
  <c r="B412" i="7" s="1"/>
  <c r="O476" i="7"/>
  <c r="B476" i="7" s="1"/>
  <c r="O311" i="7"/>
  <c r="B311" i="7" s="1"/>
  <c r="O375" i="7"/>
  <c r="B375" i="7" s="1"/>
  <c r="O439" i="7"/>
  <c r="B439" i="7" s="1"/>
  <c r="O298" i="7"/>
  <c r="B298" i="7" s="1"/>
  <c r="O362" i="7"/>
  <c r="B362" i="7" s="1"/>
  <c r="O426" i="7"/>
  <c r="B426" i="7" s="1"/>
  <c r="O341" i="7"/>
  <c r="B341" i="7" s="1"/>
  <c r="O523" i="7"/>
  <c r="B523" i="7" s="1"/>
  <c r="O587" i="7"/>
  <c r="B587" i="7" s="1"/>
  <c r="O651" i="7"/>
  <c r="B651" i="7" s="1"/>
  <c r="O494" i="7"/>
  <c r="B494" i="7" s="1"/>
  <c r="O558" i="7"/>
  <c r="B558" i="7" s="1"/>
  <c r="O622" i="7"/>
  <c r="B622" i="7" s="1"/>
  <c r="O325" i="7"/>
  <c r="B325" i="7" s="1"/>
  <c r="O285" i="7"/>
  <c r="B285" i="7" s="1"/>
  <c r="O524" i="7"/>
  <c r="B524" i="7" s="1"/>
  <c r="O588" i="7"/>
  <c r="B588" i="7" s="1"/>
  <c r="O652" i="7"/>
  <c r="B652" i="7" s="1"/>
  <c r="O495" i="7"/>
  <c r="B495" i="7" s="1"/>
  <c r="O559" i="7"/>
  <c r="B559" i="7" s="1"/>
  <c r="O623" i="7"/>
  <c r="B623" i="7" s="1"/>
  <c r="O333" i="7"/>
  <c r="B333" i="7" s="1"/>
  <c r="O522" i="7"/>
  <c r="B522" i="7" s="1"/>
  <c r="O586" i="7"/>
  <c r="B586" i="7" s="1"/>
  <c r="O650" i="7"/>
  <c r="B650" i="7" s="1"/>
  <c r="O565" i="7"/>
  <c r="B565" i="7" s="1"/>
  <c r="O692" i="7"/>
  <c r="B692" i="7" s="1"/>
  <c r="O756" i="7"/>
  <c r="B756" i="7" s="1"/>
  <c r="O820" i="7"/>
  <c r="B820" i="7" s="1"/>
  <c r="O616" i="7"/>
  <c r="B616" i="7" s="1"/>
  <c r="O722" i="7"/>
  <c r="B722" i="7" s="1"/>
  <c r="O786" i="7"/>
  <c r="B786" i="7" s="1"/>
  <c r="O525" i="7"/>
  <c r="B525" i="7" s="1"/>
  <c r="O685" i="7"/>
  <c r="B685" i="7" s="1"/>
  <c r="O749" i="7"/>
  <c r="B749" i="7" s="1"/>
  <c r="O813" i="7"/>
  <c r="B813" i="7" s="1"/>
  <c r="O625" i="7"/>
  <c r="B625" i="7" s="1"/>
  <c r="O712" i="7"/>
  <c r="B712" i="7" s="1"/>
  <c r="O776" i="7"/>
  <c r="B776" i="7" s="1"/>
  <c r="O585" i="7"/>
  <c r="B585" i="7" s="1"/>
  <c r="O777" i="7"/>
  <c r="B777" i="7" s="1"/>
  <c r="O867" i="7"/>
  <c r="B867" i="7" s="1"/>
  <c r="O931" i="7"/>
  <c r="B931" i="7" s="1"/>
  <c r="O605" i="7"/>
  <c r="B605" i="7" s="1"/>
  <c r="O694" i="7"/>
  <c r="B694" i="7" s="1"/>
  <c r="O822" i="7"/>
  <c r="B822" i="7" s="1"/>
  <c r="O884" i="7"/>
  <c r="B884" i="7" s="1"/>
  <c r="O948" i="7"/>
  <c r="B948" i="7" s="1"/>
  <c r="O689" i="7"/>
  <c r="B689" i="7" s="1"/>
  <c r="O817" i="7"/>
  <c r="B817" i="7" s="1"/>
  <c r="O887" i="7"/>
  <c r="B887" i="7" s="1"/>
  <c r="O537" i="7"/>
  <c r="B537" i="7" s="1"/>
  <c r="O743" i="7"/>
  <c r="B743" i="7" s="1"/>
  <c r="O842" i="7"/>
  <c r="B842" i="7" s="1"/>
  <c r="O906" i="7"/>
  <c r="B906" i="7" s="1"/>
  <c r="O541" i="7"/>
  <c r="B541" i="7" s="1"/>
  <c r="O755" i="7"/>
  <c r="B755" i="7" s="1"/>
  <c r="O853" i="7"/>
  <c r="B853" i="7" s="1"/>
  <c r="O917" i="7"/>
  <c r="B917" i="7" s="1"/>
  <c r="O870" i="7"/>
  <c r="B870" i="7" s="1"/>
  <c r="O979" i="7"/>
  <c r="B979" i="7" s="1"/>
  <c r="O1043" i="7"/>
  <c r="O849" i="7"/>
  <c r="B849" i="7" s="1"/>
  <c r="O966" i="7"/>
  <c r="B966" i="7" s="1"/>
  <c r="O1094" i="7"/>
  <c r="O886" i="7"/>
  <c r="B886" i="7" s="1"/>
  <c r="O1000" i="7"/>
  <c r="B1000" i="7" s="1"/>
  <c r="O977" i="7"/>
  <c r="B977" i="7" s="1"/>
  <c r="O830" i="7"/>
  <c r="B830" i="7" s="1"/>
  <c r="O972" i="7"/>
  <c r="B972" i="7" s="1"/>
  <c r="O1036" i="7"/>
  <c r="O1100" i="7"/>
  <c r="O989" i="7"/>
  <c r="B989" i="7" s="1"/>
  <c r="O926" i="7"/>
  <c r="B926" i="7" s="1"/>
  <c r="O1091" i="7"/>
  <c r="O902" i="7"/>
  <c r="B902" i="7" s="1"/>
  <c r="O999" i="7"/>
  <c r="B999" i="7" s="1"/>
  <c r="O1063" i="7"/>
  <c r="O799" i="7"/>
  <c r="B799" i="7" s="1"/>
  <c r="O1101" i="7"/>
  <c r="O1056" i="7"/>
  <c r="O832" i="7"/>
  <c r="B832" i="7" s="1"/>
  <c r="O978" i="7"/>
  <c r="B978" i="7" s="1"/>
  <c r="O1042" i="7"/>
  <c r="O1106" i="7"/>
  <c r="O981" i="7"/>
  <c r="B981" i="7" s="1"/>
  <c r="O815" i="7"/>
  <c r="B815" i="7" s="1"/>
  <c r="O288" i="7"/>
  <c r="B288" i="7" s="1"/>
  <c r="O352" i="7"/>
  <c r="B352" i="7" s="1"/>
  <c r="O416" i="7"/>
  <c r="B416" i="7" s="1"/>
  <c r="O259" i="7"/>
  <c r="B259" i="7" s="1"/>
  <c r="O323" i="7"/>
  <c r="B323" i="7" s="1"/>
  <c r="O387" i="7"/>
  <c r="B387" i="7" s="1"/>
  <c r="O451" i="7"/>
  <c r="B451" i="7" s="1"/>
  <c r="O286" i="7"/>
  <c r="B286" i="7" s="1"/>
  <c r="O350" i="7"/>
  <c r="B350" i="7" s="1"/>
  <c r="O414" i="7"/>
  <c r="B414" i="7" s="1"/>
  <c r="O257" i="7"/>
  <c r="B257" i="7" s="1"/>
  <c r="O321" i="7"/>
  <c r="B321" i="7" s="1"/>
  <c r="O385" i="7"/>
  <c r="B385" i="7" s="1"/>
  <c r="O449" i="7"/>
  <c r="B449" i="7" s="1"/>
  <c r="O292" i="7"/>
  <c r="B292" i="7" s="1"/>
  <c r="O356" i="7"/>
  <c r="B356" i="7" s="1"/>
  <c r="O420" i="7"/>
  <c r="B420" i="7" s="1"/>
  <c r="O255" i="7"/>
  <c r="B255" i="7" s="1"/>
  <c r="O319" i="7"/>
  <c r="B319" i="7" s="1"/>
  <c r="O383" i="7"/>
  <c r="B383" i="7" s="1"/>
  <c r="O447" i="7"/>
  <c r="B447" i="7" s="1"/>
  <c r="O306" i="7"/>
  <c r="B306" i="7" s="1"/>
  <c r="O370" i="7"/>
  <c r="B370" i="7" s="1"/>
  <c r="O434" i="7"/>
  <c r="B434" i="7" s="1"/>
  <c r="O405" i="7"/>
  <c r="B405" i="7" s="1"/>
  <c r="O531" i="7"/>
  <c r="B531" i="7" s="1"/>
  <c r="O595" i="7"/>
  <c r="B595" i="7" s="1"/>
  <c r="O659" i="7"/>
  <c r="B659" i="7" s="1"/>
  <c r="O502" i="7"/>
  <c r="B502" i="7" s="1"/>
  <c r="O566" i="7"/>
  <c r="B566" i="7" s="1"/>
  <c r="O630" i="7"/>
  <c r="B630" i="7" s="1"/>
  <c r="O389" i="7"/>
  <c r="B389" i="7" s="1"/>
  <c r="O349" i="7"/>
  <c r="B349" i="7" s="1"/>
  <c r="O532" i="7"/>
  <c r="B532" i="7" s="1"/>
  <c r="O596" i="7"/>
  <c r="B596" i="7" s="1"/>
  <c r="O660" i="7"/>
  <c r="B660" i="7" s="1"/>
  <c r="O503" i="7"/>
  <c r="B503" i="7" s="1"/>
  <c r="O567" i="7"/>
  <c r="B567" i="7" s="1"/>
  <c r="O631" i="7"/>
  <c r="B631" i="7" s="1"/>
  <c r="O397" i="7"/>
  <c r="B397" i="7" s="1"/>
  <c r="O530" i="7"/>
  <c r="B530" i="7" s="1"/>
  <c r="O594" i="7"/>
  <c r="B594" i="7" s="1"/>
  <c r="O658" i="7"/>
  <c r="B658" i="7" s="1"/>
  <c r="O593" i="7"/>
  <c r="B593" i="7" s="1"/>
  <c r="O700" i="7"/>
  <c r="B700" i="7" s="1"/>
  <c r="O764" i="7"/>
  <c r="B764" i="7" s="1"/>
  <c r="O381" i="7"/>
  <c r="B381" i="7" s="1"/>
  <c r="O645" i="7"/>
  <c r="B645" i="7" s="1"/>
  <c r="O730" i="7"/>
  <c r="B730" i="7" s="1"/>
  <c r="O794" i="7"/>
  <c r="B794" i="7" s="1"/>
  <c r="O553" i="7"/>
  <c r="B553" i="7" s="1"/>
  <c r="O693" i="7"/>
  <c r="B693" i="7" s="1"/>
  <c r="O757" i="7"/>
  <c r="B757" i="7" s="1"/>
  <c r="O821" i="7"/>
  <c r="B821" i="7" s="1"/>
  <c r="O632" i="7"/>
  <c r="B632" i="7" s="1"/>
  <c r="O720" i="7"/>
  <c r="B720" i="7" s="1"/>
  <c r="O784" i="7"/>
  <c r="B784" i="7" s="1"/>
  <c r="O656" i="7"/>
  <c r="B656" i="7" s="1"/>
  <c r="O793" i="7"/>
  <c r="B793" i="7" s="1"/>
  <c r="O875" i="7"/>
  <c r="B875" i="7" s="1"/>
  <c r="O939" i="7"/>
  <c r="B939" i="7" s="1"/>
  <c r="O633" i="7"/>
  <c r="B633" i="7" s="1"/>
  <c r="O710" i="7"/>
  <c r="B710" i="7" s="1"/>
  <c r="O828" i="7"/>
  <c r="B828" i="7" s="1"/>
  <c r="O892" i="7"/>
  <c r="B892" i="7" s="1"/>
  <c r="O357" i="7"/>
  <c r="B357" i="7" s="1"/>
  <c r="O705" i="7"/>
  <c r="B705" i="7" s="1"/>
  <c r="O831" i="7"/>
  <c r="B831" i="7" s="1"/>
  <c r="O895" i="7"/>
  <c r="B895" i="7" s="1"/>
  <c r="O608" i="7"/>
  <c r="B608" i="7" s="1"/>
  <c r="O759" i="7"/>
  <c r="B759" i="7" s="1"/>
  <c r="O850" i="7"/>
  <c r="B850" i="7" s="1"/>
  <c r="O914" i="7"/>
  <c r="B914" i="7" s="1"/>
  <c r="O569" i="7"/>
  <c r="B569" i="7" s="1"/>
  <c r="O771" i="7"/>
  <c r="B771" i="7" s="1"/>
  <c r="O861" i="7"/>
  <c r="B861" i="7" s="1"/>
  <c r="O925" i="7"/>
  <c r="B925" i="7" s="1"/>
  <c r="O905" i="7"/>
  <c r="B905" i="7" s="1"/>
  <c r="O987" i="7"/>
  <c r="B987" i="7" s="1"/>
  <c r="O1051" i="7"/>
  <c r="O864" i="7"/>
  <c r="B864" i="7" s="1"/>
  <c r="O974" i="7"/>
  <c r="B974" i="7" s="1"/>
  <c r="O1038" i="7"/>
  <c r="O1102" i="7"/>
  <c r="O921" i="7"/>
  <c r="B921" i="7" s="1"/>
  <c r="O1049" i="7"/>
  <c r="O1040" i="7"/>
  <c r="O1001" i="7"/>
  <c r="B1001" i="7" s="1"/>
  <c r="O1080" i="7"/>
  <c r="O865" i="7"/>
  <c r="B865" i="7" s="1"/>
  <c r="O980" i="7"/>
  <c r="B980" i="7" s="1"/>
  <c r="O1044" i="7"/>
  <c r="O1108" i="7"/>
  <c r="B1013" i="7"/>
  <c r="O952" i="7"/>
  <c r="B952" i="7" s="1"/>
  <c r="O767" i="7"/>
  <c r="B767" i="7" s="1"/>
  <c r="O937" i="7"/>
  <c r="B937" i="7" s="1"/>
  <c r="B1007" i="7"/>
  <c r="O1071" i="7"/>
  <c r="O854" i="7"/>
  <c r="B854" i="7" s="1"/>
  <c r="O641" i="7"/>
  <c r="B641" i="7" s="1"/>
  <c r="O1088" i="7"/>
  <c r="O846" i="7"/>
  <c r="B846" i="7" s="1"/>
  <c r="O986" i="7"/>
  <c r="B986" i="7" s="1"/>
  <c r="O1050" i="7"/>
  <c r="O1114" i="7"/>
  <c r="O997" i="7"/>
  <c r="B997" i="7" s="1"/>
  <c r="O862" i="7"/>
  <c r="B862" i="7" s="1"/>
  <c r="O296" i="7"/>
  <c r="B296" i="7" s="1"/>
  <c r="O360" i="7"/>
  <c r="B360" i="7" s="1"/>
  <c r="O424" i="7"/>
  <c r="B424" i="7" s="1"/>
  <c r="O267" i="7"/>
  <c r="B267" i="7" s="1"/>
  <c r="O331" i="7"/>
  <c r="B331" i="7" s="1"/>
  <c r="O395" i="7"/>
  <c r="B395" i="7" s="1"/>
  <c r="O459" i="7"/>
  <c r="B459" i="7" s="1"/>
  <c r="O294" i="7"/>
  <c r="B294" i="7" s="1"/>
  <c r="O358" i="7"/>
  <c r="B358" i="7" s="1"/>
  <c r="O422" i="7"/>
  <c r="B422" i="7" s="1"/>
  <c r="O265" i="7"/>
  <c r="B265" i="7" s="1"/>
  <c r="O329" i="7"/>
  <c r="B329" i="7" s="1"/>
  <c r="O393" i="7"/>
  <c r="B393" i="7" s="1"/>
  <c r="O457" i="7"/>
  <c r="B457" i="7" s="1"/>
  <c r="O300" i="7"/>
  <c r="B300" i="7" s="1"/>
  <c r="O364" i="7"/>
  <c r="B364" i="7" s="1"/>
  <c r="O428" i="7"/>
  <c r="B428" i="7" s="1"/>
  <c r="O263" i="7"/>
  <c r="B263" i="7" s="1"/>
  <c r="O327" i="7"/>
  <c r="B327" i="7" s="1"/>
  <c r="O391" i="7"/>
  <c r="B391" i="7" s="1"/>
  <c r="O455" i="7"/>
  <c r="B455" i="7" s="1"/>
  <c r="O314" i="7"/>
  <c r="B314" i="7" s="1"/>
  <c r="O378" i="7"/>
  <c r="B378" i="7" s="1"/>
  <c r="O442" i="7"/>
  <c r="B442" i="7" s="1"/>
  <c r="O463" i="7"/>
  <c r="B463" i="7" s="1"/>
  <c r="O539" i="7"/>
  <c r="B539" i="7" s="1"/>
  <c r="O603" i="7"/>
  <c r="B603" i="7" s="1"/>
  <c r="O667" i="7"/>
  <c r="B667" i="7" s="1"/>
  <c r="O510" i="7"/>
  <c r="B510" i="7" s="1"/>
  <c r="O574" i="7"/>
  <c r="B574" i="7" s="1"/>
  <c r="O638" i="7"/>
  <c r="B638" i="7" s="1"/>
  <c r="O453" i="7"/>
  <c r="B453" i="7" s="1"/>
  <c r="O413" i="7"/>
  <c r="B413" i="7" s="1"/>
  <c r="O540" i="7"/>
  <c r="B540" i="7" s="1"/>
  <c r="O604" i="7"/>
  <c r="B604" i="7" s="1"/>
  <c r="O668" i="7"/>
  <c r="B668" i="7" s="1"/>
  <c r="O511" i="7"/>
  <c r="B511" i="7" s="1"/>
  <c r="O575" i="7"/>
  <c r="B575" i="7" s="1"/>
  <c r="O639" i="7"/>
  <c r="B639" i="7" s="1"/>
  <c r="O469" i="7"/>
  <c r="B469" i="7" s="1"/>
  <c r="O538" i="7"/>
  <c r="B538" i="7" s="1"/>
  <c r="O602" i="7"/>
  <c r="B602" i="7" s="1"/>
  <c r="O666" i="7"/>
  <c r="B666" i="7" s="1"/>
  <c r="O600" i="7"/>
  <c r="B600" i="7" s="1"/>
  <c r="O708" i="7"/>
  <c r="B708" i="7" s="1"/>
  <c r="O772" i="7"/>
  <c r="B772" i="7" s="1"/>
  <c r="O461" i="7"/>
  <c r="B461" i="7" s="1"/>
  <c r="O674" i="7"/>
  <c r="B674" i="7" s="1"/>
  <c r="O738" i="7"/>
  <c r="B738" i="7" s="1"/>
  <c r="O802" i="7"/>
  <c r="B802" i="7" s="1"/>
  <c r="O560" i="7"/>
  <c r="B560" i="7" s="1"/>
  <c r="O701" i="7"/>
  <c r="B701" i="7" s="1"/>
  <c r="O765" i="7"/>
  <c r="B765" i="7" s="1"/>
  <c r="O317" i="7"/>
  <c r="B317" i="7" s="1"/>
  <c r="O661" i="7"/>
  <c r="B661" i="7" s="1"/>
  <c r="O728" i="7"/>
  <c r="B728" i="7" s="1"/>
  <c r="O792" i="7"/>
  <c r="B792" i="7" s="1"/>
  <c r="O681" i="7"/>
  <c r="B681" i="7" s="1"/>
  <c r="O809" i="7"/>
  <c r="B809" i="7" s="1"/>
  <c r="O883" i="7"/>
  <c r="B883" i="7" s="1"/>
  <c r="O947" i="7"/>
  <c r="B947" i="7" s="1"/>
  <c r="O477" i="7"/>
  <c r="B477" i="7" s="1"/>
  <c r="O726" i="7"/>
  <c r="B726" i="7" s="1"/>
  <c r="O836" i="7"/>
  <c r="B836" i="7" s="1"/>
  <c r="O900" i="7"/>
  <c r="B900" i="7" s="1"/>
  <c r="O501" i="7"/>
  <c r="B501" i="7" s="1"/>
  <c r="O721" i="7"/>
  <c r="B721" i="7" s="1"/>
  <c r="O839" i="7"/>
  <c r="B839" i="7" s="1"/>
  <c r="O903" i="7"/>
  <c r="B903" i="7" s="1"/>
  <c r="O637" i="7"/>
  <c r="B637" i="7" s="1"/>
  <c r="O775" i="7"/>
  <c r="B775" i="7" s="1"/>
  <c r="O858" i="7"/>
  <c r="B858" i="7" s="1"/>
  <c r="O922" i="7"/>
  <c r="B922" i="7" s="1"/>
  <c r="O640" i="7"/>
  <c r="B640" i="7" s="1"/>
  <c r="O787" i="7"/>
  <c r="B787" i="7" s="1"/>
  <c r="O869" i="7"/>
  <c r="B869" i="7" s="1"/>
  <c r="O933" i="7"/>
  <c r="B933" i="7" s="1"/>
  <c r="O920" i="7"/>
  <c r="B920" i="7" s="1"/>
  <c r="O995" i="7"/>
  <c r="B995" i="7" s="1"/>
  <c r="O1067" i="7"/>
  <c r="O878" i="7"/>
  <c r="B878" i="7" s="1"/>
  <c r="O982" i="7"/>
  <c r="B982" i="7" s="1"/>
  <c r="O1046" i="7"/>
  <c r="O1110" i="7"/>
  <c r="O953" i="7"/>
  <c r="B953" i="7" s="1"/>
  <c r="O1057" i="7"/>
  <c r="O1072" i="7"/>
  <c r="B1009" i="7"/>
  <c r="O1075" i="7"/>
  <c r="O880" i="7"/>
  <c r="B880" i="7" s="1"/>
  <c r="O988" i="7"/>
  <c r="B988" i="7" s="1"/>
  <c r="O1052" i="7"/>
  <c r="O1116" i="7"/>
  <c r="O984" i="7"/>
  <c r="B984" i="7" s="1"/>
  <c r="O782" i="7"/>
  <c r="B782" i="7" s="1"/>
  <c r="O951" i="7"/>
  <c r="B951" i="7" s="1"/>
  <c r="O1079" i="7"/>
  <c r="O904" i="7"/>
  <c r="B904" i="7" s="1"/>
  <c r="O702" i="7"/>
  <c r="B702" i="7" s="1"/>
  <c r="O1107" i="7"/>
  <c r="O881" i="7"/>
  <c r="B881" i="7" s="1"/>
  <c r="O994" i="7"/>
  <c r="B994" i="7" s="1"/>
  <c r="O1058" i="7"/>
  <c r="O686" i="7"/>
  <c r="B686" i="7" s="1"/>
  <c r="O1037" i="7"/>
  <c r="O912" i="7"/>
  <c r="B912" i="7" s="1"/>
  <c r="O1069" i="7"/>
  <c r="O304" i="7"/>
  <c r="B304" i="7" s="1"/>
  <c r="O368" i="7"/>
  <c r="B368" i="7" s="1"/>
  <c r="O432" i="7"/>
  <c r="B432" i="7" s="1"/>
  <c r="O275" i="7"/>
  <c r="B275" i="7" s="1"/>
  <c r="O339" i="7"/>
  <c r="B339" i="7" s="1"/>
  <c r="O403" i="7"/>
  <c r="B403" i="7" s="1"/>
  <c r="O467" i="7"/>
  <c r="B467" i="7" s="1"/>
  <c r="O302" i="7"/>
  <c r="B302" i="7" s="1"/>
  <c r="O366" i="7"/>
  <c r="B366" i="7" s="1"/>
  <c r="O430" i="7"/>
  <c r="B430" i="7" s="1"/>
  <c r="O273" i="7"/>
  <c r="B273" i="7" s="1"/>
  <c r="O337" i="7"/>
  <c r="B337" i="7" s="1"/>
  <c r="O401" i="7"/>
  <c r="B401" i="7" s="1"/>
  <c r="O465" i="7"/>
  <c r="B465" i="7" s="1"/>
  <c r="O308" i="7"/>
  <c r="B308" i="7" s="1"/>
  <c r="O372" i="7"/>
  <c r="B372" i="7" s="1"/>
  <c r="O436" i="7"/>
  <c r="B436" i="7" s="1"/>
  <c r="O271" i="7"/>
  <c r="B271" i="7" s="1"/>
  <c r="O335" i="7"/>
  <c r="B335" i="7" s="1"/>
  <c r="O399" i="7"/>
  <c r="B399" i="7" s="1"/>
  <c r="O258" i="7"/>
  <c r="B258" i="7" s="1"/>
  <c r="O322" i="7"/>
  <c r="B322" i="7" s="1"/>
  <c r="O386" i="7"/>
  <c r="B386" i="7" s="1"/>
  <c r="O450" i="7"/>
  <c r="B450" i="7" s="1"/>
  <c r="O483" i="7"/>
  <c r="B483" i="7" s="1"/>
  <c r="O547" i="7"/>
  <c r="B547" i="7" s="1"/>
  <c r="O611" i="7"/>
  <c r="B611" i="7" s="1"/>
  <c r="O301" i="7"/>
  <c r="B301" i="7" s="1"/>
  <c r="O518" i="7"/>
  <c r="B518" i="7" s="1"/>
  <c r="O582" i="7"/>
  <c r="B582" i="7" s="1"/>
  <c r="O646" i="7"/>
  <c r="B646" i="7" s="1"/>
  <c r="O481" i="7"/>
  <c r="B481" i="7" s="1"/>
  <c r="O484" i="7"/>
  <c r="B484" i="7" s="1"/>
  <c r="O548" i="7"/>
  <c r="B548" i="7" s="1"/>
  <c r="O612" i="7"/>
  <c r="B612" i="7" s="1"/>
  <c r="O309" i="7"/>
  <c r="B309" i="7" s="1"/>
  <c r="O519" i="7"/>
  <c r="B519" i="7" s="1"/>
  <c r="O583" i="7"/>
  <c r="B583" i="7" s="1"/>
  <c r="O647" i="7"/>
  <c r="B647" i="7" s="1"/>
  <c r="O482" i="7"/>
  <c r="B482" i="7" s="1"/>
  <c r="O546" i="7"/>
  <c r="B546" i="7" s="1"/>
  <c r="O610" i="7"/>
  <c r="B610" i="7" s="1"/>
  <c r="O445" i="7"/>
  <c r="B445" i="7" s="1"/>
  <c r="O629" i="7"/>
  <c r="B629" i="7" s="1"/>
  <c r="O716" i="7"/>
  <c r="B716" i="7" s="1"/>
  <c r="O780" i="7"/>
  <c r="B780" i="7" s="1"/>
  <c r="O504" i="7"/>
  <c r="B504" i="7" s="1"/>
  <c r="O682" i="7"/>
  <c r="B682" i="7" s="1"/>
  <c r="O746" i="7"/>
  <c r="B746" i="7" s="1"/>
  <c r="O810" i="7"/>
  <c r="B810" i="7" s="1"/>
  <c r="O589" i="7"/>
  <c r="B589" i="7" s="1"/>
  <c r="O709" i="7"/>
  <c r="B709" i="7" s="1"/>
  <c r="O773" i="7"/>
  <c r="B773" i="7" s="1"/>
  <c r="O496" i="7"/>
  <c r="B496" i="7" s="1"/>
  <c r="O672" i="7"/>
  <c r="B672" i="7" s="1"/>
  <c r="O736" i="7"/>
  <c r="B736" i="7" s="1"/>
  <c r="O800" i="7"/>
  <c r="B800" i="7" s="1"/>
  <c r="O697" i="7"/>
  <c r="B697" i="7" s="1"/>
  <c r="O827" i="7"/>
  <c r="B827" i="7" s="1"/>
  <c r="O891" i="7"/>
  <c r="B891" i="7" s="1"/>
  <c r="O293" i="7"/>
  <c r="B293" i="7" s="1"/>
  <c r="O520" i="7"/>
  <c r="B520" i="7" s="1"/>
  <c r="O742" i="7"/>
  <c r="B742" i="7" s="1"/>
  <c r="O844" i="7"/>
  <c r="B844" i="7" s="1"/>
  <c r="O908" i="7"/>
  <c r="B908" i="7" s="1"/>
  <c r="O521" i="7"/>
  <c r="B521" i="7" s="1"/>
  <c r="O737" i="7"/>
  <c r="B737" i="7" s="1"/>
  <c r="O847" i="7"/>
  <c r="B847" i="7" s="1"/>
  <c r="O911" i="7"/>
  <c r="B911" i="7" s="1"/>
  <c r="O665" i="7"/>
  <c r="B665" i="7" s="1"/>
  <c r="O791" i="7"/>
  <c r="B791" i="7" s="1"/>
  <c r="O866" i="7"/>
  <c r="B866" i="7" s="1"/>
  <c r="O930" i="7"/>
  <c r="B930" i="7" s="1"/>
  <c r="O675" i="7"/>
  <c r="B675" i="7" s="1"/>
  <c r="O803" i="7"/>
  <c r="B803" i="7" s="1"/>
  <c r="O877" i="7"/>
  <c r="B877" i="7" s="1"/>
  <c r="O703" i="7"/>
  <c r="B703" i="7" s="1"/>
  <c r="O934" i="7"/>
  <c r="B934" i="7" s="1"/>
  <c r="O1003" i="7"/>
  <c r="B1003" i="7" s="1"/>
  <c r="O1083" i="7"/>
  <c r="O913" i="7"/>
  <c r="B913" i="7" s="1"/>
  <c r="O990" i="7"/>
  <c r="B990" i="7" s="1"/>
  <c r="O1054" i="7"/>
  <c r="O1118" i="7"/>
  <c r="O961" i="7"/>
  <c r="B961" i="7" s="1"/>
  <c r="O1065" i="7"/>
  <c r="O1120" i="7"/>
  <c r="O1041" i="7"/>
  <c r="O1115" i="7"/>
  <c r="O894" i="7"/>
  <c r="B894" i="7" s="1"/>
  <c r="O996" i="7"/>
  <c r="B996" i="7" s="1"/>
  <c r="O1060" i="7"/>
  <c r="O699" i="7"/>
  <c r="B699" i="7" s="1"/>
  <c r="O1077" i="7"/>
  <c r="O795" i="7"/>
  <c r="B795" i="7" s="1"/>
  <c r="O959" i="7"/>
  <c r="B959" i="7" s="1"/>
  <c r="O1087" i="7"/>
  <c r="O949" i="7"/>
  <c r="B949" i="7" s="1"/>
  <c r="O833" i="7"/>
  <c r="B833" i="7" s="1"/>
  <c r="O669" i="7"/>
  <c r="B669" i="7" s="1"/>
  <c r="O896" i="7"/>
  <c r="B896" i="7" s="1"/>
  <c r="O1002" i="7"/>
  <c r="B1002" i="7" s="1"/>
  <c r="O1066" i="7"/>
  <c r="O825" i="7"/>
  <c r="B825" i="7" s="1"/>
  <c r="O1053" i="7"/>
  <c r="O960" i="7"/>
  <c r="B960" i="7" s="1"/>
  <c r="O976" i="7"/>
  <c r="B976" i="7" s="1"/>
  <c r="O312" i="7"/>
  <c r="B312" i="7" s="1"/>
  <c r="O376" i="7"/>
  <c r="B376" i="7" s="1"/>
  <c r="O440" i="7"/>
  <c r="B440" i="7" s="1"/>
  <c r="O283" i="7"/>
  <c r="B283" i="7" s="1"/>
  <c r="O347" i="7"/>
  <c r="B347" i="7" s="1"/>
  <c r="O411" i="7"/>
  <c r="B411" i="7" s="1"/>
  <c r="O475" i="7"/>
  <c r="B475" i="7" s="1"/>
  <c r="O310" i="7"/>
  <c r="B310" i="7" s="1"/>
  <c r="O374" i="7"/>
  <c r="B374" i="7" s="1"/>
  <c r="O438" i="7"/>
  <c r="B438" i="7" s="1"/>
  <c r="O281" i="7"/>
  <c r="B281" i="7" s="1"/>
  <c r="O345" i="7"/>
  <c r="B345" i="7" s="1"/>
  <c r="O409" i="7"/>
  <c r="B409" i="7" s="1"/>
  <c r="O473" i="7"/>
  <c r="B473" i="7" s="1"/>
  <c r="O316" i="7"/>
  <c r="B316" i="7" s="1"/>
  <c r="O380" i="7"/>
  <c r="B380" i="7" s="1"/>
  <c r="O444" i="7"/>
  <c r="B444" i="7" s="1"/>
  <c r="O279" i="7"/>
  <c r="B279" i="7" s="1"/>
  <c r="O343" i="7"/>
  <c r="B343" i="7" s="1"/>
  <c r="O407" i="7"/>
  <c r="B407" i="7" s="1"/>
  <c r="O266" i="7"/>
  <c r="B266" i="7" s="1"/>
  <c r="O330" i="7"/>
  <c r="B330" i="7" s="1"/>
  <c r="O394" i="7"/>
  <c r="B394" i="7" s="1"/>
  <c r="O458" i="7"/>
  <c r="B458" i="7" s="1"/>
  <c r="O491" i="7"/>
  <c r="B491" i="7" s="1"/>
  <c r="O555" i="7"/>
  <c r="B555" i="7" s="1"/>
  <c r="O619" i="7"/>
  <c r="B619" i="7" s="1"/>
  <c r="O365" i="7"/>
  <c r="B365" i="7" s="1"/>
  <c r="O526" i="7"/>
  <c r="B526" i="7" s="1"/>
  <c r="O590" i="7"/>
  <c r="B590" i="7" s="1"/>
  <c r="O654" i="7"/>
  <c r="B654" i="7" s="1"/>
  <c r="O489" i="7"/>
  <c r="B489" i="7" s="1"/>
  <c r="O492" i="7"/>
  <c r="B492" i="7" s="1"/>
  <c r="O556" i="7"/>
  <c r="B556" i="7" s="1"/>
  <c r="O620" i="7"/>
  <c r="B620" i="7" s="1"/>
  <c r="O373" i="7"/>
  <c r="B373" i="7" s="1"/>
  <c r="O527" i="7"/>
  <c r="B527" i="7" s="1"/>
  <c r="O591" i="7"/>
  <c r="B591" i="7" s="1"/>
  <c r="O655" i="7"/>
  <c r="B655" i="7" s="1"/>
  <c r="O490" i="7"/>
  <c r="B490" i="7" s="1"/>
  <c r="O554" i="7"/>
  <c r="B554" i="7" s="1"/>
  <c r="O618" i="7"/>
  <c r="B618" i="7" s="1"/>
  <c r="O480" i="7"/>
  <c r="B480" i="7" s="1"/>
  <c r="O657" i="7"/>
  <c r="B657" i="7" s="1"/>
  <c r="O724" i="7"/>
  <c r="B724" i="7" s="1"/>
  <c r="O788" i="7"/>
  <c r="B788" i="7" s="1"/>
  <c r="O545" i="7"/>
  <c r="B545" i="7" s="1"/>
  <c r="O690" i="7"/>
  <c r="B690" i="7" s="1"/>
  <c r="O754" i="7"/>
  <c r="B754" i="7" s="1"/>
  <c r="O818" i="7"/>
  <c r="B818" i="7" s="1"/>
  <c r="O617" i="7"/>
  <c r="B617" i="7" s="1"/>
  <c r="O717" i="7"/>
  <c r="B717" i="7" s="1"/>
  <c r="O781" i="7"/>
  <c r="B781" i="7" s="1"/>
  <c r="O533" i="7"/>
  <c r="B533" i="7" s="1"/>
  <c r="O680" i="7"/>
  <c r="B680" i="7" s="1"/>
  <c r="O744" i="7"/>
  <c r="B744" i="7" s="1"/>
  <c r="O808" i="7"/>
  <c r="B808" i="7" s="1"/>
  <c r="O713" i="7"/>
  <c r="B713" i="7" s="1"/>
  <c r="O835" i="7"/>
  <c r="B835" i="7" s="1"/>
  <c r="O899" i="7"/>
  <c r="B899" i="7" s="1"/>
  <c r="O493" i="7"/>
  <c r="B493" i="7" s="1"/>
  <c r="O549" i="7"/>
  <c r="B549" i="7" s="1"/>
  <c r="O758" i="7"/>
  <c r="B758" i="7" s="1"/>
  <c r="O852" i="7"/>
  <c r="B852" i="7" s="1"/>
  <c r="O916" i="7"/>
  <c r="B916" i="7" s="1"/>
  <c r="O592" i="7"/>
  <c r="B592" i="7" s="1"/>
  <c r="O753" i="7"/>
  <c r="B753" i="7" s="1"/>
  <c r="O855" i="7"/>
  <c r="B855" i="7" s="1"/>
  <c r="O919" i="7"/>
  <c r="B919" i="7" s="1"/>
  <c r="O679" i="7"/>
  <c r="B679" i="7" s="1"/>
  <c r="O807" i="7"/>
  <c r="B807" i="7" s="1"/>
  <c r="O874" i="7"/>
  <c r="B874" i="7" s="1"/>
  <c r="O938" i="7"/>
  <c r="B938" i="7" s="1"/>
  <c r="O691" i="7"/>
  <c r="B691" i="7" s="1"/>
  <c r="O819" i="7"/>
  <c r="B819" i="7" s="1"/>
  <c r="O885" i="7"/>
  <c r="B885" i="7" s="1"/>
  <c r="O718" i="7"/>
  <c r="B718" i="7" s="1"/>
  <c r="O945" i="7"/>
  <c r="B945" i="7" s="1"/>
  <c r="O488" i="7"/>
  <c r="B488" i="7" s="1"/>
  <c r="O928" i="7"/>
  <c r="B928" i="7" s="1"/>
  <c r="O998" i="7"/>
  <c r="B998" i="7" s="1"/>
  <c r="O1062" i="7"/>
  <c r="O601" i="7"/>
  <c r="B601" i="7" s="1"/>
  <c r="O985" i="7"/>
  <c r="B985" i="7" s="1"/>
  <c r="O1081" i="7"/>
  <c r="O735" i="7"/>
  <c r="B735" i="7" s="1"/>
  <c r="O1073" i="7"/>
  <c r="O613" i="7"/>
  <c r="B613" i="7" s="1"/>
  <c r="O929" i="7"/>
  <c r="B929" i="7" s="1"/>
  <c r="O1068" i="7"/>
  <c r="O814" i="7"/>
  <c r="B814" i="7" s="1"/>
  <c r="O1093" i="7"/>
  <c r="O1048" i="7"/>
  <c r="O824" i="7"/>
  <c r="B824" i="7" s="1"/>
  <c r="O967" i="7"/>
  <c r="B967" i="7" s="1"/>
  <c r="O1095" i="7"/>
  <c r="O897" i="7"/>
  <c r="B897" i="7" s="1"/>
  <c r="O683" i="7"/>
  <c r="B683" i="7" s="1"/>
  <c r="O910" i="7"/>
  <c r="B910" i="7" s="1"/>
  <c r="B1010" i="7"/>
  <c r="O1074" i="7"/>
  <c r="O840" i="7"/>
  <c r="B840" i="7" s="1"/>
  <c r="O250" i="7"/>
  <c r="B250" i="7" s="1"/>
  <c r="O253" i="7"/>
  <c r="B253" i="7" s="1"/>
  <c r="O252" i="7"/>
  <c r="B252" i="7" s="1"/>
  <c r="O248" i="7"/>
  <c r="B248" i="7" s="1"/>
  <c r="B256" i="7"/>
  <c r="O251" i="7"/>
  <c r="B251" i="7" s="1"/>
  <c r="O249" i="7"/>
  <c r="B249" i="7" s="1"/>
  <c r="O170" i="7"/>
  <c r="B170" i="7" s="1"/>
  <c r="O234" i="7"/>
  <c r="B234" i="7" s="1"/>
  <c r="O206" i="7"/>
  <c r="B206" i="7" s="1"/>
  <c r="O221" i="7"/>
  <c r="B221" i="7" s="1"/>
  <c r="O222" i="7"/>
  <c r="B222" i="7" s="1"/>
  <c r="O216" i="7"/>
  <c r="B216" i="7" s="1"/>
  <c r="O230" i="7"/>
  <c r="B230" i="7" s="1"/>
  <c r="O225" i="7"/>
  <c r="B225" i="7" s="1"/>
  <c r="O246" i="7"/>
  <c r="B246" i="7" s="1"/>
  <c r="O228" i="7"/>
  <c r="B228" i="7" s="1"/>
  <c r="O223" i="7"/>
  <c r="B223" i="7" s="1"/>
  <c r="O204" i="7"/>
  <c r="B204" i="7" s="1"/>
  <c r="O178" i="7"/>
  <c r="B178" i="7" s="1"/>
  <c r="O242" i="7"/>
  <c r="B242" i="7" s="1"/>
  <c r="O165" i="7"/>
  <c r="B165" i="7" s="1"/>
  <c r="O229" i="7"/>
  <c r="B229" i="7" s="1"/>
  <c r="O238" i="7"/>
  <c r="B238" i="7" s="1"/>
  <c r="O224" i="7"/>
  <c r="B224" i="7" s="1"/>
  <c r="O169" i="7"/>
  <c r="B169" i="7" s="1"/>
  <c r="O233" i="7"/>
  <c r="B233" i="7" s="1"/>
  <c r="O172" i="7"/>
  <c r="B172" i="7" s="1"/>
  <c r="O236" i="7"/>
  <c r="B236" i="7" s="1"/>
  <c r="O231" i="7"/>
  <c r="B231" i="7" s="1"/>
  <c r="O199" i="7"/>
  <c r="B199" i="7" s="1"/>
  <c r="O186" i="7"/>
  <c r="B186" i="7" s="1"/>
  <c r="O171" i="7"/>
  <c r="B171" i="7" s="1"/>
  <c r="O173" i="7"/>
  <c r="B173" i="7" s="1"/>
  <c r="O237" i="7"/>
  <c r="B237" i="7" s="1"/>
  <c r="O168" i="7"/>
  <c r="B168" i="7" s="1"/>
  <c r="O232" i="7"/>
  <c r="B232" i="7" s="1"/>
  <c r="O177" i="7"/>
  <c r="B177" i="7" s="1"/>
  <c r="O241" i="7"/>
  <c r="B241" i="7" s="1"/>
  <c r="O180" i="7"/>
  <c r="B180" i="7" s="1"/>
  <c r="O244" i="7"/>
  <c r="B244" i="7" s="1"/>
  <c r="O214" i="7"/>
  <c r="B214" i="7" s="1"/>
  <c r="O194" i="7"/>
  <c r="B194" i="7" s="1"/>
  <c r="O187" i="7"/>
  <c r="B187" i="7" s="1"/>
  <c r="O181" i="7"/>
  <c r="B181" i="7" s="1"/>
  <c r="O245" i="7"/>
  <c r="B245" i="7" s="1"/>
  <c r="O176" i="7"/>
  <c r="B176" i="7" s="1"/>
  <c r="O240" i="7"/>
  <c r="B240" i="7" s="1"/>
  <c r="O185" i="7"/>
  <c r="B185" i="7" s="1"/>
  <c r="O167" i="7"/>
  <c r="B167" i="7" s="1"/>
  <c r="O188" i="7"/>
  <c r="B188" i="7" s="1"/>
  <c r="O175" i="7"/>
  <c r="B175" i="7" s="1"/>
  <c r="O191" i="7"/>
  <c r="B191" i="7" s="1"/>
  <c r="O202" i="7"/>
  <c r="B202" i="7" s="1"/>
  <c r="O203" i="7"/>
  <c r="B203" i="7" s="1"/>
  <c r="O189" i="7"/>
  <c r="B189" i="7" s="1"/>
  <c r="O195" i="7"/>
  <c r="B195" i="7" s="1"/>
  <c r="O184" i="7"/>
  <c r="B184" i="7" s="1"/>
  <c r="O179" i="7"/>
  <c r="B179" i="7" s="1"/>
  <c r="O193" i="7"/>
  <c r="B193" i="7" s="1"/>
  <c r="O183" i="7"/>
  <c r="B183" i="7" s="1"/>
  <c r="O196" i="7"/>
  <c r="B196" i="7" s="1"/>
  <c r="O210" i="7"/>
  <c r="B210" i="7" s="1"/>
  <c r="O219" i="7"/>
  <c r="B219" i="7" s="1"/>
  <c r="O197" i="7"/>
  <c r="B197" i="7" s="1"/>
  <c r="O227" i="7"/>
  <c r="B227" i="7" s="1"/>
  <c r="O192" i="7"/>
  <c r="B192" i="7" s="1"/>
  <c r="O211" i="7"/>
  <c r="B211" i="7" s="1"/>
  <c r="O201" i="7"/>
  <c r="B201" i="7" s="1"/>
  <c r="O239" i="7"/>
  <c r="B239" i="7" s="1"/>
  <c r="O218" i="7"/>
  <c r="B218" i="7" s="1"/>
  <c r="O166" i="7"/>
  <c r="B166" i="7" s="1"/>
  <c r="O205" i="7"/>
  <c r="B205" i="7" s="1"/>
  <c r="O174" i="7"/>
  <c r="B174" i="7" s="1"/>
  <c r="O200" i="7"/>
  <c r="B200" i="7" s="1"/>
  <c r="O235" i="7"/>
  <c r="B235" i="7" s="1"/>
  <c r="O209" i="7"/>
  <c r="B209" i="7" s="1"/>
  <c r="O247" i="7"/>
  <c r="B247" i="7" s="1"/>
  <c r="O212" i="7"/>
  <c r="B212" i="7" s="1"/>
  <c r="O207" i="7"/>
  <c r="B207" i="7" s="1"/>
  <c r="O226" i="7"/>
  <c r="B226" i="7" s="1"/>
  <c r="O182" i="7"/>
  <c r="B182" i="7" s="1"/>
  <c r="O213" i="7"/>
  <c r="B213" i="7" s="1"/>
  <c r="O190" i="7"/>
  <c r="B190" i="7" s="1"/>
  <c r="O208" i="7"/>
  <c r="B208" i="7" s="1"/>
  <c r="O243" i="7"/>
  <c r="B243" i="7" s="1"/>
  <c r="O217" i="7"/>
  <c r="B217" i="7" s="1"/>
  <c r="O198" i="7"/>
  <c r="B198" i="7" s="1"/>
  <c r="O220" i="7"/>
  <c r="B220" i="7" s="1"/>
  <c r="O215" i="7"/>
  <c r="B215" i="7" s="1"/>
  <c r="O153" i="7"/>
  <c r="B153" i="7" s="1"/>
  <c r="O159" i="7"/>
  <c r="B159" i="7" s="1"/>
  <c r="O157" i="7"/>
  <c r="B157" i="7" s="1"/>
  <c r="O160" i="7"/>
  <c r="B160" i="7" s="1"/>
  <c r="O161" i="7"/>
  <c r="B161" i="7" s="1"/>
  <c r="O162" i="7"/>
  <c r="B162" i="7" s="1"/>
  <c r="O152" i="7"/>
  <c r="B152" i="7" s="1"/>
  <c r="O163" i="7"/>
  <c r="B163" i="7" s="1"/>
  <c r="O155" i="7"/>
  <c r="B155" i="7" s="1"/>
  <c r="O156" i="7"/>
  <c r="B156" i="7" s="1"/>
  <c r="O164" i="7"/>
  <c r="B164" i="7" s="1"/>
  <c r="O154" i="7"/>
  <c r="B154" i="7" s="1"/>
  <c r="O158" i="7"/>
  <c r="B158" i="7" s="1"/>
  <c r="O151" i="7"/>
  <c r="B151" i="7" s="1"/>
  <c r="O149" i="7"/>
  <c r="B149" i="7" s="1"/>
  <c r="O147" i="7"/>
  <c r="B147" i="7" s="1"/>
  <c r="O150" i="7"/>
  <c r="B150" i="7" s="1"/>
  <c r="O148" i="7"/>
  <c r="B148" i="7" s="1"/>
  <c r="O12" i="7"/>
  <c r="B12" i="7" s="1"/>
  <c r="O7" i="7"/>
  <c r="B7" i="7" s="1"/>
  <c r="O140" i="7"/>
  <c r="B140" i="7" s="1"/>
  <c r="O146" i="7"/>
  <c r="B146" i="7" s="1"/>
  <c r="O135" i="7"/>
  <c r="B135" i="7" s="1"/>
  <c r="O136" i="7"/>
  <c r="B136" i="7" s="1"/>
  <c r="O119" i="7"/>
  <c r="B119" i="7" s="1"/>
  <c r="O82" i="7"/>
  <c r="B82" i="7" s="1"/>
  <c r="O80" i="7"/>
  <c r="B80" i="7" s="1"/>
  <c r="O103" i="7"/>
  <c r="B103" i="7" s="1"/>
  <c r="O18" i="7"/>
  <c r="B18" i="7" s="1"/>
  <c r="O60" i="7"/>
  <c r="B60" i="7" s="1"/>
  <c r="O73" i="7"/>
  <c r="B73" i="7" s="1"/>
  <c r="O34" i="7"/>
  <c r="B34" i="7" s="1"/>
  <c r="O23" i="7"/>
  <c r="B23" i="7" s="1"/>
  <c r="O59" i="7"/>
  <c r="B59" i="7" s="1"/>
  <c r="O93" i="7"/>
  <c r="B93" i="7" s="1"/>
  <c r="O92" i="7"/>
  <c r="B92" i="7" s="1"/>
  <c r="O105" i="7"/>
  <c r="B105" i="7" s="1"/>
  <c r="O66" i="7"/>
  <c r="B66" i="7" s="1"/>
  <c r="O123" i="7"/>
  <c r="B123" i="7" s="1"/>
  <c r="O129" i="7"/>
  <c r="B129" i="7" s="1"/>
  <c r="O139" i="7"/>
  <c r="B139" i="7" s="1"/>
  <c r="O110" i="7"/>
  <c r="B110" i="7" s="1"/>
  <c r="O114" i="7"/>
  <c r="B114" i="7" s="1"/>
  <c r="O95" i="7"/>
  <c r="B95" i="7" s="1"/>
  <c r="O52" i="7"/>
  <c r="B52" i="7" s="1"/>
  <c r="O19" i="7"/>
  <c r="B19" i="7" s="1"/>
  <c r="O85" i="7"/>
  <c r="B85" i="7" s="1"/>
  <c r="O14" i="7"/>
  <c r="B14" i="7" s="1"/>
  <c r="O86" i="7"/>
  <c r="B86" i="7" s="1"/>
  <c r="O39" i="7"/>
  <c r="B39" i="7" s="1"/>
  <c r="O46" i="7"/>
  <c r="B46" i="7" s="1"/>
  <c r="O50" i="7"/>
  <c r="B50" i="7" s="1"/>
  <c r="O55" i="7"/>
  <c r="B55" i="7" s="1"/>
  <c r="O99" i="7"/>
  <c r="B99" i="7" s="1"/>
  <c r="O83" i="7"/>
  <c r="B83" i="7" s="1"/>
  <c r="O131" i="7"/>
  <c r="B131" i="7" s="1"/>
  <c r="O137" i="7"/>
  <c r="B137" i="7" s="1"/>
  <c r="O122" i="7"/>
  <c r="B122" i="7" s="1"/>
  <c r="O118" i="7"/>
  <c r="B118" i="7" s="1"/>
  <c r="O56" i="7"/>
  <c r="B56" i="7" s="1"/>
  <c r="O16" i="7"/>
  <c r="B16" i="7" s="1"/>
  <c r="O41" i="7"/>
  <c r="B41" i="7" s="1"/>
  <c r="O21" i="7"/>
  <c r="B21" i="7" s="1"/>
  <c r="O90" i="7"/>
  <c r="B90" i="7" s="1"/>
  <c r="O24" i="7"/>
  <c r="B24" i="7" s="1"/>
  <c r="O94" i="7"/>
  <c r="B94" i="7" s="1"/>
  <c r="O63" i="7"/>
  <c r="B63" i="7" s="1"/>
  <c r="O5" i="7"/>
  <c r="B5" i="7" s="1"/>
  <c r="O64" i="7"/>
  <c r="B64" i="7" s="1"/>
  <c r="O40" i="7"/>
  <c r="B40" i="7" s="1"/>
  <c r="O28" i="7"/>
  <c r="B28" i="7" s="1"/>
  <c r="O91" i="7"/>
  <c r="B91" i="7" s="1"/>
  <c r="O143" i="7"/>
  <c r="B143" i="7" s="1"/>
  <c r="O141" i="7"/>
  <c r="B141" i="7" s="1"/>
  <c r="O130" i="7"/>
  <c r="B130" i="7" s="1"/>
  <c r="O113" i="7"/>
  <c r="B113" i="7" s="1"/>
  <c r="O115" i="7"/>
  <c r="B115" i="7" s="1"/>
  <c r="O74" i="7"/>
  <c r="B74" i="7" s="1"/>
  <c r="O20" i="7"/>
  <c r="B20" i="7" s="1"/>
  <c r="O61" i="7"/>
  <c r="B61" i="7" s="1"/>
  <c r="O8" i="7"/>
  <c r="B8" i="7" s="1"/>
  <c r="O49" i="7"/>
  <c r="B49" i="7" s="1"/>
  <c r="O9" i="7"/>
  <c r="B9" i="7" s="1"/>
  <c r="O53" i="7"/>
  <c r="B53" i="7" s="1"/>
  <c r="O106" i="7"/>
  <c r="B106" i="7" s="1"/>
  <c r="O6" i="7"/>
  <c r="B6" i="7" s="1"/>
  <c r="O84" i="7"/>
  <c r="B84" i="7" s="1"/>
  <c r="O81" i="7"/>
  <c r="B81" i="7" s="1"/>
  <c r="O27" i="7"/>
  <c r="B27" i="7" s="1"/>
  <c r="O35" i="7"/>
  <c r="B35" i="7" s="1"/>
  <c r="O126" i="7"/>
  <c r="B126" i="7" s="1"/>
  <c r="O124" i="7"/>
  <c r="B124" i="7" s="1"/>
  <c r="O128" i="7"/>
  <c r="B128" i="7" s="1"/>
  <c r="O121" i="7"/>
  <c r="B121" i="7" s="1"/>
  <c r="O109" i="7"/>
  <c r="B109" i="7" s="1"/>
  <c r="O76" i="7"/>
  <c r="B76" i="7" s="1"/>
  <c r="O26" i="7"/>
  <c r="B26" i="7" s="1"/>
  <c r="O96" i="7"/>
  <c r="B96" i="7" s="1"/>
  <c r="O13" i="7"/>
  <c r="B13" i="7" s="1"/>
  <c r="O69" i="7"/>
  <c r="B69" i="7" s="1"/>
  <c r="O68" i="7"/>
  <c r="B68" i="7" s="1"/>
  <c r="O38" i="7"/>
  <c r="B38" i="7" s="1"/>
  <c r="O89" i="7"/>
  <c r="B89" i="7" s="1"/>
  <c r="O30" i="7"/>
  <c r="B30" i="7" s="1"/>
  <c r="O97" i="7"/>
  <c r="B97" i="7" s="1"/>
  <c r="O101" i="7"/>
  <c r="B101" i="7" s="1"/>
  <c r="O33" i="7"/>
  <c r="B33" i="7" s="1"/>
  <c r="B62" i="7"/>
  <c r="O67" i="7"/>
  <c r="B67" i="7" s="1"/>
  <c r="O134" i="7"/>
  <c r="B134" i="7" s="1"/>
  <c r="O132" i="7"/>
  <c r="B132" i="7" s="1"/>
  <c r="O142" i="7"/>
  <c r="B142" i="7" s="1"/>
  <c r="O108" i="7"/>
  <c r="B108" i="7" s="1"/>
  <c r="O117" i="7"/>
  <c r="B117" i="7" s="1"/>
  <c r="O44" i="7"/>
  <c r="B44" i="7" s="1"/>
  <c r="O29" i="7"/>
  <c r="B29" i="7" s="1"/>
  <c r="O51" i="7"/>
  <c r="B51" i="7" s="1"/>
  <c r="O104" i="7"/>
  <c r="B104" i="7" s="1"/>
  <c r="O78" i="7"/>
  <c r="B78" i="7" s="1"/>
  <c r="O22" i="7"/>
  <c r="B22" i="7" s="1"/>
  <c r="O42" i="7"/>
  <c r="B42" i="7" s="1"/>
  <c r="O47" i="7"/>
  <c r="B47" i="7" s="1"/>
  <c r="O54" i="7"/>
  <c r="B54" i="7" s="1"/>
  <c r="O58" i="7"/>
  <c r="B58" i="7" s="1"/>
  <c r="O100" i="7"/>
  <c r="B100" i="7" s="1"/>
  <c r="O87" i="7"/>
  <c r="B87" i="7" s="1"/>
  <c r="O145" i="7"/>
  <c r="B145" i="7" s="1"/>
  <c r="O144" i="7"/>
  <c r="B144" i="7" s="1"/>
  <c r="O125" i="7"/>
  <c r="B125" i="7" s="1"/>
  <c r="O116" i="7"/>
  <c r="B116" i="7" s="1"/>
  <c r="O112" i="7"/>
  <c r="B112" i="7" s="1"/>
  <c r="O43" i="7"/>
  <c r="B43" i="7" s="1"/>
  <c r="O15" i="7"/>
  <c r="B15" i="7" s="1"/>
  <c r="O37" i="7"/>
  <c r="B37" i="7" s="1"/>
  <c r="O25" i="7"/>
  <c r="B25" i="7" s="1"/>
  <c r="O36" i="7"/>
  <c r="B36" i="7" s="1"/>
  <c r="O98" i="7"/>
  <c r="B98" i="7" s="1"/>
  <c r="O17" i="7"/>
  <c r="B17" i="7" s="1"/>
  <c r="O79" i="7"/>
  <c r="B79" i="7" s="1"/>
  <c r="O71" i="7"/>
  <c r="B71" i="7" s="1"/>
  <c r="O32" i="7"/>
  <c r="B32" i="7" s="1"/>
  <c r="O72" i="7"/>
  <c r="B72" i="7" s="1"/>
  <c r="O107" i="7"/>
  <c r="B107" i="7" s="1"/>
  <c r="O138" i="7"/>
  <c r="B138" i="7" s="1"/>
  <c r="O127" i="7"/>
  <c r="B127" i="7" s="1"/>
  <c r="O133" i="7"/>
  <c r="B133" i="7" s="1"/>
  <c r="O111" i="7"/>
  <c r="B111" i="7" s="1"/>
  <c r="O120" i="7"/>
  <c r="B120" i="7" s="1"/>
  <c r="O70" i="7"/>
  <c r="B70" i="7" s="1"/>
  <c r="O75" i="7"/>
  <c r="B75" i="7" s="1"/>
  <c r="O65" i="7"/>
  <c r="B65" i="7" s="1"/>
  <c r="O10" i="7"/>
  <c r="B10" i="7" s="1"/>
  <c r="O45" i="7"/>
  <c r="B45" i="7" s="1"/>
  <c r="O57" i="7"/>
  <c r="B57" i="7" s="1"/>
  <c r="O11" i="7"/>
  <c r="B11" i="7" s="1"/>
  <c r="O102" i="7"/>
  <c r="B102" i="7" s="1"/>
  <c r="O88" i="7"/>
  <c r="B88" i="7" s="1"/>
  <c r="O31" i="7"/>
  <c r="B31" i="7" s="1"/>
  <c r="O77" i="7"/>
  <c r="B77" i="7" s="1"/>
  <c r="O48" i="7"/>
  <c r="B48" i="7" s="1"/>
  <c r="O4" i="7"/>
  <c r="B4" i="7" l="1"/>
  <c r="E4" i="7" s="1"/>
  <c r="E77" i="7"/>
  <c r="E107" i="7"/>
  <c r="E145" i="7"/>
  <c r="E205" i="7"/>
  <c r="E244" i="7"/>
  <c r="E250" i="7"/>
  <c r="E152" i="7"/>
  <c r="E226" i="7"/>
  <c r="E149" i="7"/>
  <c r="E220" i="7"/>
  <c r="E240" i="7"/>
  <c r="E840" i="7"/>
  <c r="E929" i="7"/>
  <c r="E998" i="7"/>
  <c r="E246" i="7"/>
  <c r="E132" i="7"/>
  <c r="E84" i="7"/>
  <c r="E21" i="7"/>
  <c r="E123" i="7"/>
  <c r="E31" i="7"/>
  <c r="E37" i="7"/>
  <c r="E57" i="7"/>
  <c r="E133" i="7"/>
  <c r="E17" i="7"/>
  <c r="E116" i="7"/>
  <c r="E47" i="7"/>
  <c r="E117" i="7"/>
  <c r="E101" i="7"/>
  <c r="E96" i="7"/>
  <c r="E35" i="7"/>
  <c r="E49" i="7"/>
  <c r="E141" i="7"/>
  <c r="E94" i="7"/>
  <c r="E122" i="7"/>
  <c r="E39" i="7"/>
  <c r="E110" i="7"/>
  <c r="E59" i="7"/>
  <c r="E82" i="7"/>
  <c r="E148" i="7"/>
  <c r="E156" i="7"/>
  <c r="E159" i="7"/>
  <c r="E190" i="7"/>
  <c r="E235" i="7"/>
  <c r="E211" i="7"/>
  <c r="E193" i="7"/>
  <c r="E175" i="7"/>
  <c r="E187" i="7"/>
  <c r="E168" i="7"/>
  <c r="E172" i="7"/>
  <c r="E178" i="7"/>
  <c r="E222" i="7"/>
  <c r="E248" i="7"/>
  <c r="E683" i="7"/>
  <c r="E945" i="7"/>
  <c r="E679" i="7"/>
  <c r="E549" i="7"/>
  <c r="E533" i="7"/>
  <c r="E788" i="7"/>
  <c r="E591" i="7"/>
  <c r="E590" i="7"/>
  <c r="E330" i="7"/>
  <c r="E473" i="7"/>
  <c r="E411" i="7"/>
  <c r="E996" i="7"/>
  <c r="E803" i="7"/>
  <c r="E75" i="7"/>
  <c r="E45" i="7"/>
  <c r="E98" i="7"/>
  <c r="E125" i="7"/>
  <c r="E42" i="7"/>
  <c r="E108" i="7"/>
  <c r="E97" i="7"/>
  <c r="E26" i="7"/>
  <c r="E27" i="7"/>
  <c r="E8" i="7"/>
  <c r="E143" i="7"/>
  <c r="E24" i="7"/>
  <c r="E137" i="7"/>
  <c r="E86" i="7"/>
  <c r="E139" i="7"/>
  <c r="E23" i="7"/>
  <c r="E119" i="7"/>
  <c r="E150" i="7"/>
  <c r="E155" i="7"/>
  <c r="E153" i="7"/>
  <c r="E213" i="7"/>
  <c r="E200" i="7"/>
  <c r="E192" i="7"/>
  <c r="E179" i="7"/>
  <c r="E188" i="7"/>
  <c r="E194" i="7"/>
  <c r="E237" i="7"/>
  <c r="E233" i="7"/>
  <c r="E204" i="7"/>
  <c r="E221" i="7"/>
  <c r="E252" i="7"/>
  <c r="E897" i="7"/>
  <c r="E814" i="7"/>
  <c r="E985" i="7"/>
  <c r="E718" i="7"/>
  <c r="E919" i="7"/>
  <c r="E493" i="7"/>
  <c r="E781" i="7"/>
  <c r="E724" i="7"/>
  <c r="E527" i="7"/>
  <c r="E526" i="7"/>
  <c r="E266" i="7"/>
  <c r="E409" i="7"/>
  <c r="E347" i="7"/>
  <c r="E825" i="7"/>
  <c r="E65" i="7"/>
  <c r="E25" i="7"/>
  <c r="E78" i="7"/>
  <c r="E109" i="7"/>
  <c r="E28" i="7"/>
  <c r="E85" i="7"/>
  <c r="E73" i="7"/>
  <c r="E127" i="7"/>
  <c r="E48" i="7"/>
  <c r="E10" i="7"/>
  <c r="E138" i="7"/>
  <c r="E36" i="7"/>
  <c r="E144" i="7"/>
  <c r="E22" i="7"/>
  <c r="E142" i="7"/>
  <c r="E30" i="7"/>
  <c r="E76" i="7"/>
  <c r="E81" i="7"/>
  <c r="E61" i="7"/>
  <c r="E91" i="7"/>
  <c r="E90" i="7"/>
  <c r="E131" i="7"/>
  <c r="E14" i="7"/>
  <c r="E129" i="7"/>
  <c r="E34" i="7"/>
  <c r="E136" i="7"/>
  <c r="E147" i="7"/>
  <c r="E163" i="7"/>
  <c r="E215" i="7"/>
  <c r="E182" i="7"/>
  <c r="E174" i="7"/>
  <c r="E227" i="7"/>
  <c r="E184" i="7"/>
  <c r="E167" i="7"/>
  <c r="E214" i="7"/>
  <c r="E173" i="7"/>
  <c r="E169" i="7"/>
  <c r="E223" i="7"/>
  <c r="E206" i="7"/>
  <c r="E253" i="7"/>
  <c r="E1005" i="7"/>
  <c r="E601" i="7"/>
  <c r="E885" i="7"/>
  <c r="E855" i="7"/>
  <c r="E899" i="7"/>
  <c r="E717" i="7"/>
  <c r="E657" i="7"/>
  <c r="E373" i="7"/>
  <c r="E197" i="7"/>
  <c r="E195" i="7"/>
  <c r="E185" i="7"/>
  <c r="E171" i="7"/>
  <c r="E224" i="7"/>
  <c r="E228" i="7"/>
  <c r="E234" i="7"/>
  <c r="E1004" i="7"/>
  <c r="E819" i="7"/>
  <c r="E753" i="7"/>
  <c r="E835" i="7"/>
  <c r="E617" i="7"/>
  <c r="E480" i="7"/>
  <c r="E620" i="7"/>
  <c r="E619" i="7"/>
  <c r="E343" i="7"/>
  <c r="E281" i="7"/>
  <c r="E440" i="7"/>
  <c r="E1002" i="7"/>
  <c r="E795" i="7"/>
  <c r="E866" i="7"/>
  <c r="E844" i="7"/>
  <c r="E736" i="7"/>
  <c r="E682" i="7"/>
  <c r="E482" i="7"/>
  <c r="E481" i="7"/>
  <c r="E134" i="7"/>
  <c r="E74" i="7"/>
  <c r="E19" i="7"/>
  <c r="E146" i="7"/>
  <c r="E151" i="7"/>
  <c r="E166" i="7"/>
  <c r="E170" i="7"/>
  <c r="E691" i="7"/>
  <c r="E592" i="7"/>
  <c r="E713" i="7"/>
  <c r="E818" i="7"/>
  <c r="E618" i="7"/>
  <c r="E556" i="7"/>
  <c r="E555" i="7"/>
  <c r="E279" i="7"/>
  <c r="E438" i="7"/>
  <c r="E376" i="7"/>
  <c r="E896" i="7"/>
  <c r="E1003" i="7"/>
  <c r="E791" i="7"/>
  <c r="E742" i="7"/>
  <c r="E672" i="7"/>
  <c r="E504" i="7"/>
  <c r="E38" i="7"/>
  <c r="E121" i="7"/>
  <c r="E238" i="7"/>
  <c r="E32" i="7"/>
  <c r="E67" i="7"/>
  <c r="E68" i="7"/>
  <c r="E64" i="7"/>
  <c r="E55" i="7"/>
  <c r="E18" i="7"/>
  <c r="E212" i="7"/>
  <c r="E210" i="7"/>
  <c r="E203" i="7"/>
  <c r="E176" i="7"/>
  <c r="E241" i="7"/>
  <c r="E199" i="7"/>
  <c r="E229" i="7"/>
  <c r="E225" i="7"/>
  <c r="E249" i="7"/>
  <c r="E967" i="7"/>
  <c r="E613" i="7"/>
  <c r="E928" i="7"/>
  <c r="E938" i="7"/>
  <c r="E916" i="7"/>
  <c r="E808" i="7"/>
  <c r="E754" i="7"/>
  <c r="E554" i="7"/>
  <c r="E492" i="7"/>
  <c r="E491" i="7"/>
  <c r="E444" i="7"/>
  <c r="E374" i="7"/>
  <c r="E312" i="7"/>
  <c r="E669" i="7"/>
  <c r="E104" i="7"/>
  <c r="E40" i="7"/>
  <c r="E99" i="7"/>
  <c r="E60" i="7"/>
  <c r="E198" i="7"/>
  <c r="E219" i="7"/>
  <c r="E186" i="7"/>
  <c r="E88" i="7"/>
  <c r="E15" i="7"/>
  <c r="E51" i="7"/>
  <c r="E106" i="7"/>
  <c r="E16" i="7"/>
  <c r="E140" i="7"/>
  <c r="E161" i="7"/>
  <c r="E218" i="7"/>
  <c r="E120" i="7"/>
  <c r="E71" i="7"/>
  <c r="E43" i="7"/>
  <c r="E58" i="7"/>
  <c r="E29" i="7"/>
  <c r="E62" i="7"/>
  <c r="E69" i="7"/>
  <c r="E124" i="7"/>
  <c r="E53" i="7"/>
  <c r="E113" i="7"/>
  <c r="E5" i="7"/>
  <c r="E56" i="7"/>
  <c r="E50" i="7"/>
  <c r="E95" i="7"/>
  <c r="E92" i="7"/>
  <c r="E103" i="7"/>
  <c r="E7" i="7"/>
  <c r="E154" i="7"/>
  <c r="E160" i="7"/>
  <c r="E243" i="7"/>
  <c r="E247" i="7"/>
  <c r="E239" i="7"/>
  <c r="E196" i="7"/>
  <c r="E202" i="7"/>
  <c r="E89" i="7"/>
  <c r="E20" i="7"/>
  <c r="E83" i="7"/>
  <c r="E135" i="7"/>
  <c r="E72" i="7"/>
  <c r="E87" i="7"/>
  <c r="E6" i="7"/>
  <c r="E41" i="7"/>
  <c r="E66" i="7"/>
  <c r="E162" i="7"/>
  <c r="E207" i="7"/>
  <c r="E189" i="7"/>
  <c r="E180" i="7"/>
  <c r="E70" i="7"/>
  <c r="E100" i="7"/>
  <c r="E128" i="7"/>
  <c r="E115" i="7"/>
  <c r="E52" i="7"/>
  <c r="E105" i="7"/>
  <c r="E158" i="7"/>
  <c r="E217" i="7"/>
  <c r="E102" i="7"/>
  <c r="E11" i="7"/>
  <c r="E111" i="7"/>
  <c r="E79" i="7"/>
  <c r="E112" i="7"/>
  <c r="E54" i="7"/>
  <c r="E44" i="7"/>
  <c r="E33" i="7"/>
  <c r="E13" i="7"/>
  <c r="E126" i="7"/>
  <c r="E9" i="7"/>
  <c r="E130" i="7"/>
  <c r="E63" i="7"/>
  <c r="E118" i="7"/>
  <c r="E46" i="7"/>
  <c r="E114" i="7"/>
  <c r="E93" i="7"/>
  <c r="E80" i="7"/>
  <c r="E12" i="7"/>
  <c r="E164" i="7"/>
  <c r="E157" i="7"/>
  <c r="E208" i="7"/>
  <c r="E209" i="7"/>
  <c r="E201" i="7"/>
  <c r="E183" i="7"/>
  <c r="E737" i="7"/>
  <c r="E827" i="7"/>
  <c r="E589" i="7"/>
  <c r="E445" i="7"/>
  <c r="E612" i="7"/>
  <c r="E611" i="7"/>
  <c r="E335" i="7"/>
  <c r="E273" i="7"/>
  <c r="E432" i="7"/>
  <c r="E994" i="7"/>
  <c r="E782" i="7"/>
  <c r="E1009" i="7"/>
  <c r="E858" i="7"/>
  <c r="E836" i="7"/>
  <c r="E728" i="7"/>
  <c r="E674" i="7"/>
  <c r="E469" i="7"/>
  <c r="E453" i="7"/>
  <c r="E442" i="7"/>
  <c r="E364" i="7"/>
  <c r="E294" i="7"/>
  <c r="E862" i="7"/>
  <c r="E854" i="7"/>
  <c r="E861" i="7"/>
  <c r="E831" i="7"/>
  <c r="E875" i="7"/>
  <c r="E693" i="7"/>
  <c r="E593" i="7"/>
  <c r="E660" i="7"/>
  <c r="E659" i="7"/>
  <c r="E383" i="7"/>
  <c r="E321" i="7"/>
  <c r="E259" i="7"/>
  <c r="E978" i="7"/>
  <c r="E977" i="7"/>
  <c r="E842" i="7"/>
  <c r="E822" i="7"/>
  <c r="E712" i="7"/>
  <c r="E616" i="7"/>
  <c r="E333" i="7"/>
  <c r="E325" i="7"/>
  <c r="E426" i="7"/>
  <c r="E348" i="7"/>
  <c r="E278" i="7"/>
  <c r="E857" i="7"/>
  <c r="E909" i="7"/>
  <c r="E879" i="7"/>
  <c r="E923" i="7"/>
  <c r="E741" i="7"/>
  <c r="E684" i="7"/>
  <c r="E487" i="7"/>
  <c r="E486" i="7"/>
  <c r="E431" i="7"/>
  <c r="E369" i="7"/>
  <c r="E307" i="7"/>
  <c r="E944" i="7"/>
  <c r="E956" i="7"/>
  <c r="E1014" i="7"/>
  <c r="E723" i="7"/>
  <c r="E649" i="7"/>
  <c r="E745" i="7"/>
  <c r="E485" i="7"/>
  <c r="E634" i="7"/>
  <c r="E572" i="7"/>
  <c r="E571" i="7"/>
  <c r="E295" i="7"/>
  <c r="E454" i="7"/>
  <c r="E392" i="7"/>
  <c r="E954" i="7"/>
  <c r="E872" i="7"/>
  <c r="E1019" i="7"/>
  <c r="E823" i="7"/>
  <c r="E774" i="7"/>
  <c r="E688" i="7"/>
  <c r="E552" i="7"/>
  <c r="E663" i="7"/>
  <c r="E662" i="7"/>
  <c r="E402" i="7"/>
  <c r="E324" i="7"/>
  <c r="E254" i="7"/>
  <c r="E1023" i="7"/>
  <c r="E894" i="7"/>
  <c r="E990" i="7"/>
  <c r="E675" i="7"/>
  <c r="E521" i="7"/>
  <c r="E697" i="7"/>
  <c r="E810" i="7"/>
  <c r="E610" i="7"/>
  <c r="E548" i="7"/>
  <c r="E547" i="7"/>
  <c r="E271" i="7"/>
  <c r="E430" i="7"/>
  <c r="E368" i="7"/>
  <c r="E881" i="7"/>
  <c r="E984" i="7"/>
  <c r="E995" i="7"/>
  <c r="E775" i="7"/>
  <c r="E726" i="7"/>
  <c r="E661" i="7"/>
  <c r="E461" i="7"/>
  <c r="E639" i="7"/>
  <c r="E638" i="7"/>
  <c r="E378" i="7"/>
  <c r="E300" i="7"/>
  <c r="E459" i="7"/>
  <c r="E997" i="7"/>
  <c r="E980" i="7"/>
  <c r="E771" i="7"/>
  <c r="E705" i="7"/>
  <c r="E793" i="7"/>
  <c r="E553" i="7"/>
  <c r="E658" i="7"/>
  <c r="E596" i="7"/>
  <c r="E595" i="7"/>
  <c r="E319" i="7"/>
  <c r="E257" i="7"/>
  <c r="E416" i="7"/>
  <c r="E832" i="7"/>
  <c r="E926" i="7"/>
  <c r="E1000" i="7"/>
  <c r="E979" i="7"/>
  <c r="E743" i="7"/>
  <c r="E694" i="7"/>
  <c r="E625" i="7"/>
  <c r="E820" i="7"/>
  <c r="E623" i="7"/>
  <c r="E622" i="7"/>
  <c r="E362" i="7"/>
  <c r="E284" i="7"/>
  <c r="E443" i="7"/>
  <c r="E687" i="7"/>
  <c r="E845" i="7"/>
  <c r="E801" i="7"/>
  <c r="E859" i="7"/>
  <c r="E677" i="7"/>
  <c r="E536" i="7"/>
  <c r="E644" i="7"/>
  <c r="E643" i="7"/>
  <c r="E367" i="7"/>
  <c r="E305" i="7"/>
  <c r="E464" i="7"/>
  <c r="E983" i="7"/>
  <c r="E766" i="7"/>
  <c r="E950" i="7"/>
  <c r="E421" i="7"/>
  <c r="E932" i="7"/>
  <c r="E528" i="7"/>
  <c r="E770" i="7"/>
  <c r="E570" i="7"/>
  <c r="E508" i="7"/>
  <c r="E507" i="7"/>
  <c r="E460" i="7"/>
  <c r="E390" i="7"/>
  <c r="E328" i="7"/>
  <c r="E783" i="7"/>
  <c r="E955" i="7"/>
  <c r="E695" i="7"/>
  <c r="E577" i="7"/>
  <c r="E561" i="7"/>
  <c r="E796" i="7"/>
  <c r="E599" i="7"/>
  <c r="E598" i="7"/>
  <c r="E338" i="7"/>
  <c r="E260" i="7"/>
  <c r="E419" i="7"/>
  <c r="E365" i="7"/>
  <c r="E407" i="7"/>
  <c r="E345" i="7"/>
  <c r="E283" i="7"/>
  <c r="E959" i="7"/>
  <c r="E913" i="7"/>
  <c r="E930" i="7"/>
  <c r="E908" i="7"/>
  <c r="E800" i="7"/>
  <c r="E746" i="7"/>
  <c r="E546" i="7"/>
  <c r="E484" i="7"/>
  <c r="E483" i="7"/>
  <c r="E436" i="7"/>
  <c r="E366" i="7"/>
  <c r="E304" i="7"/>
  <c r="E920" i="7"/>
  <c r="E637" i="7"/>
  <c r="E477" i="7"/>
  <c r="E317" i="7"/>
  <c r="E772" i="7"/>
  <c r="E575" i="7"/>
  <c r="E574" i="7"/>
  <c r="E314" i="7"/>
  <c r="E457" i="7"/>
  <c r="E395" i="7"/>
  <c r="E1007" i="7"/>
  <c r="E865" i="7"/>
  <c r="E974" i="7"/>
  <c r="E569" i="7"/>
  <c r="E357" i="7"/>
  <c r="E656" i="7"/>
  <c r="E794" i="7"/>
  <c r="E594" i="7"/>
  <c r="E532" i="7"/>
  <c r="E531" i="7"/>
  <c r="E255" i="7"/>
  <c r="E414" i="7"/>
  <c r="E352" i="7"/>
  <c r="E989" i="7"/>
  <c r="E870" i="7"/>
  <c r="E537" i="7"/>
  <c r="E605" i="7"/>
  <c r="E813" i="7"/>
  <c r="E756" i="7"/>
  <c r="E559" i="7"/>
  <c r="E558" i="7"/>
  <c r="E298" i="7"/>
  <c r="E441" i="7"/>
  <c r="E379" i="7"/>
  <c r="E957" i="7"/>
  <c r="E964" i="7"/>
  <c r="E1022" i="7"/>
  <c r="E739" i="7"/>
  <c r="E673" i="7"/>
  <c r="E761" i="7"/>
  <c r="E517" i="7"/>
  <c r="E642" i="7"/>
  <c r="E580" i="7"/>
  <c r="E579" i="7"/>
  <c r="E303" i="7"/>
  <c r="E462" i="7"/>
  <c r="E400" i="7"/>
  <c r="E1026" i="7"/>
  <c r="E873" i="7"/>
  <c r="E734" i="7"/>
  <c r="E890" i="7"/>
  <c r="E868" i="7"/>
  <c r="E760" i="7"/>
  <c r="E706" i="7"/>
  <c r="E506" i="7"/>
  <c r="E505" i="7"/>
  <c r="E474" i="7"/>
  <c r="E396" i="7"/>
  <c r="E326" i="7"/>
  <c r="E264" i="7"/>
  <c r="E968" i="7"/>
  <c r="E918" i="7"/>
  <c r="E993" i="7"/>
  <c r="E731" i="7"/>
  <c r="E927" i="7"/>
  <c r="E544" i="7"/>
  <c r="E789" i="7"/>
  <c r="E732" i="7"/>
  <c r="E535" i="7"/>
  <c r="E534" i="7"/>
  <c r="E274" i="7"/>
  <c r="E417" i="7"/>
  <c r="E355" i="7"/>
  <c r="E450" i="7"/>
  <c r="E372" i="7"/>
  <c r="E302" i="7"/>
  <c r="E702" i="7"/>
  <c r="E953" i="7"/>
  <c r="E933" i="7"/>
  <c r="E903" i="7"/>
  <c r="E947" i="7"/>
  <c r="E765" i="7"/>
  <c r="E708" i="7"/>
  <c r="E511" i="7"/>
  <c r="E510" i="7"/>
  <c r="E455" i="7"/>
  <c r="E393" i="7"/>
  <c r="E331" i="7"/>
  <c r="E937" i="7"/>
  <c r="E864" i="7"/>
  <c r="E914" i="7"/>
  <c r="E892" i="7"/>
  <c r="E784" i="7"/>
  <c r="E730" i="7"/>
  <c r="E530" i="7"/>
  <c r="E349" i="7"/>
  <c r="E405" i="7"/>
  <c r="E420" i="7"/>
  <c r="E350" i="7"/>
  <c r="E288" i="7"/>
  <c r="E886" i="7"/>
  <c r="E917" i="7"/>
  <c r="E887" i="7"/>
  <c r="E931" i="7"/>
  <c r="E749" i="7"/>
  <c r="E692" i="7"/>
  <c r="E495" i="7"/>
  <c r="E494" i="7"/>
  <c r="E439" i="7"/>
  <c r="E377" i="7"/>
  <c r="E315" i="7"/>
  <c r="E991" i="7"/>
  <c r="E779" i="7"/>
  <c r="E958" i="7"/>
  <c r="E509" i="7"/>
  <c r="E940" i="7"/>
  <c r="E557" i="7"/>
  <c r="E778" i="7"/>
  <c r="E578" i="7"/>
  <c r="E516" i="7"/>
  <c r="E515" i="7"/>
  <c r="E468" i="7"/>
  <c r="E398" i="7"/>
  <c r="E336" i="7"/>
  <c r="E962" i="7"/>
  <c r="E936" i="7"/>
  <c r="E1027" i="7"/>
  <c r="E826" i="7"/>
  <c r="E790" i="7"/>
  <c r="E696" i="7"/>
  <c r="E581" i="7"/>
  <c r="E671" i="7"/>
  <c r="E670" i="7"/>
  <c r="E410" i="7"/>
  <c r="E332" i="7"/>
  <c r="E262" i="7"/>
  <c r="E1024" i="7"/>
  <c r="E1021" i="7"/>
  <c r="E750" i="7"/>
  <c r="E893" i="7"/>
  <c r="E863" i="7"/>
  <c r="E907" i="7"/>
  <c r="E725" i="7"/>
  <c r="E664" i="7"/>
  <c r="E437" i="7"/>
  <c r="E429" i="7"/>
  <c r="E415" i="7"/>
  <c r="E353" i="7"/>
  <c r="E291" i="7"/>
  <c r="E647" i="7"/>
  <c r="E646" i="7"/>
  <c r="E386" i="7"/>
  <c r="E308" i="7"/>
  <c r="E467" i="7"/>
  <c r="E912" i="7"/>
  <c r="E904" i="7"/>
  <c r="E869" i="7"/>
  <c r="E839" i="7"/>
  <c r="E883" i="7"/>
  <c r="E701" i="7"/>
  <c r="E600" i="7"/>
  <c r="E668" i="7"/>
  <c r="E667" i="7"/>
  <c r="E391" i="7"/>
  <c r="E329" i="7"/>
  <c r="E267" i="7"/>
  <c r="E986" i="7"/>
  <c r="E767" i="7"/>
  <c r="E1001" i="7"/>
  <c r="E850" i="7"/>
  <c r="E828" i="7"/>
  <c r="E720" i="7"/>
  <c r="E645" i="7"/>
  <c r="E397" i="7"/>
  <c r="E389" i="7"/>
  <c r="E434" i="7"/>
  <c r="E356" i="7"/>
  <c r="E286" i="7"/>
  <c r="E815" i="7"/>
  <c r="E799" i="7"/>
  <c r="E853" i="7"/>
  <c r="E817" i="7"/>
  <c r="E867" i="7"/>
  <c r="E685" i="7"/>
  <c r="E565" i="7"/>
  <c r="E652" i="7"/>
  <c r="E651" i="7"/>
  <c r="E375" i="7"/>
  <c r="E313" i="7"/>
  <c r="E472" i="7"/>
  <c r="E888" i="7"/>
  <c r="E747" i="7"/>
  <c r="E898" i="7"/>
  <c r="E876" i="7"/>
  <c r="E768" i="7"/>
  <c r="E714" i="7"/>
  <c r="E514" i="7"/>
  <c r="E513" i="7"/>
  <c r="E277" i="7"/>
  <c r="E404" i="7"/>
  <c r="E334" i="7"/>
  <c r="E272" i="7"/>
  <c r="E798" i="7"/>
  <c r="E584" i="7"/>
  <c r="E963" i="7"/>
  <c r="E711" i="7"/>
  <c r="E648" i="7"/>
  <c r="E568" i="7"/>
  <c r="E804" i="7"/>
  <c r="E607" i="7"/>
  <c r="E606" i="7"/>
  <c r="E346" i="7"/>
  <c r="E268" i="7"/>
  <c r="E427" i="7"/>
  <c r="E1012" i="7"/>
  <c r="E829" i="7"/>
  <c r="E769" i="7"/>
  <c r="E843" i="7"/>
  <c r="E624" i="7"/>
  <c r="E512" i="7"/>
  <c r="E628" i="7"/>
  <c r="E627" i="7"/>
  <c r="E351" i="7"/>
  <c r="E289" i="7"/>
  <c r="E448" i="7"/>
  <c r="E934" i="7"/>
  <c r="E665" i="7"/>
  <c r="E520" i="7"/>
  <c r="E496" i="7"/>
  <c r="E780" i="7"/>
  <c r="E583" i="7"/>
  <c r="E582" i="7"/>
  <c r="E322" i="7"/>
  <c r="E465" i="7"/>
  <c r="E403" i="7"/>
  <c r="E988" i="7"/>
  <c r="E787" i="7"/>
  <c r="E721" i="7"/>
  <c r="E809" i="7"/>
  <c r="E560" i="7"/>
  <c r="E666" i="7"/>
  <c r="E604" i="7"/>
  <c r="E603" i="7"/>
  <c r="E327" i="7"/>
  <c r="E265" i="7"/>
  <c r="E424" i="7"/>
  <c r="E846" i="7"/>
  <c r="E952" i="7"/>
  <c r="E987" i="7"/>
  <c r="E759" i="7"/>
  <c r="E710" i="7"/>
  <c r="E632" i="7"/>
  <c r="E381" i="7"/>
  <c r="E631" i="7"/>
  <c r="E630" i="7"/>
  <c r="E370" i="7"/>
  <c r="E292" i="7"/>
  <c r="E451" i="7"/>
  <c r="E981" i="7"/>
  <c r="E972" i="7"/>
  <c r="E755" i="7"/>
  <c r="E689" i="7"/>
  <c r="E777" i="7"/>
  <c r="E525" i="7"/>
  <c r="E650" i="7"/>
  <c r="E588" i="7"/>
  <c r="E587" i="7"/>
  <c r="E311" i="7"/>
  <c r="E470" i="7"/>
  <c r="E408" i="7"/>
  <c r="E970" i="7"/>
  <c r="E969" i="7"/>
  <c r="E834" i="7"/>
  <c r="E806" i="7"/>
  <c r="E704" i="7"/>
  <c r="E609" i="7"/>
  <c r="E269" i="7"/>
  <c r="E261" i="7"/>
  <c r="E418" i="7"/>
  <c r="E340" i="7"/>
  <c r="E270" i="7"/>
  <c r="E992" i="7"/>
  <c r="E965" i="7"/>
  <c r="E1017" i="7"/>
  <c r="E841" i="7"/>
  <c r="E935" i="7"/>
  <c r="E573" i="7"/>
  <c r="E797" i="7"/>
  <c r="E740" i="7"/>
  <c r="E543" i="7"/>
  <c r="E542" i="7"/>
  <c r="E282" i="7"/>
  <c r="E425" i="7"/>
  <c r="E363" i="7"/>
  <c r="E889" i="7"/>
  <c r="E942" i="7"/>
  <c r="E1006" i="7"/>
  <c r="E707" i="7"/>
  <c r="E621" i="7"/>
  <c r="E729" i="7"/>
  <c r="E471" i="7"/>
  <c r="E626" i="7"/>
  <c r="E564" i="7"/>
  <c r="E563" i="7"/>
  <c r="E287" i="7"/>
  <c r="E446" i="7"/>
  <c r="E384" i="7"/>
  <c r="E245" i="7"/>
  <c r="E177" i="7"/>
  <c r="E231" i="7"/>
  <c r="E165" i="7"/>
  <c r="E230" i="7"/>
  <c r="E251" i="7"/>
  <c r="E1010" i="7"/>
  <c r="E824" i="7"/>
  <c r="E488" i="7"/>
  <c r="E874" i="7"/>
  <c r="E852" i="7"/>
  <c r="E744" i="7"/>
  <c r="E690" i="7"/>
  <c r="E490" i="7"/>
  <c r="E489" i="7"/>
  <c r="E458" i="7"/>
  <c r="E380" i="7"/>
  <c r="E310" i="7"/>
  <c r="E976" i="7"/>
  <c r="E833" i="7"/>
  <c r="E699" i="7"/>
  <c r="E961" i="7"/>
  <c r="E703" i="7"/>
  <c r="E911" i="7"/>
  <c r="E293" i="7"/>
  <c r="E773" i="7"/>
  <c r="E716" i="7"/>
  <c r="E519" i="7"/>
  <c r="E518" i="7"/>
  <c r="E258" i="7"/>
  <c r="E401" i="7"/>
  <c r="E339" i="7"/>
  <c r="E686" i="7"/>
  <c r="E1015" i="7"/>
  <c r="E880" i="7"/>
  <c r="E982" i="7"/>
  <c r="E640" i="7"/>
  <c r="E501" i="7"/>
  <c r="E681" i="7"/>
  <c r="E802" i="7"/>
  <c r="E602" i="7"/>
  <c r="E540" i="7"/>
  <c r="E539" i="7"/>
  <c r="E263" i="7"/>
  <c r="E422" i="7"/>
  <c r="E360" i="7"/>
  <c r="E1013" i="7"/>
  <c r="E905" i="7"/>
  <c r="E608" i="7"/>
  <c r="E633" i="7"/>
  <c r="E821" i="7"/>
  <c r="E764" i="7"/>
  <c r="E567" i="7"/>
  <c r="E566" i="7"/>
  <c r="E306" i="7"/>
  <c r="E449" i="7"/>
  <c r="E387" i="7"/>
  <c r="E999" i="7"/>
  <c r="E830" i="7"/>
  <c r="E966" i="7"/>
  <c r="E541" i="7"/>
  <c r="E948" i="7"/>
  <c r="E585" i="7"/>
  <c r="E786" i="7"/>
  <c r="E586" i="7"/>
  <c r="E524" i="7"/>
  <c r="E523" i="7"/>
  <c r="E476" i="7"/>
  <c r="E406" i="7"/>
  <c r="E344" i="7"/>
  <c r="E811" i="7"/>
  <c r="E715" i="7"/>
  <c r="E848" i="7"/>
  <c r="E971" i="7"/>
  <c r="E727" i="7"/>
  <c r="E678" i="7"/>
  <c r="E597" i="7"/>
  <c r="E812" i="7"/>
  <c r="E615" i="7"/>
  <c r="E614" i="7"/>
  <c r="E354" i="7"/>
  <c r="E276" i="7"/>
  <c r="E435" i="7"/>
  <c r="E763" i="7"/>
  <c r="E901" i="7"/>
  <c r="E871" i="7"/>
  <c r="E915" i="7"/>
  <c r="E733" i="7"/>
  <c r="E676" i="7"/>
  <c r="E479" i="7"/>
  <c r="E478" i="7"/>
  <c r="E423" i="7"/>
  <c r="E361" i="7"/>
  <c r="E299" i="7"/>
  <c r="E975" i="7"/>
  <c r="E751" i="7"/>
  <c r="E941" i="7"/>
  <c r="E946" i="7"/>
  <c r="E924" i="7"/>
  <c r="E816" i="7"/>
  <c r="E762" i="7"/>
  <c r="E562" i="7"/>
  <c r="E500" i="7"/>
  <c r="E499" i="7"/>
  <c r="E452" i="7"/>
  <c r="E382" i="7"/>
  <c r="E320" i="7"/>
  <c r="E191" i="7"/>
  <c r="E181" i="7"/>
  <c r="E232" i="7"/>
  <c r="E236" i="7"/>
  <c r="E242" i="7"/>
  <c r="E216" i="7"/>
  <c r="E256" i="7"/>
  <c r="E910" i="7"/>
  <c r="E735" i="7"/>
  <c r="E1011" i="7"/>
  <c r="E807" i="7"/>
  <c r="E758" i="7"/>
  <c r="E680" i="7"/>
  <c r="E545" i="7"/>
  <c r="E655" i="7"/>
  <c r="E654" i="7"/>
  <c r="E394" i="7"/>
  <c r="E316" i="7"/>
  <c r="E475" i="7"/>
  <c r="E960" i="7"/>
  <c r="E949" i="7"/>
  <c r="E877" i="7"/>
  <c r="E847" i="7"/>
  <c r="E891" i="7"/>
  <c r="E709" i="7"/>
  <c r="E629" i="7"/>
  <c r="E309" i="7"/>
  <c r="E301" i="7"/>
  <c r="E399" i="7"/>
  <c r="E337" i="7"/>
  <c r="E275" i="7"/>
  <c r="E951" i="7"/>
  <c r="E878" i="7"/>
  <c r="E922" i="7"/>
  <c r="E900" i="7"/>
  <c r="E792" i="7"/>
  <c r="E738" i="7"/>
  <c r="E538" i="7"/>
  <c r="E413" i="7"/>
  <c r="E463" i="7"/>
  <c r="E428" i="7"/>
  <c r="E358" i="7"/>
  <c r="E296" i="7"/>
  <c r="E641" i="7"/>
  <c r="E921" i="7"/>
  <c r="E925" i="7"/>
  <c r="E895" i="7"/>
  <c r="E939" i="7"/>
  <c r="E757" i="7"/>
  <c r="E700" i="7"/>
  <c r="E503" i="7"/>
  <c r="E502" i="7"/>
  <c r="E447" i="7"/>
  <c r="E385" i="7"/>
  <c r="E323" i="7"/>
  <c r="E902" i="7"/>
  <c r="E1016" i="7"/>
  <c r="E849" i="7"/>
  <c r="E906" i="7"/>
  <c r="E884" i="7"/>
  <c r="E776" i="7"/>
  <c r="E722" i="7"/>
  <c r="E522" i="7"/>
  <c r="E285" i="7"/>
  <c r="E341" i="7"/>
  <c r="E412" i="7"/>
  <c r="E342" i="7"/>
  <c r="E280" i="7"/>
  <c r="E1008" i="7"/>
  <c r="E973" i="7"/>
  <c r="E1025" i="7"/>
  <c r="E856" i="7"/>
  <c r="E943" i="7"/>
  <c r="E576" i="7"/>
  <c r="E805" i="7"/>
  <c r="E748" i="7"/>
  <c r="E551" i="7"/>
  <c r="E550" i="7"/>
  <c r="E290" i="7"/>
  <c r="E433" i="7"/>
  <c r="E371" i="7"/>
  <c r="E1020" i="7"/>
  <c r="E837" i="7"/>
  <c r="E785" i="7"/>
  <c r="E851" i="7"/>
  <c r="E653" i="7"/>
  <c r="E529" i="7"/>
  <c r="E636" i="7"/>
  <c r="E635" i="7"/>
  <c r="E359" i="7"/>
  <c r="E297" i="7"/>
  <c r="E456" i="7"/>
  <c r="E1018" i="7"/>
  <c r="E838" i="7"/>
  <c r="E719" i="7"/>
  <c r="E882" i="7"/>
  <c r="E860" i="7"/>
  <c r="E752" i="7"/>
  <c r="E698" i="7"/>
  <c r="E498" i="7"/>
  <c r="E497" i="7"/>
  <c r="E466" i="7"/>
  <c r="E388" i="7"/>
  <c r="E318" i="7"/>
  <c r="C928" i="7"/>
  <c r="C492" i="7"/>
  <c r="C934" i="7"/>
  <c r="C582" i="7"/>
  <c r="C988" i="7"/>
  <c r="C603" i="7"/>
  <c r="C1010" i="7"/>
  <c r="C744" i="7"/>
  <c r="C310" i="7"/>
  <c r="C703" i="7"/>
  <c r="C519" i="7"/>
  <c r="C339" i="7"/>
  <c r="C982" i="7"/>
  <c r="C602" i="7"/>
  <c r="C422" i="7"/>
  <c r="C608" i="7"/>
  <c r="C566" i="7"/>
  <c r="C966" i="7"/>
  <c r="C680" i="7"/>
  <c r="C654" i="7"/>
  <c r="C960" i="7"/>
  <c r="C877" i="7"/>
  <c r="C629" i="7"/>
  <c r="C337" i="7"/>
  <c r="C792" i="7"/>
  <c r="C463" i="7"/>
  <c r="C641" i="7"/>
  <c r="C895" i="7"/>
  <c r="C503" i="7"/>
  <c r="C323" i="7"/>
  <c r="C849" i="7"/>
  <c r="C722" i="7"/>
  <c r="C341" i="7"/>
  <c r="C280" i="7"/>
  <c r="C856" i="7"/>
  <c r="C805" i="7"/>
  <c r="C550" i="7"/>
  <c r="C371" i="7"/>
  <c r="C851" i="7"/>
  <c r="C529" i="7"/>
  <c r="C636" i="7"/>
  <c r="C635" i="7"/>
  <c r="C460" i="7"/>
  <c r="C390" i="7"/>
  <c r="C328" i="7"/>
  <c r="C783" i="7"/>
  <c r="C955" i="7"/>
  <c r="C695" i="7"/>
  <c r="C577" i="7"/>
  <c r="C561" i="7"/>
  <c r="C796" i="7"/>
  <c r="C599" i="7"/>
  <c r="C598" i="7"/>
  <c r="C338" i="7"/>
  <c r="C260" i="7"/>
  <c r="C419" i="7"/>
  <c r="C916" i="7"/>
  <c r="C491" i="7"/>
  <c r="C583" i="7"/>
  <c r="C721" i="7"/>
  <c r="C690" i="7"/>
  <c r="C458" i="7"/>
  <c r="C699" i="7"/>
  <c r="C293" i="7"/>
  <c r="C258" i="7"/>
  <c r="C880" i="7"/>
  <c r="C681" i="7"/>
  <c r="C263" i="7"/>
  <c r="C764" i="7"/>
  <c r="C387" i="7"/>
  <c r="C585" i="7"/>
  <c r="C735" i="7"/>
  <c r="C758" i="7"/>
  <c r="C655" i="7"/>
  <c r="C475" i="7"/>
  <c r="C709" i="7"/>
  <c r="C399" i="7"/>
  <c r="C951" i="7"/>
  <c r="C900" i="7"/>
  <c r="C413" i="7"/>
  <c r="C296" i="7"/>
  <c r="C925" i="7"/>
  <c r="C700" i="7"/>
  <c r="C447" i="7"/>
  <c r="C902" i="7"/>
  <c r="C884" i="7"/>
  <c r="C1008" i="7"/>
  <c r="C396" i="7"/>
  <c r="C326" i="7"/>
  <c r="C264" i="7"/>
  <c r="C968" i="7"/>
  <c r="C918" i="7"/>
  <c r="C993" i="7"/>
  <c r="C731" i="7"/>
  <c r="C927" i="7"/>
  <c r="C544" i="7"/>
  <c r="C789" i="7"/>
  <c r="C732" i="7"/>
  <c r="C535" i="7"/>
  <c r="C534" i="7"/>
  <c r="C274" i="7"/>
  <c r="C417" i="7"/>
  <c r="C355" i="7"/>
  <c r="C613" i="7"/>
  <c r="C554" i="7"/>
  <c r="C669" i="7"/>
  <c r="C780" i="7"/>
  <c r="C604" i="7"/>
  <c r="C824" i="7"/>
  <c r="C852" i="7"/>
  <c r="C380" i="7"/>
  <c r="C911" i="7"/>
  <c r="C518" i="7"/>
  <c r="C1015" i="7"/>
  <c r="C501" i="7"/>
  <c r="C539" i="7"/>
  <c r="C1013" i="7"/>
  <c r="C633" i="7"/>
  <c r="C306" i="7"/>
  <c r="C541" i="7"/>
  <c r="C807" i="7"/>
  <c r="C394" i="7"/>
  <c r="C949" i="7"/>
  <c r="C847" i="7"/>
  <c r="C309" i="7"/>
  <c r="C275" i="7"/>
  <c r="C878" i="7"/>
  <c r="C738" i="7"/>
  <c r="C428" i="7"/>
  <c r="C757" i="7"/>
  <c r="C385" i="7"/>
  <c r="C1016" i="7"/>
  <c r="C776" i="7"/>
  <c r="C285" i="7"/>
  <c r="C342" i="7"/>
  <c r="C1025" i="7"/>
  <c r="C576" i="7"/>
  <c r="C551" i="7"/>
  <c r="C433" i="7"/>
  <c r="C1020" i="7"/>
  <c r="C785" i="7"/>
  <c r="C653" i="7"/>
  <c r="C359" i="7"/>
  <c r="C683" i="7"/>
  <c r="C945" i="7"/>
  <c r="C679" i="7"/>
  <c r="C549" i="7"/>
  <c r="C533" i="7"/>
  <c r="C788" i="7"/>
  <c r="C591" i="7"/>
  <c r="C590" i="7"/>
  <c r="C330" i="7"/>
  <c r="C473" i="7"/>
  <c r="C411" i="7"/>
  <c r="C996" i="7"/>
  <c r="C803" i="7"/>
  <c r="C737" i="7"/>
  <c r="C827" i="7"/>
  <c r="C589" i="7"/>
  <c r="C445" i="7"/>
  <c r="C612" i="7"/>
  <c r="C611" i="7"/>
  <c r="C335" i="7"/>
  <c r="C273" i="7"/>
  <c r="C432" i="7"/>
  <c r="C994" i="7"/>
  <c r="C782" i="7"/>
  <c r="C1009" i="7"/>
  <c r="C858" i="7"/>
  <c r="C836" i="7"/>
  <c r="C728" i="7"/>
  <c r="C674" i="7"/>
  <c r="C469" i="7"/>
  <c r="C453" i="7"/>
  <c r="C442" i="7"/>
  <c r="C364" i="7"/>
  <c r="C294" i="7"/>
  <c r="C862" i="7"/>
  <c r="C854" i="7"/>
  <c r="C861" i="7"/>
  <c r="C831" i="7"/>
  <c r="C875" i="7"/>
  <c r="C693" i="7"/>
  <c r="C593" i="7"/>
  <c r="C660" i="7"/>
  <c r="C659" i="7"/>
  <c r="C383" i="7"/>
  <c r="C321" i="7"/>
  <c r="C259" i="7"/>
  <c r="C978" i="7"/>
  <c r="C977" i="7"/>
  <c r="C842" i="7"/>
  <c r="C822" i="7"/>
  <c r="C712" i="7"/>
  <c r="C616" i="7"/>
  <c r="C333" i="7"/>
  <c r="C325" i="7"/>
  <c r="C426" i="7"/>
  <c r="C348" i="7"/>
  <c r="C278" i="7"/>
  <c r="C857" i="7"/>
  <c r="C909" i="7"/>
  <c r="C879" i="7"/>
  <c r="C923" i="7"/>
  <c r="C741" i="7"/>
  <c r="C684" i="7"/>
  <c r="C487" i="7"/>
  <c r="C486" i="7"/>
  <c r="C431" i="7"/>
  <c r="C369" i="7"/>
  <c r="C307" i="7"/>
  <c r="C944" i="7"/>
  <c r="C956" i="7"/>
  <c r="C1014" i="7"/>
  <c r="C723" i="7"/>
  <c r="C649" i="7"/>
  <c r="C745" i="7"/>
  <c r="C485" i="7"/>
  <c r="C634" i="7"/>
  <c r="C572" i="7"/>
  <c r="C571" i="7"/>
  <c r="C295" i="7"/>
  <c r="C454" i="7"/>
  <c r="C392" i="7"/>
  <c r="C954" i="7"/>
  <c r="C872" i="7"/>
  <c r="C1019" i="7"/>
  <c r="C823" i="7"/>
  <c r="C774" i="7"/>
  <c r="C688" i="7"/>
  <c r="C552" i="7"/>
  <c r="C663" i="7"/>
  <c r="C662" i="7"/>
  <c r="C402" i="7"/>
  <c r="C324" i="7"/>
  <c r="C897" i="7"/>
  <c r="C814" i="7"/>
  <c r="C985" i="7"/>
  <c r="C718" i="7"/>
  <c r="C919" i="7"/>
  <c r="C493" i="7"/>
  <c r="C781" i="7"/>
  <c r="C724" i="7"/>
  <c r="C527" i="7"/>
  <c r="C526" i="7"/>
  <c r="C266" i="7"/>
  <c r="C409" i="7"/>
  <c r="C347" i="7"/>
  <c r="C825" i="7"/>
  <c r="C1023" i="7"/>
  <c r="C894" i="7"/>
  <c r="C990" i="7"/>
  <c r="C675" i="7"/>
  <c r="C521" i="7"/>
  <c r="C697" i="7"/>
  <c r="C810" i="7"/>
  <c r="C610" i="7"/>
  <c r="C548" i="7"/>
  <c r="C547" i="7"/>
  <c r="C271" i="7"/>
  <c r="C430" i="7"/>
  <c r="C368" i="7"/>
  <c r="C881" i="7"/>
  <c r="C984" i="7"/>
  <c r="C995" i="7"/>
  <c r="C775" i="7"/>
  <c r="C726" i="7"/>
  <c r="C661" i="7"/>
  <c r="C461" i="7"/>
  <c r="C639" i="7"/>
  <c r="C638" i="7"/>
  <c r="C378" i="7"/>
  <c r="C300" i="7"/>
  <c r="C459" i="7"/>
  <c r="C997" i="7"/>
  <c r="C980" i="7"/>
  <c r="C771" i="7"/>
  <c r="C705" i="7"/>
  <c r="C793" i="7"/>
  <c r="C553" i="7"/>
  <c r="C658" i="7"/>
  <c r="C596" i="7"/>
  <c r="C595" i="7"/>
  <c r="C319" i="7"/>
  <c r="C416" i="7"/>
  <c r="C832" i="7"/>
  <c r="C926" i="7"/>
  <c r="C1000" i="7"/>
  <c r="C979" i="7"/>
  <c r="C743" i="7"/>
  <c r="C694" i="7"/>
  <c r="C625" i="7"/>
  <c r="C820" i="7"/>
  <c r="C623" i="7"/>
  <c r="C622" i="7"/>
  <c r="C362" i="7"/>
  <c r="C284" i="7"/>
  <c r="C443" i="7"/>
  <c r="C687" i="7"/>
  <c r="C845" i="7"/>
  <c r="C801" i="7"/>
  <c r="C859" i="7"/>
  <c r="C677" i="7"/>
  <c r="C536" i="7"/>
  <c r="C644" i="7"/>
  <c r="C643" i="7"/>
  <c r="C367" i="7"/>
  <c r="C305" i="7"/>
  <c r="C464" i="7"/>
  <c r="C983" i="7"/>
  <c r="C766" i="7"/>
  <c r="C950" i="7"/>
  <c r="C421" i="7"/>
  <c r="C932" i="7"/>
  <c r="C528" i="7"/>
  <c r="C770" i="7"/>
  <c r="C570" i="7"/>
  <c r="C508" i="7"/>
  <c r="C507" i="7"/>
  <c r="C1005" i="7"/>
  <c r="C601" i="7"/>
  <c r="C885" i="7"/>
  <c r="C855" i="7"/>
  <c r="C899" i="7"/>
  <c r="C717" i="7"/>
  <c r="C657" i="7"/>
  <c r="C373" i="7"/>
  <c r="C365" i="7"/>
  <c r="C407" i="7"/>
  <c r="C345" i="7"/>
  <c r="C283" i="7"/>
  <c r="C959" i="7"/>
  <c r="C913" i="7"/>
  <c r="C930" i="7"/>
  <c r="C908" i="7"/>
  <c r="C800" i="7"/>
  <c r="C746" i="7"/>
  <c r="C546" i="7"/>
  <c r="C484" i="7"/>
  <c r="C483" i="7"/>
  <c r="C436" i="7"/>
  <c r="C366" i="7"/>
  <c r="C304" i="7"/>
  <c r="C920" i="7"/>
  <c r="C637" i="7"/>
  <c r="C477" i="7"/>
  <c r="C317" i="7"/>
  <c r="C772" i="7"/>
  <c r="C575" i="7"/>
  <c r="C574" i="7"/>
  <c r="C314" i="7"/>
  <c r="C457" i="7"/>
  <c r="C395" i="7"/>
  <c r="C1007" i="7"/>
  <c r="C865" i="7"/>
  <c r="C974" i="7"/>
  <c r="C569" i="7"/>
  <c r="C357" i="7"/>
  <c r="C656" i="7"/>
  <c r="C794" i="7"/>
  <c r="C594" i="7"/>
  <c r="C532" i="7"/>
  <c r="C531" i="7"/>
  <c r="C414" i="7"/>
  <c r="C352" i="7"/>
  <c r="C989" i="7"/>
  <c r="C870" i="7"/>
  <c r="C537" i="7"/>
  <c r="C605" i="7"/>
  <c r="C813" i="7"/>
  <c r="C756" i="7"/>
  <c r="C559" i="7"/>
  <c r="C558" i="7"/>
  <c r="C298" i="7"/>
  <c r="C441" i="7"/>
  <c r="C379" i="7"/>
  <c r="C957" i="7"/>
  <c r="C964" i="7"/>
  <c r="C1022" i="7"/>
  <c r="C739" i="7"/>
  <c r="C673" i="7"/>
  <c r="C761" i="7"/>
  <c r="C517" i="7"/>
  <c r="C642" i="7"/>
  <c r="C580" i="7"/>
  <c r="C579" i="7"/>
  <c r="C303" i="7"/>
  <c r="C462" i="7"/>
  <c r="C400" i="7"/>
  <c r="C1026" i="7"/>
  <c r="C873" i="7"/>
  <c r="C734" i="7"/>
  <c r="C890" i="7"/>
  <c r="C868" i="7"/>
  <c r="C760" i="7"/>
  <c r="C706" i="7"/>
  <c r="C506" i="7"/>
  <c r="C505" i="7"/>
  <c r="C474" i="7"/>
  <c r="C1004" i="7"/>
  <c r="C819" i="7"/>
  <c r="C753" i="7"/>
  <c r="C835" i="7"/>
  <c r="C617" i="7"/>
  <c r="C480" i="7"/>
  <c r="C620" i="7"/>
  <c r="C619" i="7"/>
  <c r="C343" i="7"/>
  <c r="C281" i="7"/>
  <c r="C440" i="7"/>
  <c r="C1002" i="7"/>
  <c r="C795" i="7"/>
  <c r="C866" i="7"/>
  <c r="C844" i="7"/>
  <c r="C736" i="7"/>
  <c r="C682" i="7"/>
  <c r="C482" i="7"/>
  <c r="C481" i="7"/>
  <c r="C450" i="7"/>
  <c r="C372" i="7"/>
  <c r="C302" i="7"/>
  <c r="C702" i="7"/>
  <c r="C953" i="7"/>
  <c r="C933" i="7"/>
  <c r="C903" i="7"/>
  <c r="C947" i="7"/>
  <c r="C765" i="7"/>
  <c r="C708" i="7"/>
  <c r="C511" i="7"/>
  <c r="C510" i="7"/>
  <c r="C455" i="7"/>
  <c r="C393" i="7"/>
  <c r="C331" i="7"/>
  <c r="C937" i="7"/>
  <c r="C864" i="7"/>
  <c r="C914" i="7"/>
  <c r="C892" i="7"/>
  <c r="C784" i="7"/>
  <c r="C730" i="7"/>
  <c r="C530" i="7"/>
  <c r="C349" i="7"/>
  <c r="C405" i="7"/>
  <c r="C420" i="7"/>
  <c r="C350" i="7"/>
  <c r="C288" i="7"/>
  <c r="C886" i="7"/>
  <c r="C917" i="7"/>
  <c r="C887" i="7"/>
  <c r="C931" i="7"/>
  <c r="C749" i="7"/>
  <c r="C692" i="7"/>
  <c r="C495" i="7"/>
  <c r="C494" i="7"/>
  <c r="C439" i="7"/>
  <c r="C377" i="7"/>
  <c r="C315" i="7"/>
  <c r="C991" i="7"/>
  <c r="C779" i="7"/>
  <c r="C958" i="7"/>
  <c r="C509" i="7"/>
  <c r="C940" i="7"/>
  <c r="C557" i="7"/>
  <c r="C778" i="7"/>
  <c r="C578" i="7"/>
  <c r="C516" i="7"/>
  <c r="C515" i="7"/>
  <c r="C468" i="7"/>
  <c r="C398" i="7"/>
  <c r="C336" i="7"/>
  <c r="C962" i="7"/>
  <c r="C936" i="7"/>
  <c r="C1027" i="7"/>
  <c r="C826" i="7"/>
  <c r="C790" i="7"/>
  <c r="C696" i="7"/>
  <c r="C581" i="7"/>
  <c r="C671" i="7"/>
  <c r="C670" i="7"/>
  <c r="C410" i="7"/>
  <c r="C332" i="7"/>
  <c r="C262" i="7"/>
  <c r="C1024" i="7"/>
  <c r="C1021" i="7"/>
  <c r="C750" i="7"/>
  <c r="C893" i="7"/>
  <c r="C863" i="7"/>
  <c r="C907" i="7"/>
  <c r="C725" i="7"/>
  <c r="C664" i="7"/>
  <c r="C437" i="7"/>
  <c r="C429" i="7"/>
  <c r="C415" i="7"/>
  <c r="C353" i="7"/>
  <c r="C291" i="7"/>
  <c r="C929" i="7"/>
  <c r="C998" i="7"/>
  <c r="C691" i="7"/>
  <c r="C592" i="7"/>
  <c r="C713" i="7"/>
  <c r="C818" i="7"/>
  <c r="C618" i="7"/>
  <c r="C556" i="7"/>
  <c r="C555" i="7"/>
  <c r="C279" i="7"/>
  <c r="C438" i="7"/>
  <c r="C376" i="7"/>
  <c r="C896" i="7"/>
  <c r="C1003" i="7"/>
  <c r="C791" i="7"/>
  <c r="C742" i="7"/>
  <c r="C672" i="7"/>
  <c r="C504" i="7"/>
  <c r="C647" i="7"/>
  <c r="C646" i="7"/>
  <c r="C386" i="7"/>
  <c r="C308" i="7"/>
  <c r="C467" i="7"/>
  <c r="C912" i="7"/>
  <c r="C904" i="7"/>
  <c r="C869" i="7"/>
  <c r="C839" i="7"/>
  <c r="C883" i="7"/>
  <c r="C701" i="7"/>
  <c r="C600" i="7"/>
  <c r="C668" i="7"/>
  <c r="C667" i="7"/>
  <c r="C391" i="7"/>
  <c r="C329" i="7"/>
  <c r="C267" i="7"/>
  <c r="C986" i="7"/>
  <c r="C767" i="7"/>
  <c r="C1001" i="7"/>
  <c r="C850" i="7"/>
  <c r="C828" i="7"/>
  <c r="C720" i="7"/>
  <c r="C645" i="7"/>
  <c r="C397" i="7"/>
  <c r="C389" i="7"/>
  <c r="C434" i="7"/>
  <c r="C356" i="7"/>
  <c r="C286" i="7"/>
  <c r="C815" i="7"/>
  <c r="C799" i="7"/>
  <c r="C853" i="7"/>
  <c r="C817" i="7"/>
  <c r="C867" i="7"/>
  <c r="C685" i="7"/>
  <c r="C565" i="7"/>
  <c r="C652" i="7"/>
  <c r="C651" i="7"/>
  <c r="C375" i="7"/>
  <c r="C313" i="7"/>
  <c r="C472" i="7"/>
  <c r="C888" i="7"/>
  <c r="C747" i="7"/>
  <c r="C898" i="7"/>
  <c r="C876" i="7"/>
  <c r="C768" i="7"/>
  <c r="C714" i="7"/>
  <c r="C514" i="7"/>
  <c r="C513" i="7"/>
  <c r="C277" i="7"/>
  <c r="C404" i="7"/>
  <c r="C334" i="7"/>
  <c r="C272" i="7"/>
  <c r="C798" i="7"/>
  <c r="C584" i="7"/>
  <c r="C963" i="7"/>
  <c r="C711" i="7"/>
  <c r="C648" i="7"/>
  <c r="C568" i="7"/>
  <c r="C804" i="7"/>
  <c r="C607" i="7"/>
  <c r="C606" i="7"/>
  <c r="C346" i="7"/>
  <c r="C268" i="7"/>
  <c r="C427" i="7"/>
  <c r="C1012" i="7"/>
  <c r="C829" i="7"/>
  <c r="C769" i="7"/>
  <c r="C843" i="7"/>
  <c r="C624" i="7"/>
  <c r="C512" i="7"/>
  <c r="C628" i="7"/>
  <c r="C627" i="7"/>
  <c r="C351" i="7"/>
  <c r="C289" i="7"/>
  <c r="C448" i="7"/>
  <c r="C754" i="7"/>
  <c r="C312" i="7"/>
  <c r="C665" i="7"/>
  <c r="C322" i="7"/>
  <c r="C787" i="7"/>
  <c r="C666" i="7"/>
  <c r="C327" i="7"/>
  <c r="C265" i="7"/>
  <c r="C424" i="7"/>
  <c r="C846" i="7"/>
  <c r="C952" i="7"/>
  <c r="C987" i="7"/>
  <c r="C759" i="7"/>
  <c r="C710" i="7"/>
  <c r="C632" i="7"/>
  <c r="C381" i="7"/>
  <c r="C631" i="7"/>
  <c r="C630" i="7"/>
  <c r="C370" i="7"/>
  <c r="C292" i="7"/>
  <c r="C451" i="7"/>
  <c r="C981" i="7"/>
  <c r="C972" i="7"/>
  <c r="C755" i="7"/>
  <c r="C689" i="7"/>
  <c r="C777" i="7"/>
  <c r="C525" i="7"/>
  <c r="C650" i="7"/>
  <c r="C588" i="7"/>
  <c r="C587" i="7"/>
  <c r="C311" i="7"/>
  <c r="C470" i="7"/>
  <c r="C408" i="7"/>
  <c r="C970" i="7"/>
  <c r="C969" i="7"/>
  <c r="C834" i="7"/>
  <c r="C806" i="7"/>
  <c r="C704" i="7"/>
  <c r="C609" i="7"/>
  <c r="C269" i="7"/>
  <c r="C261" i="7"/>
  <c r="C418" i="7"/>
  <c r="C340" i="7"/>
  <c r="C270" i="7"/>
  <c r="C992" i="7"/>
  <c r="C965" i="7"/>
  <c r="C1017" i="7"/>
  <c r="C841" i="7"/>
  <c r="C935" i="7"/>
  <c r="C573" i="7"/>
  <c r="C797" i="7"/>
  <c r="C740" i="7"/>
  <c r="C543" i="7"/>
  <c r="C542" i="7"/>
  <c r="C282" i="7"/>
  <c r="C425" i="7"/>
  <c r="C363" i="7"/>
  <c r="C889" i="7"/>
  <c r="C942" i="7"/>
  <c r="C1006" i="7"/>
  <c r="C707" i="7"/>
  <c r="C621" i="7"/>
  <c r="C729" i="7"/>
  <c r="C471" i="7"/>
  <c r="C626" i="7"/>
  <c r="C564" i="7"/>
  <c r="C563" i="7"/>
  <c r="C287" i="7"/>
  <c r="C446" i="7"/>
  <c r="C384" i="7"/>
  <c r="C967" i="7"/>
  <c r="C808" i="7"/>
  <c r="C374" i="7"/>
  <c r="C520" i="7"/>
  <c r="C465" i="7"/>
  <c r="C809" i="7"/>
  <c r="C874" i="7"/>
  <c r="C489" i="7"/>
  <c r="C833" i="7"/>
  <c r="C716" i="7"/>
  <c r="C686" i="7"/>
  <c r="C802" i="7"/>
  <c r="C821" i="7"/>
  <c r="C449" i="7"/>
  <c r="C999" i="7"/>
  <c r="C830" i="7"/>
  <c r="C948" i="7"/>
  <c r="C586" i="7"/>
  <c r="C524" i="7"/>
  <c r="C523" i="7"/>
  <c r="C476" i="7"/>
  <c r="C406" i="7"/>
  <c r="C344" i="7"/>
  <c r="C811" i="7"/>
  <c r="C715" i="7"/>
  <c r="C848" i="7"/>
  <c r="C971" i="7"/>
  <c r="C727" i="7"/>
  <c r="C678" i="7"/>
  <c r="C597" i="7"/>
  <c r="C812" i="7"/>
  <c r="C615" i="7"/>
  <c r="C614" i="7"/>
  <c r="C354" i="7"/>
  <c r="C276" i="7"/>
  <c r="C435" i="7"/>
  <c r="C763" i="7"/>
  <c r="C901" i="7"/>
  <c r="C871" i="7"/>
  <c r="C915" i="7"/>
  <c r="C733" i="7"/>
  <c r="C676" i="7"/>
  <c r="C479" i="7"/>
  <c r="C478" i="7"/>
  <c r="C423" i="7"/>
  <c r="C361" i="7"/>
  <c r="C299" i="7"/>
  <c r="C975" i="7"/>
  <c r="C751" i="7"/>
  <c r="C941" i="7"/>
  <c r="C946" i="7"/>
  <c r="C924" i="7"/>
  <c r="C816" i="7"/>
  <c r="C762" i="7"/>
  <c r="C562" i="7"/>
  <c r="C500" i="7"/>
  <c r="C499" i="7"/>
  <c r="C452" i="7"/>
  <c r="C382" i="7"/>
  <c r="C320" i="7"/>
  <c r="C840" i="7"/>
  <c r="C938" i="7"/>
  <c r="C444" i="7"/>
  <c r="C496" i="7"/>
  <c r="C403" i="7"/>
  <c r="C560" i="7"/>
  <c r="C488" i="7"/>
  <c r="C490" i="7"/>
  <c r="C976" i="7"/>
  <c r="C961" i="7"/>
  <c r="C773" i="7"/>
  <c r="C401" i="7"/>
  <c r="C640" i="7"/>
  <c r="C540" i="7"/>
  <c r="C360" i="7"/>
  <c r="C905" i="7"/>
  <c r="C567" i="7"/>
  <c r="C786" i="7"/>
  <c r="C910" i="7"/>
  <c r="C1011" i="7"/>
  <c r="C545" i="7"/>
  <c r="C316" i="7"/>
  <c r="C891" i="7"/>
  <c r="C301" i="7"/>
  <c r="C922" i="7"/>
  <c r="C538" i="7"/>
  <c r="C358" i="7"/>
  <c r="C921" i="7"/>
  <c r="C939" i="7"/>
  <c r="C502" i="7"/>
  <c r="C906" i="7"/>
  <c r="C522" i="7"/>
  <c r="C412" i="7"/>
  <c r="C973" i="7"/>
  <c r="C943" i="7"/>
  <c r="C748" i="7"/>
  <c r="C290" i="7"/>
  <c r="C837" i="7"/>
  <c r="C297" i="7"/>
  <c r="C456" i="7"/>
  <c r="C1018" i="7"/>
  <c r="C838" i="7"/>
  <c r="C719" i="7"/>
  <c r="C882" i="7"/>
  <c r="C860" i="7"/>
  <c r="C752" i="7"/>
  <c r="C698" i="7"/>
  <c r="C498" i="7"/>
  <c r="C497" i="7"/>
  <c r="C466" i="7"/>
  <c r="C388" i="7"/>
  <c r="C318" i="7"/>
  <c r="C255" i="7"/>
  <c r="C251" i="7"/>
  <c r="C256" i="7"/>
  <c r="C248" i="7"/>
  <c r="C252" i="7"/>
  <c r="C253" i="7"/>
  <c r="C249" i="7"/>
  <c r="C257" i="7"/>
  <c r="C254" i="7"/>
  <c r="C250" i="7"/>
  <c r="C217" i="7"/>
  <c r="C212" i="7"/>
  <c r="C218" i="7"/>
  <c r="C210" i="7"/>
  <c r="C203" i="7"/>
  <c r="C176" i="7"/>
  <c r="C241" i="7"/>
  <c r="C199" i="7"/>
  <c r="C229" i="7"/>
  <c r="C225" i="7"/>
  <c r="C243" i="7"/>
  <c r="C247" i="7"/>
  <c r="C239" i="7"/>
  <c r="C196" i="7"/>
  <c r="C202" i="7"/>
  <c r="C245" i="7"/>
  <c r="C177" i="7"/>
  <c r="C231" i="7"/>
  <c r="C165" i="7"/>
  <c r="C230" i="7"/>
  <c r="C208" i="7"/>
  <c r="C209" i="7"/>
  <c r="C201" i="7"/>
  <c r="C183" i="7"/>
  <c r="C191" i="7"/>
  <c r="C181" i="7"/>
  <c r="C232" i="7"/>
  <c r="C236" i="7"/>
  <c r="C242" i="7"/>
  <c r="C216" i="7"/>
  <c r="C190" i="7"/>
  <c r="C235" i="7"/>
  <c r="C211" i="7"/>
  <c r="C193" i="7"/>
  <c r="C175" i="7"/>
  <c r="C187" i="7"/>
  <c r="C168" i="7"/>
  <c r="C172" i="7"/>
  <c r="C178" i="7"/>
  <c r="C222" i="7"/>
  <c r="C213" i="7"/>
  <c r="C200" i="7"/>
  <c r="C192" i="7"/>
  <c r="C179" i="7"/>
  <c r="C188" i="7"/>
  <c r="C194" i="7"/>
  <c r="C237" i="7"/>
  <c r="C233" i="7"/>
  <c r="C204" i="7"/>
  <c r="C221" i="7"/>
  <c r="C215" i="7"/>
  <c r="C182" i="7"/>
  <c r="C174" i="7"/>
  <c r="C227" i="7"/>
  <c r="C184" i="7"/>
  <c r="C167" i="7"/>
  <c r="C214" i="7"/>
  <c r="C173" i="7"/>
  <c r="C169" i="7"/>
  <c r="C223" i="7"/>
  <c r="C206" i="7"/>
  <c r="C220" i="7"/>
  <c r="C226" i="7"/>
  <c r="C205" i="7"/>
  <c r="C197" i="7"/>
  <c r="C195" i="7"/>
  <c r="C185" i="7"/>
  <c r="C244" i="7"/>
  <c r="C171" i="7"/>
  <c r="C224" i="7"/>
  <c r="C228" i="7"/>
  <c r="C234" i="7"/>
  <c r="C198" i="7"/>
  <c r="C207" i="7"/>
  <c r="C166" i="7"/>
  <c r="C219" i="7"/>
  <c r="C189" i="7"/>
  <c r="C240" i="7"/>
  <c r="C180" i="7"/>
  <c r="C186" i="7"/>
  <c r="C238" i="7"/>
  <c r="C246" i="7"/>
  <c r="C170" i="7"/>
  <c r="C163" i="7"/>
  <c r="C152" i="7"/>
  <c r="C151" i="7"/>
  <c r="C162" i="7"/>
  <c r="C158" i="7"/>
  <c r="C161" i="7"/>
  <c r="C154" i="7"/>
  <c r="C160" i="7"/>
  <c r="C164" i="7"/>
  <c r="C157" i="7"/>
  <c r="C156" i="7"/>
  <c r="C159" i="7"/>
  <c r="C155" i="7"/>
  <c r="C153" i="7"/>
  <c r="C148" i="7"/>
  <c r="C150" i="7"/>
  <c r="C147" i="7"/>
  <c r="C149" i="7"/>
  <c r="C13" i="7"/>
  <c r="C126" i="7"/>
  <c r="C9" i="7"/>
  <c r="C130" i="7"/>
  <c r="C63" i="7"/>
  <c r="C118" i="7"/>
  <c r="C46" i="7"/>
  <c r="C95" i="7"/>
  <c r="C92" i="7"/>
  <c r="C103" i="7"/>
  <c r="C127" i="7"/>
  <c r="C98" i="7"/>
  <c r="C125" i="7"/>
  <c r="C42" i="7"/>
  <c r="C117" i="7"/>
  <c r="C101" i="7"/>
  <c r="C96" i="7"/>
  <c r="C35" i="7"/>
  <c r="C49" i="7"/>
  <c r="C141" i="7"/>
  <c r="C94" i="7"/>
  <c r="C122" i="7"/>
  <c r="C39" i="7"/>
  <c r="C114" i="7"/>
  <c r="C93" i="7"/>
  <c r="C80" i="7"/>
  <c r="C45" i="7"/>
  <c r="C48" i="7"/>
  <c r="C10" i="7"/>
  <c r="C138" i="7"/>
  <c r="C36" i="7"/>
  <c r="C144" i="7"/>
  <c r="C22" i="7"/>
  <c r="C108" i="7"/>
  <c r="C97" i="7"/>
  <c r="C26" i="7"/>
  <c r="C27" i="7"/>
  <c r="C8" i="7"/>
  <c r="C143" i="7"/>
  <c r="C24" i="7"/>
  <c r="C137" i="7"/>
  <c r="C86" i="7"/>
  <c r="C110" i="7"/>
  <c r="C59" i="7"/>
  <c r="C82" i="7"/>
  <c r="C17" i="7"/>
  <c r="C91" i="7"/>
  <c r="C90" i="7"/>
  <c r="C131" i="7"/>
  <c r="C14" i="7"/>
  <c r="C139" i="7"/>
  <c r="C23" i="7"/>
  <c r="C119" i="7"/>
  <c r="C133" i="7"/>
  <c r="C116" i="7"/>
  <c r="C44" i="7"/>
  <c r="C33" i="7"/>
  <c r="C77" i="7"/>
  <c r="C65" i="7"/>
  <c r="C107" i="7"/>
  <c r="C25" i="7"/>
  <c r="C145" i="7"/>
  <c r="C78" i="7"/>
  <c r="C142" i="7"/>
  <c r="C30" i="7"/>
  <c r="C76" i="7"/>
  <c r="C81" i="7"/>
  <c r="C61" i="7"/>
  <c r="C31" i="7"/>
  <c r="C75" i="7"/>
  <c r="C72" i="7"/>
  <c r="C37" i="7"/>
  <c r="C87" i="7"/>
  <c r="C104" i="7"/>
  <c r="C132" i="7"/>
  <c r="C89" i="7"/>
  <c r="C109" i="7"/>
  <c r="C84" i="7"/>
  <c r="C20" i="7"/>
  <c r="C28" i="7"/>
  <c r="C21" i="7"/>
  <c r="C83" i="7"/>
  <c r="C85" i="7"/>
  <c r="C129" i="7"/>
  <c r="C34" i="7"/>
  <c r="C136" i="7"/>
  <c r="C57" i="7"/>
  <c r="C47" i="7"/>
  <c r="C88" i="7"/>
  <c r="C70" i="7"/>
  <c r="C32" i="7"/>
  <c r="C15" i="7"/>
  <c r="C100" i="7"/>
  <c r="C7" i="7"/>
  <c r="C134" i="7"/>
  <c r="C38" i="7"/>
  <c r="C121" i="7"/>
  <c r="C6" i="7"/>
  <c r="C74" i="7"/>
  <c r="C40" i="7"/>
  <c r="C41" i="7"/>
  <c r="C99" i="7"/>
  <c r="C19" i="7"/>
  <c r="C123" i="7"/>
  <c r="C73" i="7"/>
  <c r="C135" i="7"/>
  <c r="C102" i="7"/>
  <c r="C120" i="7"/>
  <c r="C71" i="7"/>
  <c r="C43" i="7"/>
  <c r="C58" i="7"/>
  <c r="C51" i="7"/>
  <c r="C67" i="7"/>
  <c r="C68" i="7"/>
  <c r="C128" i="7"/>
  <c r="C106" i="7"/>
  <c r="C115" i="7"/>
  <c r="C64" i="7"/>
  <c r="C16" i="7"/>
  <c r="C55" i="7"/>
  <c r="C52" i="7"/>
  <c r="C66" i="7"/>
  <c r="C60" i="7"/>
  <c r="C146" i="7"/>
  <c r="C11" i="7"/>
  <c r="C111" i="7"/>
  <c r="C79" i="7"/>
  <c r="C112" i="7"/>
  <c r="C54" i="7"/>
  <c r="C29" i="7"/>
  <c r="C62" i="7"/>
  <c r="C69" i="7"/>
  <c r="C124" i="7"/>
  <c r="C53" i="7"/>
  <c r="C113" i="7"/>
  <c r="C5" i="7"/>
  <c r="C56" i="7"/>
  <c r="C50" i="7"/>
  <c r="C12" i="7"/>
  <c r="C105" i="7"/>
  <c r="C18" i="7"/>
  <c r="C140" i="7"/>
  <c r="C4" i="7" l="1"/>
  <c r="D1" i="7" s="1"/>
  <c r="H2" i="7"/>
  <c r="F3"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<sst xmlns="http://schemas.openxmlformats.org/spreadsheetml/2006/main" count="7258" uniqueCount="5372">
  <si>
    <t>イーレックス(株)</t>
  </si>
  <si>
    <t>リエスパワー(株)</t>
  </si>
  <si>
    <t>(株)イーセル</t>
  </si>
  <si>
    <t>(株)アースインフィニティ</t>
  </si>
  <si>
    <t>青森県民エナジー(株)</t>
  </si>
  <si>
    <t>朝日ガスエナジー(株)</t>
  </si>
  <si>
    <t>足利ガス(株)</t>
  </si>
  <si>
    <t>(株)アシストワンエナジー</t>
  </si>
  <si>
    <t>(株)グリーンサークル</t>
  </si>
  <si>
    <t>アストモスエネルギー(株)</t>
  </si>
  <si>
    <t>有明エナジー(株)</t>
  </si>
  <si>
    <t>(株)アルファライズ</t>
  </si>
  <si>
    <t>(株)イーエムアイ</t>
  </si>
  <si>
    <t>セントラル石油瓦斯(株)</t>
  </si>
  <si>
    <t>(株)池見石油店</t>
  </si>
  <si>
    <t>いこま市民パワー(株)</t>
  </si>
  <si>
    <t>出雲ガス(株)</t>
  </si>
  <si>
    <t>真庭バイオエネルギー(株)</t>
  </si>
  <si>
    <t>(株)いちき串木野電力</t>
  </si>
  <si>
    <t>(株)エネサンス関東</t>
  </si>
  <si>
    <t>伊藤忠プランテック(株)</t>
  </si>
  <si>
    <t>いばらきコープ生活協同組合</t>
  </si>
  <si>
    <t>入間ガス(株)</t>
  </si>
  <si>
    <t>イワタニ関東(株)</t>
  </si>
  <si>
    <t>イワタニ首都圏(株)</t>
  </si>
  <si>
    <t>イワタニ東海(株)</t>
  </si>
  <si>
    <t>イワタニ長野(株)</t>
  </si>
  <si>
    <t>イワタニ三重(株)</t>
  </si>
  <si>
    <t>(株)岩手ウッドパワー</t>
  </si>
  <si>
    <t>ヴィジョナリーパワー(株)</t>
  </si>
  <si>
    <t>上田ガス(株)</t>
  </si>
  <si>
    <t>うすきエネルギー(株)</t>
  </si>
  <si>
    <t>(株)エーコープサービス</t>
  </si>
  <si>
    <t>(株)エネアーク関東</t>
  </si>
  <si>
    <t>(株)エスケーエナジー</t>
  </si>
  <si>
    <t>(株)エネクスライフサービス</t>
  </si>
  <si>
    <t>(株)とんでんホールディングス</t>
  </si>
  <si>
    <t>エネトレード(株)</t>
  </si>
  <si>
    <t>西部瓦斯(株)</t>
  </si>
  <si>
    <t>エフィシエント(株)</t>
  </si>
  <si>
    <t>(株)エフエネ</t>
  </si>
  <si>
    <t>(株)エルピオ</t>
  </si>
  <si>
    <t>大一ガス(株)</t>
  </si>
  <si>
    <t>大垣ガス(株)</t>
  </si>
  <si>
    <t>(株)中海テレビ放送</t>
  </si>
  <si>
    <t>おおすみ半島スマートエネルギー(株)</t>
  </si>
  <si>
    <t>(株)おおた電力</t>
  </si>
  <si>
    <t>岡田建設(株)</t>
  </si>
  <si>
    <t>(株)オカモト</t>
  </si>
  <si>
    <t>おきなわコープエナジー(株)</t>
  </si>
  <si>
    <t>奥出雲電力(株)</t>
  </si>
  <si>
    <t>鹿児島電力(株)</t>
  </si>
  <si>
    <t>(株)オノプロックス</t>
  </si>
  <si>
    <t>太陽ガス(株)</t>
  </si>
  <si>
    <t>角栄ガス(株)</t>
  </si>
  <si>
    <t>合同会社北上新電力</t>
  </si>
  <si>
    <t>(株)かみでん里山公社</t>
  </si>
  <si>
    <t>亀岡ふるさとエナジー(株)</t>
  </si>
  <si>
    <t>水戸電力(株)</t>
  </si>
  <si>
    <t>キタコー(株)</t>
  </si>
  <si>
    <t>北日本石油(株)</t>
  </si>
  <si>
    <t>奈良電力(株)</t>
  </si>
  <si>
    <t>キヤノンマーケティングジャパン(株)</t>
  </si>
  <si>
    <t>桐生瓦斯(株)</t>
  </si>
  <si>
    <t>近畿電力(株)</t>
  </si>
  <si>
    <t>(株)グリムスパワー</t>
  </si>
  <si>
    <t>くるめエネルギー(株)</t>
  </si>
  <si>
    <t>(株)グローアップ</t>
  </si>
  <si>
    <t>グローバルソリューションサービス(株)</t>
  </si>
  <si>
    <t>ゲーテハウス(株)</t>
  </si>
  <si>
    <t>御所野縄文電力(株)</t>
  </si>
  <si>
    <t>こなんウルトラパワー(株)</t>
  </si>
  <si>
    <t>埼玉ガス(株)</t>
  </si>
  <si>
    <t>(株)シーエナジー</t>
  </si>
  <si>
    <t>里山パワーワークス(株)</t>
  </si>
  <si>
    <t>山陰エレキ・アライアンス(株)</t>
  </si>
  <si>
    <t>山陰酸素工業(株)</t>
  </si>
  <si>
    <t>パワーネクスト(株)</t>
  </si>
  <si>
    <t>(株)フソウ・エナジー</t>
  </si>
  <si>
    <t>(株)シグナストラスト</t>
  </si>
  <si>
    <t>(株)パルシステム電力</t>
  </si>
  <si>
    <t>和歌山電力(株)</t>
  </si>
  <si>
    <t>(株)ミツウロコヴェッセル</t>
  </si>
  <si>
    <t>日高都市ガス(株)</t>
  </si>
  <si>
    <t>スズカ電工(株)</t>
  </si>
  <si>
    <t>なでしこ電力(株)</t>
  </si>
  <si>
    <t>諏訪瓦斯(株)</t>
  </si>
  <si>
    <t>生活協同組合コープぐんま</t>
  </si>
  <si>
    <t>宮崎パワーライン(株)</t>
  </si>
  <si>
    <t>(株)パワー・オプティマイザー</t>
  </si>
  <si>
    <t>生活協同組合コープみらい</t>
  </si>
  <si>
    <t>西武ガス(株)</t>
  </si>
  <si>
    <t>そうまＩグリッド合同会社</t>
  </si>
  <si>
    <t>はりま電力(株)</t>
  </si>
  <si>
    <t>歌舞伎エナジー(株)</t>
  </si>
  <si>
    <t>千葉電力(株)</t>
  </si>
  <si>
    <t>宮古新電力(株)</t>
  </si>
  <si>
    <t>長崎地域電力(株)</t>
  </si>
  <si>
    <t>(株)エネアーク関西</t>
  </si>
  <si>
    <t>東北電力エナジートレーディング(株)</t>
  </si>
  <si>
    <t>(株)宮崎ガスリビング</t>
  </si>
  <si>
    <t>ミライフ東日本(株)</t>
  </si>
  <si>
    <t>とちぎコープ生活協同組合</t>
  </si>
  <si>
    <t>大東建託パートナーズ(株)</t>
  </si>
  <si>
    <t>長野都市ガス(株)</t>
  </si>
  <si>
    <t>(株)成田香取エネルギー</t>
  </si>
  <si>
    <t>南部だんだんエナジー(株)</t>
  </si>
  <si>
    <t>ネイチャーエナジー小国(株)</t>
  </si>
  <si>
    <t>やめエネルギー(株)</t>
  </si>
  <si>
    <t>浜田ガス(株)</t>
  </si>
  <si>
    <t>米子瓦斯(株)</t>
  </si>
  <si>
    <t>(株)レクスポート</t>
  </si>
  <si>
    <t>公益財団法人東京都環境公社</t>
  </si>
  <si>
    <t>フラワーペイメント(株)</t>
  </si>
  <si>
    <t>(株)ビビット</t>
  </si>
  <si>
    <t>兵庫電力(株)</t>
  </si>
  <si>
    <t>弘前ガス(株)</t>
  </si>
  <si>
    <t>(株)リケン工業</t>
  </si>
  <si>
    <t>福井電力(株)</t>
  </si>
  <si>
    <t>ふくしま新電力(株)</t>
  </si>
  <si>
    <t>(株)ぶんごおおのエナジー</t>
  </si>
  <si>
    <t>本庄ガス(株)</t>
  </si>
  <si>
    <t>(株)日本セレモニー</t>
  </si>
  <si>
    <t>松阪新電力(株)</t>
  </si>
  <si>
    <t>(株)地域創生ホールディングス</t>
  </si>
  <si>
    <t>(株)マルヰ</t>
  </si>
  <si>
    <t>みよしエナジー(株)</t>
  </si>
  <si>
    <t>リエスパワーネクスト(株)</t>
  </si>
  <si>
    <t>(株)明治産業</t>
  </si>
  <si>
    <t>名南共同エネルギー(株)</t>
  </si>
  <si>
    <t>森のエネルギー(株)</t>
  </si>
  <si>
    <t>イオンディライト(株)</t>
  </si>
  <si>
    <t>ニシムラ(株)</t>
  </si>
  <si>
    <t>エッセンシャルエナジー(株)</t>
  </si>
  <si>
    <t>宮崎電力(株)</t>
  </si>
  <si>
    <t>(株)グローバルキャスト</t>
  </si>
  <si>
    <t>横浜ウォーター(株)</t>
  </si>
  <si>
    <t>綿半パートナーズ(株)</t>
  </si>
  <si>
    <t>(株)三郷ひまわりエナジー</t>
  </si>
  <si>
    <t>(株)球磨村森電力</t>
  </si>
  <si>
    <t>石油資源開発(株)</t>
  </si>
  <si>
    <t>坂戸ガス(株)</t>
  </si>
  <si>
    <t>(株)テレ・マーカー</t>
  </si>
  <si>
    <t>福島フェニックス電力(株)</t>
  </si>
  <si>
    <t>(株)美作国電力</t>
  </si>
  <si>
    <t>(株)イシオ</t>
  </si>
  <si>
    <t>富士山エナジー(株)</t>
  </si>
  <si>
    <t>トリニティエナジー(株)</t>
  </si>
  <si>
    <t>グリーンシティこばやし(株)</t>
  </si>
  <si>
    <t>(株)吉田石油店</t>
  </si>
  <si>
    <t>スマートエナジー熊本(株)</t>
  </si>
  <si>
    <t>福山未来エナジー(株)</t>
  </si>
  <si>
    <t>リストプロパティーズ(株)</t>
  </si>
  <si>
    <t>(株)センカク</t>
  </si>
  <si>
    <t>(株)ミナサポ</t>
  </si>
  <si>
    <t>(株)イーネットワーク</t>
  </si>
  <si>
    <t>フィンテックラボ協同組合</t>
  </si>
  <si>
    <t>新電力新潟(株)</t>
  </si>
  <si>
    <t>生活協同組合コープながの</t>
  </si>
  <si>
    <t>京セラ関電エナジー合同会社</t>
  </si>
  <si>
    <t>酒田天然瓦斯(株)</t>
  </si>
  <si>
    <t>(株)三河の山里コミュニティパワー</t>
  </si>
  <si>
    <t>グリーンピープルズパワー(株)</t>
  </si>
  <si>
    <t>(株)デンケン</t>
  </si>
  <si>
    <t>(株)唐津パワーホールディングス</t>
  </si>
  <si>
    <t>(株)エスエナジー</t>
  </si>
  <si>
    <t>(株)エコログ</t>
  </si>
  <si>
    <t>(株)デベロップ</t>
  </si>
  <si>
    <t>八幡商事(株)</t>
  </si>
  <si>
    <t>北陸電力ビズ・エナジーソリューション(株)</t>
  </si>
  <si>
    <t>(株)情熱電力</t>
  </si>
  <si>
    <t>唐津電力(株)</t>
  </si>
  <si>
    <t>東亜ガス(株)</t>
  </si>
  <si>
    <t>(株)マルイファシリティーズ</t>
  </si>
  <si>
    <t>スマート電気(株)</t>
  </si>
  <si>
    <t>(株)ジャパネットサービスイノベーション</t>
  </si>
  <si>
    <t>(株)しおさい電力</t>
  </si>
  <si>
    <t>会津エナジー(株)</t>
  </si>
  <si>
    <t>うべ未来エネルギー(株)</t>
  </si>
  <si>
    <t>永井自動車工業(株)</t>
  </si>
  <si>
    <t>陸前高田しみんエネルギー(株)</t>
  </si>
  <si>
    <t>(株)チャームドライフ</t>
  </si>
  <si>
    <t>東広島スマートエネルギー(株)</t>
  </si>
  <si>
    <t>京和ガス(株)</t>
  </si>
  <si>
    <t>(株)岡崎さくら電力</t>
  </si>
  <si>
    <t>旭マルヰガス(株)</t>
  </si>
  <si>
    <t>神戸電力(株)</t>
  </si>
  <si>
    <t>アークエルテクノロジーズ(株)</t>
  </si>
  <si>
    <t>エルメック(株)</t>
  </si>
  <si>
    <t>(株)オズエナジー</t>
  </si>
  <si>
    <t>レモンガス(株)</t>
  </si>
  <si>
    <t>(株)日本海水</t>
  </si>
  <si>
    <t>中小企業支援(株)</t>
  </si>
  <si>
    <t>サントラベラーズサービス有限会社</t>
  </si>
  <si>
    <t>八千代エンジニヤリング(株)</t>
  </si>
  <si>
    <t>ゆきぐに新電力(株)</t>
  </si>
  <si>
    <t>(株)ながさきサステナエナジー</t>
  </si>
  <si>
    <t>(株)グルーヴエナジー</t>
  </si>
  <si>
    <t>高知ニューエナジー(株)</t>
  </si>
  <si>
    <t>もみじ電力(株)</t>
  </si>
  <si>
    <t>かけがわ報徳パワー(株)</t>
  </si>
  <si>
    <t>穂の国とよはし電力(株)</t>
  </si>
  <si>
    <t>イワタニセントラル北海道(株)</t>
  </si>
  <si>
    <t>(株)彩の国でんき</t>
  </si>
  <si>
    <t>三河商事(株)</t>
  </si>
  <si>
    <t>(株)みとや</t>
  </si>
  <si>
    <t>三州電力(株)</t>
  </si>
  <si>
    <t>沖縄新エネ開発(株)</t>
  </si>
  <si>
    <t>(株)ほくだん</t>
  </si>
  <si>
    <t>(株)丸の内電力</t>
  </si>
  <si>
    <t>(株)中京電力</t>
  </si>
  <si>
    <t>(株)クオリティプラス</t>
  </si>
  <si>
    <t>(株)ファラデー</t>
  </si>
  <si>
    <t>出雲ケーブルビジョン(株)</t>
  </si>
  <si>
    <r>
      <t>排出係数(t-CO</t>
    </r>
    <r>
      <rPr>
        <vertAlign val="subscript"/>
        <sz val="11"/>
        <color theme="1"/>
        <rFont val="游ゴシック"/>
        <family val="3"/>
        <charset val="128"/>
        <scheme val="minor"/>
      </rPr>
      <t>2</t>
    </r>
    <r>
      <rPr>
        <sz val="11"/>
        <color theme="1"/>
        <rFont val="游ゴシック"/>
        <family val="2"/>
        <charset val="128"/>
        <scheme val="minor"/>
      </rPr>
      <t>/kWh)</t>
    </r>
    <rPh sb="0" eb="4">
      <t>ハイシュツケイスウ</t>
    </rPh>
    <phoneticPr fontId="2"/>
  </si>
  <si>
    <r>
      <t>排出係数(t-CO</t>
    </r>
    <r>
      <rPr>
        <vertAlign val="subscript"/>
        <sz val="11"/>
        <color theme="1"/>
        <rFont val="游ゴシック"/>
        <family val="3"/>
        <charset val="128"/>
        <scheme val="minor"/>
      </rPr>
      <t>2</t>
    </r>
    <r>
      <rPr>
        <sz val="11"/>
        <color theme="1"/>
        <rFont val="游ゴシック"/>
        <family val="2"/>
        <charset val="128"/>
        <scheme val="minor"/>
      </rPr>
      <t>/kWh)×1000</t>
    </r>
    <rPh sb="0" eb="4">
      <t>ハイシュツケイスウ</t>
    </rPh>
    <phoneticPr fontId="2"/>
  </si>
  <si>
    <t>電気事業者名
入力欄</t>
    <rPh sb="7" eb="9">
      <t>ニュウリョク</t>
    </rPh>
    <rPh sb="9" eb="10">
      <t>ラン</t>
    </rPh>
    <phoneticPr fontId="2"/>
  </si>
  <si>
    <t>操作手順</t>
    <rPh sb="0" eb="4">
      <t>ソウサテジュン</t>
    </rPh>
    <phoneticPr fontId="2"/>
  </si>
  <si>
    <t>電気事業者名</t>
    <rPh sb="0" eb="2">
      <t>デンキ</t>
    </rPh>
    <rPh sb="2" eb="5">
      <t>ジギョウシャ</t>
    </rPh>
    <rPh sb="5" eb="6">
      <t>メイ</t>
    </rPh>
    <phoneticPr fontId="2"/>
  </si>
  <si>
    <t>同じ電気事業者でも、契約しているプランにより、排出係数が異なる場合があります。</t>
    <rPh sb="0" eb="1">
      <t>オナ</t>
    </rPh>
    <rPh sb="2" eb="7">
      <t>デンキジギョウシャ</t>
    </rPh>
    <rPh sb="10" eb="12">
      <t>ケイヤク</t>
    </rPh>
    <rPh sb="23" eb="27">
      <t>ハイシュツケイスウ</t>
    </rPh>
    <rPh sb="28" eb="29">
      <t>コト</t>
    </rPh>
    <rPh sb="31" eb="33">
      <t>バアイ</t>
    </rPh>
    <phoneticPr fontId="2"/>
  </si>
  <si>
    <t>No.</t>
  </si>
  <si>
    <t>再生可能エネルギー電力を活用したメニューで契約の場合は、</t>
    <rPh sb="0" eb="4">
      <t>サイセイカノウ</t>
    </rPh>
    <rPh sb="9" eb="11">
      <t>デンリョク</t>
    </rPh>
    <rPh sb="12" eb="14">
      <t>カツヨウ</t>
    </rPh>
    <rPh sb="21" eb="23">
      <t>ケイヤク</t>
    </rPh>
    <rPh sb="24" eb="26">
      <t>バアイ</t>
    </rPh>
    <phoneticPr fontId="2"/>
  </si>
  <si>
    <t>電力事業者に確認し、メニューを選択して下さい。</t>
    <rPh sb="0" eb="2">
      <t>デンリョク</t>
    </rPh>
    <rPh sb="2" eb="5">
      <t>ジギョウシャ</t>
    </rPh>
    <rPh sb="6" eb="8">
      <t>カクニン</t>
    </rPh>
    <rPh sb="15" eb="17">
      <t>センタク</t>
    </rPh>
    <rPh sb="19" eb="20">
      <t>クダ</t>
    </rPh>
    <phoneticPr fontId="2"/>
  </si>
  <si>
    <t>それ以外の場合は、（残差）と記載されているメニューを選択して下さい。</t>
    <rPh sb="2" eb="4">
      <t>イガイ</t>
    </rPh>
    <rPh sb="5" eb="7">
      <t>バアイ</t>
    </rPh>
    <rPh sb="10" eb="12">
      <t>ザンサ</t>
    </rPh>
    <rPh sb="14" eb="16">
      <t>キサイ</t>
    </rPh>
    <rPh sb="26" eb="28">
      <t>センタク</t>
    </rPh>
    <rPh sb="30" eb="31">
      <t>クダ</t>
    </rPh>
    <phoneticPr fontId="2"/>
  </si>
  <si>
    <t>北海道電力ネットワーク(株)【一般送配電事業者】</t>
  </si>
  <si>
    <t>東北電力ネットワーク(株)【一般送配電事業者】</t>
  </si>
  <si>
    <t>東京電力パワーグリッド(株)【一般送配電事業者】</t>
  </si>
  <si>
    <t>中部電力パワーグリッド(株)【一般送配電事業者】</t>
  </si>
  <si>
    <t>北陸電力送配電(株)【一般送配電事業者】</t>
  </si>
  <si>
    <t>関西電力送配電(株)【一般送配電事業者】</t>
  </si>
  <si>
    <t>中国電力ネットワーク(株)【一般送配電事業者】</t>
  </si>
  <si>
    <t>四国電力送配電(株)【一般送配電事業者】</t>
  </si>
  <si>
    <t>九州電力送配電(株)【一般送配電事業者】</t>
  </si>
  <si>
    <t>沖縄電力(株)【一般送配電事業者】</t>
  </si>
  <si>
    <t>【小売電気事業者】</t>
    <rPh sb="1" eb="3">
      <t>コウ</t>
    </rPh>
    <rPh sb="3" eb="5">
      <t>デンキ</t>
    </rPh>
    <rPh sb="5" eb="8">
      <t>ジギョウシャ</t>
    </rPh>
    <phoneticPr fontId="2"/>
  </si>
  <si>
    <t>登録番号</t>
    <rPh sb="0" eb="2">
      <t>トウロク</t>
    </rPh>
    <rPh sb="2" eb="4">
      <t>バンゴウ</t>
    </rPh>
    <phoneticPr fontId="2"/>
  </si>
  <si>
    <t>A0002</t>
  </si>
  <si>
    <t>A0003</t>
  </si>
  <si>
    <t>A0004</t>
  </si>
  <si>
    <t>A0006</t>
  </si>
  <si>
    <t>A0007</t>
  </si>
  <si>
    <t>A0008</t>
  </si>
  <si>
    <t>A0009</t>
  </si>
  <si>
    <t>A0011</t>
  </si>
  <si>
    <t>A0012</t>
  </si>
  <si>
    <t>A0013</t>
  </si>
  <si>
    <t>A0014</t>
  </si>
  <si>
    <t>A0015</t>
  </si>
  <si>
    <t>A0016</t>
  </si>
  <si>
    <t>A0018</t>
  </si>
  <si>
    <t>A0019</t>
  </si>
  <si>
    <t>A0020</t>
  </si>
  <si>
    <t>A0021</t>
  </si>
  <si>
    <t>A0024</t>
  </si>
  <si>
    <t>A0025</t>
  </si>
  <si>
    <t>A0027</t>
  </si>
  <si>
    <t>A0028</t>
  </si>
  <si>
    <t>A0031</t>
  </si>
  <si>
    <t>A0032</t>
  </si>
  <si>
    <t>A0034</t>
  </si>
  <si>
    <t>A0035</t>
  </si>
  <si>
    <t>A0036</t>
  </si>
  <si>
    <t>A0039</t>
  </si>
  <si>
    <t>アルカナエナジー(株)</t>
  </si>
  <si>
    <t>A0042</t>
  </si>
  <si>
    <t>A0043</t>
  </si>
  <si>
    <t>A0048</t>
  </si>
  <si>
    <t>A0049</t>
  </si>
  <si>
    <t>A0051</t>
  </si>
  <si>
    <t>A0053</t>
  </si>
  <si>
    <t>A0054</t>
  </si>
  <si>
    <t>A0055</t>
  </si>
  <si>
    <t>A0056</t>
  </si>
  <si>
    <t>A0057</t>
  </si>
  <si>
    <t>A0058</t>
  </si>
  <si>
    <t>A0060</t>
  </si>
  <si>
    <t>A0061</t>
  </si>
  <si>
    <t>A0062</t>
  </si>
  <si>
    <t>A0063</t>
  </si>
  <si>
    <t>A0064</t>
  </si>
  <si>
    <t>A0065</t>
  </si>
  <si>
    <t>A0066</t>
  </si>
  <si>
    <t>A0068</t>
  </si>
  <si>
    <t>A0070</t>
  </si>
  <si>
    <t>A0071</t>
  </si>
  <si>
    <t>A0072</t>
  </si>
  <si>
    <t>A0073</t>
  </si>
  <si>
    <t>A0074</t>
  </si>
  <si>
    <t>A0075</t>
  </si>
  <si>
    <t>A0076</t>
  </si>
  <si>
    <t>A0077</t>
  </si>
  <si>
    <t>A0079</t>
  </si>
  <si>
    <t>A0080</t>
  </si>
  <si>
    <t>A0081</t>
  </si>
  <si>
    <t>A0082</t>
  </si>
  <si>
    <t>A0084</t>
  </si>
  <si>
    <t>A0085</t>
  </si>
  <si>
    <t>A0086</t>
  </si>
  <si>
    <t>A0088</t>
  </si>
  <si>
    <t>A0089</t>
  </si>
  <si>
    <t>A0090</t>
  </si>
  <si>
    <t>A0092</t>
  </si>
  <si>
    <t>A0093</t>
  </si>
  <si>
    <t>A0098</t>
  </si>
  <si>
    <t>A0103</t>
  </si>
  <si>
    <t>A0104</t>
  </si>
  <si>
    <t>A0105</t>
  </si>
  <si>
    <t>A0107</t>
  </si>
  <si>
    <t>A0110</t>
  </si>
  <si>
    <t>A0119</t>
  </si>
  <si>
    <t>A0120</t>
  </si>
  <si>
    <t>A0121</t>
  </si>
  <si>
    <t>A0122</t>
  </si>
  <si>
    <t>A0123</t>
  </si>
  <si>
    <t>A0124</t>
  </si>
  <si>
    <t>A0126</t>
  </si>
  <si>
    <t>A0127</t>
  </si>
  <si>
    <t>A0128</t>
  </si>
  <si>
    <t>A0130</t>
  </si>
  <si>
    <t>A0133</t>
  </si>
  <si>
    <t>A0134</t>
  </si>
  <si>
    <t>A0135</t>
  </si>
  <si>
    <t>A0136</t>
  </si>
  <si>
    <t>A0137</t>
  </si>
  <si>
    <t>A0138</t>
  </si>
  <si>
    <t>A0140</t>
  </si>
  <si>
    <t>A0141</t>
  </si>
  <si>
    <t>A0142</t>
  </si>
  <si>
    <t>A0143</t>
  </si>
  <si>
    <t>A0144</t>
  </si>
  <si>
    <t>A0145</t>
  </si>
  <si>
    <t>A0146</t>
  </si>
  <si>
    <t>A0147</t>
  </si>
  <si>
    <t>A0150</t>
  </si>
  <si>
    <t>A0151</t>
  </si>
  <si>
    <t>A0153</t>
  </si>
  <si>
    <t>A0154</t>
  </si>
  <si>
    <t>A0155</t>
  </si>
  <si>
    <t>A0156</t>
  </si>
  <si>
    <t>A0157</t>
  </si>
  <si>
    <t>A0158</t>
  </si>
  <si>
    <t>A0159</t>
  </si>
  <si>
    <t>A0160</t>
  </si>
  <si>
    <t>A0163</t>
  </si>
  <si>
    <t>A0164</t>
  </si>
  <si>
    <t>A0165</t>
  </si>
  <si>
    <t>A0166</t>
  </si>
  <si>
    <t>A0167</t>
  </si>
  <si>
    <t>A0168</t>
  </si>
  <si>
    <t>A0169</t>
  </si>
  <si>
    <t>A0170</t>
  </si>
  <si>
    <t>A0172</t>
  </si>
  <si>
    <t>A0173</t>
  </si>
  <si>
    <t>A0175</t>
  </si>
  <si>
    <t>A0177</t>
  </si>
  <si>
    <t>A0178</t>
  </si>
  <si>
    <t>A0179</t>
  </si>
  <si>
    <t>A0180</t>
  </si>
  <si>
    <t>A0184</t>
  </si>
  <si>
    <t>A0185</t>
  </si>
  <si>
    <t>A0186</t>
  </si>
  <si>
    <t>A0187</t>
  </si>
  <si>
    <t>A0188</t>
  </si>
  <si>
    <t>A0189</t>
  </si>
  <si>
    <t>A0190</t>
  </si>
  <si>
    <t>A0191</t>
  </si>
  <si>
    <t>A0193</t>
  </si>
  <si>
    <t>A0194</t>
  </si>
  <si>
    <t>A0195</t>
  </si>
  <si>
    <t>(株)フォレストパワー</t>
  </si>
  <si>
    <t>A0196</t>
  </si>
  <si>
    <t>A0197</t>
  </si>
  <si>
    <t>A0199</t>
  </si>
  <si>
    <t>A0200</t>
  </si>
  <si>
    <t>A0203</t>
  </si>
  <si>
    <t>A0204</t>
  </si>
  <si>
    <t>A0206</t>
  </si>
  <si>
    <t>A0209</t>
  </si>
  <si>
    <t>A0210</t>
  </si>
  <si>
    <t>A0211</t>
  </si>
  <si>
    <t>A0213</t>
  </si>
  <si>
    <t>A0214</t>
  </si>
  <si>
    <t>A0216</t>
  </si>
  <si>
    <t>A0217</t>
  </si>
  <si>
    <t>A0220</t>
  </si>
  <si>
    <t>A0221</t>
  </si>
  <si>
    <t>A0222</t>
  </si>
  <si>
    <t>A0227</t>
  </si>
  <si>
    <t>A0229</t>
  </si>
  <si>
    <t>A0230</t>
  </si>
  <si>
    <t>A0232</t>
  </si>
  <si>
    <t>A0234</t>
  </si>
  <si>
    <t>A0236</t>
  </si>
  <si>
    <t>A0237</t>
  </si>
  <si>
    <t>A0238</t>
  </si>
  <si>
    <t>A0239</t>
  </si>
  <si>
    <t>A0240</t>
  </si>
  <si>
    <t>A0241</t>
  </si>
  <si>
    <t>A0243</t>
  </si>
  <si>
    <t>A0245</t>
  </si>
  <si>
    <t>A0246</t>
  </si>
  <si>
    <t>A0248</t>
  </si>
  <si>
    <t>A0250</t>
  </si>
  <si>
    <t>A0253</t>
  </si>
  <si>
    <t>A0254</t>
  </si>
  <si>
    <t>A0256</t>
  </si>
  <si>
    <t>A0258</t>
  </si>
  <si>
    <t>A0259</t>
  </si>
  <si>
    <t>A0261</t>
  </si>
  <si>
    <t>A0264</t>
  </si>
  <si>
    <t>A0265</t>
  </si>
  <si>
    <t>A0267</t>
  </si>
  <si>
    <t>A0268</t>
  </si>
  <si>
    <t>A0269</t>
  </si>
  <si>
    <t>A0274</t>
  </si>
  <si>
    <t>A0275</t>
  </si>
  <si>
    <t>A0276</t>
  </si>
  <si>
    <t>A0277</t>
  </si>
  <si>
    <t>A0278</t>
  </si>
  <si>
    <t>A0280</t>
  </si>
  <si>
    <t>A0281</t>
  </si>
  <si>
    <t>A0283</t>
  </si>
  <si>
    <t>A0284</t>
  </si>
  <si>
    <t>A0285</t>
  </si>
  <si>
    <t>A0286</t>
  </si>
  <si>
    <t>A0287</t>
  </si>
  <si>
    <t>A0288</t>
  </si>
  <si>
    <t>A0292</t>
  </si>
  <si>
    <t>A0293</t>
  </si>
  <si>
    <t>A0295</t>
  </si>
  <si>
    <t>A0296</t>
  </si>
  <si>
    <t>A0298</t>
  </si>
  <si>
    <t>A0300</t>
  </si>
  <si>
    <t>A0303</t>
  </si>
  <si>
    <t>A0305</t>
  </si>
  <si>
    <t>A0306</t>
  </si>
  <si>
    <t>A0310</t>
  </si>
  <si>
    <t>A0311</t>
  </si>
  <si>
    <t>A0313</t>
  </si>
  <si>
    <t>A0314</t>
  </si>
  <si>
    <t>A0315</t>
  </si>
  <si>
    <t>A0317</t>
  </si>
  <si>
    <t>A0318</t>
  </si>
  <si>
    <t>A0323</t>
  </si>
  <si>
    <t>A0330</t>
  </si>
  <si>
    <t>A0332</t>
  </si>
  <si>
    <t>A0336</t>
  </si>
  <si>
    <t>A0337</t>
  </si>
  <si>
    <t>A0338</t>
  </si>
  <si>
    <t>A0342</t>
  </si>
  <si>
    <t>A0343</t>
  </si>
  <si>
    <t>A0344</t>
  </si>
  <si>
    <t>A0345</t>
  </si>
  <si>
    <t>A0348</t>
  </si>
  <si>
    <t>A0349</t>
  </si>
  <si>
    <t>A0350</t>
  </si>
  <si>
    <t>A0351</t>
  </si>
  <si>
    <t>A0352</t>
  </si>
  <si>
    <t>A0353</t>
  </si>
  <si>
    <t>A0355</t>
  </si>
  <si>
    <t>A0356</t>
  </si>
  <si>
    <t>A0360</t>
  </si>
  <si>
    <t>A0362</t>
  </si>
  <si>
    <t>A0364</t>
  </si>
  <si>
    <t>A0365</t>
  </si>
  <si>
    <t>A0366</t>
  </si>
  <si>
    <t>A0367</t>
  </si>
  <si>
    <t>A0368</t>
  </si>
  <si>
    <t>A0371</t>
  </si>
  <si>
    <t>A0372</t>
  </si>
  <si>
    <t>A0377</t>
  </si>
  <si>
    <t>A0378</t>
  </si>
  <si>
    <t>A0380</t>
  </si>
  <si>
    <t>A0382</t>
  </si>
  <si>
    <t>A0383</t>
  </si>
  <si>
    <t>A0385</t>
  </si>
  <si>
    <t>A0386</t>
  </si>
  <si>
    <t>A0388</t>
  </si>
  <si>
    <t>A0389</t>
  </si>
  <si>
    <t>A0391</t>
  </si>
  <si>
    <t>A0392</t>
  </si>
  <si>
    <t>A0396</t>
  </si>
  <si>
    <t>A0397</t>
  </si>
  <si>
    <t>A0398</t>
  </si>
  <si>
    <t>A0403</t>
  </si>
  <si>
    <t>A0405</t>
  </si>
  <si>
    <t>A0406</t>
  </si>
  <si>
    <t>A0411</t>
  </si>
  <si>
    <t>A0413</t>
  </si>
  <si>
    <t>A0415</t>
  </si>
  <si>
    <t>A0418</t>
  </si>
  <si>
    <t>A0419</t>
  </si>
  <si>
    <t>A0420</t>
  </si>
  <si>
    <t>A0425</t>
  </si>
  <si>
    <t>A0429</t>
  </si>
  <si>
    <t>A0430</t>
  </si>
  <si>
    <t>A0431</t>
  </si>
  <si>
    <t>A0435</t>
  </si>
  <si>
    <t>A0437</t>
  </si>
  <si>
    <t>A0438</t>
  </si>
  <si>
    <t>A0439</t>
  </si>
  <si>
    <t>A0440</t>
  </si>
  <si>
    <t>A0442</t>
  </si>
  <si>
    <t>A0443</t>
  </si>
  <si>
    <t>A0446</t>
  </si>
  <si>
    <t>A0447</t>
  </si>
  <si>
    <t>A0451</t>
  </si>
  <si>
    <t>A0452</t>
  </si>
  <si>
    <t>A0453</t>
  </si>
  <si>
    <t>(株)横浜環境デザイン</t>
  </si>
  <si>
    <t>A0454</t>
  </si>
  <si>
    <t>A0455</t>
  </si>
  <si>
    <t>A0456</t>
  </si>
  <si>
    <t>A0457</t>
  </si>
  <si>
    <t>A0458</t>
  </si>
  <si>
    <t>ワンワールドエナジー(株)</t>
  </si>
  <si>
    <t>A0461</t>
  </si>
  <si>
    <t>A0463</t>
  </si>
  <si>
    <t>A0465</t>
  </si>
  <si>
    <t>A0467</t>
  </si>
  <si>
    <t>A0468</t>
  </si>
  <si>
    <t>A0470</t>
  </si>
  <si>
    <t>A0471</t>
  </si>
  <si>
    <t>A0472</t>
  </si>
  <si>
    <t>A0473</t>
  </si>
  <si>
    <t>A0476</t>
  </si>
  <si>
    <t>A0477</t>
  </si>
  <si>
    <t>A0480</t>
  </si>
  <si>
    <t>A0481</t>
  </si>
  <si>
    <t>A0482</t>
  </si>
  <si>
    <t>A0491</t>
  </si>
  <si>
    <t>A0493</t>
  </si>
  <si>
    <t>A0494</t>
  </si>
  <si>
    <t>A0495</t>
  </si>
  <si>
    <t>A0499</t>
  </si>
  <si>
    <t>A0500</t>
  </si>
  <si>
    <t>A0501</t>
  </si>
  <si>
    <t>A0502</t>
  </si>
  <si>
    <t>A0506</t>
  </si>
  <si>
    <t>A0507</t>
  </si>
  <si>
    <t>A0508</t>
  </si>
  <si>
    <t>A0509</t>
  </si>
  <si>
    <t>A0510</t>
  </si>
  <si>
    <t>A0511</t>
  </si>
  <si>
    <t>A0513</t>
  </si>
  <si>
    <t>A0514</t>
  </si>
  <si>
    <t>A0515</t>
  </si>
  <si>
    <t>A0518</t>
  </si>
  <si>
    <t>A0519</t>
  </si>
  <si>
    <t>A0520</t>
  </si>
  <si>
    <t>A0525</t>
  </si>
  <si>
    <t>A0526</t>
  </si>
  <si>
    <t>A0528</t>
  </si>
  <si>
    <t>A0529</t>
  </si>
  <si>
    <t>A0533</t>
  </si>
  <si>
    <t>A0534</t>
  </si>
  <si>
    <t>A0538</t>
  </si>
  <si>
    <t>A0539</t>
  </si>
  <si>
    <t>A0543</t>
  </si>
  <si>
    <t>A0547</t>
  </si>
  <si>
    <t>A0549</t>
  </si>
  <si>
    <t>A0550</t>
  </si>
  <si>
    <t>A0551</t>
  </si>
  <si>
    <t>A0552</t>
  </si>
  <si>
    <t>A0553</t>
  </si>
  <si>
    <t>A0555</t>
  </si>
  <si>
    <t>A0556</t>
  </si>
  <si>
    <t>A0558</t>
  </si>
  <si>
    <t>A0559</t>
  </si>
  <si>
    <t>A0560</t>
  </si>
  <si>
    <t>A0562</t>
  </si>
  <si>
    <t>A0565</t>
  </si>
  <si>
    <t>A0567</t>
  </si>
  <si>
    <t>A0571</t>
  </si>
  <si>
    <t>A0572</t>
  </si>
  <si>
    <t>A0573</t>
  </si>
  <si>
    <t>A0577</t>
  </si>
  <si>
    <t>A0578</t>
  </si>
  <si>
    <t>A0581</t>
  </si>
  <si>
    <t/>
  </si>
  <si>
    <t>A0582</t>
  </si>
  <si>
    <t>A0584</t>
  </si>
  <si>
    <t>A0586</t>
  </si>
  <si>
    <t>A0587</t>
  </si>
  <si>
    <t>A0589</t>
  </si>
  <si>
    <t>A0590</t>
  </si>
  <si>
    <t>A0596</t>
  </si>
  <si>
    <t>A0598</t>
  </si>
  <si>
    <t>A0602</t>
  </si>
  <si>
    <t>A0603</t>
  </si>
  <si>
    <t>A0605</t>
  </si>
  <si>
    <t>A0609</t>
  </si>
  <si>
    <t>A0610</t>
  </si>
  <si>
    <t>A0611</t>
  </si>
  <si>
    <t>日本エネルギーファーム(株)</t>
  </si>
  <si>
    <t>A0615</t>
  </si>
  <si>
    <t>A0617</t>
  </si>
  <si>
    <t>A0620</t>
  </si>
  <si>
    <t>A0622</t>
  </si>
  <si>
    <t>A0624</t>
  </si>
  <si>
    <t>A0627</t>
  </si>
  <si>
    <t>A0629</t>
  </si>
  <si>
    <t>A0631</t>
  </si>
  <si>
    <t>A0632</t>
  </si>
  <si>
    <t>A0636</t>
  </si>
  <si>
    <t>A0639</t>
  </si>
  <si>
    <t>A0640</t>
  </si>
  <si>
    <t>A0641</t>
  </si>
  <si>
    <t>A0642</t>
  </si>
  <si>
    <t>A0644</t>
  </si>
  <si>
    <t>A0648</t>
  </si>
  <si>
    <t>A0649</t>
  </si>
  <si>
    <t>A0650</t>
  </si>
  <si>
    <t>A0653</t>
  </si>
  <si>
    <t>A0654</t>
  </si>
  <si>
    <t>A0655</t>
  </si>
  <si>
    <t>A0656</t>
  </si>
  <si>
    <t>A0659</t>
  </si>
  <si>
    <t>(株)かづのパワー</t>
  </si>
  <si>
    <t>A0660</t>
  </si>
  <si>
    <t>A0661</t>
  </si>
  <si>
    <t>A0664</t>
  </si>
  <si>
    <t>A0666</t>
  </si>
  <si>
    <t>A0667</t>
  </si>
  <si>
    <t>A0668</t>
  </si>
  <si>
    <t>A0670</t>
  </si>
  <si>
    <t>(株)再エネ思考電力</t>
  </si>
  <si>
    <t>A0673</t>
  </si>
  <si>
    <t>A0677</t>
  </si>
  <si>
    <t>A0680</t>
  </si>
  <si>
    <t>A0681</t>
  </si>
  <si>
    <t>A0683</t>
  </si>
  <si>
    <t>A0685</t>
  </si>
  <si>
    <t>A0687</t>
  </si>
  <si>
    <t>A0689</t>
  </si>
  <si>
    <t>A0690</t>
  </si>
  <si>
    <t>A0692</t>
  </si>
  <si>
    <t>A0693</t>
  </si>
  <si>
    <t>A0695</t>
  </si>
  <si>
    <t>A0696</t>
  </si>
  <si>
    <t>A0698</t>
  </si>
  <si>
    <t>A0699</t>
  </si>
  <si>
    <t>A0702</t>
  </si>
  <si>
    <t>A0703</t>
  </si>
  <si>
    <t>A0704</t>
  </si>
  <si>
    <t>A0705</t>
  </si>
  <si>
    <t>A0708</t>
  </si>
  <si>
    <t>A0709</t>
  </si>
  <si>
    <t>A0711</t>
  </si>
  <si>
    <t>A0712</t>
  </si>
  <si>
    <t>A0714</t>
  </si>
  <si>
    <t>A0715</t>
  </si>
  <si>
    <t>A0716</t>
  </si>
  <si>
    <t>A0718</t>
  </si>
  <si>
    <t>A0721</t>
  </si>
  <si>
    <t>A0722</t>
  </si>
  <si>
    <t>A0726</t>
  </si>
  <si>
    <t>A0730</t>
  </si>
  <si>
    <t>A0732</t>
  </si>
  <si>
    <t>葛尾創生電力(株)</t>
  </si>
  <si>
    <t>A0738</t>
  </si>
  <si>
    <t>A0739</t>
  </si>
  <si>
    <t>A0740</t>
  </si>
  <si>
    <t>A0742</t>
  </si>
  <si>
    <t>A0743</t>
  </si>
  <si>
    <t>A0744</t>
  </si>
  <si>
    <t>A0746</t>
  </si>
  <si>
    <t>A0747</t>
  </si>
  <si>
    <t>A0748</t>
  </si>
  <si>
    <t>A0752</t>
  </si>
  <si>
    <t>A0753</t>
  </si>
  <si>
    <t>A0754</t>
  </si>
  <si>
    <t>(株)みやきエネルギー</t>
  </si>
  <si>
    <t>A0759</t>
  </si>
  <si>
    <t>A0760</t>
  </si>
  <si>
    <t>A0761</t>
  </si>
  <si>
    <t>A0762</t>
  </si>
  <si>
    <t>A0764</t>
  </si>
  <si>
    <t>A0770</t>
  </si>
  <si>
    <t>(株)エスコ</t>
  </si>
  <si>
    <t>A0783</t>
  </si>
  <si>
    <t>A0785</t>
  </si>
  <si>
    <t>A0786</t>
  </si>
  <si>
    <t>A0793</t>
  </si>
  <si>
    <t>A0796</t>
  </si>
  <si>
    <t>A0798</t>
  </si>
  <si>
    <t>大塚ビジネスサポート(株)</t>
  </si>
  <si>
    <t>A0803</t>
  </si>
  <si>
    <t>A0806</t>
  </si>
  <si>
    <t>A0808</t>
  </si>
  <si>
    <t>A0809</t>
  </si>
  <si>
    <t>帯広電力(株)</t>
  </si>
  <si>
    <t>A0817</t>
  </si>
  <si>
    <t>(株)なんとエナジー</t>
  </si>
  <si>
    <t>A0819</t>
  </si>
  <si>
    <t>A0820</t>
  </si>
  <si>
    <t>A0822</t>
  </si>
  <si>
    <t>A0826</t>
  </si>
  <si>
    <t>A0827</t>
  </si>
  <si>
    <t>大熊るるるん電力(株)</t>
  </si>
  <si>
    <t>A0829</t>
  </si>
  <si>
    <t>A0835</t>
  </si>
  <si>
    <t>河原実業(株)</t>
  </si>
  <si>
    <t>【一般送配電事業者】</t>
    <rPh sb="1" eb="3">
      <t>イッパン</t>
    </rPh>
    <rPh sb="3" eb="4">
      <t>ソウ</t>
    </rPh>
    <rPh sb="4" eb="6">
      <t>ハイデン</t>
    </rPh>
    <rPh sb="6" eb="9">
      <t>ジギョウシャ</t>
    </rPh>
    <phoneticPr fontId="2"/>
  </si>
  <si>
    <t>番号</t>
    <rPh sb="0" eb="2">
      <t>バンゴウ</t>
    </rPh>
    <phoneticPr fontId="2"/>
  </si>
  <si>
    <t>エバーグリーン・リテイリング(株)メニューA</t>
  </si>
  <si>
    <t>エバーグリーン・リテイリング(株)メニューB(残差)</t>
  </si>
  <si>
    <t>エバーグリーン・マーケティング(株)メニューA</t>
  </si>
  <si>
    <t>エバーグリーン・マーケティング(株)メニューB(残差)</t>
  </si>
  <si>
    <t>(株)エネットメニューB</t>
  </si>
  <si>
    <t>(株)エネットメニューC</t>
  </si>
  <si>
    <t>(株)エネットメニューD</t>
  </si>
  <si>
    <t>(株)エネットメニューE</t>
  </si>
  <si>
    <t>須賀川瓦斯(株)メニューB(残差)</t>
  </si>
  <si>
    <t>出光興産(株)メニューA</t>
  </si>
  <si>
    <t>出光興産(株)メニューB</t>
  </si>
  <si>
    <t>(株)オプテージメニューA</t>
  </si>
  <si>
    <t>(株)オプテージメニューB(残差)</t>
  </si>
  <si>
    <t>エネサーブ(株)メニューA</t>
  </si>
  <si>
    <t>エネサーブ(株)メニューB(残差)</t>
  </si>
  <si>
    <t>ミツウロコグリーンエネルギー(株)メニューA</t>
  </si>
  <si>
    <t>ミツウロコグリーンエネルギー(株)メニューB</t>
  </si>
  <si>
    <t>ミツウロコグリーンエネルギー(株)メニューC</t>
  </si>
  <si>
    <t>ミツウロコグリーンエネルギー(株)メニューD</t>
  </si>
  <si>
    <t>ミツウロコグリーンエネルギー(株)メニューE</t>
  </si>
  <si>
    <t>ミツウロコグリーンエネルギー(株)メニューF</t>
  </si>
  <si>
    <t>ミツウロコグリーンエネルギー(株)メニューG</t>
  </si>
  <si>
    <t>ミツウロコグリーンエネルギー(株)メニューH</t>
  </si>
  <si>
    <t>ミツウロコグリーンエネルギー(株)メニューI</t>
  </si>
  <si>
    <t>ミツウロコグリーンエネルギー(株)メニューJ</t>
  </si>
  <si>
    <t>ミツウロコグリーンエネルギー(株)メニューK(残差)</t>
  </si>
  <si>
    <t>ネクストパワーやまと(株)メニューA</t>
  </si>
  <si>
    <t>日本テクノ(株)メニューA</t>
  </si>
  <si>
    <t>日本テクノ(株)メニューB(残差)</t>
  </si>
  <si>
    <t>中央電力エナジー(株)メニューA</t>
  </si>
  <si>
    <t>静岡ガス＆パワー(株)メニューA</t>
  </si>
  <si>
    <t>静岡ガス＆パワー(株)メニューB</t>
  </si>
  <si>
    <t>静岡ガス＆パワー(株)メニューC</t>
  </si>
  <si>
    <t>荏原環境プラント(株)メニューA</t>
  </si>
  <si>
    <t>荏原環境プラント(株)メニューB</t>
  </si>
  <si>
    <t>荏原環境プラント(株)メニューC</t>
  </si>
  <si>
    <t>荏原環境プラント(株)メニューD</t>
  </si>
  <si>
    <t>荏原環境プラント(株)メニューE</t>
  </si>
  <si>
    <t>荏原環境プラント(株)メニューF</t>
  </si>
  <si>
    <t>荏原環境プラント(株)メニューG</t>
  </si>
  <si>
    <t>荏原環境プラント(株)メニューH</t>
  </si>
  <si>
    <t>荏原環境プラント(株)メニューI</t>
  </si>
  <si>
    <t>荏原環境プラント(株)メニューJ</t>
  </si>
  <si>
    <t>荏原環境プラント(株)メニューK</t>
  </si>
  <si>
    <t>荏原環境プラント(株)メニューL</t>
  </si>
  <si>
    <t>荏原環境プラント(株)メニューM</t>
  </si>
  <si>
    <t>荏原環境プラント(株)メニューN</t>
  </si>
  <si>
    <t>荏原環境プラント(株)メニューO</t>
  </si>
  <si>
    <t>東京エコサービス(株)メニューA</t>
  </si>
  <si>
    <t>東京エコサービス(株)メニューB</t>
  </si>
  <si>
    <t>ダイヤモンドパワー(株)メニューA</t>
  </si>
  <si>
    <t>ダイヤモンドパワー(株)メニューB</t>
  </si>
  <si>
    <t>ダイヤモンドパワー(株)メニューC</t>
  </si>
  <si>
    <t>出光グリーンパワー(株)メニューA</t>
  </si>
  <si>
    <t>出光グリーンパワー(株)メニューB</t>
  </si>
  <si>
    <t>出光グリーンパワー(株)メニューC</t>
  </si>
  <si>
    <t>出光グリーンパワー(株)メニューD(残差)</t>
  </si>
  <si>
    <t>(株)新出光メニューA</t>
  </si>
  <si>
    <t>(株)新出光メニューB</t>
  </si>
  <si>
    <t>(株)新出光メニューC</t>
  </si>
  <si>
    <t>(株)新出光メニューD</t>
  </si>
  <si>
    <t>(株)新出光メニューE</t>
  </si>
  <si>
    <t>(株)新出光メニューF</t>
  </si>
  <si>
    <t>(株)新出光メニューG</t>
  </si>
  <si>
    <t>(株)新出光メニューH</t>
  </si>
  <si>
    <t>(株)新出光メニューI</t>
  </si>
  <si>
    <t>(株)新出光メニューJ</t>
  </si>
  <si>
    <t>コスモエネルギーソリューションズ(株)メニューA</t>
  </si>
  <si>
    <t>コスモエネルギーソリューションズ(株)メニューB</t>
  </si>
  <si>
    <t>北海道瓦斯(株)メニューA</t>
  </si>
  <si>
    <t>北海道瓦斯(株)メニューB(残差)</t>
  </si>
  <si>
    <t>新エネルギー開発(株)メニューA</t>
  </si>
  <si>
    <t>新エネルギー開発(株)メニューB</t>
  </si>
  <si>
    <t>伊藤忠エネクス(株)メニューA</t>
  </si>
  <si>
    <t>大阪瓦斯(株)メニューA</t>
  </si>
  <si>
    <t>大阪瓦斯(株)メニューB</t>
  </si>
  <si>
    <t>大阪瓦斯(株)メニューC</t>
  </si>
  <si>
    <t>大阪瓦斯(株)メニューD(残差)</t>
  </si>
  <si>
    <t>エフビットコミュニケーションズ(株)　メニューA</t>
  </si>
  <si>
    <t>エフビットコミュニケーションズ(株)　メニューB</t>
  </si>
  <si>
    <t>エフビットコミュニケーションズ(株)　メニューC(残差)</t>
  </si>
  <si>
    <t>三井物産(株)メニューA</t>
  </si>
  <si>
    <t>三井物産(株)メニューB</t>
  </si>
  <si>
    <t>三井物産(株)メニューC(残差)</t>
  </si>
  <si>
    <t>オリックス(株)メニューA</t>
  </si>
  <si>
    <t>オリックス(株)メニューB</t>
  </si>
  <si>
    <t>オリックス(株)メニューC</t>
  </si>
  <si>
    <t>オリックス(株)メニューD</t>
  </si>
  <si>
    <t>オリックス(株)メニューE</t>
  </si>
  <si>
    <t>オリックス(株)メニューF</t>
  </si>
  <si>
    <t>オリックス(株)メニューG</t>
  </si>
  <si>
    <t>オリックス(株)メニューH(残差)</t>
  </si>
  <si>
    <t>シン・エナジー(株)メニューA</t>
  </si>
  <si>
    <t>(株)サニックスメニューA</t>
  </si>
  <si>
    <t>(株)サニックスメニューB</t>
  </si>
  <si>
    <t>(株)サニックスメニューC</t>
  </si>
  <si>
    <t>(株)サニックスメニューD(残差)</t>
  </si>
  <si>
    <t>(株)コンシェルジュメニューA</t>
  </si>
  <si>
    <t>(株)コンシェルジュメニューB(残差)</t>
  </si>
  <si>
    <t>(株)アイ・グリッド・ソリューションズメニューA</t>
  </si>
  <si>
    <t>(株)アイ・グリッド・ソリューションズメニューB(残差)</t>
  </si>
  <si>
    <t>サミットエナジー(株)メニューA</t>
  </si>
  <si>
    <t>サミットエナジー(株)メニューB(残差)</t>
  </si>
  <si>
    <t>リコージャパン(株)メニューA</t>
  </si>
  <si>
    <t>リコージャパン(株)メニューB</t>
  </si>
  <si>
    <t>リコージャパン(株)メニューC</t>
  </si>
  <si>
    <t>リコージャパン(株)メニューD</t>
  </si>
  <si>
    <t>リコージャパン(株)メニューE</t>
  </si>
  <si>
    <t>リコージャパン(株)メニューF(残差)</t>
  </si>
  <si>
    <t>(株)エネルギア・ソリューション・アンド・サービスメニューA</t>
  </si>
  <si>
    <t>(株)エネルギア・ソリューション・アンド・サービスメニューB(残差)</t>
  </si>
  <si>
    <t>東京ガス(株)メニューA</t>
  </si>
  <si>
    <t>東京ガス(株)メニューB</t>
  </si>
  <si>
    <t>東京ガス(株)メニューC</t>
  </si>
  <si>
    <t>テス・エンジニアリング(株)メニューA</t>
  </si>
  <si>
    <t>青梅ガス(株)メニューA</t>
  </si>
  <si>
    <t>青梅ガス(株)メニューB(残差)</t>
  </si>
  <si>
    <t>(株)イーネットワークシステムズメニューA</t>
  </si>
  <si>
    <t>(株)イーネットワークシステムズメニューB</t>
  </si>
  <si>
    <t>(株)イーネットワークシステムズメニューC</t>
  </si>
  <si>
    <t>(株)東急パワーサプライメニューA</t>
  </si>
  <si>
    <t>(株)東急パワーサプライメニューB</t>
  </si>
  <si>
    <t>(株)東急パワーサプライメニューC</t>
  </si>
  <si>
    <t>(株)東急パワーサプライメニューD</t>
  </si>
  <si>
    <t>(株)東急パワーサプライメニューE</t>
  </si>
  <si>
    <t>(株)東急パワーサプライメニューF</t>
  </si>
  <si>
    <t>王子・伊藤忠エネクス電力販売(株)メニューA</t>
  </si>
  <si>
    <t>王子・伊藤忠エネクス電力販売(株)メニューB</t>
  </si>
  <si>
    <t>伊藤忠商事(株)メニューA</t>
  </si>
  <si>
    <t>(株)エコスタイルメニューA</t>
  </si>
  <si>
    <t>(株)エコスタイルメニューB</t>
  </si>
  <si>
    <t>(株)エコスタイルメニューC(残差)</t>
  </si>
  <si>
    <t>日鉄エンジニアリング(株)メニューA</t>
  </si>
  <si>
    <t>日鉄エンジニアリング(株)メニューB</t>
  </si>
  <si>
    <t>日鉄エンジニアリング(株)メニューC</t>
  </si>
  <si>
    <t>日鉄エンジニアリング(株)メニューD</t>
  </si>
  <si>
    <t>(株)地球クラブメニューA</t>
  </si>
  <si>
    <t>東邦ガス(株)メニューA</t>
  </si>
  <si>
    <t>東邦ガス(株)メニューB</t>
  </si>
  <si>
    <t>東邦ガス(株)メニューC(残差)</t>
  </si>
  <si>
    <t>シナネン(株)メニューA</t>
  </si>
  <si>
    <t>シナネン(株)メニューB</t>
  </si>
  <si>
    <t>シナネン(株)メニューC</t>
  </si>
  <si>
    <t>シナネン(株)メニューD</t>
  </si>
  <si>
    <t>シナネン(株)メニューE</t>
  </si>
  <si>
    <t>シナネン(株)メニューF</t>
  </si>
  <si>
    <t>シナネン(株)メニューG</t>
  </si>
  <si>
    <t>カワサキグリーンエナジー(株)メニューA</t>
  </si>
  <si>
    <t>カワサキグリーンエナジー(株)メニューB</t>
  </si>
  <si>
    <t>カワサキグリーンエナジー(株)メニューC</t>
  </si>
  <si>
    <t>カワサキグリーンエナジー(株)メニューD(残差)</t>
  </si>
  <si>
    <t>(株)リミックスポイントメニューA</t>
  </si>
  <si>
    <t>(株)リミックスポイントメニューB</t>
  </si>
  <si>
    <t>(株)リミックスポイントメニューC</t>
  </si>
  <si>
    <t>(株)リミックスポイントメニューD(残差)</t>
  </si>
  <si>
    <t>大阪いずみ市民生活協同組合メニューA</t>
  </si>
  <si>
    <t>大阪いずみ市民生活協同組合メニューB(残差)</t>
  </si>
  <si>
    <t>(株)ジェイコムウエストメニューA</t>
  </si>
  <si>
    <t>(株)ジェイコムウエストメニューB(残差)</t>
  </si>
  <si>
    <t>(株)ジェイコム埼玉・東日本メニューA</t>
  </si>
  <si>
    <t>(株)ジェイコム埼玉・東日本メニューB(残差)</t>
  </si>
  <si>
    <t>(株)ジェイコム札幌メニューA</t>
  </si>
  <si>
    <t>(株)ジェイコム札幌メニューB(残差)</t>
  </si>
  <si>
    <t>(株)ジェイコム湘南・神奈川メニューA</t>
  </si>
  <si>
    <t>(株)ジェイコム湘南・神奈川メニューB(残差)</t>
  </si>
  <si>
    <t>(株)ジェイコム千葉メニューA</t>
  </si>
  <si>
    <t>(株)ジェイコム千葉メニューB(残差)</t>
  </si>
  <si>
    <t>(株)ジェイコム東京メニューA</t>
  </si>
  <si>
    <t>(株)ジェイコム東京メニューB(残差)</t>
  </si>
  <si>
    <t>土浦ケーブルテレビ(株)メニューA</t>
  </si>
  <si>
    <t>土浦ケーブルテレビ(株)メニューB(残差)</t>
  </si>
  <si>
    <t>アーバンエナジー(株)メニューA</t>
  </si>
  <si>
    <t>アーバンエナジー(株)メニューB</t>
  </si>
  <si>
    <t>アーバンエナジー(株)メニューC</t>
  </si>
  <si>
    <t>アーバンエナジー(株)メニューD</t>
  </si>
  <si>
    <t>アーバンエナジー(株)メニューE</t>
  </si>
  <si>
    <t>アーバンエナジー(株)メニューF</t>
  </si>
  <si>
    <t>(株)タクマエナジーメニューA</t>
  </si>
  <si>
    <t>(株)タクマエナジーメニューB</t>
  </si>
  <si>
    <t>(株)タクマエナジーメニューC</t>
  </si>
  <si>
    <t>(株)タクマエナジーメニューD</t>
  </si>
  <si>
    <t>(株)タクマエナジーメニューE</t>
  </si>
  <si>
    <t>丸紅新電力(株)メニューA</t>
  </si>
  <si>
    <t>丸紅新電力(株)メニューB</t>
  </si>
  <si>
    <t>丸紅新電力(株)メニューC</t>
  </si>
  <si>
    <t>丸紅新電力(株)メニューD</t>
  </si>
  <si>
    <t>丸紅新電力(株)メニューE</t>
  </si>
  <si>
    <t>丸紅新電力(株)メニューF</t>
  </si>
  <si>
    <t>丸紅新電力(株)メニューG</t>
  </si>
  <si>
    <t>丸紅新電力(株)メニューH</t>
  </si>
  <si>
    <t>日立造船(株)メニューA</t>
  </si>
  <si>
    <t>日立造船(株)メニューB</t>
  </si>
  <si>
    <t>日立造船(株)メニューC(残差)</t>
  </si>
  <si>
    <t>大東ガス(株)メニューA</t>
  </si>
  <si>
    <t>大東ガス(株)メニューB(残差)</t>
  </si>
  <si>
    <t>(株)関電エネルギーソリューションメニューA</t>
  </si>
  <si>
    <t>(株)関電エネルギーソリューションメニューB(残差)</t>
  </si>
  <si>
    <t>(株)北九州パワーメニューA</t>
  </si>
  <si>
    <t>武州瓦斯(株)メニューA</t>
  </si>
  <si>
    <t>武州瓦斯(株)メニューB(残差)</t>
  </si>
  <si>
    <t>(株)藤田商店メニューA</t>
  </si>
  <si>
    <t>(株)ケーブルネット下関メニューA</t>
  </si>
  <si>
    <t>(株)ケーブルネット下関メニューB(残差)</t>
  </si>
  <si>
    <t>(株)ジェイコム九州メニューA</t>
  </si>
  <si>
    <t>(株)ジェイコム九州メニューB(残差)</t>
  </si>
  <si>
    <t>(株)グローバルエンジニアリングメニューA</t>
  </si>
  <si>
    <t>九州エナジー(株)メニューA</t>
  </si>
  <si>
    <t>九州エナジー(株)メニューB(残差)</t>
  </si>
  <si>
    <t>(株)トヨタエナジーソリューションズメニューA</t>
  </si>
  <si>
    <t>(株)トヨタエナジーソリューションズメニューB(残差)</t>
  </si>
  <si>
    <t>(株)エナリス・パワー・マーケティングメニューA</t>
  </si>
  <si>
    <t>(株)エナリス・パワー・マーケティングメニューB</t>
  </si>
  <si>
    <t>(株)エナリス・パワー・マーケティングメニューC</t>
  </si>
  <si>
    <t>(株)エナリス・パワー・マーケティングメニューD</t>
  </si>
  <si>
    <t>(株)エナリス・パワー・マーケティングメニューE</t>
  </si>
  <si>
    <t>(株)エナリス・パワー・マーケティングメニューF</t>
  </si>
  <si>
    <t>(株)エナリス・パワー・マーケティングメニューG</t>
  </si>
  <si>
    <t>(株)エナリス・パワー・マーケティングメニューH</t>
  </si>
  <si>
    <t>(株)エナリス・パワー・マーケティングメニューI</t>
  </si>
  <si>
    <t>(株)エナリス・パワー・マーケティングメニューJ</t>
  </si>
  <si>
    <t>(株)エナリス・パワー・マーケティングメニューK(残差)</t>
  </si>
  <si>
    <t>みやまスマートエネルギー(株)メニューA</t>
  </si>
  <si>
    <t>みやまスマートエネルギー(株)メニューB(残差)</t>
  </si>
  <si>
    <t>(株)生活クラブエナジーメニューA</t>
  </si>
  <si>
    <t>(株)生活クラブエナジーメニューB</t>
  </si>
  <si>
    <t>(株)生活クラブエナジーメニューC(残差)</t>
  </si>
  <si>
    <t>生活協同組合コープこうべメニューA</t>
  </si>
  <si>
    <t>京葉瓦斯(株)メニューA</t>
  </si>
  <si>
    <t>京葉瓦斯(株)メニューB(残差)</t>
  </si>
  <si>
    <t>(株)とっとり市民電力メニューA</t>
  </si>
  <si>
    <t>(株)とっとり市民電力メニューB(残差)</t>
  </si>
  <si>
    <t>森の電力(株)メニューA</t>
  </si>
  <si>
    <t>森の電力(株)メニューB(残差)</t>
  </si>
  <si>
    <t>大和ハウス工業(株)　メニューA</t>
  </si>
  <si>
    <t>大和ハウス工業(株)　メニューB</t>
  </si>
  <si>
    <t>大和ハウス工業(株)　メニューC</t>
  </si>
  <si>
    <t>大和ハウス工業(株)　メニューD</t>
  </si>
  <si>
    <t>大和ハウス工業(株)　メニューE</t>
  </si>
  <si>
    <t>湘南電力(株)メニューA</t>
  </si>
  <si>
    <t>湘南電力(株)メニューB(残差)</t>
  </si>
  <si>
    <t>電源開発(株)メニューA</t>
  </si>
  <si>
    <t>鈴与商事(株)メニューA</t>
  </si>
  <si>
    <t>鈴与商事(株)メニューB</t>
  </si>
  <si>
    <t>鈴与商事(株)メニューC</t>
  </si>
  <si>
    <t>ワタミエナジー(株)メニューA</t>
  </si>
  <si>
    <t>ワタミエナジー(株)メニューB(残差)</t>
  </si>
  <si>
    <t>ひおき地域エネルギー(株)メニューA</t>
  </si>
  <si>
    <t>ひおき地域エネルギー(株)メニューB</t>
  </si>
  <si>
    <t>(株)トドック電力メニューA</t>
  </si>
  <si>
    <t>(株)トドック電力メニューB(残差)</t>
  </si>
  <si>
    <t>九電みらいエナジー(株)メニューA</t>
  </si>
  <si>
    <t>九電みらいエナジー(株)メニューB(残差)</t>
  </si>
  <si>
    <t>(株)アドバンテックメニューA</t>
  </si>
  <si>
    <t>(株)アドバンテックメニューB</t>
  </si>
  <si>
    <t>ローカルエナジー(株)メニューA</t>
  </si>
  <si>
    <t>ローカルエナジー(株)メニューB(残差)</t>
  </si>
  <si>
    <t>エネックス(株)メニューA</t>
  </si>
  <si>
    <t>エネックス(株)メニューB(残差)</t>
  </si>
  <si>
    <t>日田グリーン電力(株)メニューA</t>
  </si>
  <si>
    <t>日田グリーン電力(株)メニューB(残差)</t>
  </si>
  <si>
    <t>(株)中之条パワーメニューA</t>
  </si>
  <si>
    <t>(株)中之条パワーメニューB(残差)</t>
  </si>
  <si>
    <t>日産トレーデイング(株)メニューA</t>
  </si>
  <si>
    <t>日産トレーデイング(株)メニューB(残差)</t>
  </si>
  <si>
    <t>(株)エネウィルメニューA</t>
  </si>
  <si>
    <t>(株)エネウィルメニューB(残差)</t>
  </si>
  <si>
    <t>(株)浜松新電力メニューA</t>
  </si>
  <si>
    <t>(株)浜松新電力メニューB(残差)</t>
  </si>
  <si>
    <t>ゼロワットパワー(株)メニューA</t>
  </si>
  <si>
    <t>(株)やまがた新電力メニューA</t>
  </si>
  <si>
    <t>一般社団法人東松島みらいとし機構メニューA</t>
  </si>
  <si>
    <t>一般社団法人東松島みらいとし機構メニューB(残差)</t>
  </si>
  <si>
    <t>(株)グリーンパワー大東メニューA</t>
  </si>
  <si>
    <t>(株)グリーンパワー大東メニューB(残差)</t>
  </si>
  <si>
    <t>新電力おおいた(株)メニューA</t>
  </si>
  <si>
    <t>新電力おおいた(株)メニューB(残差)</t>
  </si>
  <si>
    <t>芝浦電力(株)メニューA</t>
  </si>
  <si>
    <t>芝浦電力(株)メニューB(残差)</t>
  </si>
  <si>
    <t>サンリン(株)メニューA</t>
  </si>
  <si>
    <t>サンリン(株)メニューB(残差)</t>
  </si>
  <si>
    <t>武陽ガス(株)メニューA</t>
  </si>
  <si>
    <t>東北電力(株)メニューA</t>
  </si>
  <si>
    <t>東北電力(株)メニューB</t>
  </si>
  <si>
    <t>東北電力(株)メニューC</t>
  </si>
  <si>
    <t>東北電力(株)メニューD(残差)</t>
  </si>
  <si>
    <t>東京電力エナジーパートナー(株)メニューA</t>
  </si>
  <si>
    <t>東京電力エナジーパートナー(株)メニューB</t>
  </si>
  <si>
    <t>東京電力エナジーパートナー(株)メニューC</t>
  </si>
  <si>
    <t>東京電力エナジーパートナー(株)メニューD</t>
  </si>
  <si>
    <t>東京電力エナジーパートナー(株)メニューE</t>
  </si>
  <si>
    <t>東京電力エナジーパートナー(株)メニューF</t>
  </si>
  <si>
    <t>東京電力エナジーパートナー(株)メニューG</t>
  </si>
  <si>
    <t>東京電力エナジーパートナー(株)メニューH</t>
  </si>
  <si>
    <t>東京電力エナジーパートナー(株)メニューI</t>
  </si>
  <si>
    <t>東京電力エナジーパートナー(株)メニューJ</t>
  </si>
  <si>
    <t>東京電力エナジーパートナー(株)メニューK</t>
  </si>
  <si>
    <t>中部電力ミライズ(株)メニューA</t>
  </si>
  <si>
    <t>中部電力ミライズ(株)メニューB(残差)</t>
  </si>
  <si>
    <t>北陸電力(株)メニューA</t>
  </si>
  <si>
    <t>北陸電力(株)メニューB(残差)</t>
  </si>
  <si>
    <t>中国電力(株)メニューA</t>
  </si>
  <si>
    <t>中国電力(株)メニューB</t>
  </si>
  <si>
    <t>中国電力(株)メニューC</t>
  </si>
  <si>
    <t>中国電力(株)メニューD</t>
  </si>
  <si>
    <t>中国電力(株)メニューE</t>
  </si>
  <si>
    <t>中国電力(株)メニューF</t>
  </si>
  <si>
    <t>四国電力(株)メニューA</t>
  </si>
  <si>
    <t>四国電力(株)メニューB</t>
  </si>
  <si>
    <t>四国電力(株)メニューC(残差)</t>
  </si>
  <si>
    <t>九州電力(株)メニューA</t>
  </si>
  <si>
    <t>九州電力(株)メニューB(残差)</t>
  </si>
  <si>
    <t>沖縄電力(株)メニューA</t>
  </si>
  <si>
    <t>沖縄電力(株)メニューB(残差)</t>
  </si>
  <si>
    <t>(株)アメニティ電力メニューA</t>
  </si>
  <si>
    <t>(株)アメニティ電力メニューB(残差)</t>
  </si>
  <si>
    <t>一般社団法人グリーンコープでんきメニューA</t>
  </si>
  <si>
    <t>一般社団法人グリーンコープでんきメニューB(残差)</t>
  </si>
  <si>
    <t>(株)ファミリーネット・ジャパンメニューA</t>
  </si>
  <si>
    <t>(株)ファミリーネット・ジャパンメニューB</t>
  </si>
  <si>
    <t>(株)ファミリーネット・ジャパンメニューC</t>
  </si>
  <si>
    <t>積水化学工業(株)メニューA</t>
  </si>
  <si>
    <t>積水化学工業(株)メニューB(残差)</t>
  </si>
  <si>
    <t>全農エネルギー(株)メニューA</t>
  </si>
  <si>
    <t>生活協同組合コープしがメニューA</t>
  </si>
  <si>
    <t>生活協同組合コープしがメニューB(残差)</t>
  </si>
  <si>
    <t>香川電力(株)　メニューA</t>
  </si>
  <si>
    <t>香川電力(株)　メニューB(残差)</t>
  </si>
  <si>
    <t>(株)沖縄ガスニューパワーメニューA</t>
  </si>
  <si>
    <t>(株)沖縄ガスニューパワーメニューB(残差)</t>
  </si>
  <si>
    <t>松本ガス(株)メニューA</t>
  </si>
  <si>
    <t>松本ガス(株)メニューB(残差)</t>
  </si>
  <si>
    <t>ティーダッシュ合同会社メニューA</t>
  </si>
  <si>
    <t>ティーダッシュ合同会社メニューB(残差)</t>
  </si>
  <si>
    <t>京都生活協同組合メニューA</t>
  </si>
  <si>
    <t>京都生活協同組合メニューB(残差)</t>
  </si>
  <si>
    <t>日本ファシリティ・ソリューション(株)メニューA</t>
  </si>
  <si>
    <t>国際航業(株)メニューA</t>
  </si>
  <si>
    <t>国際航業(株)メニューB(残差)</t>
  </si>
  <si>
    <t>ローカルでんき(株)メニューA</t>
  </si>
  <si>
    <t>ローカルでんき(株)メニューB(残差)</t>
  </si>
  <si>
    <t>岡山電力(株)メニューA</t>
  </si>
  <si>
    <t>岡山電力(株)メニューB(残差)</t>
  </si>
  <si>
    <t>ミライフ(株)メニューA</t>
  </si>
  <si>
    <t>ミライフ(株)メニューB(残差)</t>
  </si>
  <si>
    <t>楽天エナジー(株)メニューA</t>
  </si>
  <si>
    <t>楽天エナジー(株)メニューB</t>
  </si>
  <si>
    <t>楽天エナジー(株)メニューC(残差)</t>
  </si>
  <si>
    <t>大分ケーブルテレコム(株)メニューA</t>
  </si>
  <si>
    <t>大分ケーブルテレコム(株)メニューB(残差)</t>
  </si>
  <si>
    <t>エネラボ(株)メニューA</t>
  </si>
  <si>
    <t>エネラボ(株)メニューB(残差)</t>
  </si>
  <si>
    <t>スマートエナジー磐田(株)メニューA</t>
  </si>
  <si>
    <t>スマートエナジー磐田(株)メニューB</t>
  </si>
  <si>
    <t>スマートエナジー磐田(株)メニューC(残差)</t>
  </si>
  <si>
    <t>(株)さくら新電力メニューA</t>
  </si>
  <si>
    <t>(株)さくら新電力メニューB(残差)</t>
  </si>
  <si>
    <t>大和ライフエナジア(株)メニューA</t>
  </si>
  <si>
    <t>大和ライフエナジア(株)メニューB(残差)</t>
  </si>
  <si>
    <t>(株)まち未来製作所メニューA</t>
  </si>
  <si>
    <t>(株)まち未来製作所メニューB(残差)</t>
  </si>
  <si>
    <t>(株)どさんこパワーメニューA</t>
  </si>
  <si>
    <t>(株)どさんこパワーメニューB(残差)</t>
  </si>
  <si>
    <t>(株)フォーバルテレコム　メニューA</t>
  </si>
  <si>
    <t>(株)フォーバルテレコム　メニューB(残差)</t>
  </si>
  <si>
    <t>ヒューリックプロパティソリューション(株)メニューA</t>
  </si>
  <si>
    <t>厚木瓦斯(株)メニューA</t>
  </si>
  <si>
    <t>厚木瓦斯(株)メニューB(残差)</t>
  </si>
  <si>
    <t>鈴与電力(株)メニューA</t>
  </si>
  <si>
    <t>鈴与電力(株)メニューB</t>
  </si>
  <si>
    <t>鈴与電力(株)メニューC</t>
  </si>
  <si>
    <t>鈴与電力(株)メニューD</t>
  </si>
  <si>
    <t>鈴与電力(株)メニューE</t>
  </si>
  <si>
    <t>コープ電力(株)メニューA</t>
  </si>
  <si>
    <t>コープ電力(株)メニューB(残差)</t>
  </si>
  <si>
    <t>(株)織戸組メニューA</t>
  </si>
  <si>
    <t>(株)織戸組メニューB(残差)</t>
  </si>
  <si>
    <t>日本エネルギー総合システム(株)メニューA</t>
  </si>
  <si>
    <t>(株)ところざわ未来電力メニューA</t>
  </si>
  <si>
    <t>(株)ところざわ未来電力メニューB</t>
  </si>
  <si>
    <t>(株)ところざわ未来電力メニューC(残差)</t>
  </si>
  <si>
    <t>(株)エネファントメニューA</t>
  </si>
  <si>
    <t>(株)エネファントメニューB</t>
  </si>
  <si>
    <t>(株)エネファントメニューC(残差)</t>
  </si>
  <si>
    <t>秩父新電力(株)メニューA</t>
  </si>
  <si>
    <t>秩父新電力(株)メニューB</t>
  </si>
  <si>
    <t>秩父新電力(株)メニューC(残差)</t>
  </si>
  <si>
    <t>飯田まちづくり電力(株)メニューA</t>
  </si>
  <si>
    <t>シェルジャパン(株)メニューA</t>
  </si>
  <si>
    <t>越後天然ガス(株)メニューA</t>
  </si>
  <si>
    <t>越後天然ガス(株)メニューB(残差)</t>
  </si>
  <si>
    <t>おいでんエネルギー(株)メニューA</t>
  </si>
  <si>
    <t>おいでんエネルギー(株)メニューB</t>
  </si>
  <si>
    <t>おいでんエネルギー(株)メニューC(残差)</t>
  </si>
  <si>
    <t>丸紅伊那みらいでんき(株)メニューA</t>
  </si>
  <si>
    <t>丸紅伊那みらいでんき(株)メニューB(残差)</t>
  </si>
  <si>
    <t>五島市民電力(株)メニューA</t>
  </si>
  <si>
    <t>五島市民電力(株)メニューB</t>
  </si>
  <si>
    <t>五島市民電力(株)メニューC(残差)</t>
  </si>
  <si>
    <t>バンプーパワートレーディング合同会社メニューA</t>
  </si>
  <si>
    <t>スマートエコエナジー(株)メニューA</t>
  </si>
  <si>
    <t>スマートエコエナジー(株)メニューB</t>
  </si>
  <si>
    <t>気仙沼グリーンエナジー(株)メニューA</t>
  </si>
  <si>
    <t>気仙沼グリーンエナジー(株)メニューB(残差)</t>
  </si>
  <si>
    <t>(株)ユーラスグリーンエナジーメニューA</t>
  </si>
  <si>
    <t>新潟スワンエナジー(株)メニューA</t>
  </si>
  <si>
    <t>新潟スワンエナジー(株)メニューB</t>
  </si>
  <si>
    <t>新潟スワンエナジー(株)メニューC</t>
  </si>
  <si>
    <t>新潟スワンエナジー(株)メニューD(残差)</t>
  </si>
  <si>
    <t>(株)東名メニューA</t>
  </si>
  <si>
    <t>(株)東名メニューB(残差)</t>
  </si>
  <si>
    <t>(株)クリーンエネルギー総合研究所メニューA</t>
  </si>
  <si>
    <t>(株)クリーンエネルギー総合研究所メニューB</t>
  </si>
  <si>
    <t>デジタルグリッド(株)メニューA</t>
  </si>
  <si>
    <t>デジタルグリッド(株)メニューB</t>
  </si>
  <si>
    <t>デジタルグリッド(株)メニューC</t>
  </si>
  <si>
    <t>デジタルグリッド(株)メニューD</t>
  </si>
  <si>
    <t>デジタルグリッド(株)メニューE</t>
  </si>
  <si>
    <t>(株)西九州させぼパワーズメニューA</t>
  </si>
  <si>
    <t>(株)西九州させぼパワーズメニューB(残差)</t>
  </si>
  <si>
    <t>たんたんエナジー(株)メニューA</t>
  </si>
  <si>
    <t>たんたんエナジー(株)メニューB(残差)</t>
  </si>
  <si>
    <t>スターティア(株)メニューA</t>
  </si>
  <si>
    <t>スターティア(株)メニューB(残差)</t>
  </si>
  <si>
    <t>旭化成(株)メニューA</t>
  </si>
  <si>
    <t>旭化成(株)メニューB</t>
  </si>
  <si>
    <t>旭化成(株)メニューC</t>
  </si>
  <si>
    <t>旭化成(株)メニューD</t>
  </si>
  <si>
    <t>旭化成(株)メニューE</t>
  </si>
  <si>
    <t>旭化成(株)メニューF</t>
  </si>
  <si>
    <t>(株)エフオンメニューA</t>
  </si>
  <si>
    <t>(株)エフオンメニューB</t>
  </si>
  <si>
    <t>(株)エフオンメニューC</t>
  </si>
  <si>
    <t>(株)エフオンメニューD</t>
  </si>
  <si>
    <t>生活協同組合ひろしまメニューA</t>
  </si>
  <si>
    <t>生活協同組合ひろしまメニューB(残差)</t>
  </si>
  <si>
    <t>(株)ライフエナジーメニューA</t>
  </si>
  <si>
    <t>(株)ライフエナジーメニューB</t>
  </si>
  <si>
    <t>(株)ライフエナジーメニューC(残差)</t>
  </si>
  <si>
    <t>(株)ルークメニューA</t>
  </si>
  <si>
    <t>(株)ルークメニューB(残差)</t>
  </si>
  <si>
    <t>恵那電力(株)メニューA</t>
  </si>
  <si>
    <t>恵那電力(株)メニューB(残差)</t>
  </si>
  <si>
    <t>(株)ボーダレス・ジャパンメニューA</t>
  </si>
  <si>
    <t>(株)ワットメニューA</t>
  </si>
  <si>
    <t>広島ガス(株)メニューA</t>
  </si>
  <si>
    <t>おきたま新電力(株)メニューA</t>
  </si>
  <si>
    <t>おきたま新電力(株)メニューB(残差)</t>
  </si>
  <si>
    <t>基礎排出係数</t>
    <rPh sb="0" eb="2">
      <t>キソ</t>
    </rPh>
    <rPh sb="2" eb="4">
      <t>ハイシュツ</t>
    </rPh>
    <rPh sb="4" eb="6">
      <t>ケイスウ</t>
    </rPh>
    <phoneticPr fontId="7"/>
  </si>
  <si>
    <t>把握できなかった理由</t>
    <rPh sb="0" eb="2">
      <t>ハアク</t>
    </rPh>
    <rPh sb="8" eb="10">
      <t>リユウ</t>
    </rPh>
    <phoneticPr fontId="2"/>
  </si>
  <si>
    <t>係数が代替値の事業者からの受電のため</t>
  </si>
  <si>
    <t>係数が代替値の事業者からの受電のため</t>
    <phoneticPr fontId="2"/>
  </si>
  <si>
    <t>バランシンググループ内の融通受電のため</t>
  </si>
  <si>
    <t>バランシンググループ内の融通受電のため、係数が代替値の事業者からの受電のため</t>
  </si>
  <si>
    <t>バランシンググループ内の融通受電のため</t>
    <phoneticPr fontId="2"/>
  </si>
  <si>
    <t>【一般送配電事業者】の係数は、最終保障供給または離島供給を受けている場合に使用する係数です。
沖縄電力以外の一般送配電事業者は全国平均係数を代用して報告・公表しています。</t>
    <phoneticPr fontId="2"/>
  </si>
  <si>
    <t>特定排出者が調達した非化石証書利用に係る情報</t>
    <phoneticPr fontId="7"/>
  </si>
  <si>
    <t>―</t>
    <phoneticPr fontId="2"/>
  </si>
  <si>
    <t>該当数</t>
    <rPh sb="0" eb="3">
      <t>ガイトウスウ</t>
    </rPh>
    <phoneticPr fontId="2"/>
  </si>
  <si>
    <t>判定</t>
    <rPh sb="0" eb="2">
      <t>ハンテイ</t>
    </rPh>
    <phoneticPr fontId="2"/>
  </si>
  <si>
    <t>電力会社名一覧!F</t>
    <phoneticPr fontId="2"/>
  </si>
  <si>
    <t>ＶーＰｏｗｅｒ</t>
    <phoneticPr fontId="2"/>
  </si>
  <si>
    <t>‐</t>
    <phoneticPr fontId="2"/>
  </si>
  <si>
    <t>ー</t>
  </si>
  <si>
    <t>ー</t>
    <phoneticPr fontId="2"/>
  </si>
  <si>
    <t>—</t>
    <phoneticPr fontId="2"/>
  </si>
  <si>
    <t>Row</t>
    <phoneticPr fontId="2"/>
  </si>
  <si>
    <t>:G$10000</t>
    <phoneticPr fontId="2"/>
  </si>
  <si>
    <t>株）</t>
    <rPh sb="0" eb="1">
      <t>カブ</t>
    </rPh>
    <phoneticPr fontId="2"/>
  </si>
  <si>
    <t>（株）</t>
    <rPh sb="1" eb="2">
      <t>カブ</t>
    </rPh>
    <phoneticPr fontId="2"/>
  </si>
  <si>
    <t>株式会社</t>
    <rPh sb="0" eb="4">
      <t>カブシキカイシャ</t>
    </rPh>
    <phoneticPr fontId="2"/>
  </si>
  <si>
    <t>㈱</t>
    <phoneticPr fontId="2"/>
  </si>
  <si>
    <t>㊑</t>
    <phoneticPr fontId="2"/>
  </si>
  <si>
    <t>財）</t>
    <rPh sb="0" eb="1">
      <t>ザイ</t>
    </rPh>
    <phoneticPr fontId="2"/>
  </si>
  <si>
    <t>財団法人</t>
  </si>
  <si>
    <t>（財）</t>
    <rPh sb="1" eb="2">
      <t>ザイ</t>
    </rPh>
    <phoneticPr fontId="2"/>
  </si>
  <si>
    <t>㈶</t>
    <phoneticPr fontId="2"/>
  </si>
  <si>
    <t>㊖</t>
    <phoneticPr fontId="2"/>
  </si>
  <si>
    <t>社）</t>
    <rPh sb="0" eb="1">
      <t>シャ</t>
    </rPh>
    <phoneticPr fontId="2"/>
  </si>
  <si>
    <t>社団法人</t>
    <phoneticPr fontId="2"/>
  </si>
  <si>
    <t>（社）</t>
    <rPh sb="1" eb="2">
      <t>シャ</t>
    </rPh>
    <phoneticPr fontId="2"/>
  </si>
  <si>
    <t>㈳</t>
    <phoneticPr fontId="2"/>
  </si>
  <si>
    <t>㊓</t>
    <phoneticPr fontId="2"/>
  </si>
  <si>
    <t>有）</t>
    <rPh sb="0" eb="1">
      <t>ユウ</t>
    </rPh>
    <phoneticPr fontId="2"/>
  </si>
  <si>
    <t>有限会社</t>
    <phoneticPr fontId="2"/>
  </si>
  <si>
    <t>（有）</t>
    <rPh sb="1" eb="2">
      <t>ユウ</t>
    </rPh>
    <phoneticPr fontId="2"/>
  </si>
  <si>
    <t>㈲</t>
    <phoneticPr fontId="2"/>
  </si>
  <si>
    <t>㊒</t>
    <phoneticPr fontId="2"/>
  </si>
  <si>
    <t>―
(8509)</t>
  </si>
  <si>
    <t>―</t>
  </si>
  <si>
    <t>‐
(8510)</t>
  </si>
  <si>
    <t>—
(63)</t>
  </si>
  <si>
    <t>—</t>
  </si>
  <si>
    <t>㍿</t>
    <phoneticPr fontId="2"/>
  </si>
  <si>
    <t>‐</t>
  </si>
  <si>
    <t>（株</t>
    <rPh sb="1" eb="2">
      <t>カブ</t>
    </rPh>
    <phoneticPr fontId="2"/>
  </si>
  <si>
    <t>（財</t>
    <rPh sb="1" eb="2">
      <t>ザイ</t>
    </rPh>
    <phoneticPr fontId="2"/>
  </si>
  <si>
    <t>（社</t>
    <rPh sb="1" eb="2">
      <t>シャ</t>
    </rPh>
    <phoneticPr fontId="2"/>
  </si>
  <si>
    <t>（有</t>
    <rPh sb="1" eb="2">
      <t>ユウ</t>
    </rPh>
    <phoneticPr fontId="2"/>
  </si>
  <si>
    <t>&amp;</t>
    <phoneticPr fontId="2"/>
  </si>
  <si>
    <t>アンド</t>
    <phoneticPr fontId="2"/>
  </si>
  <si>
    <t>(株)エネットメニューA</t>
  </si>
  <si>
    <t>(株)エネットメニューF(残差)</t>
  </si>
  <si>
    <t>須賀川瓦斯(株)メニューA</t>
  </si>
  <si>
    <t>出光興産(株)メニューC</t>
  </si>
  <si>
    <t>出光興産(株)メニューD(残差)</t>
  </si>
  <si>
    <t>ネクストパワーやまと(株)メニューB</t>
  </si>
  <si>
    <t>ネクストパワーやまと(株)メニューC(残差)</t>
  </si>
  <si>
    <t>中央電力エナジー(株)メニューB</t>
  </si>
  <si>
    <t>中央電力エナジー(株)メニューC</t>
  </si>
  <si>
    <t>中央電力エナジー(株)メニューD(残差)</t>
  </si>
  <si>
    <t>静岡ガス＆パワー(株)メニューD</t>
  </si>
  <si>
    <t>静岡ガス＆パワー(株)メニューE(残差)</t>
  </si>
  <si>
    <t>荏原環境プラント(株)メニューP</t>
  </si>
  <si>
    <t>荏原環境プラント(株)メニューQ</t>
  </si>
  <si>
    <t>荏原環境プラント(株)メニューR(残差)</t>
  </si>
  <si>
    <t>東京エコサービス(株)メニューC</t>
  </si>
  <si>
    <t>東京エコサービス(株)メニューD(残差)</t>
  </si>
  <si>
    <t>(株)新出光メニューK</t>
  </si>
  <si>
    <t>(株)新出光メニューL(残差)</t>
  </si>
  <si>
    <t>伊藤忠エネクス(株)メニューB(残差)</t>
  </si>
  <si>
    <t>シン・エナジー(株)メニューB</t>
  </si>
  <si>
    <t>シン・エナジー(株)メニューC</t>
  </si>
  <si>
    <t>シン・エナジー(株)メニューD(残差)</t>
  </si>
  <si>
    <t>東京ガス(株)メニューD</t>
  </si>
  <si>
    <t>東京ガス(株)メニューE(残差)</t>
  </si>
  <si>
    <t>テス・エンジニアリング(株)メニューB</t>
  </si>
  <si>
    <t>テス・エンジニアリング(株)メニューC(残差)</t>
  </si>
  <si>
    <t>(株)イーネットワークシステムズメニューD</t>
  </si>
  <si>
    <t>(株)イーネットワークシステムズメニューE(残差)</t>
  </si>
  <si>
    <t>(株)東急パワーサプライメニューG(残差)</t>
  </si>
  <si>
    <t>王子・伊藤忠エネクス電力販売(株)メニューC(残差)</t>
  </si>
  <si>
    <t>伊藤忠商事(株)メニューB</t>
  </si>
  <si>
    <t>伊藤忠商事(株)メニューC(残差)</t>
  </si>
  <si>
    <t>日鉄エンジニアリング(株)メニューE(残差)</t>
  </si>
  <si>
    <t>(株)地球クラブメニューB</t>
  </si>
  <si>
    <t>(株)地球クラブメニューC(残差)</t>
  </si>
  <si>
    <t>シナネン(株)メニューH</t>
  </si>
  <si>
    <t>シナネン(株)メニューI(残差)</t>
  </si>
  <si>
    <t>パシフィックパワー(株)メニューA</t>
  </si>
  <si>
    <t>パシフィックパワー(株)メニューB</t>
  </si>
  <si>
    <t>アーバンエナジー(株)メニューG(残差)</t>
  </si>
  <si>
    <t>(株)タクマエナジーメニューF</t>
  </si>
  <si>
    <t>(株)タクマエナジーメニューG</t>
  </si>
  <si>
    <t>(株)タクマエナジーメニューH(残差)</t>
  </si>
  <si>
    <t>丸紅新電力(株)メニューI</t>
  </si>
  <si>
    <t>丸紅新電力(株)メニューJ</t>
  </si>
  <si>
    <t>丸紅新電力(株)メニューK(残差)</t>
  </si>
  <si>
    <t>(株)北九州パワーメニューB</t>
  </si>
  <si>
    <t>(株)北九州パワーメニューC(残差)</t>
  </si>
  <si>
    <t>(株)藤田商店メニューB</t>
  </si>
  <si>
    <t>(株)藤田商店メニューC(残差)</t>
  </si>
  <si>
    <t>(株)グローバルエンジニアリングメニューB</t>
  </si>
  <si>
    <t>(株)グローバルエンジニアリングメニューC(残差)</t>
  </si>
  <si>
    <t>生活協同組合コープこうべメニューB</t>
  </si>
  <si>
    <t>生活協同組合コープこうべメニューC(残差)</t>
  </si>
  <si>
    <t>伊勢崎ガス(株)メニューA</t>
  </si>
  <si>
    <t>佐野瓦斯(株)メニューA</t>
  </si>
  <si>
    <t>大和ハウス工業(株)　メニューF(残差)</t>
  </si>
  <si>
    <t>鈴与商事(株)メニューD</t>
  </si>
  <si>
    <t>鈴与商事(株)メニューE</t>
  </si>
  <si>
    <t>鈴与商事(株)メニューF</t>
  </si>
  <si>
    <t>鈴与商事(株)メニューG(残差)</t>
  </si>
  <si>
    <t>ひおき地域エネルギー(株)メニューC</t>
  </si>
  <si>
    <t>ひおき地域エネルギー(株)メニューD(残差)</t>
  </si>
  <si>
    <t>ゼロワットパワー(株)メニューB</t>
  </si>
  <si>
    <t>ゼロワットパワー(株)メニューC</t>
  </si>
  <si>
    <t>ゼロワットパワー(株)メニューD</t>
  </si>
  <si>
    <t>ゼロワットパワー(株)メニューE</t>
  </si>
  <si>
    <t>ゼロワットパワー(株)メニューF</t>
  </si>
  <si>
    <t>ゼロワットパワー(株)メニューG</t>
  </si>
  <si>
    <t>ゼロワットパワー(株)メニューH</t>
  </si>
  <si>
    <t>ゼロワットパワー(株)メニューI(残差)</t>
  </si>
  <si>
    <t>アストマックス(株)メニューA</t>
  </si>
  <si>
    <t>(株)やまがた新電力メニューB</t>
  </si>
  <si>
    <t>(株)やまがた新電力メニューC</t>
  </si>
  <si>
    <t>(株)やまがた新電力メニューD(残差)</t>
  </si>
  <si>
    <t>(株)シーラソーラー(旧：(株)シーラパワー)メニューA</t>
  </si>
  <si>
    <t>(株)シーラソーラー(旧：(株)シーラパワー)メニューB(残差)</t>
  </si>
  <si>
    <t>武陽ガス(株)メニューB</t>
  </si>
  <si>
    <t>武陽ガス(株)メニューC(残差)</t>
  </si>
  <si>
    <t>東京電力エナジーパートナー(株)メニューL</t>
  </si>
  <si>
    <t>東京電力エナジーパートナー(株)メニューM</t>
  </si>
  <si>
    <t>東京電力エナジーパートナー(株)メニューN(残差)</t>
  </si>
  <si>
    <t>中国電力(株)メニューG</t>
  </si>
  <si>
    <t>中国電力(株)メニューH(残差)</t>
  </si>
  <si>
    <t>(株)ファミリーネット・ジャパンメニューD</t>
  </si>
  <si>
    <t>(株)ファミリーネット・ジャパンメニューE(残差)</t>
  </si>
  <si>
    <t>全農エネルギー(株)メニューB(残差)</t>
  </si>
  <si>
    <t>(株)ハルエネメニューA</t>
  </si>
  <si>
    <t>岐阜電力(株)メニューA</t>
  </si>
  <si>
    <t>おもてなし山形(株)メニューA</t>
  </si>
  <si>
    <t>ヒューリックプロパティソリューション(株)メニューB</t>
  </si>
  <si>
    <t>ヒューリックプロパティソリューション(株)メニューC(残差)</t>
  </si>
  <si>
    <t>(株)エネ・ビジョンメニューA</t>
  </si>
  <si>
    <t>大多喜ガス(株)メニューA</t>
  </si>
  <si>
    <t>鈴与電力(株)メニューF</t>
  </si>
  <si>
    <t>鈴与電力(株)メニューG</t>
  </si>
  <si>
    <t>鈴与電力(株)メニューH</t>
  </si>
  <si>
    <t>鈴与電力(株)メニューI</t>
  </si>
  <si>
    <t>鈴与電力(株)メニューJ(残差)</t>
  </si>
  <si>
    <t>日本エネルギー総合システム(株)メニューB</t>
  </si>
  <si>
    <t>日本エネルギー総合システム(株)メニューC</t>
  </si>
  <si>
    <t>日本エネルギー総合システム(株)メニューD</t>
  </si>
  <si>
    <t>日本エネルギー総合システム(株)メニューE</t>
  </si>
  <si>
    <t>日本エネルギー総合システム(株)メニューF(残差)</t>
  </si>
  <si>
    <t>シェルジャパン(株)メニューB</t>
  </si>
  <si>
    <t>シェルジャパン(株)メニューC(残差)</t>
  </si>
  <si>
    <t>バンプーパワートレーディング合同会社メニューB</t>
  </si>
  <si>
    <t>バンプーパワートレーディング合同会社メニューC</t>
  </si>
  <si>
    <t>バンプーパワートレーディング合同会社メニューD(残差)</t>
  </si>
  <si>
    <t>スマートエコエナジー(株)メニューC</t>
  </si>
  <si>
    <t>スマートエコエナジー(株)メニューD(残差)</t>
  </si>
  <si>
    <t>アイエスジー(株)メニューA</t>
  </si>
  <si>
    <t>アイエスジー(株)メニューB</t>
  </si>
  <si>
    <t>(株)クリーンエネルギー総合研究所メニューC</t>
  </si>
  <si>
    <t>(株)クリーンエネルギー総合研究所メニューD(残差)</t>
  </si>
  <si>
    <t>デジタルグリッド(株)メニューF</t>
  </si>
  <si>
    <t>デジタルグリッド(株)メニューG</t>
  </si>
  <si>
    <t>デジタルグリッド(株)メニューH(残差)</t>
  </si>
  <si>
    <t>Ｃａｓｔｌｅｔｏｎ　Ｃｏｍｍｏｄｉｔｉｅｓ　Ｊａｐａｎ合同会社</t>
  </si>
  <si>
    <t>神楽電力(株)メニューA</t>
  </si>
  <si>
    <t>ホームタウンエナジー(株)メニューA</t>
  </si>
  <si>
    <t>東北電力フロンティア(株)メニューA</t>
  </si>
  <si>
    <t>宇都宮ライトパワー(株)メニューA</t>
  </si>
  <si>
    <t>フジ物産(株)</t>
  </si>
  <si>
    <t>金沢エナジー(株)</t>
  </si>
  <si>
    <t>ジケイ・スペース(株)</t>
  </si>
  <si>
    <t>エナジーサプライ(株)</t>
  </si>
  <si>
    <t>(株)工営エナジーメニューA</t>
  </si>
  <si>
    <t>アースシグナルソリューションズ(株)</t>
  </si>
  <si>
    <t>那須野ヶ原みらい電力(株)</t>
  </si>
  <si>
    <t>柏崎あい・あーるエナジー(株)</t>
  </si>
  <si>
    <t>京セラ(株)</t>
  </si>
  <si>
    <t>(株)鳥取みらい電力</t>
  </si>
  <si>
    <t>鈴鹿グリーンエナジー(株)</t>
  </si>
  <si>
    <t>(株)絆</t>
  </si>
  <si>
    <t>(株)いなしきエナジー</t>
  </si>
  <si>
    <t>ながのスマートパワー(株)</t>
  </si>
  <si>
    <t>(株)ホクレン油機サービス</t>
  </si>
  <si>
    <t>メニューA</t>
  </si>
  <si>
    <t>メニューB(残差)</t>
  </si>
  <si>
    <t>メニューB</t>
  </si>
  <si>
    <t>メニューC</t>
  </si>
  <si>
    <t>メニューD</t>
  </si>
  <si>
    <t>メニューE</t>
  </si>
  <si>
    <t>メニューF</t>
  </si>
  <si>
    <t>メニューG</t>
  </si>
  <si>
    <t>メニューH</t>
  </si>
  <si>
    <t>メニューI</t>
  </si>
  <si>
    <t>A0844</t>
    <phoneticPr fontId="2"/>
  </si>
  <si>
    <t>那須野ヶ原みらい電力(株)</t>
    <rPh sb="11" eb="12">
      <t>カブ</t>
    </rPh>
    <phoneticPr fontId="2"/>
  </si>
  <si>
    <t>A0854</t>
    <phoneticPr fontId="2"/>
  </si>
  <si>
    <t>A0859</t>
    <phoneticPr fontId="2"/>
  </si>
  <si>
    <t>(参考値)事業者全体</t>
  </si>
  <si>
    <t>＆</t>
    <phoneticPr fontId="2"/>
  </si>
  <si>
    <t>電気事業者名</t>
    <phoneticPr fontId="2"/>
  </si>
  <si>
    <r>
      <rPr>
        <b/>
        <sz val="14"/>
        <color rgb="FFFF0000"/>
        <rFont val="メイリオ"/>
        <family val="3"/>
        <charset val="128"/>
      </rPr>
      <t>①</t>
    </r>
    <r>
      <rPr>
        <sz val="14"/>
        <color theme="1"/>
        <rFont val="メイリオ"/>
        <family val="3"/>
        <charset val="128"/>
      </rPr>
      <t>　電気事業者名入力欄へ電気事業者名を入力し「Enter」キーを押して下さい。</t>
    </r>
    <rPh sb="2" eb="7">
      <t>デンキジギョウシャ</t>
    </rPh>
    <rPh sb="7" eb="8">
      <t>メイ</t>
    </rPh>
    <rPh sb="8" eb="10">
      <t>ニュウリョク</t>
    </rPh>
    <rPh sb="10" eb="11">
      <t>ラン</t>
    </rPh>
    <rPh sb="12" eb="14">
      <t>デンキ</t>
    </rPh>
    <rPh sb="14" eb="17">
      <t>ジギョウシャ</t>
    </rPh>
    <rPh sb="17" eb="18">
      <t>メイ</t>
    </rPh>
    <rPh sb="19" eb="21">
      <t>ニュウリョク</t>
    </rPh>
    <rPh sb="32" eb="33">
      <t>オ</t>
    </rPh>
    <rPh sb="35" eb="36">
      <t>クダ</t>
    </rPh>
    <phoneticPr fontId="2"/>
  </si>
  <si>
    <r>
      <rPr>
        <b/>
        <sz val="14"/>
        <color rgb="FFFF0000"/>
        <rFont val="メイリオ"/>
        <family val="3"/>
        <charset val="128"/>
      </rPr>
      <t>②　</t>
    </r>
    <r>
      <rPr>
        <sz val="14"/>
        <color theme="1"/>
        <rFont val="メイリオ"/>
        <family val="3"/>
        <charset val="128"/>
      </rPr>
      <t>転記する電気事業者名を選択して下さい。</t>
    </r>
    <rPh sb="2" eb="4">
      <t>テンキ</t>
    </rPh>
    <rPh sb="6" eb="12">
      <t>デンキジギョウシャメイ</t>
    </rPh>
    <rPh sb="13" eb="15">
      <t>センタク</t>
    </rPh>
    <rPh sb="17" eb="18">
      <t>クダ</t>
    </rPh>
    <phoneticPr fontId="2"/>
  </si>
  <si>
    <r>
      <t>調整後排出係数
(t-CO</t>
    </r>
    <r>
      <rPr>
        <vertAlign val="subscript"/>
        <sz val="11"/>
        <color theme="1"/>
        <rFont val="メイリオ"/>
        <family val="3"/>
        <charset val="128"/>
      </rPr>
      <t>2</t>
    </r>
    <r>
      <rPr>
        <sz val="11"/>
        <color theme="1"/>
        <rFont val="メイリオ"/>
        <family val="3"/>
        <charset val="128"/>
      </rPr>
      <t>/千kWh)</t>
    </r>
    <rPh sb="0" eb="3">
      <t>チョウセイゴ</t>
    </rPh>
    <rPh sb="15" eb="16">
      <t>セン</t>
    </rPh>
    <phoneticPr fontId="2"/>
  </si>
  <si>
    <t>電気事業者別排出係数(特定排出者の温室効果ガス排出量算定用)
－R5年度実績－　R7.3.18   環境省・経済産業省公表　</t>
    <phoneticPr fontId="2"/>
  </si>
  <si>
    <t>○令和６年度の温室効果ガス排出量を算定する際に用いる係数です(報告は令和７年度)。
○基礎排出係数は基礎排出量の算定に、調整後排出係数は調整後排出量の算定に用います。
○令和５年度から小売供給を開始した電気事業者については、令和４年度実績とみなす排出係数となっています。
これらの電気事業者の令和５年度実績の排出係数（一部、令和５年度実績とみなすものを含む。）は、令和７年７月頃に更新予定です。
〇令和６年度から小売供給を開始した電気事業者の事業者別排出係数は、令和７年７月頃に公表予定です。
〇（参考値）は令和5年度実績の排出係数です。
○把握率とは、排出係数の算出に当たり、燃料使用量等の実測等をもって二酸化炭素排出量を算定した割合です。 
○把握できなかった理由は、把握率が100％でない事業者のみ記載しています。なお、特定の事業者名が記載されていた場合は事業者名は伏せて公表しています。</t>
  </si>
  <si>
    <t>注)(残差)はメニュー別係数を公表している電気事業者から電気の供給を受けている場合であって、供給を受けている電気に関するメニュー別係数が公表されていない場合に使用する係数です。
注)(参考値)は、メニュー別係数を公表している電気事業者についての令和5年度実績に基づくもので、原則参考情報です。ただし、メニュー別係数を公表している電気事業者から「メニュー別係数(残差)」に相当する電気の供給を受けているが、「メニュー別係数(残差)」が公表されていない場合には、この参考値を用いて算定します。</t>
  </si>
  <si>
    <t>メニュー名</t>
    <rPh sb="4" eb="5">
      <t>メイ</t>
    </rPh>
    <phoneticPr fontId="2"/>
  </si>
  <si>
    <t>調整後排出係数</t>
    <phoneticPr fontId="2"/>
  </si>
  <si>
    <t>各事業者の
把握率(%)</t>
    <rPh sb="0" eb="4">
      <t>カクジギョウシャ</t>
    </rPh>
    <rPh sb="6" eb="8">
      <t>ハアク</t>
    </rPh>
    <rPh sb="8" eb="9">
      <t>リツ</t>
    </rPh>
    <phoneticPr fontId="2"/>
  </si>
  <si>
    <r>
      <t>(t-CO</t>
    </r>
    <r>
      <rPr>
        <b/>
        <vertAlign val="subscript"/>
        <sz val="9"/>
        <color rgb="FF000000"/>
        <rFont val="HG丸ｺﾞｼｯｸM-PRO"/>
        <family val="3"/>
        <charset val="128"/>
      </rPr>
      <t>2</t>
    </r>
    <r>
      <rPr>
        <b/>
        <sz val="9"/>
        <color rgb="FF000000"/>
        <rFont val="HG丸ｺﾞｼｯｸM-PRO"/>
        <family val="3"/>
        <charset val="128"/>
      </rPr>
      <t>/kWh)</t>
    </r>
  </si>
  <si>
    <r>
      <t>(t-CO</t>
    </r>
    <r>
      <rPr>
        <b/>
        <vertAlign val="subscript"/>
        <sz val="9"/>
        <color rgb="FF000000"/>
        <rFont val="HG丸ｺﾞｼｯｸM-PRO"/>
        <family val="3"/>
        <charset val="128"/>
      </rPr>
      <t>2</t>
    </r>
    <r>
      <rPr>
        <b/>
        <sz val="9"/>
        <color rgb="FF000000"/>
        <rFont val="HG丸ｺﾞｼｯｸM-PRO"/>
        <family val="3"/>
        <charset val="128"/>
      </rPr>
      <t>/kWh)</t>
    </r>
    <phoneticPr fontId="7"/>
  </si>
  <si>
    <t>0.000429※</t>
  </si>
  <si>
    <t>エバーグリーン・リテイリング(株)</t>
  </si>
  <si>
    <t>メニューB(残差)</t>
    <phoneticPr fontId="2"/>
  </si>
  <si>
    <t>(参考値)事業者全体</t>
    <rPh sb="1" eb="4">
      <t>サンコウチ</t>
    </rPh>
    <rPh sb="5" eb="10">
      <t>ジギョウシャゼンタイ</t>
    </rPh>
    <phoneticPr fontId="2"/>
  </si>
  <si>
    <t>エバーグリーン・マーケティング(株)</t>
  </si>
  <si>
    <t>(参考値)事業者全体</t>
    <phoneticPr fontId="2"/>
  </si>
  <si>
    <t>(株)SEウイングズ</t>
  </si>
  <si>
    <t>(株)エネット</t>
  </si>
  <si>
    <t>メニューB</t>
    <phoneticPr fontId="2"/>
  </si>
  <si>
    <t>メニューC</t>
    <phoneticPr fontId="2"/>
  </si>
  <si>
    <t>メニューD</t>
    <phoneticPr fontId="2"/>
  </si>
  <si>
    <t>メニューE</t>
    <phoneticPr fontId="2"/>
  </si>
  <si>
    <t>メニューF(残差)</t>
    <phoneticPr fontId="2"/>
  </si>
  <si>
    <t>須賀川瓦斯(株)</t>
  </si>
  <si>
    <r>
      <rPr>
        <sz val="11"/>
        <color rgb="FF000000"/>
        <rFont val="Arial"/>
        <family val="3"/>
        <charset val="128"/>
      </rPr>
      <t>メニュー</t>
    </r>
    <r>
      <rPr>
        <sz val="11"/>
        <color rgb="FF000000"/>
        <rFont val="Arial"/>
        <family val="2"/>
      </rPr>
      <t>A</t>
    </r>
  </si>
  <si>
    <t>出光興産(株)</t>
  </si>
  <si>
    <t>メニューD(残差)</t>
  </si>
  <si>
    <t>(株)オプテージ</t>
  </si>
  <si>
    <t>エネサーブ(株)</t>
  </si>
  <si>
    <t>係数が代替値の事業者からの受電のため。</t>
  </si>
  <si>
    <t>(株)エネワンでんき(旧:(株)坊っちゃん電力、格安電力(株))</t>
  </si>
  <si>
    <t>ミツウロコグリーンエネルギー(株)</t>
  </si>
  <si>
    <t>メニューJ</t>
  </si>
  <si>
    <t>メニューK(残差)</t>
    <phoneticPr fontId="2"/>
  </si>
  <si>
    <t>A0017</t>
  </si>
  <si>
    <t xml:space="preserve">(株)リエネ </t>
  </si>
  <si>
    <t>係数が代替値の事業者からの調達のため。</t>
  </si>
  <si>
    <t>ネクストパワーやまと(株)</t>
  </si>
  <si>
    <t xml:space="preserve">・係数が代替値の事業者からの受電のため
</t>
  </si>
  <si>
    <t>メニューC(残差)</t>
  </si>
  <si>
    <t>日本テクノ(株)</t>
  </si>
  <si>
    <t>中央電力エナジー(株)</t>
  </si>
  <si>
    <t>代替値を用いる調達元がいるため</t>
  </si>
  <si>
    <t>(株)Looop</t>
  </si>
  <si>
    <t>事業者等別基礎二酸化炭素排出係数が発表されておらず、代替値を使って排出量を計算せざるを得ない取引先があったため。</t>
  </si>
  <si>
    <t>メニューE(残差)</t>
  </si>
  <si>
    <t>静岡ガス＆パワー(株)</t>
  </si>
  <si>
    <t>一部、係数が代替値の事業者からの受電のため</t>
  </si>
  <si>
    <t>荏原環境プラント(株)</t>
  </si>
  <si>
    <t>メニューK</t>
  </si>
  <si>
    <t>メニューL</t>
  </si>
  <si>
    <t>メニューM</t>
  </si>
  <si>
    <t>メニューN</t>
  </si>
  <si>
    <t>メニューO</t>
  </si>
  <si>
    <t>メニューP</t>
  </si>
  <si>
    <t>メニューQ</t>
  </si>
  <si>
    <t>メニューR(残差)</t>
  </si>
  <si>
    <t>A0026</t>
  </si>
  <si>
    <t>東京エコサービス(株)</t>
  </si>
  <si>
    <t>メニューD(残差)</t>
    <phoneticPr fontId="2"/>
  </si>
  <si>
    <t>ダイヤモンドパワー(株)</t>
  </si>
  <si>
    <r>
      <rPr>
        <sz val="11"/>
        <color rgb="FF000000"/>
        <rFont val="Arial"/>
        <family val="2"/>
      </rPr>
      <t>0.000429</t>
    </r>
    <r>
      <rPr>
        <sz val="11"/>
        <color rgb="FF000000"/>
        <rFont val="Yu Gothic"/>
        <family val="3"/>
        <charset val="128"/>
      </rPr>
      <t>※</t>
    </r>
  </si>
  <si>
    <t>出光グリーンパワー(株)</t>
  </si>
  <si>
    <t>(株)新出光</t>
  </si>
  <si>
    <t>メニューK</t>
    <phoneticPr fontId="2"/>
  </si>
  <si>
    <t>メニューL(残差)</t>
    <phoneticPr fontId="2"/>
  </si>
  <si>
    <t>一般財団法人泉佐野電力　　</t>
  </si>
  <si>
    <t>コスモエネルギーソリューションズ(株)</t>
  </si>
  <si>
    <t>代替値採用の取引先が一部あったため</t>
  </si>
  <si>
    <t>メニューE(残差)</t>
    <phoneticPr fontId="2"/>
  </si>
  <si>
    <t>北海道瓦斯(株)</t>
  </si>
  <si>
    <t>A0040</t>
  </si>
  <si>
    <t>新エネルギー開発(株)</t>
  </si>
  <si>
    <t>伊藤忠エネクス(株)</t>
  </si>
  <si>
    <t>A0045</t>
  </si>
  <si>
    <t>(株)V-Power</t>
  </si>
  <si>
    <t>A0046</t>
  </si>
  <si>
    <t>大和エネルギー(株)</t>
  </si>
  <si>
    <t>大阪瓦斯(株)</t>
  </si>
  <si>
    <t>エフビットコミュニケーションズ(株)　</t>
  </si>
  <si>
    <t>A0050</t>
  </si>
  <si>
    <t>ENEOS(株)</t>
  </si>
  <si>
    <t>A0052</t>
  </si>
  <si>
    <t>三井物産(株)</t>
  </si>
  <si>
    <t>オリックス(株)</t>
  </si>
  <si>
    <t>メニューH(残差)</t>
  </si>
  <si>
    <t>(株)UPDATER</t>
  </si>
  <si>
    <t>係数が代替値の事業者からの受電があるため</t>
  </si>
  <si>
    <t>シン・エナジー(株)</t>
  </si>
  <si>
    <t>(株)サニックス</t>
  </si>
  <si>
    <t>(株)コンシェルジュ</t>
  </si>
  <si>
    <t>(株)アイ・グリッド・ソリューションズ</t>
  </si>
  <si>
    <t>サミットエナジー(株)</t>
  </si>
  <si>
    <t>リコージャパン(株)</t>
  </si>
  <si>
    <t>メニューF(残差)</t>
  </si>
  <si>
    <t>(株)エネルギア・ソリューション・アンド・サービス</t>
  </si>
  <si>
    <t>東京ガス(株)</t>
  </si>
  <si>
    <t>・前年度係数を持たない新規参入事業者からの受電のため。</t>
  </si>
  <si>
    <t>テス・エンジニアリング(株)</t>
  </si>
  <si>
    <t>青梅ガス(株)</t>
  </si>
  <si>
    <t>A0067</t>
  </si>
  <si>
    <t>(株)イーネットワークシステムズ</t>
  </si>
  <si>
    <t>前年度係数を持たない新規参入事業者からの受電が含まれるため</t>
  </si>
  <si>
    <t>A0069</t>
  </si>
  <si>
    <t>(株)東急パワーサプライ</t>
  </si>
  <si>
    <t>メニューF</t>
    <phoneticPr fontId="2"/>
  </si>
  <si>
    <t>メニューG(残差)</t>
  </si>
  <si>
    <t>王子・伊藤忠エネクス電力販売(株)</t>
  </si>
  <si>
    <t>伊藤忠商事(株)</t>
  </si>
  <si>
    <t>(株)エコスタイル</t>
  </si>
  <si>
    <t>テプコカスタマーサービス(株)</t>
  </si>
  <si>
    <t>日鉄エンジニアリング(株)</t>
  </si>
  <si>
    <t>auエネルギー＆ライフ(株)</t>
  </si>
  <si>
    <t>サーラeエナジー(株)</t>
  </si>
  <si>
    <t>(株)地球クラブ</t>
  </si>
  <si>
    <t>東邦ガス(株)</t>
  </si>
  <si>
    <t>メニューC(残差)</t>
    <phoneticPr fontId="2"/>
  </si>
  <si>
    <t>シナネン(株)</t>
  </si>
  <si>
    <t>代替値使用の事業者からの受電がある為。</t>
  </si>
  <si>
    <t>メニューI(残差)</t>
    <phoneticPr fontId="2"/>
  </si>
  <si>
    <t>カワサキグリーンエナジー(株)</t>
  </si>
  <si>
    <t>(株)リミックスポイント</t>
  </si>
  <si>
    <t>A0091</t>
  </si>
  <si>
    <t>大阪いずみ市民生活協同組合</t>
  </si>
  <si>
    <t>パシフィックパワー(株)</t>
  </si>
  <si>
    <t>(株)ジェイコムウエスト</t>
  </si>
  <si>
    <t>(株)ジェイコム埼玉・東日本</t>
  </si>
  <si>
    <t>(株)ジェイコム札幌</t>
  </si>
  <si>
    <t>(株)ジェイコム湘南・神奈川</t>
  </si>
  <si>
    <t>(株)ジェイコム千葉</t>
  </si>
  <si>
    <t>(株)ジェイコム東京</t>
  </si>
  <si>
    <t>土浦ケーブルテレビ(株)</t>
  </si>
  <si>
    <t>係数が代替値の事業者からの受電の為</t>
  </si>
  <si>
    <t>アーバンエナジー(株)</t>
  </si>
  <si>
    <t>(株)タクマエナジー</t>
  </si>
  <si>
    <t>(株)スマートテック</t>
  </si>
  <si>
    <t>係数が代替値の事業さからの受電があるため。
BGの事業者間融通電力を受電しているため</t>
    <phoneticPr fontId="2"/>
  </si>
  <si>
    <t>丸紅新電力(株)</t>
  </si>
  <si>
    <t>メニューK(残差)</t>
  </si>
  <si>
    <t>日立造船(株)</t>
  </si>
  <si>
    <t>大東ガス(株)</t>
  </si>
  <si>
    <t>パナソニックオペレーショナルエクセレンス(株)</t>
  </si>
  <si>
    <t>(株)関電エネルギーソリューション</t>
  </si>
  <si>
    <t>MCリテールエナジー(株)</t>
  </si>
  <si>
    <t>(株)北九州パワー</t>
  </si>
  <si>
    <t>武州瓦斯(株)</t>
  </si>
  <si>
    <t>リニューアブル・ジャパン(株)</t>
  </si>
  <si>
    <t>(株)藤田商店</t>
  </si>
  <si>
    <t>卸電力調達先都合による</t>
  </si>
  <si>
    <t>(株)ケーブルネット下関</t>
  </si>
  <si>
    <t>(株)ジェイコム九州</t>
  </si>
  <si>
    <t>A0149</t>
  </si>
  <si>
    <t>(株)グローバルエンジニアリング</t>
  </si>
  <si>
    <t>係数が代替値の事業者からの受電があったため</t>
    <phoneticPr fontId="2"/>
  </si>
  <si>
    <t>九州エナジー(株)</t>
  </si>
  <si>
    <t>(株)トヨタエナジーソリューションズ</t>
  </si>
  <si>
    <t>(株)エナリス・パワー・マーケティング</t>
  </si>
  <si>
    <t>みやまスマートエネルギー(株)</t>
  </si>
  <si>
    <t>(株)生活クラブエナジー</t>
  </si>
  <si>
    <t>生活協同組合コープこうべ</t>
  </si>
  <si>
    <t>A0161</t>
  </si>
  <si>
    <t>京葉瓦斯(株)</t>
  </si>
  <si>
    <t>A0162</t>
  </si>
  <si>
    <t>TOPPANホールディングス(株)（旧:凸版印刷(株)）</t>
  </si>
  <si>
    <t>伊勢崎ガス(株)</t>
  </si>
  <si>
    <t>(株)とっとり市民電力</t>
  </si>
  <si>
    <t>佐野瓦斯(株)</t>
  </si>
  <si>
    <t>森の電力(株)</t>
  </si>
  <si>
    <t>大和ハウス工業(株)　</t>
  </si>
  <si>
    <t>HTBエナジー(株)</t>
  </si>
  <si>
    <t>BG内融通の電源が代替値のため</t>
  </si>
  <si>
    <t>湘南電力(株)</t>
  </si>
  <si>
    <r>
      <t>Japan</t>
    </r>
    <r>
      <rPr>
        <sz val="11"/>
        <rFont val="ＭＳ ゴシック"/>
        <family val="3"/>
        <charset val="128"/>
      </rPr>
      <t>電力</t>
    </r>
    <r>
      <rPr>
        <sz val="11"/>
        <rFont val="Arial"/>
        <family val="2"/>
      </rPr>
      <t>(</t>
    </r>
    <r>
      <rPr>
        <sz val="11"/>
        <rFont val="ＭＳ ゴシック"/>
        <family val="3"/>
        <charset val="128"/>
      </rPr>
      <t>株</t>
    </r>
    <r>
      <rPr>
        <sz val="11"/>
        <rFont val="Arial"/>
        <family val="2"/>
      </rPr>
      <t>)</t>
    </r>
    <phoneticPr fontId="2"/>
  </si>
  <si>
    <t>需要バランシンググループ（以下需要BGという）内の融通受電のため</t>
    <phoneticPr fontId="2"/>
  </si>
  <si>
    <t>電源開発(株)</t>
  </si>
  <si>
    <r>
      <t>0.000429</t>
    </r>
    <r>
      <rPr>
        <sz val="11"/>
        <color rgb="FF000000"/>
        <rFont val="Yu Gothic"/>
        <family val="2"/>
        <charset val="128"/>
      </rPr>
      <t>※</t>
    </r>
    <phoneticPr fontId="2"/>
  </si>
  <si>
    <t>A0181</t>
  </si>
  <si>
    <t>鈴与商事(株)</t>
  </si>
  <si>
    <t>メニューG(残差)</t>
    <phoneticPr fontId="2"/>
  </si>
  <si>
    <t>ワタミエナジー(株)</t>
  </si>
  <si>
    <t>SBパワー(株)</t>
  </si>
  <si>
    <t>NFパワーサービス(株)</t>
  </si>
  <si>
    <t>ひおき地域エネルギー(株)</t>
  </si>
  <si>
    <t>日本瓦斯(株)(日本ガス(株))</t>
  </si>
  <si>
    <t>(株)トドック電力</t>
  </si>
  <si>
    <t>九電みらいエナジー(株)</t>
  </si>
  <si>
    <t>排出係数が代替値の事業者からの受電のため</t>
  </si>
  <si>
    <t>(株)アドバンテック</t>
  </si>
  <si>
    <t>ローカルエナジー(株)</t>
  </si>
  <si>
    <t>エネックス(株)</t>
  </si>
  <si>
    <t>日田グリーン電力(株)</t>
  </si>
  <si>
    <t>(株)U-POWER</t>
  </si>
  <si>
    <t>・係数が代替値の事業者からの受電のため</t>
  </si>
  <si>
    <t>(株)TTSパワー</t>
  </si>
  <si>
    <t>A0218</t>
  </si>
  <si>
    <t>(株)中之条パワー</t>
  </si>
  <si>
    <t>日産トレーデイング(株)</t>
  </si>
  <si>
    <t>(株)エネウィル</t>
  </si>
  <si>
    <t>Next Power(株)</t>
  </si>
  <si>
    <t>A0228</t>
  </si>
  <si>
    <t>(株)浜松新電力</t>
  </si>
  <si>
    <t>ゼロワットパワー(株)</t>
  </si>
  <si>
    <r>
      <rPr>
        <sz val="11"/>
        <color rgb="FF000000"/>
        <rFont val="ＭＳ ゴシック"/>
        <family val="3"/>
        <charset val="128"/>
      </rPr>
      <t>メニュー</t>
    </r>
    <r>
      <rPr>
        <sz val="11"/>
        <color rgb="FF000000"/>
        <rFont val="Arial"/>
        <family val="2"/>
      </rPr>
      <t>I(</t>
    </r>
    <r>
      <rPr>
        <sz val="11"/>
        <color rgb="FF000000"/>
        <rFont val="ＭＳ ゴシック"/>
        <family val="3"/>
        <charset val="128"/>
      </rPr>
      <t>残差</t>
    </r>
    <r>
      <rPr>
        <sz val="11"/>
        <color rgb="FF000000"/>
        <rFont val="Arial"/>
        <family val="2"/>
      </rPr>
      <t>)</t>
    </r>
    <phoneticPr fontId="2"/>
  </si>
  <si>
    <t>アストマックス(株)</t>
  </si>
  <si>
    <t>A0231</t>
  </si>
  <si>
    <t>(株)やまがた新電力</t>
  </si>
  <si>
    <t>一般社団法人東松島みらいとし機構</t>
  </si>
  <si>
    <t>(株)グリーンパワー大東</t>
  </si>
  <si>
    <t>(株)シーラソーラー(旧：(株)シーラパワー)</t>
  </si>
  <si>
    <t>代替値を使用している事業者からの調達があるため</t>
  </si>
  <si>
    <t>(株)カーボンニュートラル</t>
  </si>
  <si>
    <t>新電力おおいた(株)</t>
  </si>
  <si>
    <t>芝浦電力(株)</t>
  </si>
  <si>
    <t>BG内融通が代替値のため</t>
  </si>
  <si>
    <t>A0257</t>
  </si>
  <si>
    <t>サンリン(株)</t>
  </si>
  <si>
    <t>A0260</t>
  </si>
  <si>
    <t>(株)ジョヴィ</t>
  </si>
  <si>
    <t>武陽ガス(株)</t>
  </si>
  <si>
    <t>北海道電力(株)(旧：北海道電力コクリエーション(株))</t>
  </si>
  <si>
    <t>東北電力(株)</t>
  </si>
  <si>
    <t>東京電力エナジーパートナー(株)</t>
  </si>
  <si>
    <t>メニューL</t>
    <phoneticPr fontId="2"/>
  </si>
  <si>
    <t>メニューM</t>
    <phoneticPr fontId="2"/>
  </si>
  <si>
    <t>メニューN(残差)</t>
    <phoneticPr fontId="2"/>
  </si>
  <si>
    <t>A0270</t>
  </si>
  <si>
    <t>中部電力ミライズ(株)</t>
  </si>
  <si>
    <t>A0271</t>
  </si>
  <si>
    <t>北陸電力(株)</t>
  </si>
  <si>
    <t>A0272</t>
  </si>
  <si>
    <t xml:space="preserve">関西電力(株) </t>
  </si>
  <si>
    <t>メニューJ(残差)</t>
  </si>
  <si>
    <t>A0273</t>
  </si>
  <si>
    <t>中国電力(株)</t>
  </si>
  <si>
    <t>四国電力(株)</t>
  </si>
  <si>
    <t>九州電力(株)</t>
  </si>
  <si>
    <t>沖縄電力(株)</t>
  </si>
  <si>
    <t>「電気事業者別排出係数(特定排出者の温室効果ガス排出量算定用)－R４年度実績－　R5.１2.22   環境省・経済産業省公表　」において公表された基礎排出係数が代替値（0.000441t‐CO2/kWh）の事業者からの受電があったため。</t>
  </si>
  <si>
    <t>(株)Misumi</t>
  </si>
  <si>
    <t>(株)アメニティ電力</t>
  </si>
  <si>
    <t>バランシンググループ内の融通のため</t>
  </si>
  <si>
    <t>一般社団法人グリーンコープでんき</t>
  </si>
  <si>
    <t>(株)ファミリーネット・ジャパン</t>
  </si>
  <si>
    <t>MKステーションズ(株)</t>
  </si>
  <si>
    <t>(株)JTBコミュニケーションデザイン</t>
  </si>
  <si>
    <t>A0308</t>
  </si>
  <si>
    <t>積水化学工業(株)</t>
  </si>
  <si>
    <t>全農エネルギー(株)</t>
  </si>
  <si>
    <t>(株)ハルエネ</t>
  </si>
  <si>
    <t>A0324</t>
  </si>
  <si>
    <t>生活協同組合コープしが</t>
  </si>
  <si>
    <t>香川電力(株)　</t>
  </si>
  <si>
    <t>(株)PinT</t>
  </si>
  <si>
    <t>(株)沖縄ガスニューパワー</t>
  </si>
  <si>
    <t>(株)クローバー・テクノロジーズ</t>
  </si>
  <si>
    <r>
      <rPr>
        <sz val="11"/>
        <rFont val="ＭＳ ゴシック"/>
        <family val="3"/>
        <charset val="128"/>
      </rPr>
      <t>西武ガス</t>
    </r>
    <r>
      <rPr>
        <sz val="11"/>
        <rFont val="Arial"/>
        <family val="2"/>
      </rPr>
      <t>(</t>
    </r>
    <r>
      <rPr>
        <sz val="11"/>
        <rFont val="ＭＳ ゴシック"/>
        <family val="3"/>
        <charset val="128"/>
      </rPr>
      <t>株</t>
    </r>
    <r>
      <rPr>
        <sz val="11"/>
        <rFont val="Arial"/>
        <family val="2"/>
      </rPr>
      <t>)</t>
    </r>
    <phoneticPr fontId="2"/>
  </si>
  <si>
    <t>松本ガス(株)</t>
  </si>
  <si>
    <t>(株)CHIBAむつざわエナジー</t>
  </si>
  <si>
    <t>(株)関西空調　</t>
  </si>
  <si>
    <t>レジル(株)(旧:中央電力(株))</t>
  </si>
  <si>
    <t>(株)CWS</t>
  </si>
  <si>
    <t>ティーダッシュ合同会社</t>
  </si>
  <si>
    <t>A0369</t>
  </si>
  <si>
    <t>京都生活協同組合</t>
  </si>
  <si>
    <t>エネルギーパワー(株)</t>
  </si>
  <si>
    <t>A0373</t>
  </si>
  <si>
    <t>日本ファシリティ・ソリューション(株)</t>
  </si>
  <si>
    <t>A0381</t>
  </si>
  <si>
    <t>国際航業(株)</t>
  </si>
  <si>
    <t>ローカルでんき(株)</t>
  </si>
  <si>
    <t>岡山電力(株)</t>
  </si>
  <si>
    <t>ミライフ(株)</t>
  </si>
  <si>
    <t>楽天エナジー(株)</t>
  </si>
  <si>
    <t>代替値を使用している事業者からの調達があるため。またBG間の融通電量があるため</t>
  </si>
  <si>
    <t>岐阜電力(株)</t>
  </si>
  <si>
    <t>Apaman Energy(株)</t>
  </si>
  <si>
    <t>大分ケーブルテレコム(株)</t>
  </si>
  <si>
    <r>
      <rPr>
        <sz val="11"/>
        <rFont val="ＭＳ ゴシック"/>
        <family val="3"/>
        <charset val="128"/>
      </rPr>
      <t>アストマックス・エネルギー</t>
    </r>
    <r>
      <rPr>
        <sz val="11"/>
        <rFont val="Arial"/>
        <family val="2"/>
      </rPr>
      <t>(</t>
    </r>
    <r>
      <rPr>
        <sz val="11"/>
        <rFont val="ＭＳ ゴシック"/>
        <family val="3"/>
        <charset val="128"/>
      </rPr>
      <t>株</t>
    </r>
    <r>
      <rPr>
        <sz val="11"/>
        <rFont val="Arial"/>
        <family val="2"/>
      </rPr>
      <t>)</t>
    </r>
    <phoneticPr fontId="2"/>
  </si>
  <si>
    <t>A0407</t>
  </si>
  <si>
    <t>ALL GREEN POWER(株)</t>
  </si>
  <si>
    <t>(株)MKエネルギー</t>
  </si>
  <si>
    <t>エネラボ(株)</t>
  </si>
  <si>
    <t>スマートエナジー磐田(株)</t>
  </si>
  <si>
    <t>そうまIグリッド合同会社</t>
  </si>
  <si>
    <t>(株)さくら新電力</t>
  </si>
  <si>
    <t>おもてなし山形(株)</t>
  </si>
  <si>
    <t>日本瓦斯(株)(旧：東日本ガス(株)、東彩ガス(株)、北日本ガス(株))</t>
  </si>
  <si>
    <t>JPエネルギー(株)</t>
  </si>
  <si>
    <t>係数が代替値の事業者からの調達があったため。</t>
  </si>
  <si>
    <t>A0448</t>
  </si>
  <si>
    <t>大和ライフエナジア(株)</t>
  </si>
  <si>
    <t>Cocoテラスたがわ(株)</t>
  </si>
  <si>
    <t>(株)まち未来製作所</t>
  </si>
  <si>
    <t>TRENDE(株)</t>
  </si>
  <si>
    <t>(株)どさんこパワー</t>
  </si>
  <si>
    <t>(株)LIXIL TEPCO スマートパートナーズ</t>
  </si>
  <si>
    <t>(株)NEXT ONE</t>
  </si>
  <si>
    <t>(株)ムダカラ</t>
  </si>
  <si>
    <t>久慈地域エネルギー(株)</t>
  </si>
  <si>
    <t>(株)フォーバルテレコム　</t>
  </si>
  <si>
    <t>(株)ストエネ（旧:(株)グランデータ）</t>
  </si>
  <si>
    <t>ヒューリックプロパティソリューション(株)</t>
  </si>
  <si>
    <t>A0490</t>
  </si>
  <si>
    <t>(株)CDエナジーダイレクト</t>
  </si>
  <si>
    <t>Q.ENESTでんき(株)</t>
  </si>
  <si>
    <t>厚木瓦斯(株)</t>
  </si>
  <si>
    <t>(株)エネ・ビジョン</t>
  </si>
  <si>
    <t>A0503</t>
  </si>
  <si>
    <t>大多喜ガス(株)</t>
  </si>
  <si>
    <t>鈴与電力(株)</t>
  </si>
  <si>
    <t>コープ電力(株)</t>
  </si>
  <si>
    <t>(株)織戸組</t>
  </si>
  <si>
    <t>ふかやeパワー(株)</t>
  </si>
  <si>
    <t>(株)Link Life</t>
  </si>
  <si>
    <t>日本エネルギー総合システム(株)</t>
  </si>
  <si>
    <t>(株)ところざわ未来電力</t>
  </si>
  <si>
    <t>(株)エネファント</t>
  </si>
  <si>
    <t>秩父新電力(株)</t>
  </si>
  <si>
    <t>・代替値を使用する事業者からの調達であるため</t>
  </si>
  <si>
    <t>(株)karch</t>
  </si>
  <si>
    <t>A0546</t>
  </si>
  <si>
    <t>くこくエネルギー(株)</t>
  </si>
  <si>
    <t>飯田まちづくり電力(株)</t>
  </si>
  <si>
    <t>シェルジャパン(株)</t>
  </si>
  <si>
    <t>越後天然ガス(株)</t>
  </si>
  <si>
    <t>MGCエネルギー(株)</t>
  </si>
  <si>
    <r>
      <t>0.000429</t>
    </r>
    <r>
      <rPr>
        <sz val="11"/>
        <color rgb="FF000000"/>
        <rFont val="ＭＳ Ｐゴシック"/>
        <family val="2"/>
        <charset val="128"/>
      </rPr>
      <t>※</t>
    </r>
    <phoneticPr fontId="2"/>
  </si>
  <si>
    <t>A0566</t>
  </si>
  <si>
    <t>あんしん電力合同会社</t>
  </si>
  <si>
    <t>A0570</t>
  </si>
  <si>
    <t>おいでんエネルギー(株)</t>
  </si>
  <si>
    <t>丸紅伊那みらいでんき(株)</t>
  </si>
  <si>
    <t>WSエナジー(株)</t>
  </si>
  <si>
    <t>TERA Energy(株)</t>
  </si>
  <si>
    <t>MCPD(株)</t>
  </si>
  <si>
    <t>五島市民電力(株)</t>
  </si>
  <si>
    <t>バンプーパワートレーディング合同会社</t>
  </si>
  <si>
    <t>RE１００電力(株)</t>
  </si>
  <si>
    <t>1部、係数が代替値の事業者からの受電のため。</t>
  </si>
  <si>
    <t>A0612</t>
  </si>
  <si>
    <t>スマートエコエナジー(株)</t>
  </si>
  <si>
    <t>(株)LENETS</t>
  </si>
  <si>
    <t>アイエスジー(株)</t>
  </si>
  <si>
    <t>(株)エネクル</t>
  </si>
  <si>
    <t>A0630</t>
  </si>
  <si>
    <t>(株)タケエイでんき</t>
  </si>
  <si>
    <t>気仙沼グリーンエナジー(株)</t>
  </si>
  <si>
    <t>(株)ユーラスグリーンエナジー</t>
  </si>
  <si>
    <t>A0637</t>
  </si>
  <si>
    <t>新潟スワンエナジー(株)</t>
  </si>
  <si>
    <t>(株)東名</t>
  </si>
  <si>
    <t>NTTアノードエナジー(株)</t>
  </si>
  <si>
    <t>(株)クリーンエネルギー総合研究所</t>
  </si>
  <si>
    <r>
      <rPr>
        <sz val="11"/>
        <color rgb="FF000000"/>
        <rFont val="Arial"/>
        <family val="3"/>
        <charset val="128"/>
      </rPr>
      <t>メニュー</t>
    </r>
    <r>
      <rPr>
        <sz val="11"/>
        <color rgb="FF000000"/>
        <rFont val="Arial"/>
        <family val="2"/>
      </rPr>
      <t>B</t>
    </r>
  </si>
  <si>
    <t>UNIVERGY(株)</t>
  </si>
  <si>
    <t>JR西日本住宅サービス(株)</t>
  </si>
  <si>
    <t>デジタルグリッド(株)</t>
  </si>
  <si>
    <t>(株)西九州させぼパワーズ</t>
  </si>
  <si>
    <t>たんたんエナジー(株)</t>
  </si>
  <si>
    <t>(株)能勢・豊能まちづくり</t>
  </si>
  <si>
    <t>A0676</t>
  </si>
  <si>
    <t>KBN(株)</t>
  </si>
  <si>
    <t>スターティア(株)</t>
  </si>
  <si>
    <t>旭化成(株)</t>
  </si>
  <si>
    <t>KMパワー(株)</t>
  </si>
  <si>
    <t>(株)Okazaki</t>
  </si>
  <si>
    <t>(株)エフオン</t>
  </si>
  <si>
    <t>JREトレーディング(株)</t>
  </si>
  <si>
    <t>Castleton Commodities Japan合同会社</t>
  </si>
  <si>
    <t>エア・ウォーター・ライフソリューション(株)</t>
  </si>
  <si>
    <t>生活協同組合ひろしま</t>
  </si>
  <si>
    <t>(株)RenoLAbo</t>
  </si>
  <si>
    <t>A0720</t>
    <phoneticPr fontId="2"/>
  </si>
  <si>
    <t>しろくま電力(株)(旧:(株)afterFIT)</t>
  </si>
  <si>
    <r>
      <rPr>
        <sz val="11"/>
        <color rgb="FF000000"/>
        <rFont val="ＭＳ ゴシック"/>
        <family val="3"/>
      </rPr>
      <t>係数が代替値の事業者からの受電のため</t>
    </r>
    <phoneticPr fontId="2"/>
  </si>
  <si>
    <t>A0729</t>
  </si>
  <si>
    <t>神楽電力(株)</t>
  </si>
  <si>
    <t>A0733</t>
  </si>
  <si>
    <t>A0737</t>
  </si>
  <si>
    <t>(株)ライフエナジー</t>
  </si>
  <si>
    <t>(株)縁人</t>
  </si>
  <si>
    <t>T＆Tエナジー(株)</t>
  </si>
  <si>
    <t>(株)ルーク</t>
  </si>
  <si>
    <t>SustainableEnergy(株)</t>
  </si>
  <si>
    <t>ホームタウンエナジー(株)</t>
  </si>
  <si>
    <t>令和4年度に事業実績のない事業者からの購入分があるため。</t>
  </si>
  <si>
    <t>A0758</t>
  </si>
  <si>
    <t>(株)クリーンベンチャー21</t>
  </si>
  <si>
    <t>A0772</t>
  </si>
  <si>
    <t>A0781</t>
  </si>
  <si>
    <t>Y.W.C.(株)</t>
  </si>
  <si>
    <t>A0792</t>
  </si>
  <si>
    <t>(株)MTエナジー</t>
  </si>
  <si>
    <t>TGオクトパスエナジー(株)</t>
  </si>
  <si>
    <t>東北電力フロンティア(株)</t>
  </si>
  <si>
    <t>A0799</t>
  </si>
  <si>
    <t>三菱HCキャピタルエナジー(株)</t>
  </si>
  <si>
    <t>A0800</t>
  </si>
  <si>
    <t>(株)Meisin</t>
  </si>
  <si>
    <t>A0802</t>
  </si>
  <si>
    <t>いずも縁結び電力(株)</t>
  </si>
  <si>
    <t>A0807</t>
  </si>
  <si>
    <t>恵那電力(株)</t>
  </si>
  <si>
    <t>宇都宮ライトパワー(株)</t>
  </si>
  <si>
    <t>A0810</t>
  </si>
  <si>
    <t>A0812</t>
  </si>
  <si>
    <t>(株)ボーダレス・ジャパン</t>
  </si>
  <si>
    <t>(株)ワット</t>
  </si>
  <si>
    <t>A0821</t>
  </si>
  <si>
    <t>広島ガス(株)</t>
  </si>
  <si>
    <t>A0824</t>
  </si>
  <si>
    <t>(株)IQg</t>
  </si>
  <si>
    <t>A0825</t>
  </si>
  <si>
    <t>(株)FPS</t>
  </si>
  <si>
    <t>(株)レックス</t>
  </si>
  <si>
    <t>A0831</t>
  </si>
  <si>
    <t>おきたま新電力(株)</t>
  </si>
  <si>
    <t>A0838</t>
  </si>
  <si>
    <t>(株)stc</t>
  </si>
  <si>
    <t>A0839</t>
  </si>
  <si>
    <r>
      <t>(</t>
    </r>
    <r>
      <rPr>
        <sz val="11"/>
        <rFont val="Arial"/>
        <family val="2"/>
        <charset val="128"/>
      </rPr>
      <t>株</t>
    </r>
    <r>
      <rPr>
        <sz val="11"/>
        <rFont val="Arial"/>
        <family val="2"/>
      </rPr>
      <t>)</t>
    </r>
    <r>
      <rPr>
        <sz val="11"/>
        <rFont val="Arial"/>
        <family val="2"/>
        <charset val="128"/>
      </rPr>
      <t>工営エナジー</t>
    </r>
  </si>
  <si>
    <t>A0840</t>
  </si>
  <si>
    <t>A0843</t>
  </si>
  <si>
    <t>シントウエナジー(株)</t>
  </si>
  <si>
    <t>A0847</t>
  </si>
  <si>
    <t>A0849</t>
  </si>
  <si>
    <t>A0851</t>
  </si>
  <si>
    <t>A0852</t>
  </si>
  <si>
    <r>
      <rPr>
        <sz val="11"/>
        <rFont val="Arial"/>
        <family val="2"/>
        <charset val="128"/>
      </rPr>
      <t>刈谷知立みらい電力</t>
    </r>
    <r>
      <rPr>
        <sz val="11"/>
        <rFont val="Arial"/>
        <family val="2"/>
      </rPr>
      <t>(</t>
    </r>
    <r>
      <rPr>
        <sz val="11"/>
        <rFont val="Arial"/>
        <family val="2"/>
        <charset val="128"/>
      </rPr>
      <t>株</t>
    </r>
    <r>
      <rPr>
        <sz val="11"/>
        <rFont val="Arial"/>
        <family val="2"/>
      </rPr>
      <t>)</t>
    </r>
  </si>
  <si>
    <r>
      <rPr>
        <sz val="11"/>
        <rFont val="Arial"/>
        <family val="2"/>
        <charset val="128"/>
      </rPr>
      <t>いちのみや未来エネルギー</t>
    </r>
    <r>
      <rPr>
        <sz val="11"/>
        <rFont val="Arial"/>
        <family val="2"/>
      </rPr>
      <t>(</t>
    </r>
    <r>
      <rPr>
        <sz val="11"/>
        <rFont val="Arial"/>
        <family val="2"/>
        <charset val="128"/>
      </rPr>
      <t>株</t>
    </r>
    <r>
      <rPr>
        <sz val="11"/>
        <rFont val="Arial"/>
        <family val="2"/>
      </rPr>
      <t>)</t>
    </r>
  </si>
  <si>
    <t>A0863</t>
  </si>
  <si>
    <t>A0865</t>
  </si>
  <si>
    <t>東北エネルギーサービス(株)</t>
  </si>
  <si>
    <t>A0866</t>
  </si>
  <si>
    <t>A0867</t>
  </si>
  <si>
    <t>A0868</t>
  </si>
  <si>
    <t>基礎排出係数</t>
  </si>
  <si>
    <t>調整後排出係数</t>
  </si>
  <si>
    <t>(t-CO2/kWh)</t>
    <phoneticPr fontId="2"/>
  </si>
  <si>
    <t>北海道電力ネットワーク(株)</t>
  </si>
  <si>
    <t>東北電力ネットワーク(株)</t>
  </si>
  <si>
    <t>東京電力パワーグリッド(株)</t>
  </si>
  <si>
    <t>中部電力パワーグリッド(株)</t>
  </si>
  <si>
    <t>北陸電力送配電(株)</t>
  </si>
  <si>
    <t>関西電力送配電(株)</t>
  </si>
  <si>
    <t>中国電力ネットワーク(株)</t>
  </si>
  <si>
    <t>四国電力送配電(株)</t>
  </si>
  <si>
    <t>九州電力送配電(株)</t>
  </si>
  <si>
    <r>
      <rPr>
        <sz val="11"/>
        <color rgb="FF000000"/>
        <rFont val="ＭＳ Ｐゴシック"/>
        <family val="3"/>
        <charset val="128"/>
      </rPr>
      <t>代替値</t>
    </r>
    <rPh sb="0" eb="2">
      <t>ダイタイ</t>
    </rPh>
    <rPh sb="2" eb="3">
      <t>チ</t>
    </rPh>
    <phoneticPr fontId="2"/>
  </si>
  <si>
    <r>
      <t>○特定排出者は、調整後温室効果ガス排出量の調整において、非化石電源二酸化炭素削減相当量（非化石証書の量(kWh)×全国平均係数(t-CO</t>
    </r>
    <r>
      <rPr>
        <sz val="11"/>
        <color rgb="FF000000"/>
        <rFont val="游ゴシック"/>
        <family val="1"/>
        <charset val="128"/>
      </rPr>
      <t>₂</t>
    </r>
    <r>
      <rPr>
        <sz val="11"/>
        <color rgb="FF000000"/>
        <rFont val="HG丸ｺﾞｼｯｸM-PRO"/>
        <family val="3"/>
        <charset val="128"/>
      </rPr>
      <t xml:space="preserve">/kWh)×補正率）を、電気事業者から小売供給された電気の使用に伴って発生する二酸化炭素の排出量を上限に控除することができます。
</t>
    </r>
    <r>
      <rPr>
        <sz val="9"/>
        <color rgb="FF000000"/>
        <rFont val="HG丸ｺﾞｼｯｸM-PRO"/>
        <family val="3"/>
        <charset val="128"/>
      </rPr>
      <t xml:space="preserve">
注）令和７年度の報告（令和６年度実績）に使用するFIT補正率および非FIT補正率は、令和７年７月頃に公表予定です。</t>
    </r>
    <rPh sb="1" eb="3">
      <t>トクテイ</t>
    </rPh>
    <rPh sb="3" eb="6">
      <t>ハイシュツシャ</t>
    </rPh>
    <rPh sb="8" eb="11">
      <t>チョウセイゴ</t>
    </rPh>
    <rPh sb="11" eb="13">
      <t>オンシツ</t>
    </rPh>
    <rPh sb="13" eb="15">
      <t>コウカ</t>
    </rPh>
    <rPh sb="17" eb="20">
      <t>ハイシュツリョウ</t>
    </rPh>
    <rPh sb="21" eb="23">
      <t>チョウセイ</t>
    </rPh>
    <rPh sb="28" eb="31">
      <t>ヒカセキ</t>
    </rPh>
    <rPh sb="31" eb="33">
      <t>デンゲン</t>
    </rPh>
    <rPh sb="33" eb="43">
      <t>ニサンカタンソサクゲンソウトウリョウ</t>
    </rPh>
    <rPh sb="44" eb="47">
      <t>ヒカセキ</t>
    </rPh>
    <rPh sb="47" eb="49">
      <t>ショウショ</t>
    </rPh>
    <rPh sb="50" eb="51">
      <t>リョウ</t>
    </rPh>
    <rPh sb="57" eb="59">
      <t>ゼンコク</t>
    </rPh>
    <rPh sb="59" eb="61">
      <t>ヘイキン</t>
    </rPh>
    <rPh sb="61" eb="63">
      <t>ケイスウ</t>
    </rPh>
    <rPh sb="75" eb="77">
      <t>ホセイ</t>
    </rPh>
    <rPh sb="77" eb="78">
      <t>リツ</t>
    </rPh>
    <rPh sb="81" eb="86">
      <t>デンキジギョウシャ</t>
    </rPh>
    <rPh sb="88" eb="90">
      <t>コウリ</t>
    </rPh>
    <rPh sb="90" eb="92">
      <t>キョウキュウ</t>
    </rPh>
    <rPh sb="95" eb="97">
      <t>デンキ</t>
    </rPh>
    <rPh sb="98" eb="100">
      <t>シヨウ</t>
    </rPh>
    <rPh sb="101" eb="102">
      <t>トモナ</t>
    </rPh>
    <rPh sb="104" eb="106">
      <t>ハッセイ</t>
    </rPh>
    <rPh sb="108" eb="111">
      <t>ニサンカ</t>
    </rPh>
    <rPh sb="111" eb="113">
      <t>タンソ</t>
    </rPh>
    <rPh sb="117" eb="119">
      <t>ジョウゲン</t>
    </rPh>
    <rPh sb="120" eb="122">
      <t>コウジョ</t>
    </rPh>
    <phoneticPr fontId="2"/>
  </si>
  <si>
    <r>
      <rPr>
        <sz val="11"/>
        <color rgb="FF000000"/>
        <rFont val="ＭＳ ゴシック"/>
        <family val="3"/>
        <charset val="128"/>
      </rPr>
      <t>全国平均係数</t>
    </r>
    <r>
      <rPr>
        <sz val="11"/>
        <color rgb="FF000000"/>
        <rFont val="Arial"/>
        <family val="2"/>
      </rPr>
      <t>(t-CO</t>
    </r>
    <r>
      <rPr>
        <sz val="11"/>
        <color rgb="FF000000"/>
        <rFont val="ＭＳ ゴシック"/>
        <family val="3"/>
        <charset val="128"/>
      </rPr>
      <t>₂</t>
    </r>
    <r>
      <rPr>
        <sz val="11"/>
        <color rgb="FF000000"/>
        <rFont val="Arial"/>
        <family val="2"/>
      </rPr>
      <t>/kWh)</t>
    </r>
    <rPh sb="0" eb="2">
      <t>ゼンコク</t>
    </rPh>
    <rPh sb="2" eb="4">
      <t>ヘイキン</t>
    </rPh>
    <rPh sb="4" eb="6">
      <t>ケイスウ</t>
    </rPh>
    <phoneticPr fontId="2"/>
  </si>
  <si>
    <r>
      <t>FIT</t>
    </r>
    <r>
      <rPr>
        <sz val="11"/>
        <color rgb="FF000000"/>
        <rFont val="ＭＳ ゴシック"/>
        <family val="3"/>
        <charset val="128"/>
      </rPr>
      <t>補正率</t>
    </r>
    <rPh sb="3" eb="5">
      <t>ホセイ</t>
    </rPh>
    <rPh sb="5" eb="6">
      <t>リツ</t>
    </rPh>
    <phoneticPr fontId="2"/>
  </si>
  <si>
    <r>
      <rPr>
        <sz val="11"/>
        <color rgb="FF000000"/>
        <rFont val="ＭＳ Ｐゴシック"/>
        <family val="2"/>
        <charset val="128"/>
      </rPr>
      <t>非</t>
    </r>
    <r>
      <rPr>
        <sz val="11"/>
        <color rgb="FF000000"/>
        <rFont val="Arial"/>
        <family val="2"/>
      </rPr>
      <t>FIT</t>
    </r>
    <r>
      <rPr>
        <sz val="11"/>
        <color rgb="FF000000"/>
        <rFont val="ＭＳ Ｐゴシック"/>
        <family val="2"/>
        <charset val="128"/>
      </rPr>
      <t>補正率</t>
    </r>
    <rPh sb="0" eb="1">
      <t>ヒ</t>
    </rPh>
    <rPh sb="4" eb="6">
      <t>ホセイ</t>
    </rPh>
    <rPh sb="6" eb="7">
      <t>リツ</t>
    </rPh>
    <phoneticPr fontId="2"/>
  </si>
  <si>
    <t>いちのみや未来エネルギー(株)メニューA</t>
  </si>
  <si>
    <t>(株)エネワンでんき(旧:(株)坊っちゃん電力、格安電力(株))メニューA</t>
  </si>
  <si>
    <t>(株)エネワンでんき(旧:(株)坊っちゃん電力、格安電力(株))メニューB(残差)</t>
  </si>
  <si>
    <t>(株)リエネ メニューA</t>
  </si>
  <si>
    <t>(株)リエネ メニューB(残差)</t>
  </si>
  <si>
    <t>(株)LooopメニューA</t>
  </si>
  <si>
    <t>(株)LooopメニューB</t>
  </si>
  <si>
    <t>(株)LooopメニューC</t>
  </si>
  <si>
    <t>(株)LooopメニューD</t>
  </si>
  <si>
    <t>(株)LooopメニューE(残差)</t>
  </si>
  <si>
    <t>コスモエネルギーソリューションズ(株)メニューC</t>
  </si>
  <si>
    <t>コスモエネルギーソリューションズ(株)メニューD</t>
  </si>
  <si>
    <t>コスモエネルギーソリューションズ(株)メニューE(残差)</t>
  </si>
  <si>
    <t>(株)V-PowerメニューA</t>
  </si>
  <si>
    <t>(株)V-PowerメニューB</t>
  </si>
  <si>
    <t>(株)V-PowerメニューC(残差)</t>
  </si>
  <si>
    <t>ENEOS(株)メニューA</t>
  </si>
  <si>
    <t>ENEOS(株)メニューB</t>
  </si>
  <si>
    <t>ENEOS(株)メニューC</t>
  </si>
  <si>
    <t>ENEOS(株)メニューD</t>
  </si>
  <si>
    <t>ENEOS(株)メニューE(残差)</t>
  </si>
  <si>
    <t>(株)UPDATERメニューA</t>
  </si>
  <si>
    <t>(株)UPDATERメニューB(残差)</t>
  </si>
  <si>
    <t>auエネルギー＆ライフ(株)メニューB</t>
  </si>
  <si>
    <t>auエネルギー＆ライフ(株)メニューC(残差)</t>
  </si>
  <si>
    <t>サーラeエナジー(株)メニューA</t>
  </si>
  <si>
    <t>サーラeエナジー(株)メニューB</t>
  </si>
  <si>
    <t>サーラeエナジー(株)メニューC(残差)</t>
  </si>
  <si>
    <t>パシフィックパワー(株)メニューC(残差)</t>
  </si>
  <si>
    <t>パナソニックオペレーショナルエクセレンス(株)メニューA</t>
  </si>
  <si>
    <t>パナソニックオペレーショナルエクセレンス(株)メニューB</t>
  </si>
  <si>
    <t>パナソニックオペレーショナルエクセレンス(株)メニューC(残差)</t>
  </si>
  <si>
    <t>MCリテールエナジー(株)メニューA</t>
  </si>
  <si>
    <t>MCリテールエナジー(株)メニューB</t>
  </si>
  <si>
    <t>MCリテールエナジー(株)メニューC(残差)</t>
  </si>
  <si>
    <t>リニューアブル・ジャパン(株)メニューA</t>
  </si>
  <si>
    <t>リニューアブル・ジャパン(株)メニューB(残差)</t>
  </si>
  <si>
    <t>TOPPANホールディングス(株)（旧:凸版印刷(株)）メニューA</t>
  </si>
  <si>
    <t>TOPPANホールディングス(株)（旧:凸版印刷(株)）メニューB</t>
  </si>
  <si>
    <t>TOPPANホールディングス(株)（旧:凸版印刷(株)）メニューC</t>
  </si>
  <si>
    <t>TOPPANホールディングス(株)（旧:凸版印刷(株)）メニューD(残差)</t>
  </si>
  <si>
    <t>伊勢崎ガス(株)メニューB(残差)</t>
  </si>
  <si>
    <t>佐野瓦斯(株)メニューB(残差)</t>
  </si>
  <si>
    <t>HTBエナジー(株)メニューA</t>
  </si>
  <si>
    <t>HTBエナジー(株)メニューB(残差)</t>
  </si>
  <si>
    <t>Japan電力(株)メニューA</t>
  </si>
  <si>
    <t>Japan電力(株)メニューB(残差)</t>
  </si>
  <si>
    <t>SBパワー(株)メニューA</t>
  </si>
  <si>
    <t>SBパワー(株)メニューB</t>
  </si>
  <si>
    <t>SBパワー(株)メニューC</t>
  </si>
  <si>
    <t>SBパワー(株)メニューD(残差)</t>
  </si>
  <si>
    <t>NFパワーサービス(株)メニューA</t>
  </si>
  <si>
    <t>NFパワーサービス(株)メニューB(残差)</t>
  </si>
  <si>
    <t>(株)U-POWERメニューA</t>
  </si>
  <si>
    <t>(株)U-POWERメニューB</t>
  </si>
  <si>
    <t>(株)U-POWERメニューC</t>
  </si>
  <si>
    <t>(株)U-POWERメニューD(残差)</t>
  </si>
  <si>
    <t>アストマックス(株)メニューB(残差)</t>
  </si>
  <si>
    <t>北海道電力(株)(旧：北海道電力コクリエーション(株))メニューA</t>
  </si>
  <si>
    <t>北海道電力(株)(旧：北海道電力コクリエーション(株))メニューB</t>
  </si>
  <si>
    <t>北海道電力(株)(旧：北海道電力コクリエーション(株))メニューC</t>
  </si>
  <si>
    <t>北海道電力(株)(旧：北海道電力コクリエーション(株))メニューD</t>
  </si>
  <si>
    <t>北海道電力(株)(旧：北海道電力コクリエーション(株))メニューE(残差)</t>
  </si>
  <si>
    <t>関西電力(株) メニューA</t>
  </si>
  <si>
    <t>関西電力(株) メニューB</t>
  </si>
  <si>
    <t>関西電力(株) メニューC</t>
  </si>
  <si>
    <t>関西電力(株) メニューD</t>
  </si>
  <si>
    <t>関西電力(株) メニューE</t>
  </si>
  <si>
    <t>関西電力(株) メニューF</t>
  </si>
  <si>
    <t>関西電力(株) メニューG</t>
  </si>
  <si>
    <t>関西電力(株) メニューH</t>
  </si>
  <si>
    <t>関西電力(株) メニューI</t>
  </si>
  <si>
    <t>関西電力(株) メニューJ(残差)</t>
  </si>
  <si>
    <t>(株)ハルエネメニューB(残差)</t>
  </si>
  <si>
    <t>(株)PinTメニューA</t>
  </si>
  <si>
    <t>(株)PinTメニューB</t>
  </si>
  <si>
    <t>(株)PinTメニューC(残差)</t>
  </si>
  <si>
    <t>レジル(株)(旧:中央電力(株))メニューA</t>
  </si>
  <si>
    <t>レジル(株)(旧:中央電力(株))メニューB</t>
  </si>
  <si>
    <t>レジル(株)(旧:中央電力(株))メニューC</t>
  </si>
  <si>
    <t>レジル(株)(旧:中央電力(株))メニューD(残差)</t>
  </si>
  <si>
    <t>岐阜電力(株)メニューB(残差)</t>
  </si>
  <si>
    <t>アストマックス・エネルギー(株)メニューA</t>
  </si>
  <si>
    <t>アストマックス・エネルギー(株)メニューB</t>
  </si>
  <si>
    <t>アストマックス・エネルギー(株)メニューC(残差)</t>
  </si>
  <si>
    <t>おもてなし山形(株)メニューB(残差)</t>
  </si>
  <si>
    <t>日本瓦斯(株)(旧：東日本ガス(株)、東彩ガス(株)、北日本ガス(株))メニューA</t>
  </si>
  <si>
    <t>日本瓦斯(株)(旧：東日本ガス(株)、東彩ガス(株)、北日本ガス(株))メニューB(残差)</t>
  </si>
  <si>
    <t>(株)CDエナジーダイレクトメニューA</t>
  </si>
  <si>
    <t>(株)CDエナジーダイレクトメニューB(残差)</t>
  </si>
  <si>
    <t>Q.ENESTでんき(株)メニューA</t>
  </si>
  <si>
    <t>Q.ENESTでんき(株)メニューB</t>
  </si>
  <si>
    <t>Q.ENESTでんき(株)メニューC(残差)</t>
  </si>
  <si>
    <t>大多喜ガス(株)メニューB(残差)</t>
  </si>
  <si>
    <t>ふかやeパワー(株)メニューA</t>
  </si>
  <si>
    <t>ふかやeパワー(株)メニューB(残差)</t>
  </si>
  <si>
    <t>WSエナジー(株)メニューA</t>
  </si>
  <si>
    <t>WSエナジー(株)メニューB</t>
  </si>
  <si>
    <t>WSエナジー(株)メニューC(残差)</t>
  </si>
  <si>
    <t>TERA Energy(株)メニューA</t>
  </si>
  <si>
    <t>TERA Energy(株)メニューB(残差)</t>
  </si>
  <si>
    <t>MCPD(株)メニューA</t>
  </si>
  <si>
    <t>MCPD(株)メニューB(残差)</t>
  </si>
  <si>
    <t>RE１００電力(株)メニューA</t>
  </si>
  <si>
    <t>RE１００電力(株)メニューB</t>
  </si>
  <si>
    <t>RE１００電力(株)メニューC</t>
  </si>
  <si>
    <t>RE１００電力(株)メニューD(残差)</t>
  </si>
  <si>
    <t>アイエスジー(株)メニューC(残差)</t>
  </si>
  <si>
    <t>(株)エネクルメニューA</t>
  </si>
  <si>
    <t>(株)エネクルメニューB(残差)</t>
  </si>
  <si>
    <t>(株)タケエイでんきメニューA</t>
  </si>
  <si>
    <t>(株)タケエイでんきメニューB(残差)</t>
  </si>
  <si>
    <t>NTTアノードエナジー(株)メニューA</t>
  </si>
  <si>
    <t>NTTアノードエナジー(株)メニューB(残差)</t>
  </si>
  <si>
    <t>(株)能勢・豊能まちづくりメニューA</t>
  </si>
  <si>
    <t>(株)能勢・豊能まちづくりメニューB(残差)</t>
  </si>
  <si>
    <t>しろくま電力(株)(旧:(株)afterFIT)メニューA</t>
  </si>
  <si>
    <t>しろくま電力(株)(旧:(株)afterFIT)メニューB</t>
  </si>
  <si>
    <t>神楽電力(株)メニューB(残差)</t>
  </si>
  <si>
    <t>ホームタウンエナジー(株)メニューB(残差)</t>
  </si>
  <si>
    <t>TGオクトパスエナジー(株)メニューA</t>
  </si>
  <si>
    <t>TGオクトパスエナジー(株)メニューB</t>
  </si>
  <si>
    <t>TGオクトパスエナジー(株)メニューC(残差)</t>
  </si>
  <si>
    <t>東北電力フロンティア(株)メニューB(残差)</t>
  </si>
  <si>
    <t>宇都宮ライトパワー(株)メニューB(残差)</t>
  </si>
  <si>
    <t>金沢エナジー(株)メニューA</t>
  </si>
  <si>
    <t>金沢エナジー(株)メニューB(残差)</t>
  </si>
  <si>
    <t>(株)ワットメニューB</t>
  </si>
  <si>
    <t>(株)FPSメニューA</t>
  </si>
  <si>
    <t>(株)FPSメニューB</t>
  </si>
  <si>
    <t>(株)FPSメニューC</t>
  </si>
  <si>
    <t>(株)FPSメニューD</t>
  </si>
  <si>
    <t>(株)FPSメニューE</t>
  </si>
  <si>
    <t>(株)FPSメニューF</t>
  </si>
  <si>
    <t>(株)FPSメニューG(残差)</t>
  </si>
  <si>
    <t>(株)レックスメニューA</t>
  </si>
  <si>
    <t>アースシグナルソリューションズ(株)メニューA</t>
  </si>
  <si>
    <t>刈谷知立みらい電力(株)メニューA</t>
  </si>
  <si>
    <t>大阪いずみ市民生活協同組合メニューＡ</t>
  </si>
  <si>
    <t>大阪いずみ市民生活協同組合メニューＢ（残差）</t>
  </si>
  <si>
    <t>生活協同組合コープこうべメニューＡ</t>
  </si>
  <si>
    <t>生活協同組合コープこうべメニューＢ</t>
  </si>
  <si>
    <t>生活協同組合コープこうべメニューＣ（残差）</t>
  </si>
  <si>
    <t>一般社団法人東松島みらいとし機構メニューＡ</t>
  </si>
  <si>
    <t>一般社団法人東松島みらいとし機構メニューＢ（残差）</t>
  </si>
  <si>
    <t>一般社団法人グリーンコープでんきメニューＡ</t>
  </si>
  <si>
    <t>一般社団法人グリーンコープでんきメニューＢ（残差）</t>
  </si>
  <si>
    <t>生活協同組合コープしがメニューＡ</t>
  </si>
  <si>
    <t>生活協同組合コープしがメニューＢ（残差）</t>
  </si>
  <si>
    <t>ティーダッシュ合同会社メニューＡ</t>
  </si>
  <si>
    <t>ティーダッシュ合同会社メニューＢ（残差）</t>
  </si>
  <si>
    <t>京都生活協同組合メニューＡ</t>
  </si>
  <si>
    <t>京都生活協同組合メニューＢ（残差）</t>
  </si>
  <si>
    <t>バンプーパワートレーディング合同会社メニューＡ</t>
  </si>
  <si>
    <t>バンプーパワートレーディング合同会社メニューＢ</t>
  </si>
  <si>
    <t>バンプーパワートレーディング合同会社メニューＣ</t>
  </si>
  <si>
    <t>バンプーパワートレーディング合同会社メニューＤ（残差）</t>
  </si>
  <si>
    <t>生活協同組合ひろしまメニューＡ</t>
  </si>
  <si>
    <t>生活協同組合ひろしまメニューＢ（残差）</t>
  </si>
  <si>
    <t>株式会社ＮＥＸＴ　ＯＮＥ株式会社</t>
    <phoneticPr fontId="2"/>
  </si>
  <si>
    <t>イーレックス株式会社</t>
  </si>
  <si>
    <t>リエスパワー株式会社</t>
  </si>
  <si>
    <t>株式会社イーセル</t>
  </si>
  <si>
    <t>セントラル石油瓦斯株式会社</t>
  </si>
  <si>
    <t>株式会社グリーンサークル</t>
  </si>
  <si>
    <t>アルカナエナジー株式会社</t>
  </si>
  <si>
    <t>大和エネルギー株式会社</t>
  </si>
  <si>
    <t>真庭バイオエネルギー株式会社</t>
  </si>
  <si>
    <t>株式会社エネサンス関東</t>
  </si>
  <si>
    <t>株式会社エネアーク関東</t>
  </si>
  <si>
    <t>入間ガス株式会社</t>
  </si>
  <si>
    <t>テプコカスタマーサービス株式会社</t>
  </si>
  <si>
    <t>株式会社とんでんホールディングス</t>
  </si>
  <si>
    <t>イワタニ関東株式会社</t>
  </si>
  <si>
    <t>イワタニ首都圏株式会社</t>
  </si>
  <si>
    <t>西部瓦斯株式会社</t>
  </si>
  <si>
    <t>大一ガス株式会社</t>
  </si>
  <si>
    <t>株式会社中海テレビ放送</t>
  </si>
  <si>
    <t>鹿児島電力株式会社</t>
  </si>
  <si>
    <t>太陽ガス株式会社</t>
  </si>
  <si>
    <t>パワーネクスト株式会社</t>
  </si>
  <si>
    <t>株式会社スマートテック</t>
  </si>
  <si>
    <t>水戸電力株式会社</t>
  </si>
  <si>
    <t>奈良電力株式会社</t>
  </si>
  <si>
    <t>アストモスエネルギー株式会社</t>
  </si>
  <si>
    <t>大垣ガス株式会社</t>
  </si>
  <si>
    <t>歌舞伎エナジー株式会社</t>
  </si>
  <si>
    <t>エフィシエント株式会社</t>
  </si>
  <si>
    <t>株式会社シーエナジー</t>
  </si>
  <si>
    <t>角栄ガス株式会社</t>
  </si>
  <si>
    <t>キヤノンマーケティングジャパン株式会社</t>
  </si>
  <si>
    <t>株式会社イーエムアイ</t>
  </si>
  <si>
    <t>桐生瓦斯株式会社</t>
  </si>
  <si>
    <t>株式会社アシストワンエナジー</t>
  </si>
  <si>
    <t>株式会社フソウ・エナジー</t>
  </si>
  <si>
    <t>大東建託パートナーズ株式会社</t>
  </si>
  <si>
    <t>株式会社パルシステム電力</t>
  </si>
  <si>
    <t>和歌山電力株式会社</t>
  </si>
  <si>
    <t>株式会社ミツウロコヴェッセル</t>
  </si>
  <si>
    <t>株式会社フォレストパワー</t>
  </si>
  <si>
    <t>日高都市ガス株式会社</t>
  </si>
  <si>
    <t>株式会社レクスポート</t>
  </si>
  <si>
    <t>なでしこ電力株式会社</t>
  </si>
  <si>
    <t>埼玉ガス株式会社</t>
  </si>
  <si>
    <t>宮崎パワーライン株式会社</t>
  </si>
  <si>
    <t>株式会社パワー・オプティマイザー</t>
  </si>
  <si>
    <t>株式会社岩手ウッドパワー</t>
  </si>
  <si>
    <t>里山パワーワークス株式会社</t>
  </si>
  <si>
    <t>はりま電力株式会社</t>
  </si>
  <si>
    <t>御所野縄文電力株式会社</t>
  </si>
  <si>
    <t>株式会社カーボンニュートラル</t>
  </si>
  <si>
    <t>宮古新電力株式会社</t>
  </si>
  <si>
    <t>長崎地域電力株式会社</t>
  </si>
  <si>
    <t>株式会社エネアーク関西</t>
  </si>
  <si>
    <t>近畿電力株式会社</t>
  </si>
  <si>
    <t>株式会社日本セレモニー</t>
  </si>
  <si>
    <t>株式会社池見石油店</t>
  </si>
  <si>
    <t>株式会社地域創生ホールディングス</t>
  </si>
  <si>
    <t>スズカ電工株式会社</t>
  </si>
  <si>
    <t>株式会社エーコープサービス</t>
  </si>
  <si>
    <t>株式会社宮崎ガスリビング</t>
  </si>
  <si>
    <t>山陰エレキ・アライアンス株式会社</t>
  </si>
  <si>
    <t>株式会社ジョヴィ</t>
  </si>
  <si>
    <t>ミライフ東日本株式会社</t>
  </si>
  <si>
    <t>山陰酸素工業株式会社</t>
  </si>
  <si>
    <t>北日本石油株式会社</t>
  </si>
  <si>
    <t>千葉電力株式会社</t>
  </si>
  <si>
    <t>やめエネルギー株式会社</t>
  </si>
  <si>
    <t>株式会社アースインフィニティ</t>
  </si>
  <si>
    <t>足利ガス株式会社</t>
  </si>
  <si>
    <t>米子瓦斯株式会社</t>
  </si>
  <si>
    <t>株式会社エルピオ</t>
  </si>
  <si>
    <t>浜田ガス株式会社</t>
  </si>
  <si>
    <t>岡田建設株式会社</t>
  </si>
  <si>
    <t>出雲ガス株式会社</t>
  </si>
  <si>
    <t>イオンディライト株式会社</t>
  </si>
  <si>
    <t>フラワーペイメント株式会社</t>
  </si>
  <si>
    <t>株式会社リケン工業</t>
  </si>
  <si>
    <t>株式会社ビビット</t>
  </si>
  <si>
    <t>株式会社おおた電力</t>
  </si>
  <si>
    <t>伊藤忠プランテック株式会社</t>
  </si>
  <si>
    <t>株式会社オカモト</t>
  </si>
  <si>
    <t>キタコー株式会社</t>
  </si>
  <si>
    <t>諏訪瓦斯株式会社</t>
  </si>
  <si>
    <t>エッセンシャルエナジー株式会社</t>
  </si>
  <si>
    <t>株式会社いちき串木野電力</t>
  </si>
  <si>
    <t>株式会社クローバー・テクノロジーズ</t>
  </si>
  <si>
    <t>西武ガス株式会社</t>
  </si>
  <si>
    <t>南部だんだんエナジー株式会社</t>
  </si>
  <si>
    <t>株式会社エフエネ</t>
  </si>
  <si>
    <t>こなんウルトラパワー株式会社</t>
  </si>
  <si>
    <t>株式会社関西空調　</t>
  </si>
  <si>
    <t>奥出雲電力株式会社</t>
  </si>
  <si>
    <t>株式会社成田香取エネルギー</t>
  </si>
  <si>
    <t>グローバルソリューションサービス株式会社</t>
  </si>
  <si>
    <t>ふくしま新電力株式会社</t>
  </si>
  <si>
    <t>株式会社エネクスライフサービス</t>
  </si>
  <si>
    <t>ネイチャーエナジー小国株式会社</t>
  </si>
  <si>
    <t>リエスパワーネクスト株式会社</t>
  </si>
  <si>
    <t>エネルギーパワー株式会社</t>
  </si>
  <si>
    <t>株式会社グリムスパワー</t>
  </si>
  <si>
    <t>株式会社オノプロックス</t>
  </si>
  <si>
    <t>本庄ガス株式会社</t>
  </si>
  <si>
    <t>青森県民エナジー株式会社</t>
  </si>
  <si>
    <t>株式会社明治産業</t>
  </si>
  <si>
    <t>うすきエネルギー株式会社</t>
  </si>
  <si>
    <t>森のエネルギー株式会社</t>
  </si>
  <si>
    <t>株式会社エスケーエナジー</t>
  </si>
  <si>
    <t>名南共同エネルギー株式会社</t>
  </si>
  <si>
    <t>福井電力株式会社</t>
  </si>
  <si>
    <t>横浜ウォーター株式会社</t>
  </si>
  <si>
    <t>エネトレード株式会社</t>
  </si>
  <si>
    <t>ニシムラ株式会社</t>
  </si>
  <si>
    <t>株式会社グローアップ</t>
  </si>
  <si>
    <t>いこま市民パワー株式会社</t>
  </si>
  <si>
    <t>長野都市ガス株式会社</t>
  </si>
  <si>
    <t>上田ガス株式会社</t>
  </si>
  <si>
    <t>株式会社シグナストラスト</t>
  </si>
  <si>
    <t>ゲーテハウス株式会社</t>
  </si>
  <si>
    <t>兵庫電力株式会社</t>
  </si>
  <si>
    <t>東北電力エナジートレーディング株式会社</t>
  </si>
  <si>
    <t>株式会社横浜環境デザイン</t>
  </si>
  <si>
    <t>トリニティエナジー株式会社</t>
  </si>
  <si>
    <t>ワンワールドエナジー株式会社</t>
  </si>
  <si>
    <t>株式会社ムダカラ</t>
  </si>
  <si>
    <t>株式会社アルファライズ</t>
  </si>
  <si>
    <t>おおすみ半島スマートエネルギー株式会社</t>
  </si>
  <si>
    <t>おきなわコープエナジー株式会社</t>
  </si>
  <si>
    <t>久慈地域エネルギー株式会社</t>
  </si>
  <si>
    <t>弘前ガス株式会社</t>
  </si>
  <si>
    <t>くるめエネルギー株式会社</t>
  </si>
  <si>
    <t>松阪新電力株式会社</t>
  </si>
  <si>
    <t>宮崎電力株式会社</t>
  </si>
  <si>
    <t>株式会社ぶんごおおのエナジー</t>
  </si>
  <si>
    <t>ヴィジョナリーパワー株式会社</t>
  </si>
  <si>
    <t>有明エナジー株式会社</t>
  </si>
  <si>
    <t>イワタニ三重株式会社</t>
  </si>
  <si>
    <t>株式会社マルヰ</t>
  </si>
  <si>
    <t>亀岡ふるさとエナジー株式会社</t>
  </si>
  <si>
    <t>株式会社グローバルキャスト</t>
  </si>
  <si>
    <t>イワタニ東海株式会社</t>
  </si>
  <si>
    <t>朝日ガスエナジー株式会社</t>
  </si>
  <si>
    <t>株式会社エスエナジー</t>
  </si>
  <si>
    <t>みよしエナジー株式会社</t>
  </si>
  <si>
    <t>綿半パートナーズ株式会社</t>
  </si>
  <si>
    <t>株式会社かみでん里山公社</t>
  </si>
  <si>
    <t>株式会社三郷ひまわりエナジー</t>
  </si>
  <si>
    <t>株式会社球磨村森電力</t>
  </si>
  <si>
    <t>くこくエネルギー株式会社</t>
  </si>
  <si>
    <t>株式会社エコログ</t>
  </si>
  <si>
    <t>イワタニ長野株式会社</t>
  </si>
  <si>
    <t>石油資源開発株式会社</t>
  </si>
  <si>
    <t>坂戸ガス株式会社</t>
  </si>
  <si>
    <t>株式会社デベロップ</t>
  </si>
  <si>
    <t>株式会社テレ・マーカー</t>
  </si>
  <si>
    <t>福島フェニックス電力株式会社</t>
  </si>
  <si>
    <t>株式会社美作国電力</t>
  </si>
  <si>
    <t>八幡商事株式会社</t>
  </si>
  <si>
    <t>株式会社イシオ</t>
  </si>
  <si>
    <t>北陸電力ビズ・エナジーソリューション株式会社</t>
  </si>
  <si>
    <t>富士山エナジー株式会社</t>
  </si>
  <si>
    <t>グリーンシティこばやし株式会社</t>
  </si>
  <si>
    <t>株式会社吉田石油店</t>
  </si>
  <si>
    <t>スマートエナジー熊本株式会社</t>
  </si>
  <si>
    <t>福山未来エナジー株式会社</t>
  </si>
  <si>
    <t>リストプロパティーズ株式会社</t>
  </si>
  <si>
    <t>株式会社情熱電力</t>
  </si>
  <si>
    <t>株式会社センカク</t>
  </si>
  <si>
    <t>株式会社ミナサポ</t>
  </si>
  <si>
    <t>唐津電力株式会社</t>
  </si>
  <si>
    <t>日本エネルギーファーム株式会社</t>
  </si>
  <si>
    <t>株式会社イーネットワーク</t>
  </si>
  <si>
    <t>新電力新潟株式会社</t>
  </si>
  <si>
    <t>酒田天然瓦斯株式会社</t>
  </si>
  <si>
    <t>東亜ガス株式会社</t>
  </si>
  <si>
    <t>株式会社三河の山里コミュニティパワー</t>
  </si>
  <si>
    <t>グリーンピープルズパワー株式会社</t>
  </si>
  <si>
    <t>株式会社マルイファシリティーズ</t>
  </si>
  <si>
    <t>株式会社デンケン</t>
  </si>
  <si>
    <t>スマート電気株式会社</t>
  </si>
  <si>
    <t>株式会社唐津パワーホールディングス</t>
  </si>
  <si>
    <t>株式会社かづのパワー</t>
  </si>
  <si>
    <t>株式会社再エネ思考電力</t>
  </si>
  <si>
    <t>株式会社ジャパネットサービスイノベーション</t>
  </si>
  <si>
    <t>株式会社しおさい電力</t>
  </si>
  <si>
    <t>会津エナジー株式会社</t>
  </si>
  <si>
    <t>うべ未来エネルギー株式会社</t>
  </si>
  <si>
    <t>永井自動車工業株式会社</t>
  </si>
  <si>
    <t>陸前高田しみんエネルギー株式会社</t>
  </si>
  <si>
    <t>株式会社チャームドライフ</t>
  </si>
  <si>
    <t>東広島スマートエネルギー株式会社</t>
  </si>
  <si>
    <t>京和ガス株式会社</t>
  </si>
  <si>
    <t>株式会社岡崎さくら電力</t>
  </si>
  <si>
    <t>旭マルヰガス株式会社</t>
  </si>
  <si>
    <t>神戸電力株式会社</t>
  </si>
  <si>
    <t>エア・ウォーター・ライフソリューション株式会社</t>
  </si>
  <si>
    <t>アークエルテクノロジーズ株式会社</t>
  </si>
  <si>
    <t>エルメック株式会社</t>
  </si>
  <si>
    <t>株式会社オズエナジー</t>
  </si>
  <si>
    <t>レモンガス株式会社</t>
  </si>
  <si>
    <t>株式会社日本海水</t>
  </si>
  <si>
    <t>中小企業支援株式会社</t>
  </si>
  <si>
    <t>八千代エンジニヤリング株式会社</t>
  </si>
  <si>
    <t>ゆきぐに新電力株式会社</t>
  </si>
  <si>
    <t>株式会社ながさきサステナエナジー</t>
  </si>
  <si>
    <t>葛尾創生電力株式会社</t>
  </si>
  <si>
    <t>株式会社グルーヴエナジー</t>
  </si>
  <si>
    <t>高知ニューエナジー株式会社</t>
  </si>
  <si>
    <t>もみじ電力株式会社</t>
  </si>
  <si>
    <t>株式会社縁人</t>
  </si>
  <si>
    <t>かけがわ報徳パワー株式会社</t>
  </si>
  <si>
    <t>穂の国とよはし電力株式会社</t>
  </si>
  <si>
    <t>イワタニセントラル北海道株式会社</t>
  </si>
  <si>
    <t>株式会社彩の国でんき</t>
  </si>
  <si>
    <t>株式会社みやきエネルギー</t>
  </si>
  <si>
    <t>三河商事株式会社</t>
  </si>
  <si>
    <t>株式会社みとや</t>
  </si>
  <si>
    <t>三州電力株式会社</t>
  </si>
  <si>
    <t>沖縄新エネ開発株式会社</t>
  </si>
  <si>
    <t>株式会社ほくだん</t>
  </si>
  <si>
    <t>株式会社エスコ</t>
  </si>
  <si>
    <t>株式会社丸の内電力</t>
  </si>
  <si>
    <t>株式会社中京電力</t>
  </si>
  <si>
    <t>株式会社クオリティプラス</t>
  </si>
  <si>
    <t>株式会社ファラデー</t>
  </si>
  <si>
    <t>大塚ビジネスサポート株式会社</t>
  </si>
  <si>
    <t>出雲ケーブルビジョン株式会社</t>
  </si>
  <si>
    <t>いずも縁結び電力株式会社</t>
  </si>
  <si>
    <t>帯広電力株式会社</t>
  </si>
  <si>
    <t>フジ物産株式会社</t>
  </si>
  <si>
    <t>株式会社なんとエナジー</t>
  </si>
  <si>
    <t>ジケイ・スペース株式会社</t>
  </si>
  <si>
    <t>エナジーサプライ株式会社</t>
  </si>
  <si>
    <t>大熊るるるん電力株式会社</t>
  </si>
  <si>
    <t>河原実業株式会社</t>
  </si>
  <si>
    <t>シントウエナジー株式会社</t>
  </si>
  <si>
    <t>那須野ヶ原みらい電力株式会社</t>
  </si>
  <si>
    <t>柏崎あい・あーるエナジー株式会社</t>
  </si>
  <si>
    <t>京セラ株式会社</t>
  </si>
  <si>
    <t>株式会社鳥取みらい電力</t>
  </si>
  <si>
    <t>鈴鹿グリーンエナジー株式会社</t>
  </si>
  <si>
    <t>株式会社絆</t>
  </si>
  <si>
    <t>東北エネルギーサービス株式会社</t>
  </si>
  <si>
    <t>株式会社いなしきエナジー</t>
  </si>
  <si>
    <t>ながのスマートパワー株式会社</t>
  </si>
  <si>
    <t>株式会社ホクレン油機サービス</t>
  </si>
  <si>
    <t>北海道電力ネットワーク株式会社【一般送配電事業者】</t>
  </si>
  <si>
    <t>東北電力ネットワーク株式会社【一般送配電事業者】</t>
  </si>
  <si>
    <t>東京電力パワーグリッド株式会社【一般送配電事業者】</t>
  </si>
  <si>
    <t>中部電力パワーグリッド株式会社【一般送配電事業者】</t>
  </si>
  <si>
    <t>北陸電力送配電株式会社【一般送配電事業者】</t>
  </si>
  <si>
    <t>関西電力送配電株式会社【一般送配電事業者】</t>
  </si>
  <si>
    <t>中国電力ネットワーク株式会社【一般送配電事業者】</t>
  </si>
  <si>
    <t>四国電力送配電株式会社【一般送配電事業者】</t>
  </si>
  <si>
    <t>九州電力送配電株式会社【一般送配電事業者】</t>
  </si>
  <si>
    <t>沖縄電力株式会社【一般送配電事業者】</t>
  </si>
  <si>
    <t>エバーグリーン・リテイリング株式会社メニューＡ</t>
  </si>
  <si>
    <t>エバーグリーン・リテイリング株式会社メニューＢ（残差）</t>
  </si>
  <si>
    <t>エバーグリーン・マーケティング株式会社メニューＡ</t>
  </si>
  <si>
    <t>エバーグリーン・マーケティング株式会社メニューＢ（残差）</t>
  </si>
  <si>
    <t>株式会社ＳＥウイングズ</t>
  </si>
  <si>
    <t>株式会社エネットメニューＡ</t>
  </si>
  <si>
    <t>株式会社エネットメニューＢ</t>
  </si>
  <si>
    <t>株式会社エネットメニューＣ</t>
  </si>
  <si>
    <t>株式会社エネットメニューＤ</t>
  </si>
  <si>
    <t>株式会社エネットメニューＥ</t>
  </si>
  <si>
    <t>株式会社エネットメニューＦ（残差）</t>
  </si>
  <si>
    <t>須賀川瓦斯株式会社メニューＡ</t>
  </si>
  <si>
    <t>須賀川瓦斯株式会社メニューＢ（残差）</t>
  </si>
  <si>
    <t>出光興産株式会社メニューＡ</t>
  </si>
  <si>
    <t>出光興産株式会社メニューＢ</t>
  </si>
  <si>
    <t>出光興産株式会社メニューＣ</t>
  </si>
  <si>
    <t>出光興産株式会社メニューＤ（残差）</t>
  </si>
  <si>
    <t>株式会社オプテージメニューＡ</t>
  </si>
  <si>
    <t>株式会社オプテージメニューＢ（残差）</t>
  </si>
  <si>
    <t>エネサーブ株式会社メニューＡ</t>
  </si>
  <si>
    <t>エネサーブ株式会社メニューＢ（残差）</t>
  </si>
  <si>
    <t>株式会社エネワンでんき（旧：株式会社坊っちゃん電力、格安電力株式会社）メニューＡ</t>
  </si>
  <si>
    <t>株式会社エネワンでんき（旧：株式会社坊っちゃん電力、格安電力株式会社）メニューＢ（残差）</t>
  </si>
  <si>
    <t>株式会社リエネ　メニューＡ</t>
  </si>
  <si>
    <t>株式会社リエネ　メニューＢ（残差）</t>
  </si>
  <si>
    <t>ネクストパワーやまと株式会社メニューＡ</t>
  </si>
  <si>
    <t>ネクストパワーやまと株式会社メニューＢ</t>
  </si>
  <si>
    <t>ネクストパワーやまと株式会社メニューＣ（残差）</t>
  </si>
  <si>
    <t>日本テクノ株式会社メニューＡ</t>
  </si>
  <si>
    <t>日本テクノ株式会社メニューＢ（残差）</t>
  </si>
  <si>
    <t>中央電力エナジー株式会社メニューＡ</t>
  </si>
  <si>
    <t>中央電力エナジー株式会社メニューＢ</t>
  </si>
  <si>
    <t>中央電力エナジー株式会社メニューＣ</t>
  </si>
  <si>
    <t>中央電力エナジー株式会社メニューＤ（残差）</t>
  </si>
  <si>
    <t>株式会社ＬｏｏｏｐメニューＡ</t>
  </si>
  <si>
    <t>株式会社ＬｏｏｏｐメニューＢ</t>
  </si>
  <si>
    <t>株式会社ＬｏｏｏｐメニューＣ</t>
  </si>
  <si>
    <t>株式会社ＬｏｏｏｐメニューＤ</t>
  </si>
  <si>
    <t>株式会社ＬｏｏｏｐメニューＥ（残差）</t>
  </si>
  <si>
    <t>静岡ガス＆パワー株式会社メニューＡ</t>
  </si>
  <si>
    <t>静岡ガス＆パワー株式会社メニューＢ</t>
  </si>
  <si>
    <t>静岡ガス＆パワー株式会社メニューＣ</t>
  </si>
  <si>
    <t>静岡ガス＆パワー株式会社メニューＤ</t>
  </si>
  <si>
    <t>静岡ガス＆パワー株式会社メニューＥ（残差）</t>
  </si>
  <si>
    <t>荏原環境プラント株式会社メニューＡ</t>
  </si>
  <si>
    <t>荏原環境プラント株式会社メニューＢ</t>
  </si>
  <si>
    <t>荏原環境プラント株式会社メニューＣ</t>
  </si>
  <si>
    <t>荏原環境プラント株式会社メニューＤ</t>
  </si>
  <si>
    <t>荏原環境プラント株式会社メニューＥ</t>
  </si>
  <si>
    <t>荏原環境プラント株式会社メニューＦ</t>
  </si>
  <si>
    <t>荏原環境プラント株式会社メニューＧ</t>
  </si>
  <si>
    <t>荏原環境プラント株式会社メニューＨ</t>
  </si>
  <si>
    <t>荏原環境プラント株式会社メニューＩ</t>
  </si>
  <si>
    <t>荏原環境プラント株式会社メニューＪ</t>
  </si>
  <si>
    <t>荏原環境プラント株式会社メニューＫ</t>
  </si>
  <si>
    <t>荏原環境プラント株式会社メニューＬ</t>
  </si>
  <si>
    <t>荏原環境プラント株式会社メニューＭ</t>
  </si>
  <si>
    <t>荏原環境プラント株式会社メニューＮ</t>
  </si>
  <si>
    <t>荏原環境プラント株式会社メニューＯ</t>
  </si>
  <si>
    <t>荏原環境プラント株式会社メニューＰ</t>
  </si>
  <si>
    <t>荏原環境プラント株式会社メニューＱ</t>
  </si>
  <si>
    <t>荏原環境プラント株式会社メニューＲ（残差）</t>
  </si>
  <si>
    <t>東京エコサービス株式会社メニューＡ</t>
  </si>
  <si>
    <t>東京エコサービス株式会社メニューＢ</t>
  </si>
  <si>
    <t>東京エコサービス株式会社メニューＣ</t>
  </si>
  <si>
    <t>東京エコサービス株式会社メニューＤ（残差）</t>
  </si>
  <si>
    <t>ダイヤモンドパワー株式会社メニューＡ</t>
  </si>
  <si>
    <t>ダイヤモンドパワー株式会社メニューＢ</t>
  </si>
  <si>
    <t>ダイヤモンドパワー株式会社メニューＣ</t>
  </si>
  <si>
    <t>出光グリーンパワー株式会社メニューＡ</t>
  </si>
  <si>
    <t>出光グリーンパワー株式会社メニューＢ</t>
  </si>
  <si>
    <t>出光グリーンパワー株式会社メニューＣ</t>
  </si>
  <si>
    <t>出光グリーンパワー株式会社メニューＤ（残差）</t>
  </si>
  <si>
    <t>株式会社新出光メニューＡ</t>
  </si>
  <si>
    <t>株式会社新出光メニューＢ</t>
  </si>
  <si>
    <t>株式会社新出光メニューＣ</t>
  </si>
  <si>
    <t>株式会社新出光メニューＤ</t>
  </si>
  <si>
    <t>株式会社新出光メニューＥ</t>
  </si>
  <si>
    <t>株式会社新出光メニューＦ</t>
  </si>
  <si>
    <t>株式会社新出光メニューＧ</t>
  </si>
  <si>
    <t>株式会社新出光メニューＨ</t>
  </si>
  <si>
    <t>株式会社新出光メニューＩ</t>
  </si>
  <si>
    <t>株式会社新出光メニューＪ</t>
  </si>
  <si>
    <t>株式会社新出光メニューＫ</t>
  </si>
  <si>
    <t>株式会社新出光メニューＬ（残差）</t>
  </si>
  <si>
    <t>コスモエネルギーソリューションズ株式会社メニューＡ</t>
  </si>
  <si>
    <t>コスモエネルギーソリューションズ株式会社メニューＢ</t>
  </si>
  <si>
    <t>コスモエネルギーソリューションズ株式会社メニューＣ</t>
  </si>
  <si>
    <t>コスモエネルギーソリューションズ株式会社メニューＤ</t>
  </si>
  <si>
    <t>コスモエネルギーソリューションズ株式会社メニューＥ（残差）</t>
  </si>
  <si>
    <t>北海道瓦斯株式会社メニューＡ</t>
  </si>
  <si>
    <t>北海道瓦斯株式会社メニューＢ（残差）</t>
  </si>
  <si>
    <t>新エネルギー開発株式会社メニューＡ</t>
  </si>
  <si>
    <t>新エネルギー開発株式会社メニューＢ</t>
  </si>
  <si>
    <t>伊藤忠エネクス株式会社メニューＡ</t>
  </si>
  <si>
    <t>伊藤忠エネクス株式会社メニューＢ（残差）</t>
  </si>
  <si>
    <t>株式会社Ｖ－ＰｏｗｅｒメニューＡ</t>
  </si>
  <si>
    <t>株式会社Ｖ－ＰｏｗｅｒメニューＢ</t>
  </si>
  <si>
    <t>株式会社Ｖ－ＰｏｗｅｒメニューＣ（残差）</t>
  </si>
  <si>
    <t>大阪瓦斯株式会社メニューＡ</t>
  </si>
  <si>
    <t>大阪瓦斯株式会社メニューＢ</t>
  </si>
  <si>
    <t>大阪瓦斯株式会社メニューＣ</t>
  </si>
  <si>
    <t>大阪瓦斯株式会社メニューＤ（残差）</t>
  </si>
  <si>
    <t>エフビットコミュニケーションズ株式会社　メニューＡ</t>
  </si>
  <si>
    <t>エフビットコミュニケーションズ株式会社　メニューＢ</t>
  </si>
  <si>
    <t>エフビットコミュニケーションズ株式会社　メニューＣ（残差）</t>
  </si>
  <si>
    <t>ＥＮＥＯＳ株式会社メニューＡ</t>
  </si>
  <si>
    <t>ＥＮＥＯＳ株式会社メニューＢ</t>
  </si>
  <si>
    <t>ＥＮＥＯＳ株式会社メニューＣ</t>
  </si>
  <si>
    <t>ＥＮＥＯＳ株式会社メニューＤ</t>
  </si>
  <si>
    <t>ＥＮＥＯＳ株式会社メニューＥ（残差）</t>
  </si>
  <si>
    <t>三井物産株式会社メニューＡ</t>
  </si>
  <si>
    <t>三井物産株式会社メニューＢ</t>
  </si>
  <si>
    <t>三井物産株式会社メニューＣ（残差）</t>
  </si>
  <si>
    <t>オリックス株式会社メニューＡ</t>
  </si>
  <si>
    <t>オリックス株式会社メニューＢ</t>
  </si>
  <si>
    <t>オリックス株式会社メニューＣ</t>
  </si>
  <si>
    <t>オリックス株式会社メニューＤ</t>
  </si>
  <si>
    <t>オリックス株式会社メニューＥ</t>
  </si>
  <si>
    <t>オリックス株式会社メニューＦ</t>
  </si>
  <si>
    <t>オリックス株式会社メニューＧ</t>
  </si>
  <si>
    <t>オリックス株式会社メニューＨ（残差）</t>
  </si>
  <si>
    <t>株式会社ＵＰＤＡＴＥＲメニューＡ</t>
  </si>
  <si>
    <t>株式会社ＵＰＤＡＴＥＲメニューＢ（残差）</t>
  </si>
  <si>
    <t>シン・エナジー株式会社メニューＡ</t>
  </si>
  <si>
    <t>シン・エナジー株式会社メニューＢ</t>
  </si>
  <si>
    <t>シン・エナジー株式会社メニューＣ</t>
  </si>
  <si>
    <t>シン・エナジー株式会社メニューＤ（残差）</t>
  </si>
  <si>
    <t>株式会社サニックスメニューＡ</t>
  </si>
  <si>
    <t>株式会社サニックスメニューＢ</t>
  </si>
  <si>
    <t>株式会社サニックスメニューＣ</t>
  </si>
  <si>
    <t>株式会社サニックスメニューＤ（残差）</t>
  </si>
  <si>
    <t>株式会社コンシェルジュメニューＡ</t>
  </si>
  <si>
    <t>株式会社コンシェルジュメニューＢ（残差）</t>
  </si>
  <si>
    <t>株式会社アイ・グリッド・ソリューションズメニューＡ</t>
  </si>
  <si>
    <t>株式会社アイ・グリッド・ソリューションズメニューＢ（残差）</t>
  </si>
  <si>
    <t>サミットエナジー株式会社メニューＡ</t>
  </si>
  <si>
    <t>サミットエナジー株式会社メニューＢ（残差）</t>
  </si>
  <si>
    <t>リコージャパン株式会社メニューＡ</t>
  </si>
  <si>
    <t>リコージャパン株式会社メニューＢ</t>
  </si>
  <si>
    <t>リコージャパン株式会社メニューＣ</t>
  </si>
  <si>
    <t>リコージャパン株式会社メニューＤ</t>
  </si>
  <si>
    <t>リコージャパン株式会社メニューＥ</t>
  </si>
  <si>
    <t>リコージャパン株式会社メニューＦ（残差）</t>
  </si>
  <si>
    <t>株式会社エネルギア・ソリューション・アンド・サービスメニューＡ</t>
  </si>
  <si>
    <t>株式会社エネルギア・ソリューション・アンド・サービスメニューＢ（残差）</t>
  </si>
  <si>
    <t>東京ガス株式会社メニューＡ</t>
  </si>
  <si>
    <t>東京ガス株式会社メニューＢ</t>
  </si>
  <si>
    <t>東京ガス株式会社メニューＣ</t>
  </si>
  <si>
    <t>東京ガス株式会社メニューＤ</t>
  </si>
  <si>
    <t>東京ガス株式会社メニューＥ（残差）</t>
  </si>
  <si>
    <t>テス・エンジニアリング株式会社メニューＡ</t>
  </si>
  <si>
    <t>テス・エンジニアリング株式会社メニューＢ</t>
  </si>
  <si>
    <t>テス・エンジニアリング株式会社メニューＣ（残差）</t>
  </si>
  <si>
    <t>青梅ガス株式会社メニューＡ</t>
  </si>
  <si>
    <t>青梅ガス株式会社メニューＢ（残差）</t>
  </si>
  <si>
    <t>株式会社イーネットワークシステムズメニューＡ</t>
  </si>
  <si>
    <t>株式会社イーネットワークシステムズメニューＢ</t>
  </si>
  <si>
    <t>株式会社イーネットワークシステムズメニューＣ</t>
  </si>
  <si>
    <t>株式会社イーネットワークシステムズメニューＤ</t>
  </si>
  <si>
    <t>株式会社イーネットワークシステムズメニューＥ（残差）</t>
  </si>
  <si>
    <t>株式会社東急パワーサプライメニューＡ</t>
  </si>
  <si>
    <t>株式会社東急パワーサプライメニューＢ</t>
  </si>
  <si>
    <t>株式会社東急パワーサプライメニューＣ</t>
  </si>
  <si>
    <t>株式会社東急パワーサプライメニューＤ</t>
  </si>
  <si>
    <t>株式会社東急パワーサプライメニューＥ</t>
  </si>
  <si>
    <t>株式会社東急パワーサプライメニューＦ</t>
  </si>
  <si>
    <t>株式会社東急パワーサプライメニューＧ（残差）</t>
  </si>
  <si>
    <t>王子・伊藤忠エネクス電力販売株式会社メニューＡ</t>
  </si>
  <si>
    <t>王子・伊藤忠エネクス電力販売株式会社メニューＢ</t>
  </si>
  <si>
    <t>王子・伊藤忠エネクス電力販売株式会社メニューＣ（残差）</t>
  </si>
  <si>
    <t>伊藤忠商事株式会社メニューＡ</t>
  </si>
  <si>
    <t>伊藤忠商事株式会社メニューＢ</t>
  </si>
  <si>
    <t>伊藤忠商事株式会社メニューＣ（残差）</t>
  </si>
  <si>
    <t>株式会社エコスタイルメニューＡ</t>
  </si>
  <si>
    <t>株式会社エコスタイルメニューＢ</t>
  </si>
  <si>
    <t>株式会社エコスタイルメニューＣ（残差）</t>
  </si>
  <si>
    <t>日鉄エンジニアリング株式会社メニューＡ</t>
  </si>
  <si>
    <t>日鉄エンジニアリング株式会社メニューＢ</t>
  </si>
  <si>
    <t>日鉄エンジニアリング株式会社メニューＣ</t>
  </si>
  <si>
    <t>日鉄エンジニアリング株式会社メニューＤ</t>
  </si>
  <si>
    <t>日鉄エンジニアリング株式会社メニューＥ（残差）</t>
  </si>
  <si>
    <t>ａｕエネルギー＆ライフ株式会社メニューＡ</t>
  </si>
  <si>
    <t>ａｕエネルギー＆ライフ株式会社メニューＢ</t>
  </si>
  <si>
    <t>ａｕエネルギー＆ライフ株式会社メニューＣ（残差）</t>
  </si>
  <si>
    <t>サーラｅエナジー株式会社メニューＡ</t>
  </si>
  <si>
    <t>サーラｅエナジー株式会社メニューＢ</t>
  </si>
  <si>
    <t>サーラｅエナジー株式会社メニューＣ（残差）</t>
  </si>
  <si>
    <t>株式会社地球クラブメニューＡ</t>
  </si>
  <si>
    <t>株式会社地球クラブメニューＢ</t>
  </si>
  <si>
    <t>株式会社地球クラブメニューＣ（残差）</t>
  </si>
  <si>
    <t>東邦ガス株式会社メニューＡ</t>
  </si>
  <si>
    <t>東邦ガス株式会社メニューＢ</t>
  </si>
  <si>
    <t>東邦ガス株式会社メニューＣ（残差）</t>
  </si>
  <si>
    <t>シナネン株式会社メニューＡ</t>
  </si>
  <si>
    <t>シナネン株式会社メニューＢ</t>
  </si>
  <si>
    <t>シナネン株式会社メニューＣ</t>
  </si>
  <si>
    <t>シナネン株式会社メニューＤ</t>
  </si>
  <si>
    <t>シナネン株式会社メニューＥ</t>
  </si>
  <si>
    <t>シナネン株式会社メニューＦ</t>
  </si>
  <si>
    <t>シナネン株式会社メニューＧ</t>
  </si>
  <si>
    <t>シナネン株式会社メニューＨ</t>
  </si>
  <si>
    <t>シナネン株式会社メニューＩ（残差）</t>
  </si>
  <si>
    <t>カワサキグリーンエナジー株式会社メニューＡ</t>
  </si>
  <si>
    <t>カワサキグリーンエナジー株式会社メニューＢ</t>
  </si>
  <si>
    <t>カワサキグリーンエナジー株式会社メニューＣ</t>
  </si>
  <si>
    <t>カワサキグリーンエナジー株式会社メニューＤ（残差）</t>
  </si>
  <si>
    <t>株式会社リミックスポイントメニューＡ</t>
  </si>
  <si>
    <t>株式会社リミックスポイントメニューＢ</t>
  </si>
  <si>
    <t>株式会社リミックスポイントメニューＣ</t>
  </si>
  <si>
    <t>株式会社リミックスポイントメニューＤ（残差）</t>
  </si>
  <si>
    <t>パシフィックパワー株式会社メニューＡ</t>
  </si>
  <si>
    <t>パシフィックパワー株式会社メニューＢ</t>
  </si>
  <si>
    <t>パシフィックパワー株式会社メニューＣ（残差）</t>
  </si>
  <si>
    <t>株式会社ジェイコムウエストメニューＡ</t>
  </si>
  <si>
    <t>株式会社ジェイコムウエストメニューＢ（残差）</t>
  </si>
  <si>
    <t>株式会社ジェイコム埼玉・東日本メニューＡ</t>
  </si>
  <si>
    <t>株式会社ジェイコム埼玉・東日本メニューＢ（残差）</t>
  </si>
  <si>
    <t>株式会社ジェイコム札幌メニューＡ</t>
  </si>
  <si>
    <t>株式会社ジェイコム札幌メニューＢ（残差）</t>
  </si>
  <si>
    <t>株式会社ジェイコム湘南・神奈川メニューＡ</t>
  </si>
  <si>
    <t>株式会社ジェイコム湘南・神奈川メニューＢ（残差）</t>
  </si>
  <si>
    <t>株式会社ジェイコム千葉メニューＡ</t>
  </si>
  <si>
    <t>株式会社ジェイコム千葉メニューＢ（残差）</t>
  </si>
  <si>
    <t>株式会社ジェイコム東京メニューＡ</t>
  </si>
  <si>
    <t>株式会社ジェイコム東京メニューＢ（残差）</t>
  </si>
  <si>
    <t>土浦ケーブルテレビ株式会社メニューＡ</t>
  </si>
  <si>
    <t>土浦ケーブルテレビ株式会社メニューＢ（残差）</t>
  </si>
  <si>
    <t>アーバンエナジー株式会社メニューＡ</t>
  </si>
  <si>
    <t>アーバンエナジー株式会社メニューＢ</t>
  </si>
  <si>
    <t>アーバンエナジー株式会社メニューＣ</t>
  </si>
  <si>
    <t>アーバンエナジー株式会社メニューＤ</t>
  </si>
  <si>
    <t>アーバンエナジー株式会社メニューＥ</t>
  </si>
  <si>
    <t>アーバンエナジー株式会社メニューＦ</t>
  </si>
  <si>
    <t>アーバンエナジー株式会社メニューＧ（残差）</t>
  </si>
  <si>
    <t>株式会社タクマエナジーメニューＡ</t>
  </si>
  <si>
    <t>株式会社タクマエナジーメニューＢ</t>
  </si>
  <si>
    <t>株式会社タクマエナジーメニューＣ</t>
  </si>
  <si>
    <t>株式会社タクマエナジーメニューＤ</t>
  </si>
  <si>
    <t>株式会社タクマエナジーメニューＥ</t>
  </si>
  <si>
    <t>株式会社タクマエナジーメニューＦ</t>
  </si>
  <si>
    <t>株式会社タクマエナジーメニューＧ</t>
  </si>
  <si>
    <t>株式会社タクマエナジーメニューＨ（残差）</t>
  </si>
  <si>
    <t>丸紅新電力株式会社メニューＡ</t>
  </si>
  <si>
    <t>丸紅新電力株式会社メニューＢ</t>
  </si>
  <si>
    <t>丸紅新電力株式会社メニューＣ</t>
  </si>
  <si>
    <t>丸紅新電力株式会社メニューＤ</t>
  </si>
  <si>
    <t>丸紅新電力株式会社メニューＥ</t>
  </si>
  <si>
    <t>丸紅新電力株式会社メニューＦ</t>
  </si>
  <si>
    <t>丸紅新電力株式会社メニューＧ</t>
  </si>
  <si>
    <t>丸紅新電力株式会社メニューＨ</t>
  </si>
  <si>
    <t>丸紅新電力株式会社メニューＩ</t>
  </si>
  <si>
    <t>丸紅新電力株式会社メニューＪ</t>
  </si>
  <si>
    <t>丸紅新電力株式会社メニューＫ（残差）</t>
  </si>
  <si>
    <t>日立造船株式会社メニューＡ</t>
  </si>
  <si>
    <t>日立造船株式会社メニューＢ</t>
  </si>
  <si>
    <t>日立造船株式会社メニューＣ（残差）</t>
  </si>
  <si>
    <t>大東ガス株式会社メニューＡ</t>
  </si>
  <si>
    <t>大東ガス株式会社メニューＢ（残差）</t>
  </si>
  <si>
    <t>パナソニックオペレーショナルエクセレンス株式会社メニューＡ</t>
  </si>
  <si>
    <t>パナソニックオペレーショナルエクセレンス株式会社メニューＢ</t>
  </si>
  <si>
    <t>パナソニックオペレーショナルエクセレンス株式会社メニューＣ（残差）</t>
  </si>
  <si>
    <t>株式会社関電エネルギーソリューションメニューＡ</t>
  </si>
  <si>
    <t>株式会社関電エネルギーソリューションメニューＢ（残差）</t>
  </si>
  <si>
    <t>ＭＣリテールエナジー株式会社メニューＡ</t>
  </si>
  <si>
    <t>ＭＣリテールエナジー株式会社メニューＢ</t>
  </si>
  <si>
    <t>ＭＣリテールエナジー株式会社メニューＣ（残差）</t>
  </si>
  <si>
    <t>株式会社北九州パワーメニューＡ</t>
  </si>
  <si>
    <t>株式会社北九州パワーメニューＢ</t>
  </si>
  <si>
    <t>株式会社北九州パワーメニューＣ（残差）</t>
  </si>
  <si>
    <t>武州瓦斯株式会社メニューＡ</t>
  </si>
  <si>
    <t>武州瓦斯株式会社メニューＢ（残差）</t>
  </si>
  <si>
    <t>リニューアブル・ジャパン株式会社メニューＡ</t>
  </si>
  <si>
    <t>リニューアブル・ジャパン株式会社メニューＢ（残差）</t>
  </si>
  <si>
    <t>株式会社藤田商店メニューＡ</t>
  </si>
  <si>
    <t>株式会社藤田商店メニューＢ</t>
  </si>
  <si>
    <t>株式会社藤田商店メニューＣ（残差）</t>
  </si>
  <si>
    <t>株式会社ケーブルネット下関メニューＡ</t>
  </si>
  <si>
    <t>株式会社ケーブルネット下関メニューＢ（残差）</t>
  </si>
  <si>
    <t>株式会社ジェイコム九州メニューＡ</t>
  </si>
  <si>
    <t>株式会社ジェイコム九州メニューＢ（残差）</t>
  </si>
  <si>
    <t>株式会社グローバルエンジニアリングメニューＡ</t>
  </si>
  <si>
    <t>株式会社グローバルエンジニアリングメニューＢ</t>
  </si>
  <si>
    <t>株式会社グローバルエンジニアリングメニューＣ（残差）</t>
  </si>
  <si>
    <t>九州エナジー株式会社メニューＡ</t>
  </si>
  <si>
    <t>九州エナジー株式会社メニューＢ（残差）</t>
  </si>
  <si>
    <t>株式会社トヨタエナジーソリューションズメニューＡ</t>
  </si>
  <si>
    <t>株式会社トヨタエナジーソリューションズメニューＢ（残差）</t>
  </si>
  <si>
    <t>株式会社エナリス・パワー・マーケティングメニューＡ</t>
  </si>
  <si>
    <t>株式会社エナリス・パワー・マーケティングメニューＢ</t>
  </si>
  <si>
    <t>株式会社エナリス・パワー・マーケティングメニューＣ</t>
  </si>
  <si>
    <t>株式会社エナリス・パワー・マーケティングメニューＤ</t>
  </si>
  <si>
    <t>株式会社エナリス・パワー・マーケティングメニューＥ</t>
  </si>
  <si>
    <t>株式会社エナリス・パワー・マーケティングメニューＦ</t>
  </si>
  <si>
    <t>株式会社エナリス・パワー・マーケティングメニューＧ</t>
  </si>
  <si>
    <t>株式会社エナリス・パワー・マーケティングメニューＨ</t>
  </si>
  <si>
    <t>株式会社エナリス・パワー・マーケティングメニューＩ</t>
  </si>
  <si>
    <t>株式会社エナリス・パワー・マーケティングメニューＪ</t>
  </si>
  <si>
    <t>株式会社エナリス・パワー・マーケティングメニューＫ（残差）</t>
  </si>
  <si>
    <t>みやまスマートエネルギー株式会社メニューＡ</t>
  </si>
  <si>
    <t>みやまスマートエネルギー株式会社メニューＢ（残差）</t>
  </si>
  <si>
    <t>株式会社生活クラブエナジーメニューＡ</t>
  </si>
  <si>
    <t>株式会社生活クラブエナジーメニューＢ</t>
  </si>
  <si>
    <t>株式会社生活クラブエナジーメニューＣ（残差）</t>
  </si>
  <si>
    <t>京葉瓦斯株式会社メニューＡ</t>
  </si>
  <si>
    <t>京葉瓦斯株式会社メニューＢ（残差）</t>
  </si>
  <si>
    <t>ＴＯＰＰＡＮホールディングス株式会社（旧：凸版印刷株式会社）メニューＡ</t>
  </si>
  <si>
    <t>ＴＯＰＰＡＮホールディングス株式会社（旧：凸版印刷株式会社）メニューＢ</t>
  </si>
  <si>
    <t>ＴＯＰＰＡＮホールディングス株式会社（旧：凸版印刷株式会社）メニューＣ</t>
  </si>
  <si>
    <t>ＴＯＰＰＡＮホールディングス株式会社（旧：凸版印刷株式会社）メニューＤ（残差）</t>
  </si>
  <si>
    <t>伊勢崎ガス株式会社メニューＡ</t>
  </si>
  <si>
    <t>伊勢崎ガス株式会社メニューＢ（残差）</t>
  </si>
  <si>
    <t>株式会社とっとり市民電力メニューＡ</t>
  </si>
  <si>
    <t>株式会社とっとり市民電力メニューＢ（残差）</t>
  </si>
  <si>
    <t>佐野瓦斯株式会社メニューＡ</t>
  </si>
  <si>
    <t>佐野瓦斯株式会社メニューＢ（残差）</t>
  </si>
  <si>
    <t>森の電力株式会社メニューＡ</t>
  </si>
  <si>
    <t>森の電力株式会社メニューＢ（残差）</t>
  </si>
  <si>
    <t>大和ハウス工業株式会社　メニューＡ</t>
  </si>
  <si>
    <t>大和ハウス工業株式会社　メニューＢ</t>
  </si>
  <si>
    <t>大和ハウス工業株式会社　メニューＣ</t>
  </si>
  <si>
    <t>大和ハウス工業株式会社　メニューＤ</t>
  </si>
  <si>
    <t>大和ハウス工業株式会社　メニューＥ</t>
  </si>
  <si>
    <t>大和ハウス工業株式会社　メニューＦ（残差）</t>
  </si>
  <si>
    <t>ＨＴＢエナジー株式会社メニューＡ</t>
  </si>
  <si>
    <t>ＨＴＢエナジー株式会社メニューＢ（残差）</t>
  </si>
  <si>
    <t>湘南電力株式会社メニューＡ</t>
  </si>
  <si>
    <t>湘南電力株式会社メニューＢ（残差）</t>
  </si>
  <si>
    <t>Ｊａｐａｎ電力株式会社メニューＡ</t>
  </si>
  <si>
    <t>Ｊａｐａｎ電力株式会社メニューＢ（残差）</t>
  </si>
  <si>
    <t>電源開発株式会社メニューＡ</t>
  </si>
  <si>
    <t>鈴与商事株式会社メニューＡ</t>
  </si>
  <si>
    <t>鈴与商事株式会社メニューＢ</t>
  </si>
  <si>
    <t>鈴与商事株式会社メニューＣ</t>
  </si>
  <si>
    <t>鈴与商事株式会社メニューＤ</t>
  </si>
  <si>
    <t>鈴与商事株式会社メニューＥ</t>
  </si>
  <si>
    <t>鈴与商事株式会社メニューＦ</t>
  </si>
  <si>
    <t>鈴与商事株式会社メニューＧ（残差）</t>
  </si>
  <si>
    <t>ワタミエナジー株式会社メニューＡ</t>
  </si>
  <si>
    <t>ワタミエナジー株式会社メニューＢ（残差）</t>
  </si>
  <si>
    <t>ＳＢパワー株式会社メニューＡ</t>
  </si>
  <si>
    <t>ＳＢパワー株式会社メニューＢ</t>
  </si>
  <si>
    <t>ＳＢパワー株式会社メニューＣ</t>
  </si>
  <si>
    <t>ＳＢパワー株式会社メニューＤ（残差）</t>
  </si>
  <si>
    <t>ＮＦパワーサービス株式会社メニューＡ</t>
  </si>
  <si>
    <t>ＮＦパワーサービス株式会社メニューＢ（残差）</t>
  </si>
  <si>
    <t>ひおき地域エネルギー株式会社メニューＡ</t>
  </si>
  <si>
    <t>ひおき地域エネルギー株式会社メニューＢ</t>
  </si>
  <si>
    <t>ひおき地域エネルギー株式会社メニューＣ</t>
  </si>
  <si>
    <t>ひおき地域エネルギー株式会社メニューＤ（残差）</t>
  </si>
  <si>
    <t>日本瓦斯株式会社（日本ガス株式会社）</t>
  </si>
  <si>
    <t>株式会社トドック電力メニューＡ</t>
  </si>
  <si>
    <t>株式会社トドック電力メニューＢ（残差）</t>
  </si>
  <si>
    <t>九電みらいエナジー株式会社メニューＡ</t>
  </si>
  <si>
    <t>九電みらいエナジー株式会社メニューＢ（残差）</t>
  </si>
  <si>
    <t>株式会社アドバンテックメニューＡ</t>
  </si>
  <si>
    <t>株式会社アドバンテックメニューＢ</t>
  </si>
  <si>
    <t>ローカルエナジー株式会社メニューＡ</t>
  </si>
  <si>
    <t>ローカルエナジー株式会社メニューＢ（残差）</t>
  </si>
  <si>
    <t>エネックス株式会社メニューＡ</t>
  </si>
  <si>
    <t>エネックス株式会社メニューＢ（残差）</t>
  </si>
  <si>
    <t>日田グリーン電力株式会社メニューＡ</t>
  </si>
  <si>
    <t>日田グリーン電力株式会社メニューＢ（残差）</t>
  </si>
  <si>
    <t>株式会社Ｕ－ＰＯＷＥＲメニューＡ</t>
  </si>
  <si>
    <t>株式会社Ｕ－ＰＯＷＥＲメニューＢ</t>
  </si>
  <si>
    <t>株式会社Ｕ－ＰＯＷＥＲメニューＣ</t>
  </si>
  <si>
    <t>株式会社Ｕ－ＰＯＷＥＲメニューＤ（残差）</t>
  </si>
  <si>
    <t>株式会社ＴＴＳパワー</t>
  </si>
  <si>
    <t>株式会社中之条パワーメニューＡ</t>
  </si>
  <si>
    <t>株式会社中之条パワーメニューＢ（残差）</t>
  </si>
  <si>
    <t>日産トレーデイング株式会社メニューＡ</t>
  </si>
  <si>
    <t>日産トレーデイング株式会社メニューＢ（残差）</t>
  </si>
  <si>
    <t>株式会社エネウィルメニューＡ</t>
  </si>
  <si>
    <t>株式会社エネウィルメニューＢ（残差）</t>
  </si>
  <si>
    <t>Ｎｅｘｔ　Ｐｏｗｅｒ株式会社</t>
  </si>
  <si>
    <t>株式会社浜松新電力メニューＡ</t>
  </si>
  <si>
    <t>株式会社浜松新電力メニューＢ（残差）</t>
  </si>
  <si>
    <t>ゼロワットパワー株式会社メニューＡ</t>
  </si>
  <si>
    <t>ゼロワットパワー株式会社メニューＢ</t>
  </si>
  <si>
    <t>ゼロワットパワー株式会社メニューＣ</t>
  </si>
  <si>
    <t>ゼロワットパワー株式会社メニューＤ</t>
  </si>
  <si>
    <t>ゼロワットパワー株式会社メニューＥ</t>
  </si>
  <si>
    <t>ゼロワットパワー株式会社メニューＦ</t>
  </si>
  <si>
    <t>ゼロワットパワー株式会社メニューＧ</t>
  </si>
  <si>
    <t>ゼロワットパワー株式会社メニューＨ</t>
  </si>
  <si>
    <t>ゼロワットパワー株式会社メニューＩ（残差）</t>
  </si>
  <si>
    <t>アストマックス株式会社メニューＡ</t>
  </si>
  <si>
    <t>アストマックス株式会社メニューＢ（残差）</t>
  </si>
  <si>
    <t>株式会社やまがた新電力メニューＡ</t>
  </si>
  <si>
    <t>株式会社やまがた新電力メニューＢ</t>
  </si>
  <si>
    <t>株式会社やまがた新電力メニューＣ</t>
  </si>
  <si>
    <t>株式会社やまがた新電力メニューＤ（残差）</t>
  </si>
  <si>
    <t>株式会社グリーンパワー大東メニューＡ</t>
  </si>
  <si>
    <t>株式会社グリーンパワー大東メニューＢ（残差）</t>
  </si>
  <si>
    <t>株式会社シーラソーラー（旧：株式会社シーラパワー）メニューＡ</t>
  </si>
  <si>
    <t>株式会社シーラソーラー（旧：株式会社シーラパワー）メニューＢ（残差）</t>
  </si>
  <si>
    <t>新電力おおいた株式会社メニューＡ</t>
  </si>
  <si>
    <t>新電力おおいた株式会社メニューＢ（残差）</t>
  </si>
  <si>
    <t>芝浦電力株式会社メニューＡ</t>
  </si>
  <si>
    <t>芝浦電力株式会社メニューＢ（残差）</t>
  </si>
  <si>
    <t>サンリン株式会社メニューＡ</t>
  </si>
  <si>
    <t>サンリン株式会社メニューＢ（残差）</t>
  </si>
  <si>
    <t>武陽ガス株式会社メニューＡ</t>
  </si>
  <si>
    <t>武陽ガス株式会社メニューＢ</t>
  </si>
  <si>
    <t>武陽ガス株式会社メニューＣ（残差）</t>
  </si>
  <si>
    <t>北海道電力株式会社（旧：北海道電力コクリエーション株式会社）メニューＡ</t>
  </si>
  <si>
    <t>北海道電力株式会社（旧：北海道電力コクリエーション株式会社）メニューＢ</t>
  </si>
  <si>
    <t>北海道電力株式会社（旧：北海道電力コクリエーション株式会社）メニューＣ</t>
  </si>
  <si>
    <t>北海道電力株式会社（旧：北海道電力コクリエーション株式会社）メニューＤ</t>
  </si>
  <si>
    <t>北海道電力株式会社（旧：北海道電力コクリエーション株式会社）メニューＥ（残差）</t>
  </si>
  <si>
    <t>東北電力株式会社メニューＡ</t>
  </si>
  <si>
    <t>東北電力株式会社メニューＢ</t>
  </si>
  <si>
    <t>東北電力株式会社メニューＣ</t>
  </si>
  <si>
    <t>東北電力株式会社メニューＤ（残差）</t>
  </si>
  <si>
    <t>東京電力エナジーパートナー株式会社メニューＡ</t>
  </si>
  <si>
    <t>東京電力エナジーパートナー株式会社メニューＢ</t>
  </si>
  <si>
    <t>東京電力エナジーパートナー株式会社メニューＣ</t>
  </si>
  <si>
    <t>東京電力エナジーパートナー株式会社メニューＤ</t>
  </si>
  <si>
    <t>東京電力エナジーパートナー株式会社メニューＥ</t>
  </si>
  <si>
    <t>東京電力エナジーパートナー株式会社メニューＦ</t>
  </si>
  <si>
    <t>東京電力エナジーパートナー株式会社メニューＧ</t>
  </si>
  <si>
    <t>東京電力エナジーパートナー株式会社メニューＨ</t>
  </si>
  <si>
    <t>東京電力エナジーパートナー株式会社メニューＩ</t>
  </si>
  <si>
    <t>東京電力エナジーパートナー株式会社メニューＪ</t>
  </si>
  <si>
    <t>東京電力エナジーパートナー株式会社メニューＫ</t>
  </si>
  <si>
    <t>東京電力エナジーパートナー株式会社メニューＬ</t>
  </si>
  <si>
    <t>東京電力エナジーパートナー株式会社メニューＭ</t>
  </si>
  <si>
    <t>東京電力エナジーパートナー株式会社メニューＮ（残差）</t>
  </si>
  <si>
    <t>中部電力ミライズ株式会社メニューＡ</t>
  </si>
  <si>
    <t>中部電力ミライズ株式会社メニューＢ（残差）</t>
  </si>
  <si>
    <t>北陸電力株式会社メニューＡ</t>
  </si>
  <si>
    <t>北陸電力株式会社メニューＢ（残差）</t>
  </si>
  <si>
    <t>関西電力株式会社　メニューＡ</t>
  </si>
  <si>
    <t>関西電力株式会社　メニューＢ</t>
  </si>
  <si>
    <t>関西電力株式会社　メニューＣ</t>
  </si>
  <si>
    <t>関西電力株式会社　メニューＤ</t>
  </si>
  <si>
    <t>関西電力株式会社　メニューＥ</t>
  </si>
  <si>
    <t>関西電力株式会社　メニューＦ</t>
  </si>
  <si>
    <t>関西電力株式会社　メニューＧ</t>
  </si>
  <si>
    <t>関西電力株式会社　メニューＨ</t>
  </si>
  <si>
    <t>関西電力株式会社　メニューＩ</t>
  </si>
  <si>
    <t>関西電力株式会社　メニューＪ（残差）</t>
  </si>
  <si>
    <t>中国電力株式会社メニューＡ</t>
  </si>
  <si>
    <t>中国電力株式会社メニューＢ</t>
  </si>
  <si>
    <t>中国電力株式会社メニューＣ</t>
  </si>
  <si>
    <t>中国電力株式会社メニューＤ</t>
  </si>
  <si>
    <t>中国電力株式会社メニューＥ</t>
  </si>
  <si>
    <t>中国電力株式会社メニューＦ</t>
  </si>
  <si>
    <t>中国電力株式会社メニューＧ</t>
  </si>
  <si>
    <t>中国電力株式会社メニューＨ（残差）</t>
  </si>
  <si>
    <t>四国電力株式会社メニューＡ</t>
  </si>
  <si>
    <t>四国電力株式会社メニューＢ</t>
  </si>
  <si>
    <t>四国電力株式会社メニューＣ（残差）</t>
  </si>
  <si>
    <t>九州電力株式会社メニューＡ</t>
  </si>
  <si>
    <t>九州電力株式会社メニューＢ（残差）</t>
  </si>
  <si>
    <t>沖縄電力株式会社メニューＡ</t>
  </si>
  <si>
    <t>沖縄電力株式会社メニューＢ（残差）</t>
  </si>
  <si>
    <t>株式会社Ｍｉｓｕｍｉ</t>
  </si>
  <si>
    <t>株式会社アメニティ電力メニューＡ</t>
  </si>
  <si>
    <t>株式会社アメニティ電力メニューＢ（残差）</t>
  </si>
  <si>
    <t>株式会社ファミリーネット・ジャパンメニューＡ</t>
  </si>
  <si>
    <t>株式会社ファミリーネット・ジャパンメニューＢ</t>
  </si>
  <si>
    <t>株式会社ファミリーネット・ジャパンメニューＣ</t>
  </si>
  <si>
    <t>株式会社ファミリーネット・ジャパンメニューＤ</t>
  </si>
  <si>
    <t>株式会社ファミリーネット・ジャパンメニューＥ（残差）</t>
  </si>
  <si>
    <t>ＭＫステーションズ株式会社</t>
  </si>
  <si>
    <t>株式会社ＪＴＢコミュニケーションデザイン</t>
  </si>
  <si>
    <t>積水化学工業株式会社メニューＡ</t>
  </si>
  <si>
    <t>積水化学工業株式会社メニューＢ（残差）</t>
  </si>
  <si>
    <t>全農エネルギー株式会社メニューＡ</t>
  </si>
  <si>
    <t>全農エネルギー株式会社メニューＢ（残差）</t>
  </si>
  <si>
    <t>株式会社ハルエネメニューＡ</t>
  </si>
  <si>
    <t>株式会社ハルエネメニューＢ（残差）</t>
  </si>
  <si>
    <t>香川電力株式会社　メニューＡ</t>
  </si>
  <si>
    <t>香川電力株式会社　メニューＢ（残差）</t>
  </si>
  <si>
    <t>株式会社ＰｉｎＴメニューＡ</t>
  </si>
  <si>
    <t>株式会社ＰｉｎＴメニューＢ</t>
  </si>
  <si>
    <t>株式会社ＰｉｎＴメニューＣ（残差）</t>
  </si>
  <si>
    <t>株式会社沖縄ガスニューパワーメニューＡ</t>
  </si>
  <si>
    <t>株式会社沖縄ガスニューパワーメニューＢ（残差）</t>
  </si>
  <si>
    <t>松本ガス株式会社メニューＡ</t>
  </si>
  <si>
    <t>松本ガス株式会社メニューＢ（残差）</t>
  </si>
  <si>
    <t>株式会社ＣＨＩＢＡむつざわエナジー</t>
  </si>
  <si>
    <t>レジル株式会社（旧：中央電力株式会社）メニューＡ</t>
  </si>
  <si>
    <t>レジル株式会社（旧：中央電力株式会社）メニューＢ</t>
  </si>
  <si>
    <t>レジル株式会社（旧：中央電力株式会社）メニューＣ</t>
  </si>
  <si>
    <t>レジル株式会社（旧：中央電力株式会社）メニューＤ（残差）</t>
  </si>
  <si>
    <t>株式会社ＣＷＳ</t>
  </si>
  <si>
    <t>日本ファシリティ・ソリューション株式会社メニューＡ</t>
  </si>
  <si>
    <t>国際航業株式会社メニューＡ</t>
  </si>
  <si>
    <t>国際航業株式会社メニューＢ（残差）</t>
  </si>
  <si>
    <t>ローカルでんき株式会社メニューＡ</t>
  </si>
  <si>
    <t>ローカルでんき株式会社メニューＢ（残差）</t>
  </si>
  <si>
    <t>岡山電力株式会社メニューＡ</t>
  </si>
  <si>
    <t>岡山電力株式会社メニューＢ（残差）</t>
  </si>
  <si>
    <t>ミライフ株式会社メニューＡ</t>
  </si>
  <si>
    <t>ミライフ株式会社メニューＢ（残差）</t>
  </si>
  <si>
    <t>楽天エナジー株式会社メニューＡ</t>
  </si>
  <si>
    <t>楽天エナジー株式会社メニューＢ</t>
  </si>
  <si>
    <t>楽天エナジー株式会社メニューＣ（残差）</t>
  </si>
  <si>
    <t>岐阜電力株式会社メニューＡ</t>
  </si>
  <si>
    <t>岐阜電力株式会社メニューＢ（残差）</t>
  </si>
  <si>
    <t>Ａｐａｍａｎ　Ｅｎｅｒｇｙ株式会社</t>
  </si>
  <si>
    <t>大分ケーブルテレコム株式会社メニューＡ</t>
  </si>
  <si>
    <t>大分ケーブルテレコム株式会社メニューＢ（残差）</t>
  </si>
  <si>
    <t>アストマックス・エネルギー株式会社メニューＡ</t>
  </si>
  <si>
    <t>アストマックス・エネルギー株式会社メニューＢ</t>
  </si>
  <si>
    <t>アストマックス・エネルギー株式会社メニューＣ（残差）</t>
  </si>
  <si>
    <t>ＡＬＬ　ＧＲＥＥＮ　ＰＯＷＥＲ株式会社</t>
  </si>
  <si>
    <t>株式会社ＭＫエネルギー</t>
  </si>
  <si>
    <t>エネラボ株式会社メニューＡ</t>
  </si>
  <si>
    <t>エネラボ株式会社メニューＢ（残差）</t>
  </si>
  <si>
    <t>スマートエナジー磐田株式会社メニューＡ</t>
  </si>
  <si>
    <t>スマートエナジー磐田株式会社メニューＢ</t>
  </si>
  <si>
    <t>スマートエナジー磐田株式会社メニューＣ（残差）</t>
  </si>
  <si>
    <t>株式会社さくら新電力メニューＡ</t>
  </si>
  <si>
    <t>株式会社さくら新電力メニューＢ（残差）</t>
  </si>
  <si>
    <t>おもてなし山形株式会社メニューＡ</t>
  </si>
  <si>
    <t>おもてなし山形株式会社メニューＢ（残差）</t>
  </si>
  <si>
    <t>日本瓦斯株式会社（旧：東日本ガス株式会社、東彩ガス株式会社、北日本ガス株式会社）メニューＡ</t>
  </si>
  <si>
    <t>日本瓦斯株式会社（旧：東日本ガス株式会社、東彩ガス株式会社、北日本ガス株式会社）メニューＢ（残差）</t>
  </si>
  <si>
    <t>ＪＰエネルギー株式会社</t>
  </si>
  <si>
    <t>大和ライフエナジア株式会社メニューＡ</t>
  </si>
  <si>
    <t>大和ライフエナジア株式会社メニューＢ（残差）</t>
  </si>
  <si>
    <t>Ｃｏｃｏテラスたがわ株式会社</t>
  </si>
  <si>
    <t>株式会社まち未来製作所メニューＡ</t>
  </si>
  <si>
    <t>株式会社まち未来製作所メニューＢ（残差）</t>
  </si>
  <si>
    <t>ＴＲＥＮＤＥ株式会社</t>
  </si>
  <si>
    <t>株式会社どさんこパワーメニューＡ</t>
  </si>
  <si>
    <t>株式会社どさんこパワーメニューＢ（残差）</t>
  </si>
  <si>
    <t>株式会社ＬＩＸＩＬ　ＴＥＰＣＯ　スマートパートナーズ</t>
  </si>
  <si>
    <t>株式会社ＮＥＸＴ　ＯＮＥ</t>
  </si>
  <si>
    <t>株式会社フォーバルテレコム　メニューＡ</t>
  </si>
  <si>
    <t>株式会社フォーバルテレコム　メニューＢ（残差）</t>
  </si>
  <si>
    <t>株式会社ストエネ（旧：株式会社グランデータ）</t>
  </si>
  <si>
    <t>ヒューリックプロパティソリューション株式会社メニューＡ</t>
  </si>
  <si>
    <t>ヒューリックプロパティソリューション株式会社メニューＢ</t>
  </si>
  <si>
    <t>ヒューリックプロパティソリューション株式会社メニューＣ（残差）</t>
  </si>
  <si>
    <t>株式会社ＣＤエナジーダイレクトメニューＡ</t>
  </si>
  <si>
    <t>株式会社ＣＤエナジーダイレクトメニューＢ（残差）</t>
  </si>
  <si>
    <t>Ｑ．ＥＮＥＳＴでんき株式会社メニューＡ</t>
  </si>
  <si>
    <t>Ｑ．ＥＮＥＳＴでんき株式会社メニューＢ</t>
  </si>
  <si>
    <t>Ｑ．ＥＮＥＳＴでんき株式会社メニューＣ（残差）</t>
  </si>
  <si>
    <t>厚木瓦斯株式会社メニューＡ</t>
  </si>
  <si>
    <t>厚木瓦斯株式会社メニューＢ（残差）</t>
  </si>
  <si>
    <t>株式会社エネ・ビジョンメニューＡ</t>
  </si>
  <si>
    <t>大多喜ガス株式会社メニューＡ</t>
  </si>
  <si>
    <t>大多喜ガス株式会社メニューＢ（残差）</t>
  </si>
  <si>
    <t>鈴与電力株式会社メニューＡ</t>
  </si>
  <si>
    <t>鈴与電力株式会社メニューＢ</t>
  </si>
  <si>
    <t>鈴与電力株式会社メニューＣ</t>
  </si>
  <si>
    <t>鈴与電力株式会社メニューＤ</t>
  </si>
  <si>
    <t>鈴与電力株式会社メニューＥ</t>
  </si>
  <si>
    <t>鈴与電力株式会社メニューＦ</t>
  </si>
  <si>
    <t>鈴与電力株式会社メニューＧ</t>
  </si>
  <si>
    <t>鈴与電力株式会社メニューＨ</t>
  </si>
  <si>
    <t>鈴与電力株式会社メニューＩ</t>
  </si>
  <si>
    <t>鈴与電力株式会社メニューＪ（残差）</t>
  </si>
  <si>
    <t>コープ電力株式会社メニューＡ</t>
  </si>
  <si>
    <t>コープ電力株式会社メニューＢ（残差）</t>
  </si>
  <si>
    <t>株式会社織戸組メニューＡ</t>
  </si>
  <si>
    <t>株式会社織戸組メニューＢ（残差）</t>
  </si>
  <si>
    <t>ふかやｅパワー株式会社メニューＡ</t>
  </si>
  <si>
    <t>ふかやｅパワー株式会社メニューＢ（残差）</t>
  </si>
  <si>
    <t>株式会社Ｌｉｎｋ　Ｌｉｆｅ</t>
  </si>
  <si>
    <t>日本エネルギー総合システム株式会社メニューＡ</t>
  </si>
  <si>
    <t>日本エネルギー総合システム株式会社メニューＢ</t>
  </si>
  <si>
    <t>日本エネルギー総合システム株式会社メニューＣ</t>
  </si>
  <si>
    <t>日本エネルギー総合システム株式会社メニューＤ</t>
  </si>
  <si>
    <t>日本エネルギー総合システム株式会社メニューＥ</t>
  </si>
  <si>
    <t>日本エネルギー総合システム株式会社メニューＦ（残差）</t>
  </si>
  <si>
    <t>株式会社ところざわ未来電力メニューＡ</t>
  </si>
  <si>
    <t>株式会社ところざわ未来電力メニューＢ</t>
  </si>
  <si>
    <t>株式会社ところざわ未来電力メニューＣ（残差）</t>
  </si>
  <si>
    <t>株式会社エネファントメニューＡ</t>
  </si>
  <si>
    <t>株式会社エネファントメニューＢ</t>
  </si>
  <si>
    <t>株式会社エネファントメニューＣ（残差）</t>
  </si>
  <si>
    <t>秩父新電力株式会社メニューＡ</t>
  </si>
  <si>
    <t>秩父新電力株式会社メニューＢ</t>
  </si>
  <si>
    <t>秩父新電力株式会社メニューＣ（残差）</t>
  </si>
  <si>
    <t>株式会社ｋａｒｃｈ</t>
  </si>
  <si>
    <t>飯田まちづくり電力株式会社メニューＡ</t>
  </si>
  <si>
    <t>シェルジャパン株式会社メニューＡ</t>
  </si>
  <si>
    <t>シェルジャパン株式会社メニューＢ</t>
  </si>
  <si>
    <t>シェルジャパン株式会社メニューＣ（残差）</t>
  </si>
  <si>
    <t>越後天然ガス株式会社メニューＡ</t>
  </si>
  <si>
    <t>越後天然ガス株式会社メニューＢ（残差）</t>
  </si>
  <si>
    <t>ＭＧＣエネルギー株式会社</t>
  </si>
  <si>
    <t>おいでんエネルギー株式会社メニューＡ</t>
  </si>
  <si>
    <t>おいでんエネルギー株式会社メニューＢ</t>
  </si>
  <si>
    <t>おいでんエネルギー株式会社メニューＣ（残差）</t>
  </si>
  <si>
    <t>丸紅伊那みらいでんき株式会社メニューＡ</t>
  </si>
  <si>
    <t>丸紅伊那みらいでんき株式会社メニューＢ（残差）</t>
  </si>
  <si>
    <t>ＷＳエナジー株式会社メニューＡ</t>
  </si>
  <si>
    <t>ＷＳエナジー株式会社メニューＢ</t>
  </si>
  <si>
    <t>ＷＳエナジー株式会社メニューＣ（残差）</t>
  </si>
  <si>
    <t>ＴＥＲＡ　Ｅｎｅｒｇｙ株式会社メニューＡ</t>
  </si>
  <si>
    <t>ＴＥＲＡ　Ｅｎｅｒｇｙ株式会社メニューＢ（残差）</t>
  </si>
  <si>
    <t>ＭＣＰＤ株式会社メニューＡ</t>
  </si>
  <si>
    <t>ＭＣＰＤ株式会社メニューＢ（残差）</t>
  </si>
  <si>
    <t>五島市民電力株式会社メニューＡ</t>
  </si>
  <si>
    <t>五島市民電力株式会社メニューＢ</t>
  </si>
  <si>
    <t>五島市民電力株式会社メニューＣ（残差）</t>
  </si>
  <si>
    <t>ＲＥ１００電力株式会社メニューＡ</t>
  </si>
  <si>
    <t>ＲＥ１００電力株式会社メニューＢ</t>
  </si>
  <si>
    <t>ＲＥ１００電力株式会社メニューＣ</t>
  </si>
  <si>
    <t>ＲＥ１００電力株式会社メニューＤ（残差）</t>
  </si>
  <si>
    <t>スマートエコエナジー株式会社メニューＡ</t>
  </si>
  <si>
    <t>スマートエコエナジー株式会社メニューＢ</t>
  </si>
  <si>
    <t>スマートエコエナジー株式会社メニューＣ</t>
  </si>
  <si>
    <t>スマートエコエナジー株式会社メニューＤ（残差）</t>
  </si>
  <si>
    <t>株式会社ＬＥＮＥＴＳ</t>
  </si>
  <si>
    <t>アイエスジー株式会社メニューＡ</t>
  </si>
  <si>
    <t>アイエスジー株式会社メニューＢ</t>
  </si>
  <si>
    <t>アイエスジー株式会社メニューＣ（残差）</t>
  </si>
  <si>
    <t>株式会社エネクルメニューＡ</t>
  </si>
  <si>
    <t>株式会社エネクルメニューＢ（残差）</t>
  </si>
  <si>
    <t>株式会社タケエイでんきメニューＡ</t>
  </si>
  <si>
    <t>株式会社タケエイでんきメニューＢ（残差）</t>
  </si>
  <si>
    <t>気仙沼グリーンエナジー株式会社メニューＡ</t>
  </si>
  <si>
    <t>気仙沼グリーンエナジー株式会社メニューＢ（残差）</t>
  </si>
  <si>
    <t>株式会社ユーラスグリーンエナジーメニューＡ</t>
  </si>
  <si>
    <t>新潟スワンエナジー株式会社メニューＡ</t>
  </si>
  <si>
    <t>新潟スワンエナジー株式会社メニューＢ</t>
  </si>
  <si>
    <t>新潟スワンエナジー株式会社メニューＣ</t>
  </si>
  <si>
    <t>新潟スワンエナジー株式会社メニューＤ（残差）</t>
  </si>
  <si>
    <t>株式会社東名メニューＡ</t>
  </si>
  <si>
    <t>株式会社東名メニューＢ（残差）</t>
  </si>
  <si>
    <t>ＮＴＴアノードエナジー株式会社メニューＡ</t>
  </si>
  <si>
    <t>ＮＴＴアノードエナジー株式会社メニューＢ（残差）</t>
  </si>
  <si>
    <t>株式会社クリーンエネルギー総合研究所メニューＡ</t>
  </si>
  <si>
    <t>株式会社クリーンエネルギー総合研究所メニューＢ</t>
  </si>
  <si>
    <t>株式会社クリーンエネルギー総合研究所メニューＣ</t>
  </si>
  <si>
    <t>株式会社クリーンエネルギー総合研究所メニューＤ（残差）</t>
  </si>
  <si>
    <t>ＵＮＩＶＥＲＧＹ株式会社</t>
  </si>
  <si>
    <t>ＪＲ西日本住宅サービス株式会社</t>
  </si>
  <si>
    <t>デジタルグリッド株式会社メニューＡ</t>
  </si>
  <si>
    <t>デジタルグリッド株式会社メニューＢ</t>
  </si>
  <si>
    <t>デジタルグリッド株式会社メニューＣ</t>
  </si>
  <si>
    <t>デジタルグリッド株式会社メニューＤ</t>
  </si>
  <si>
    <t>デジタルグリッド株式会社メニューＥ</t>
  </si>
  <si>
    <t>デジタルグリッド株式会社メニューＦ</t>
  </si>
  <si>
    <t>デジタルグリッド株式会社メニューＧ</t>
  </si>
  <si>
    <t>デジタルグリッド株式会社メニューＨ（残差）</t>
  </si>
  <si>
    <t>株式会社西九州させぼパワーズメニューＡ</t>
  </si>
  <si>
    <t>株式会社西九州させぼパワーズメニューＢ（残差）</t>
  </si>
  <si>
    <t>たんたんエナジー株式会社メニューＡ</t>
  </si>
  <si>
    <t>たんたんエナジー株式会社メニューＢ（残差）</t>
  </si>
  <si>
    <t>株式会社能勢・豊能まちづくりメニューＡ</t>
  </si>
  <si>
    <t>株式会社能勢・豊能まちづくりメニューＢ（残差）</t>
  </si>
  <si>
    <t>ＫＢＮ株式会社</t>
  </si>
  <si>
    <t>スターティア株式会社メニューＡ</t>
  </si>
  <si>
    <t>スターティア株式会社メニューＢ（残差）</t>
  </si>
  <si>
    <t>旭化成株式会社メニューＡ</t>
  </si>
  <si>
    <t>旭化成株式会社メニューＢ</t>
  </si>
  <si>
    <t>旭化成株式会社メニューＣ</t>
  </si>
  <si>
    <t>旭化成株式会社メニューＤ</t>
  </si>
  <si>
    <t>旭化成株式会社メニューＥ</t>
  </si>
  <si>
    <t>旭化成株式会社メニューＦ</t>
  </si>
  <si>
    <t>ＫＭパワー株式会社</t>
  </si>
  <si>
    <t>株式会社Ｏｋａｚａｋｉ</t>
  </si>
  <si>
    <t>株式会社エフオンメニューＡ</t>
  </si>
  <si>
    <t>株式会社エフオンメニューＢ</t>
  </si>
  <si>
    <t>株式会社エフオンメニューＣ</t>
  </si>
  <si>
    <t>株式会社エフオンメニューＤ</t>
  </si>
  <si>
    <t>ＪＲＥトレーディング株式会社</t>
  </si>
  <si>
    <t>株式会社ＲｅｎｏＬＡｂｏ</t>
  </si>
  <si>
    <t>しろくま電力株式会社（旧：株式会社ａｆｔｅｒＦＩＴ）メニューＡ</t>
  </si>
  <si>
    <t>しろくま電力株式会社（旧：株式会社ａｆｔｅｒＦＩＴ）メニューＢ</t>
  </si>
  <si>
    <t>神楽電力株式会社メニューＡ</t>
  </si>
  <si>
    <t>神楽電力株式会社メニューＢ（残差）</t>
  </si>
  <si>
    <t>株式会社ライフエナジーメニューＡ</t>
  </si>
  <si>
    <t>株式会社ライフエナジーメニューＢ</t>
  </si>
  <si>
    <t>株式会社ライフエナジーメニューＣ（残差）</t>
  </si>
  <si>
    <t>Ｔ＆Ｔエナジー株式会社</t>
  </si>
  <si>
    <t>株式会社ルークメニューＡ</t>
  </si>
  <si>
    <t>株式会社ルークメニューＢ（残差）</t>
  </si>
  <si>
    <t>ＳｕｓｔａｉｎａｂｌｅＥｎｅｒｇｙ株式会社</t>
  </si>
  <si>
    <t>ホームタウンエナジー株式会社メニューＡ</t>
  </si>
  <si>
    <t>ホームタウンエナジー株式会社メニューＢ（残差）</t>
  </si>
  <si>
    <t>株式会社クリーンベンチャー２１</t>
  </si>
  <si>
    <t>Ｙ．Ｗ．Ｃ．株式会社</t>
  </si>
  <si>
    <t>株式会社ＭＴエナジー</t>
  </si>
  <si>
    <t>ＴＧオクトパスエナジー株式会社メニューＡ</t>
  </si>
  <si>
    <t>ＴＧオクトパスエナジー株式会社メニューＢ</t>
  </si>
  <si>
    <t>ＴＧオクトパスエナジー株式会社メニューＣ（残差）</t>
  </si>
  <si>
    <t>東北電力フロンティア株式会社メニューＡ</t>
  </si>
  <si>
    <t>東北電力フロンティア株式会社メニューＢ（残差）</t>
  </si>
  <si>
    <t>三菱ＨＣキャピタルエナジー株式会社</t>
  </si>
  <si>
    <t>株式会社Ｍｅｉｓｉｎ</t>
  </si>
  <si>
    <t>恵那電力株式会社メニューＡ</t>
  </si>
  <si>
    <t>恵那電力株式会社メニューＢ（残差）</t>
  </si>
  <si>
    <t>宇都宮ライトパワー株式会社メニューＡ</t>
  </si>
  <si>
    <t>宇都宮ライトパワー株式会社メニューＢ（残差）</t>
  </si>
  <si>
    <t>金沢エナジー株式会社メニューＡ</t>
  </si>
  <si>
    <t>金沢エナジー株式会社メニューＢ（残差）</t>
  </si>
  <si>
    <t>株式会社ボーダレス・ジャパンメニューＡ</t>
  </si>
  <si>
    <t>株式会社ワットメニューＡ</t>
  </si>
  <si>
    <t>株式会社ワットメニューＢ</t>
  </si>
  <si>
    <t>広島ガス株式会社メニューＡ</t>
  </si>
  <si>
    <t>株式会社ＩＱｇ</t>
  </si>
  <si>
    <t>株式会社ＦＰＳメニューＡ</t>
  </si>
  <si>
    <t>株式会社ＦＰＳメニューＢ</t>
  </si>
  <si>
    <t>株式会社ＦＰＳメニューＣ</t>
  </si>
  <si>
    <t>株式会社ＦＰＳメニューＤ</t>
  </si>
  <si>
    <t>株式会社ＦＰＳメニューＥ</t>
  </si>
  <si>
    <t>株式会社ＦＰＳメニューＦ</t>
  </si>
  <si>
    <t>株式会社ＦＰＳメニューＧ（残差）</t>
  </si>
  <si>
    <t>株式会社レックスメニューＡ</t>
  </si>
  <si>
    <t>おきたま新電力株式会社メニューＡ</t>
  </si>
  <si>
    <t>おきたま新電力株式会社メニューＢ（残差）</t>
  </si>
  <si>
    <t>株式会社ｓｔｃ</t>
  </si>
  <si>
    <t>株式会社工営エナジーメニューＡ</t>
  </si>
  <si>
    <t>アースシグナルソリューションズ株式会社メニューＡ</t>
  </si>
  <si>
    <t>刈谷知立みらい電力株式会社メニューＡ</t>
  </si>
  <si>
    <t>いちのみや未来エネルギー株式会社メニューＡ</t>
  </si>
  <si>
    <t>ミツウロコグリーンエネルギー株式会社メニューＡ</t>
  </si>
  <si>
    <t>ミツウロコグリーンエネルギー株式会社メニューＢ</t>
  </si>
  <si>
    <t>ミツウロコグリーンエネルギー株式会社メニューＣ</t>
  </si>
  <si>
    <t>ミツウロコグリーンエネルギー株式会社メニューＤ</t>
  </si>
  <si>
    <t>ミツウロコグリーンエネルギー株式会社メニューＥ</t>
  </si>
  <si>
    <t>ミツウロコグリーンエネルギー株式会社メニューＦ</t>
  </si>
  <si>
    <t>ミツウロコグリーンエネルギー株式会社メニューＧ</t>
  </si>
  <si>
    <t>ミツウロコグリーンエネルギー株式会社メニューＨ</t>
  </si>
  <si>
    <t>ミツウロコグリーンエネルギー株式会社メニューＩ</t>
  </si>
  <si>
    <t>ミツウロコグリーンエネルギー株式会社メニューＪ</t>
  </si>
  <si>
    <t>ミツウロコグリーンエネルギー株式会社メニューＫ（残差）</t>
  </si>
  <si>
    <t>イーレックス(株)</t>
    <phoneticPr fontId="2"/>
  </si>
  <si>
    <t>(株)⇒株式会社　全角変換</t>
    <rPh sb="4" eb="8">
      <t>カブシキガイシャ</t>
    </rPh>
    <rPh sb="9" eb="13">
      <t>ゼンカクヘンカン</t>
    </rPh>
    <phoneticPr fontId="2"/>
  </si>
  <si>
    <t>平仮名変換</t>
    <rPh sb="0" eb="3">
      <t>ヒラガナ</t>
    </rPh>
    <rPh sb="3" eb="5">
      <t>ヘンカン</t>
    </rPh>
    <phoneticPr fontId="2"/>
  </si>
  <si>
    <t>株式会社いーれっくす株式会社</t>
  </si>
  <si>
    <t>株式会社りえすぱわー株式会社</t>
  </si>
  <si>
    <t>株式会社ＳＥういんぐず株式会社</t>
  </si>
  <si>
    <t>株式会社いーせる株式会社</t>
  </si>
  <si>
    <t>株式会社せんとらるせきゆがす株式会社</t>
  </si>
  <si>
    <t>一般財団法人いずみさのでんりょく一般財団法人株式会社</t>
  </si>
  <si>
    <t>株式会社ぐりーんさーくる株式会社</t>
  </si>
  <si>
    <t>株式会社あるかなえなじー株式会社</t>
  </si>
  <si>
    <t>株式会社だいわえねるぎー株式会社</t>
  </si>
  <si>
    <t>株式会社まにわばいおえねるぎー株式会社</t>
  </si>
  <si>
    <t>株式会社えねさんすかんとう株式会社</t>
  </si>
  <si>
    <t>株式会社えねあーくかんとう株式会社</t>
  </si>
  <si>
    <t>株式会社いるまがす株式会社</t>
  </si>
  <si>
    <t>株式会社てぷこかすたまーさーびす株式会社</t>
  </si>
  <si>
    <t>株式会社とんでんほーるでぃんぐす株式会社</t>
  </si>
  <si>
    <t>株式会社いわたにかんとう株式会社</t>
  </si>
  <si>
    <t>株式会社いわたにしゅとけん株式会社</t>
  </si>
  <si>
    <t>株式会社せいぶがす株式会社</t>
  </si>
  <si>
    <t>株式会社おおいちがす株式会社</t>
  </si>
  <si>
    <t>株式会社なかうみてれびほうそう株式会社</t>
  </si>
  <si>
    <t>株式会社かごしまでんりょく株式会社</t>
  </si>
  <si>
    <t>株式会社たいようがす株式会社</t>
  </si>
  <si>
    <t>株式会社ぱわーねくすと株式会社</t>
  </si>
  <si>
    <t>合同会社ごうどうがいしゃきたかみしんでんりょく合同会社株式会社</t>
  </si>
  <si>
    <t>株式会社すまーとてっく株式会社</t>
  </si>
  <si>
    <t>株式会社みとでんりょく株式会社</t>
  </si>
  <si>
    <t>株式会社ならでんりょく株式会社</t>
  </si>
  <si>
    <t>株式会社あすともすえねるぎー株式会社</t>
  </si>
  <si>
    <t>株式会社おおがきがす株式会社</t>
  </si>
  <si>
    <t>株式会社かぶきえなじー株式会社</t>
  </si>
  <si>
    <t>株式会社えふぃしえんと株式会社</t>
  </si>
  <si>
    <t>株式会社しーえなじー株式会社</t>
  </si>
  <si>
    <t>株式会社かくえいがす株式会社</t>
  </si>
  <si>
    <t>株式会社きやのんまーけてぃんぐじゃぱん株式会社</t>
  </si>
  <si>
    <t>株式会社いーえむあい株式会社</t>
  </si>
  <si>
    <t>株式会社きりゅうがす株式会社</t>
  </si>
  <si>
    <t>株式会社あしすとわんえなじー株式会社</t>
  </si>
  <si>
    <t>株式会社ふそう・えなじー株式会社</t>
  </si>
  <si>
    <t>株式会社だいとうけんたくぱーとなーず株式会社</t>
  </si>
  <si>
    <t>株式会社ぱるしすてむでんりょく株式会社</t>
  </si>
  <si>
    <t>株式会社わかやまでんりょく株式会社</t>
  </si>
  <si>
    <t>株式会社みつうろこヴぇっせる株式会社</t>
  </si>
  <si>
    <t>株式会社ふぉれすとぱわー株式会社</t>
  </si>
  <si>
    <t>株式会社ひだかとしがす株式会社</t>
  </si>
  <si>
    <t>株式会社れくすぽーと株式会社</t>
  </si>
  <si>
    <t>株式会社なでしこでんりょく株式会社</t>
  </si>
  <si>
    <t>株式会社さいたまがす株式会社</t>
  </si>
  <si>
    <t>株式会社みやざきぱわーらいん株式会社</t>
  </si>
  <si>
    <t>株式会社ぱわー・おぷてぃまいざー株式会社</t>
  </si>
  <si>
    <t>株式会社ＴＴＳぱわー株式会社</t>
  </si>
  <si>
    <t>株式会社いわてうっどぱわー株式会社</t>
  </si>
  <si>
    <t>株式会社さとやまぱわーわーくす株式会社</t>
  </si>
  <si>
    <t>株式会社ＮｅｘｔＰｏｗｅｒ株式会社</t>
  </si>
  <si>
    <t>株式会社はりまでんりょく株式会社</t>
  </si>
  <si>
    <t>株式会社ごしょのじょうもんでんりょく株式会社</t>
  </si>
  <si>
    <t>株式会社かーぼんにゅーとらる株式会社</t>
  </si>
  <si>
    <t>株式会社みやこしんでんりょく株式会社</t>
  </si>
  <si>
    <t>株式会社ながさきちいきでんりょく株式会社</t>
  </si>
  <si>
    <t>株式会社えねあーくかんさい株式会社</t>
  </si>
  <si>
    <t>株式会社きんきでんりょく株式会社</t>
  </si>
  <si>
    <t>株式会社にほんせれもにー株式会社</t>
  </si>
  <si>
    <t>株式会社いけけんせきゆてん株式会社</t>
  </si>
  <si>
    <t>株式会社ちいきそうせいほーるでぃんぐす株式会社</t>
  </si>
  <si>
    <t>株式会社すずかでんこう株式会社</t>
  </si>
  <si>
    <t>株式会社えーこーぷさーびす株式会社</t>
  </si>
  <si>
    <t>株式会社みやざきがすりびんぐ株式会社</t>
  </si>
  <si>
    <t>株式会社さんいんえれき・あらいあんす株式会社</t>
  </si>
  <si>
    <t>株式会社みらいふひがしにほん株式会社</t>
  </si>
  <si>
    <t>株式会社さんいんさんそこうぎょう株式会社</t>
  </si>
  <si>
    <t>株式会社きたにほんせきゆ株式会社</t>
  </si>
  <si>
    <t>株式会社ちばでんりょく株式会社</t>
  </si>
  <si>
    <t>株式会社やめえねるぎー株式会社</t>
  </si>
  <si>
    <t>株式会社あーすいんふぃにてぃ株式会社</t>
  </si>
  <si>
    <t>株式会社あしかががす株式会社</t>
  </si>
  <si>
    <t>株式会社Ｍｉｓｕｍｉ株式会社</t>
  </si>
  <si>
    <t>株式会社よなごがす株式会社</t>
  </si>
  <si>
    <t>株式会社えるぴお株式会社</t>
  </si>
  <si>
    <t>株式会社はまだがす株式会社</t>
  </si>
  <si>
    <t>株式会社おかだけんせつ株式会社</t>
  </si>
  <si>
    <t>株式会社いずもがす株式会社</t>
  </si>
  <si>
    <t>公益財団法人とうきょうとかんきょうこうしゃ公益財団法人株式会社</t>
  </si>
  <si>
    <t>株式会社いおんでぃらいと株式会社</t>
  </si>
  <si>
    <t>株式会社ＭＫすてーしょんず株式会社</t>
  </si>
  <si>
    <t>株式会社ふらわーぺいめんと株式会社</t>
  </si>
  <si>
    <t>株式会社ＪＴＢこみゅにけーしょんでざいん株式会社</t>
  </si>
  <si>
    <t>株式会社りけんこうぎょう株式会社</t>
  </si>
  <si>
    <t>株式会社びびっと株式会社</t>
  </si>
  <si>
    <t>株式会社おおたでんりょく株式会社</t>
  </si>
  <si>
    <t>株式会社いとうちゅうぷらんてっく株式会社</t>
  </si>
  <si>
    <t>株式会社おかもと株式会社</t>
  </si>
  <si>
    <t>株式会社きたこー株式会社</t>
  </si>
  <si>
    <t>株式会社すわがす株式会社</t>
  </si>
  <si>
    <t>株式会社えっせんしゃるえなじー株式会社</t>
  </si>
  <si>
    <t>株式会社いちきくしきのでんりょく株式会社</t>
  </si>
  <si>
    <t>株式会社くろーばー・てくのろじーず株式会社</t>
  </si>
  <si>
    <t>株式会社なんぶだんだんえなじー株式会社</t>
  </si>
  <si>
    <t>株式会社えふえね株式会社</t>
  </si>
  <si>
    <t>株式会社こなんうるとらぱわー株式会社</t>
  </si>
  <si>
    <t>株式会社ＣＨＩＢＡむつざわえなじー株式会社</t>
  </si>
  <si>
    <t>株式会社かんさいくうちょう株式会社</t>
  </si>
  <si>
    <t>株式会社おくいずもでんりょく株式会社</t>
  </si>
  <si>
    <t>株式会社なりたかとりえねるぎー株式会社</t>
  </si>
  <si>
    <t>株式会社ぐろーばるそりゅーしょんさーびす株式会社</t>
  </si>
  <si>
    <t>株式会社ＣＷＳ株式会社</t>
  </si>
  <si>
    <t>株式会社ふくしましんでんりょく株式会社</t>
  </si>
  <si>
    <t>株式会社えねくすらいふさーびす株式会社</t>
  </si>
  <si>
    <t>株式会社ねいちゃーえなじーしょうこく株式会社</t>
  </si>
  <si>
    <t>株式会社りえすぱわーねくすと株式会社</t>
  </si>
  <si>
    <t>株式会社えねるぎーぱわー株式会社</t>
  </si>
  <si>
    <t>株式会社ぐりむすぱわー株式会社</t>
  </si>
  <si>
    <t>株式会社おのぷろっくす株式会社</t>
  </si>
  <si>
    <t>株式会社ほんじょうがす株式会社</t>
  </si>
  <si>
    <t>株式会社あおもりけんみんえなじー株式会社</t>
  </si>
  <si>
    <t>株式会社めいじさんぎょう株式会社</t>
  </si>
  <si>
    <t>株式会社うすきえねるぎー株式会社</t>
  </si>
  <si>
    <t>株式会社もりのえねるぎー株式会社</t>
  </si>
  <si>
    <t>株式会社えすけーえなじー株式会社</t>
  </si>
  <si>
    <t>株式会社めいみなみきょうどうえねるぎー株式会社</t>
  </si>
  <si>
    <t>株式会社ＡｐａｍａｎＥｎｅｒｇｙ株式会社</t>
  </si>
  <si>
    <t>生活協同組合せいかつきょうどうくみあいこーぷみらい生活協同組合株式会社</t>
  </si>
  <si>
    <t>株式会社ふくいでんりょく株式会社</t>
  </si>
  <si>
    <t>株式会社ＭＫえねるぎー株式会社</t>
  </si>
  <si>
    <t>株式会社よこはまうぉーたー株式会社</t>
  </si>
  <si>
    <t>合同会社そうまＩぐりっどごうどうがいしゃ合同会社株式会社</t>
  </si>
  <si>
    <t>株式会社えねとれーど株式会社</t>
  </si>
  <si>
    <t>株式会社にしむら株式会社</t>
  </si>
  <si>
    <t>株式会社ぐろーあっぷ株式会社</t>
  </si>
  <si>
    <t>株式会社いこましみんぱわー株式会社</t>
  </si>
  <si>
    <t>株式会社ながのとしがす株式会社</t>
  </si>
  <si>
    <t>株式会社うえだがす株式会社</t>
  </si>
  <si>
    <t>株式会社しぐなすとらすと株式会社</t>
  </si>
  <si>
    <t>株式会社げーてはうす株式会社</t>
  </si>
  <si>
    <t>株式会社ＪＰえねるぎー株式会社</t>
  </si>
  <si>
    <t>株式会社ひょうごでんりょく株式会社</t>
  </si>
  <si>
    <t>株式会社Ｃｏｃｏてらすたがわ株式会社</t>
  </si>
  <si>
    <t>株式会社とうほくでんりょくえなじーとれーでぃんぐ株式会社</t>
  </si>
  <si>
    <t>株式会社よこはまかんきょうでざいん株式会社</t>
  </si>
  <si>
    <t>株式会社ＴＲＥＮＤＥ株式会社</t>
  </si>
  <si>
    <t>株式会社とりにてぃえなじー株式会社</t>
  </si>
  <si>
    <t>株式会社わんわーるどえなじー株式会社</t>
  </si>
  <si>
    <t>株式会社ＬＩＸＩＬＴＥＰＣＯすまーとぱーとなーず株式会社</t>
  </si>
  <si>
    <t>株式会社ＮＥＸＴＯＮＥ株式会社</t>
  </si>
  <si>
    <t>株式会社むだから株式会社</t>
  </si>
  <si>
    <t>株式会社あるふぁらいず株式会社</t>
  </si>
  <si>
    <t>株式会社おおすみはんとうすまーとえねるぎー株式会社</t>
  </si>
  <si>
    <t>株式会社おきなわこーぷえなじー株式会社</t>
  </si>
  <si>
    <t>株式会社くじちいきえねるぎー株式会社</t>
  </si>
  <si>
    <t>株式会社ひろさきがす株式会社</t>
  </si>
  <si>
    <t>株式会社くるめえねるぎー株式会社</t>
  </si>
  <si>
    <t>株式会社まつざかしんでんりょく株式会社</t>
  </si>
  <si>
    <t>株式会社みやざきでんりょく株式会社</t>
  </si>
  <si>
    <t>株式会社ぶんごおおのえなじー株式会社</t>
  </si>
  <si>
    <t>株式会社ヴぃじょなりーぱわー株式会社</t>
  </si>
  <si>
    <t>株式会社ありあけえなじー株式会社</t>
  </si>
  <si>
    <t>株式会社いわたにみえ株式会社</t>
  </si>
  <si>
    <t>株式会社まるゐ株式会社</t>
  </si>
  <si>
    <t>生活協同組合せいかつきょうどうくみあいこーぷぐんま生活協同組合株式会社</t>
  </si>
  <si>
    <t>生活協同組合とちぎこーぷせいかつきょうどうくみあい生活協同組合株式会社</t>
  </si>
  <si>
    <t>生活協同組合いばらきこーぷせいかつきょうどうくみあい生活協同組合株式会社</t>
  </si>
  <si>
    <t>株式会社かめおかふるさとえなじー株式会社</t>
  </si>
  <si>
    <t>株式会社ＬｉｎｋＬｉｆｅ株式会社</t>
  </si>
  <si>
    <t>株式会社ぐろーばるきゃすと株式会社</t>
  </si>
  <si>
    <t>株式会社いわたにとうかい株式会社</t>
  </si>
  <si>
    <t>株式会社あさひがすえなじー株式会社</t>
  </si>
  <si>
    <t>株式会社えすえなじー株式会社</t>
  </si>
  <si>
    <t>株式会社みよしえなじー株式会社</t>
  </si>
  <si>
    <t>株式会社わたはんぱーとなーず株式会社</t>
  </si>
  <si>
    <t>株式会社ｋａｒｃｈ株式会社</t>
  </si>
  <si>
    <t>株式会社かみでんさとやまこうしゃ株式会社</t>
  </si>
  <si>
    <t>株式会社みさとひまわりえなじー株式会社</t>
  </si>
  <si>
    <t>株式会社くまむらもりでんりょく株式会社</t>
  </si>
  <si>
    <t>株式会社くこくえねるぎー株式会社</t>
  </si>
  <si>
    <t>株式会社えころぐ株式会社</t>
  </si>
  <si>
    <t>株式会社いわたにながの株式会社</t>
  </si>
  <si>
    <t>株式会社せきゆしげんかいはつ株式会社</t>
  </si>
  <si>
    <t>株式会社さかどがす株式会社</t>
  </si>
  <si>
    <t>株式会社でべろっぷ株式会社</t>
  </si>
  <si>
    <t>株式会社てれ・まーかー株式会社</t>
  </si>
  <si>
    <t>株式会社ＭＧＣえねるぎー株式会社</t>
  </si>
  <si>
    <t>株式会社ふくしまふぇにっくすでんりょく株式会社</t>
  </si>
  <si>
    <t>株式会社みまさかこくでんりょく株式会社</t>
  </si>
  <si>
    <t>株式会社やわたしょうじ株式会社</t>
  </si>
  <si>
    <t>株式会社いしお株式会社</t>
  </si>
  <si>
    <t>株式会社ほくりくでんりょくびず・えなじーそりゅーしょん株式会社</t>
  </si>
  <si>
    <t>株式会社ふじさんえなじー株式会社</t>
  </si>
  <si>
    <t>株式会社ぐりーんしてぃこばやし株式会社</t>
  </si>
  <si>
    <t>株式会社よしだせきゆてん株式会社</t>
  </si>
  <si>
    <t>株式会社すまーとえなじーくまもと株式会社</t>
  </si>
  <si>
    <t>株式会社ふくやまみらいえなじー株式会社</t>
  </si>
  <si>
    <t>株式会社りすとぷろぱてぃーず株式会社</t>
  </si>
  <si>
    <t>株式会社じょうねつでんりょく株式会社</t>
  </si>
  <si>
    <t>株式会社せんかく株式会社</t>
  </si>
  <si>
    <t>株式会社みなさぽ株式会社</t>
  </si>
  <si>
    <t>株式会社からつでんりょく株式会社</t>
  </si>
  <si>
    <t>株式会社にほんえねるぎーふぁーむ株式会社</t>
  </si>
  <si>
    <t>株式会社いーねっとわーく株式会社</t>
  </si>
  <si>
    <t>株式会社ＬＥＮＥＴＳ株式会社</t>
  </si>
  <si>
    <t>協同組合ふぃんてっくらぼきょうどうくみあい協同組合株式会社</t>
  </si>
  <si>
    <t>株式会社しんでんりょくにいがた株式会社</t>
  </si>
  <si>
    <t>生活協同組合せいかつきょうどうくみあいこーぷながの生活協同組合株式会社</t>
  </si>
  <si>
    <t>合同会社きょうせらかんでんえなじーごうどうがいしゃ合同会社株式会社</t>
  </si>
  <si>
    <t>株式会社さかたてんねんがす株式会社</t>
  </si>
  <si>
    <t>株式会社とうあがす株式会社</t>
  </si>
  <si>
    <t>株式会社みかわのやまざとこみゅにてぃぱわー株式会社</t>
  </si>
  <si>
    <t>株式会社ぐりーんぴーぷるずぱわー株式会社</t>
  </si>
  <si>
    <t>株式会社まるいふぁしりてぃーず株式会社</t>
  </si>
  <si>
    <t>株式会社でんけん株式会社</t>
  </si>
  <si>
    <t>株式会社すまーとでんき株式会社</t>
  </si>
  <si>
    <t>株式会社からつぱわーほーるでぃんぐす株式会社</t>
  </si>
  <si>
    <t>株式会社かづのぱわー株式会社</t>
  </si>
  <si>
    <t>株式会社ＵＮＩＶＥＲＧＹ株式会社</t>
  </si>
  <si>
    <t>株式会社ＪＲにしにほんじゅうたくさーびす株式会社</t>
  </si>
  <si>
    <t>株式会社さいえねしこうでんりょく株式会社</t>
  </si>
  <si>
    <t>株式会社じゃぱねっとさーびすいのべーしょん株式会社</t>
  </si>
  <si>
    <t>株式会社ＫＢＮ株式会社</t>
  </si>
  <si>
    <t>株式会社しおさいでんりょく株式会社</t>
  </si>
  <si>
    <t>株式会社あいづえなじー株式会社</t>
  </si>
  <si>
    <t>株式会社うべみらいえねるぎー株式会社</t>
  </si>
  <si>
    <t>株式会社ながいじどうしゃこうぎょう株式会社</t>
  </si>
  <si>
    <t>株式会社りくぜんたかたしみんえねるぎー株式会社</t>
  </si>
  <si>
    <t>株式会社ちゃーむどらいふ株式会社</t>
  </si>
  <si>
    <t>株式会社ひがしひろしますまーとえねるぎー株式会社</t>
  </si>
  <si>
    <t>株式会社きょうわがす株式会社</t>
  </si>
  <si>
    <t>株式会社ＫＭぱわー株式会社</t>
  </si>
  <si>
    <t>株式会社おかざきけんざい株式会社</t>
  </si>
  <si>
    <t>株式会社おかざきさくらでんりょく株式会社</t>
  </si>
  <si>
    <t>株式会社あさひまるゐがす株式会社</t>
  </si>
  <si>
    <t>株式会社ＪＲＥとれーでぃんぐ株式会社</t>
  </si>
  <si>
    <t>合同会社ＣａｓｔｌｅｔｏｎＣｏｍｍｏｄｉｔｉｅｓＪａｐａｎごうどうがいしゃ合同会社株式会社</t>
  </si>
  <si>
    <t>株式会社こうべでんりょく株式会社</t>
  </si>
  <si>
    <t>株式会社えあ・うぉたー・らいふそりゅーしょん株式会社</t>
  </si>
  <si>
    <t>株式会社ＲｅｎｏＬａｂｏ株式会社</t>
  </si>
  <si>
    <t>株式会社あーくえるてくのろじーず株式会社</t>
  </si>
  <si>
    <t>株式会社えるめっく株式会社</t>
  </si>
  <si>
    <t>株式会社おずえなじー株式会社</t>
  </si>
  <si>
    <t>株式会社れもんがす株式会社</t>
  </si>
  <si>
    <t>株式会社にほんかいすい株式会社</t>
  </si>
  <si>
    <t>株式会社ちゅうしょうきぎょうしえん株式会社</t>
  </si>
  <si>
    <t>有限会社さんとらべらーずさーびす有限会社株式会社</t>
  </si>
  <si>
    <t>株式会社やちよえんじにやりんぐ株式会社</t>
  </si>
  <si>
    <t>株式会社ゆきぐにしんでんりょく株式会社</t>
  </si>
  <si>
    <t>株式会社ながさきさすてなえなじー株式会社</t>
  </si>
  <si>
    <t>株式会社かつらおそうせいでんりょく株式会社</t>
  </si>
  <si>
    <t>株式会社ぐるーヴえなじー株式会社</t>
  </si>
  <si>
    <t>株式会社こうちにゅーえなじー株式会社</t>
  </si>
  <si>
    <t>株式会社もみじでんりょく株式会社</t>
  </si>
  <si>
    <t>株式会社えんじん株式会社</t>
  </si>
  <si>
    <t>株式会社Ｔ＆Ｔえなじー株式会社</t>
  </si>
  <si>
    <t>株式会社かけがわほうとくぱわー株式会社</t>
  </si>
  <si>
    <t>株式会社ＳｕｓｔａｉｎａｂｌｅＥｎｅｒｇｙ株式会社</t>
  </si>
  <si>
    <t>株式会社ほのくにとよはしでんりょく株式会社</t>
  </si>
  <si>
    <t>株式会社いわたにせんとらるほっかいどう株式会社</t>
  </si>
  <si>
    <t>株式会社さいのくにでんき株式会社</t>
  </si>
  <si>
    <t>株式会社みやきえねるぎー株式会社</t>
  </si>
  <si>
    <t>株式会社くりーんべんちゃー２１株式会社</t>
  </si>
  <si>
    <t>株式会社みかわしょうじ株式会社</t>
  </si>
  <si>
    <t>株式会社みとや株式会社</t>
  </si>
  <si>
    <t>株式会社みしゅうでんりょく株式会社</t>
  </si>
  <si>
    <t>株式会社おきなわしんえねかいはつ株式会社</t>
  </si>
  <si>
    <t>株式会社ほくだん株式会社</t>
  </si>
  <si>
    <t>株式会社えすこ株式会社</t>
  </si>
  <si>
    <t>株式会社まるのうちでんりょく株式会社</t>
  </si>
  <si>
    <t>株式会社ちゅうきょうでんりょく株式会社</t>
  </si>
  <si>
    <t>株式会社くおりてぃぷらす株式会社</t>
  </si>
  <si>
    <t>株式会社Ｙ．Ｗ．Ｃ株式会社</t>
  </si>
  <si>
    <t>株式会社ＭＴえなじー株式会社</t>
  </si>
  <si>
    <t>株式会社ふぁらでー株式会社</t>
  </si>
  <si>
    <t>株式会社みつびしＨＣきゃぴたるえなじー株式会社</t>
  </si>
  <si>
    <t>株式会社おおつかびじねすさぽーと株式会社</t>
  </si>
  <si>
    <t>株式会社いずもけーぶるびじょん株式会社</t>
  </si>
  <si>
    <t>株式会社いずもえんむすびでんりょく株式会社</t>
  </si>
  <si>
    <t>株式会社おびひろでんりょく株式会社</t>
  </si>
  <si>
    <t>株式会社ふじぶっさん株式会社</t>
  </si>
  <si>
    <t>株式会社なんとえなじー株式会社</t>
  </si>
  <si>
    <t>株式会社じけい・すぺーす株式会社</t>
  </si>
  <si>
    <t>株式会社ＦＰＳ株式会社</t>
  </si>
  <si>
    <t>株式会社おおくまるるるんでんりょく株式会社</t>
  </si>
  <si>
    <t>株式会社かわはらじつぎょう株式会社</t>
  </si>
  <si>
    <t>株式会社ＳＴＣ株式会社</t>
  </si>
  <si>
    <t>株式会社しんとうえなじー株式会社</t>
  </si>
  <si>
    <t>株式会社なすのがはらみらいでんりょく株式会社</t>
  </si>
  <si>
    <t>株式会社かしわざきあい・あーるえなじー株式会社</t>
  </si>
  <si>
    <t>株式会社きょうせら株式会社</t>
  </si>
  <si>
    <t>株式会社とっとりみらいでんりょく株式会社</t>
  </si>
  <si>
    <t>株式会社すずかぐりーんえなじー株式会社</t>
  </si>
  <si>
    <t>株式会社きずな株式会社</t>
  </si>
  <si>
    <t>株式会社とうほくえねるぎーさーびす株式会社</t>
  </si>
  <si>
    <t>株式会社いなしきえなじー株式会社</t>
  </si>
  <si>
    <t>株式会社ながのすまーとぱわー株式会社</t>
  </si>
  <si>
    <t>株式会社ほくれんあぶらきさーびす株式会社</t>
  </si>
  <si>
    <t>株式会社ほっかいどうでんりょくねっとわーく株式会社【一般送配電事業者】【一般送配電事業者】</t>
  </si>
  <si>
    <t>株式会社とうほくでんりょくねっとわーく株式会社【一般送配電事業者】【一般送配電事業者】</t>
  </si>
  <si>
    <t>株式会社とうきょうでんりょくぱわーぐりっど株式会社【一般送配電事業者】【一般送配電事業者】</t>
  </si>
  <si>
    <t>株式会社ちゅうぶでんりょくぱわーぐりっど株式会社【一般送配電事業者】【一般送配電事業者】</t>
  </si>
  <si>
    <t>株式会社ほくりくでんりょくそうはいでん株式会社【一般送配電事業者】【一般送配電事業者】</t>
  </si>
  <si>
    <t>株式会社かんさいでんりょくそうはいでん株式会社【一般送配電事業者】【一般送配電事業者】</t>
  </si>
  <si>
    <t>株式会社ちゅうごくでんりょくねっとわーく株式会社【一般送配電事業者】【一般送配電事業者】</t>
  </si>
  <si>
    <t>株式会社しこくでんりょくそうはいでん株式会社【一般送配電事業者】【一般送配電事業者】</t>
  </si>
  <si>
    <t>株式会社きゅうしゅうでんりょくそうはいでん株式会社【一般送配電事業者】【一般送配電事業者】</t>
  </si>
  <si>
    <t>株式会社おきなわでんりょく株式会社【一般送配電事業者】【一般送配電事業者】</t>
  </si>
  <si>
    <t>株式会社えばーぐりーん・りていりんぐ株式会社メニューＡ</t>
  </si>
  <si>
    <t>株式会社えばーぐりーん・りていりんぐ株式会社メニューＢ（残差）</t>
  </si>
  <si>
    <t>株式会社えばーぐりーん・まーけてぃんぐ株式会社メニューＡ</t>
  </si>
  <si>
    <t>株式会社えばーぐりーん・まーけてぃんぐ株式会社メニューＢ（残差）</t>
  </si>
  <si>
    <t>株式会社えねっと株式会社メニューＡ</t>
  </si>
  <si>
    <t>株式会社えねっと株式会社メニューＢ</t>
  </si>
  <si>
    <t>株式会社えねっと株式会社メニューＣ</t>
  </si>
  <si>
    <t>株式会社えねっと株式会社メニューＤ</t>
  </si>
  <si>
    <t>株式会社えねっと株式会社メニューＥ</t>
  </si>
  <si>
    <t>株式会社えねっと株式会社メニューＦ（残差）</t>
  </si>
  <si>
    <t>株式会社すかがわがす株式会社メニューＡ</t>
  </si>
  <si>
    <t>株式会社すかがわがす株式会社メニューＢ（残差）</t>
  </si>
  <si>
    <t>株式会社いでみつこうさん株式会社メニューＡ</t>
  </si>
  <si>
    <t>株式会社いでみつこうさん株式会社メニューＢ</t>
  </si>
  <si>
    <t>株式会社いでみつこうさん株式会社メニューＣ</t>
  </si>
  <si>
    <t>株式会社いでみつこうさん株式会社メニューＤ（残差）</t>
  </si>
  <si>
    <t>株式会社おぷてーじ株式会社メニューＡ</t>
  </si>
  <si>
    <t>株式会社おぷてーじ株式会社メニューＢ（残差）</t>
  </si>
  <si>
    <t>株式会社えねさーぶ株式会社メニューＡ</t>
  </si>
  <si>
    <t>株式会社えねさーぶ株式会社メニューＢ（残差）</t>
  </si>
  <si>
    <t>株式会社えねわんでんき株式会社（旧：株式会社坊っちゃん電力、格安電力株式会社）メニューＡ</t>
  </si>
  <si>
    <t>株式会社えねわんでんき株式会社（旧：株式会社坊っちゃん電力、格安電力株式会社）メニューＢ（残差）</t>
  </si>
  <si>
    <t>株式会社みつうろこぐりーんえねるぎー株式株式会社メニューＡ</t>
  </si>
  <si>
    <t>株式会社みつうろこぐりーんえねるぎー株式株式会社メニューＢ</t>
  </si>
  <si>
    <t>株式会社みつうろこぐりーんえねるぎー株式株式会社メニューＣ</t>
  </si>
  <si>
    <t>株式会社みつうろこぐりーんえねるぎー株式株式会社メニューＤ</t>
  </si>
  <si>
    <t>株式会社みつうろこぐりーんえねるぎー株式株式会社メニューＥ</t>
  </si>
  <si>
    <t>株式会社みつうろこぐりーんえねるぎー株式株式会社メニューＦ</t>
  </si>
  <si>
    <t>株式会社みつうろこぐりーんえねるぎー株式株式会社メニューＧ</t>
  </si>
  <si>
    <t>株式会社みつうろこぐりーんえねるぎー株式株式会社メニューＨ</t>
  </si>
  <si>
    <t>株式会社みつうろこぐりーんえねるぎー株式株式会社メニューＩ</t>
  </si>
  <si>
    <t>株式会社みつうろこぐりーんえねるぎー株式株式会社メニューＪ</t>
  </si>
  <si>
    <t>株式会社みつうろこぐりーんえねるぎー株式株式会社メニューＫ（残差）</t>
  </si>
  <si>
    <t>株式会社りえね株式会社メニューＡ</t>
  </si>
  <si>
    <t>株式会社りえね株式会社メニューＢ（残差）</t>
  </si>
  <si>
    <t>株式会社ねくすとぱわーやまと株式会社メニューＡ</t>
  </si>
  <si>
    <t>株式会社ねくすとぱわーやまと株式会社メニューＢ</t>
  </si>
  <si>
    <t>株式会社ねくすとぱわーやまと株式会社メニューＣ（残差）</t>
  </si>
  <si>
    <t>株式会社にほんてくの株式会社メニューＡ</t>
  </si>
  <si>
    <t>株式会社にほんてくの株式会社メニューＢ（残差）</t>
  </si>
  <si>
    <t>株式会社ちゅうおうでんりょくえなじー株式会社メニューＡ</t>
  </si>
  <si>
    <t>株式会社ちゅうおうでんりょくえなじー株式会社メニューＢ</t>
  </si>
  <si>
    <t>株式会社ちゅうおうでんりょくえなじー株式会社メニューＣ</t>
  </si>
  <si>
    <t>株式会社ちゅうおうでんりょくえなじー株式会社メニューＤ（残差）</t>
  </si>
  <si>
    <t>株式会社Ｌｏｏｏｐ株式会社メニューＡ</t>
  </si>
  <si>
    <t>株式会社Ｌｏｏｏｐ株式会社メニューＢ</t>
  </si>
  <si>
    <t>株式会社Ｌｏｏｏｐ株式会社メニューＣ</t>
  </si>
  <si>
    <t>株式会社Ｌｏｏｏｐ株式会社メニューＤ</t>
  </si>
  <si>
    <t>株式会社Ｌｏｏｏｐ株式会社メニューＥ（残差）</t>
  </si>
  <si>
    <t>株式会社しずおかがす＆ぱわー株式会社メニューＡ</t>
  </si>
  <si>
    <t>株式会社しずおかがす＆ぱわー株式会社メニューＢ</t>
  </si>
  <si>
    <t>株式会社しずおかがす＆ぱわー株式会社メニューＣ</t>
  </si>
  <si>
    <t>株式会社しずおかがす＆ぱわー株式会社メニューＤ</t>
  </si>
  <si>
    <t>株式会社しずおかがす＆ぱわー株式会社メニューＥ（残差）</t>
  </si>
  <si>
    <t>株式会社えばらかんきょうぷらんと株式会社メニューＡ</t>
  </si>
  <si>
    <t>株式会社えばらかんきょうぷらんと株式会社メニューＢ</t>
  </si>
  <si>
    <t>株式会社えばらかんきょうぷらんと株式会社メニューＣ</t>
  </si>
  <si>
    <t>株式会社えばらかんきょうぷらんと株式会社メニューＤ</t>
  </si>
  <si>
    <t>株式会社えばらかんきょうぷらんと株式会社メニューＥ</t>
  </si>
  <si>
    <t>株式会社えばらかんきょうぷらんと株式会社メニューＦ</t>
  </si>
  <si>
    <t>株式会社えばらかんきょうぷらんと株式会社メニューＧ</t>
  </si>
  <si>
    <t>株式会社えばらかんきょうぷらんと株式会社メニューＨ</t>
  </si>
  <si>
    <t>株式会社えばらかんきょうぷらんと株式会社メニューＩ</t>
  </si>
  <si>
    <t>株式会社えばらかんきょうぷらんと株式会社メニューＪ</t>
  </si>
  <si>
    <t>株式会社えばらかんきょうぷらんと株式会社メニューＫ</t>
  </si>
  <si>
    <t>株式会社えばらかんきょうぷらんと株式会社メニューＬ</t>
  </si>
  <si>
    <t>株式会社えばらかんきょうぷらんと株式会社メニューＭ</t>
  </si>
  <si>
    <t>株式会社えばらかんきょうぷらんと株式会社メニューＮ</t>
  </si>
  <si>
    <t>株式会社えばらかんきょうぷらんと株式会社メニューＯ</t>
  </si>
  <si>
    <t>株式会社えばらかんきょうぷらんと株式会社メニューＰ</t>
  </si>
  <si>
    <t>株式会社えばらかんきょうぷらんと株式会社メニューＱ</t>
  </si>
  <si>
    <t>株式会社えばらかんきょうぷらんと株式会社メニューＲ（残差）</t>
  </si>
  <si>
    <t>株式会社とうきょうえこさーびす株式会社メニューＡ</t>
  </si>
  <si>
    <t>株式会社とうきょうえこさーびす株式会社メニューＢ</t>
  </si>
  <si>
    <t>株式会社とうきょうえこさーびす株式会社メニューＣ</t>
  </si>
  <si>
    <t>株式会社とうきょうえこさーびす株式会社メニューＤ（残差）</t>
  </si>
  <si>
    <t>株式会社だいやもんどぱわー株式会社メニューＡ</t>
  </si>
  <si>
    <t>株式会社だいやもんどぱわー株式会社メニューＢ</t>
  </si>
  <si>
    <t>株式会社だいやもんどぱわー株式会社メニューＣ</t>
  </si>
  <si>
    <t>株式会社いでみつぐりーんぱわー株式会社メニューＡ</t>
  </si>
  <si>
    <t>株式会社いでみつぐりーんぱわー株式会社メニューＢ</t>
  </si>
  <si>
    <t>株式会社いでみつぐりーんぱわー株式会社メニューＣ</t>
  </si>
  <si>
    <t>株式会社いでみつぐりーんぱわー株式会社メニューＤ（残差）</t>
  </si>
  <si>
    <t>株式会社しんいでみつ株式会社メニューＡ</t>
  </si>
  <si>
    <t>株式会社しんいでみつ株式会社メニューＢ</t>
  </si>
  <si>
    <t>株式会社しんいでみつ株式会社メニューＣ</t>
  </si>
  <si>
    <t>株式会社しんいでみつ株式会社メニューＤ</t>
  </si>
  <si>
    <t>株式会社しんいでみつ株式会社メニューＥ</t>
  </si>
  <si>
    <t>株式会社しんいでみつ株式会社メニューＦ</t>
  </si>
  <si>
    <t>株式会社しんいでみつ株式会社メニューＧ</t>
  </si>
  <si>
    <t>株式会社しんいでみつ株式会社メニューＨ</t>
  </si>
  <si>
    <t>株式会社しんいでみつ株式会社メニューＩ</t>
  </si>
  <si>
    <t>株式会社しんいでみつ株式会社メニューＪ</t>
  </si>
  <si>
    <t>株式会社しんいでみつ株式会社メニューＫ</t>
  </si>
  <si>
    <t>株式会社しんいでみつ株式会社メニューＬ（残差）</t>
  </si>
  <si>
    <t>株式会社こすもえねるぎーそりゅーしょんず株式会社メニューＡ</t>
  </si>
  <si>
    <t>株式会社こすもえねるぎーそりゅーしょんず株式会社メニューＢ</t>
  </si>
  <si>
    <t>株式会社こすもえねるぎーそりゅーしょんず株式会社メニューＣ</t>
  </si>
  <si>
    <t>株式会社こすもえねるぎーそりゅーしょんず株式会社メニューＤ</t>
  </si>
  <si>
    <t>株式会社こすもえねるぎーそりゅーしょんず株式会社メニューＥ（残差）</t>
  </si>
  <si>
    <t>株式会社ほっかいどうがす株式会社メニューＡ</t>
  </si>
  <si>
    <t>株式会社ほっかいどうがす株式会社メニューＢ（残差）</t>
  </si>
  <si>
    <t>株式会社しんえねるぎーかいはつ株式会社メニューＡ</t>
  </si>
  <si>
    <t>株式会社しんえねるぎーかいはつ株式会社メニューＢ</t>
  </si>
  <si>
    <t>株式会社いとうちゅうえねくす株式会社メニューＡ</t>
  </si>
  <si>
    <t>株式会社いとうちゅうえねくす株式会社メニューＢ（残差）</t>
  </si>
  <si>
    <t>株式会社Ｖ－Ｐｏｗｅｒ株式会社メニューＡ</t>
  </si>
  <si>
    <t>株式会社Ｖ－Ｐｏｗｅｒ株式会社メニューＢ</t>
  </si>
  <si>
    <t>株式会社Ｖ－Ｐｏｗｅｒ株式会社メニューＣ（残差）</t>
  </si>
  <si>
    <t>株式会社おおさかがす株式会社メニューＡ</t>
  </si>
  <si>
    <t>株式会社おおさかがす株式会社メニューＢ</t>
  </si>
  <si>
    <t>株式会社おおさかがす株式会社メニューＣ</t>
  </si>
  <si>
    <t>株式会社おおさかがす株式会社メニューＤ（残差）</t>
  </si>
  <si>
    <t>株式会社えふびっとこみゅにけーしょんず株式会社メニューＡ</t>
  </si>
  <si>
    <t>株式会社えふびっとこみゅにけーしょんず株式会社メニューＢ</t>
  </si>
  <si>
    <t>株式会社えふびっとこみゅにけーしょんず株式会社メニューＣ（残差）</t>
  </si>
  <si>
    <t>株式会社ＥＮＥＯＳ株式会社メニューＡ</t>
  </si>
  <si>
    <t>株式会社ＥＮＥＯＳ株式会社メニューＢ</t>
  </si>
  <si>
    <t>株式会社ＥＮＥＯＳ株式会社メニューＣ</t>
  </si>
  <si>
    <t>株式会社ＥＮＥＯＳ株式会社メニューＤ</t>
  </si>
  <si>
    <t>株式会社ＥＮＥＯＳ株式会社メニューＥ（残差）</t>
  </si>
  <si>
    <t>株式会社みついぶっさん株式会社メニューＡ</t>
  </si>
  <si>
    <t>株式会社みついぶっさん株式会社メニューＢ</t>
  </si>
  <si>
    <t>株式会社みついぶっさん株式会社メニューＣ（残差）</t>
  </si>
  <si>
    <t>株式会社おりっくす株式会社メニューＡ</t>
  </si>
  <si>
    <t>株式会社おりっくす株式会社メニューＢ</t>
  </si>
  <si>
    <t>株式会社おりっくす株式会社メニューＣ</t>
  </si>
  <si>
    <t>株式会社おりっくす株式会社メニューＤ</t>
  </si>
  <si>
    <t>株式会社おりっくす株式会社メニューＥ</t>
  </si>
  <si>
    <t>株式会社おりっくす株式会社メニューＦ</t>
  </si>
  <si>
    <t>株式会社おりっくす株式会社メニューＧ</t>
  </si>
  <si>
    <t>株式会社おりっくす株式会社メニューＨ（残差）</t>
  </si>
  <si>
    <t>株式会社ＵＰＤＡＴＥＲ株式会社メニューＡ</t>
  </si>
  <si>
    <t>株式会社ＵＰＤＡＴＥＲ株式会社メニューＢ（残差）</t>
  </si>
  <si>
    <t>株式会社しん・えなじー株式会社メニューＡ</t>
  </si>
  <si>
    <t>株式会社しん・えなじー株式会社メニューＢ</t>
  </si>
  <si>
    <t>株式会社しん・えなじー株式会社メニューＣ</t>
  </si>
  <si>
    <t>株式会社しん・えなじー株式会社メニューＤ（残差）</t>
  </si>
  <si>
    <t>株式会社さにっくす株式会社メニューＡ</t>
  </si>
  <si>
    <t>株式会社さにっくす株式会社メニューＢ</t>
  </si>
  <si>
    <t>株式会社さにっくす株式会社メニューＣ</t>
  </si>
  <si>
    <t>株式会社さにっくす株式会社メニューＤ（残差）</t>
  </si>
  <si>
    <t>株式会社こんしぇるじゅ株式会社メニューＡ</t>
  </si>
  <si>
    <t>株式会社こんしぇるじゅ株式会社メニューＢ（残差）</t>
  </si>
  <si>
    <t>株式会社あい・ぐりっど・そりゅーしょんず株式会社メニューＡ</t>
  </si>
  <si>
    <t>株式会社あい・ぐりっど・そりゅーしょんず株式会社メニューＢ（残差）</t>
  </si>
  <si>
    <t>株式会社さみっとえなじー株式会社メニューＡ</t>
  </si>
  <si>
    <t>株式会社さみっとえなじー株式会社メニューＢ（残差）</t>
  </si>
  <si>
    <t>株式会社りこーじゃぱん株式会社メニューＡ</t>
  </si>
  <si>
    <t>株式会社りこーじゃぱん株式会社メニューＢ</t>
  </si>
  <si>
    <t>株式会社りこーじゃぱん株式会社メニューＣ</t>
  </si>
  <si>
    <t>株式会社りこーじゃぱん株式会社メニューＤ</t>
  </si>
  <si>
    <t>株式会社りこーじゃぱん株式会社メニューＥ</t>
  </si>
  <si>
    <t>株式会社りこーじゃぱん株式会社メニューＦ（残差）</t>
  </si>
  <si>
    <t>株式会社えねるぎあ・そりゅーしょん・あんど・さーびす株式会社メニューＡ</t>
  </si>
  <si>
    <t>株式会社えねるぎあ・そりゅーしょん・あんど・さーびす株式会社メニューＢ（残差）</t>
  </si>
  <si>
    <t>株式会社とうきょうがす株式会社メニューＡ</t>
  </si>
  <si>
    <t>株式会社とうきょうがす株式会社メニューＢ</t>
  </si>
  <si>
    <t>株式会社とうきょうがす株式会社メニューＣ</t>
  </si>
  <si>
    <t>株式会社とうきょうがす株式会社メニューＤ</t>
  </si>
  <si>
    <t>株式会社とうきょうがす株式会社メニューＥ（残差）</t>
  </si>
  <si>
    <t>株式会社てす・えんじにありんぐ株式会社メニューＡ</t>
  </si>
  <si>
    <t>株式会社てす・えんじにありんぐ株式会社メニューＢ</t>
  </si>
  <si>
    <t>株式会社てす・えんじにありんぐ株式会社メニューＣ（残差）</t>
  </si>
  <si>
    <t>株式会社おうめがす株式会社メニューＡ</t>
  </si>
  <si>
    <t>株式会社おうめがす株式会社メニューＢ（残差）</t>
  </si>
  <si>
    <t>株式会社いーねっとわーくしすてむず株式会社メニューＡ</t>
  </si>
  <si>
    <t>株式会社いーねっとわーくしすてむず株式会社メニューＢ</t>
  </si>
  <si>
    <t>株式会社いーねっとわーくしすてむず株式会社メニューＣ</t>
  </si>
  <si>
    <t>株式会社いーねっとわーくしすてむず株式会社メニューＤ</t>
  </si>
  <si>
    <t>株式会社いーねっとわーくしすてむず株式会社メニューＥ（残差）</t>
  </si>
  <si>
    <t>株式会社とうきゅうぱわーさぷらい株式会社メニューＡ</t>
  </si>
  <si>
    <t>株式会社とうきゅうぱわーさぷらい株式会社メニューＢ</t>
  </si>
  <si>
    <t>株式会社とうきゅうぱわーさぷらい株式会社メニューＣ</t>
  </si>
  <si>
    <t>株式会社とうきゅうぱわーさぷらい株式会社メニューＤ</t>
  </si>
  <si>
    <t>株式会社とうきゅうぱわーさぷらい株式会社メニューＥ</t>
  </si>
  <si>
    <t>株式会社とうきゅうぱわーさぷらい株式会社メニューＦ</t>
  </si>
  <si>
    <t>株式会社とうきゅうぱわーさぷらい株式会社メニューＧ（残差）</t>
  </si>
  <si>
    <t>株式会社おうじ・いとうちゅうえねくすでんりょくはんばい株式会社メニューＡ</t>
  </si>
  <si>
    <t>株式会社おうじ・いとうちゅうえねくすでんりょくはんばい株式会社メニューＢ</t>
  </si>
  <si>
    <t>株式会社おうじ・いとうちゅうえねくすでんりょくはんばい株式会社メニューＣ（残差）</t>
  </si>
  <si>
    <t>株式会社いとうちゅうしょうじ株式会社メニューＡ</t>
  </si>
  <si>
    <t>株式会社いとうちゅうしょうじ株式会社メニューＢ</t>
  </si>
  <si>
    <t>株式会社いとうちゅうしょうじ株式会社メニューＣ（残差）</t>
  </si>
  <si>
    <t>株式会社えこすたいる株式会社メニューＡ</t>
  </si>
  <si>
    <t>株式会社えこすたいる株式会社メニューＢ</t>
  </si>
  <si>
    <t>株式会社えこすたいる株式会社メニューＣ（残差）</t>
  </si>
  <si>
    <t>株式会社にってつえんじにありんぐ株式会社メニューＡ</t>
  </si>
  <si>
    <t>株式会社にってつえんじにありんぐ株式会社メニューＢ</t>
  </si>
  <si>
    <t>株式会社にってつえんじにありんぐ株式会社メニューＣ</t>
  </si>
  <si>
    <t>株式会社にってつえんじにありんぐ株式会社メニューＤ</t>
  </si>
  <si>
    <t>株式会社にってつえんじにありんぐ株式会社メニューＥ（残差）</t>
  </si>
  <si>
    <t>株式会社ａｕえねるぎー＆らいふ株式会社メニューＡ</t>
  </si>
  <si>
    <t>株式会社ａｕえねるぎー＆らいふ株式会社メニューＢ</t>
  </si>
  <si>
    <t>株式会社ａｕえねるぎー＆らいふ株式会社メニューＣ（残差）</t>
  </si>
  <si>
    <t>株式会社さーらｅえなじー株式会社メニューＡ</t>
  </si>
  <si>
    <t>株式会社さーらｅえなじー株式会社メニューＢ</t>
  </si>
  <si>
    <t>株式会社さーらｅえなじー株式会社メニューＣ（残差）</t>
  </si>
  <si>
    <t>株式会社ちきゅうくらぶ株式会社メニューＡ</t>
  </si>
  <si>
    <t>株式会社ちきゅうくらぶ株式会社メニューＢ</t>
  </si>
  <si>
    <t>株式会社ちきゅうくらぶ株式会社メニューＣ（残差）</t>
  </si>
  <si>
    <t>株式会社とうほうがす株式会社メニューＡ</t>
  </si>
  <si>
    <t>株式会社とうほうがす株式会社メニューＢ</t>
  </si>
  <si>
    <t>株式会社とうほうがす株式会社メニューＣ（残差）</t>
  </si>
  <si>
    <t>株式会社しなねん株式会社メニューＡ</t>
  </si>
  <si>
    <t>株式会社しなねん株式会社メニューＢ</t>
  </si>
  <si>
    <t>株式会社しなねん株式会社メニューＣ</t>
  </si>
  <si>
    <t>株式会社しなねん株式会社メニューＤ</t>
  </si>
  <si>
    <t>株式会社しなねん株式会社メニューＥ</t>
  </si>
  <si>
    <t>株式会社しなねん株式会社メニューＦ</t>
  </si>
  <si>
    <t>株式会社しなねん株式会社メニューＧ</t>
  </si>
  <si>
    <t>株式会社しなねん株式会社メニューＨ</t>
  </si>
  <si>
    <t>株式会社しなねん株式会社メニューＩ（残差）</t>
  </si>
  <si>
    <t>株式会社かわさきぐりーんえなじー株式会社メニューＡ</t>
  </si>
  <si>
    <t>株式会社かわさきぐりーんえなじー株式会社メニューＢ</t>
  </si>
  <si>
    <t>株式会社かわさきぐりーんえなじー株式会社メニューＣ</t>
  </si>
  <si>
    <t>株式会社かわさきぐりーんえなじー株式会社メニューＤ（残差）</t>
  </si>
  <si>
    <t>株式会社りみっくすぽいんと株式会社メニューＡ</t>
  </si>
  <si>
    <t>株式会社りみっくすぽいんと株式会社メニューＢ</t>
  </si>
  <si>
    <t>株式会社りみっくすぽいんと株式会社メニューＣ</t>
  </si>
  <si>
    <t>株式会社りみっくすぽいんと株式会社メニューＤ（残差）</t>
  </si>
  <si>
    <t>市民生活協同組合おおさかいずみしみんせいかつきょうどうくみあい市民生活株式会社メニューＡ</t>
  </si>
  <si>
    <t>市民生活協同組合おおさかいずみしみんせいかつきょうどうくみあい市民生活株式会社メニューＢ（残差）</t>
  </si>
  <si>
    <t>株式会社ぱしふぃっくぱわー株式会社メニューＡ</t>
  </si>
  <si>
    <t>株式会社ぱしふぃっくぱわー株式会社メニューＢ</t>
  </si>
  <si>
    <t>株式会社ぱしふぃっくぱわー株式会社メニューＣ（残差）</t>
  </si>
  <si>
    <t>株式会社じぇいこむうえすと株式会社メニューＡ</t>
  </si>
  <si>
    <t>株式会社じぇいこむうえすと株式会社メニューＢ（残差）</t>
  </si>
  <si>
    <t>株式会社じぇいこむさいたま・ひがしにほん株式会社メニューＡ</t>
  </si>
  <si>
    <t>株式会社じぇいこむさいたま・ひがしにほん株式会社メニューＢ（残差）</t>
  </si>
  <si>
    <t>株式会社じぇいこむさっぽろ株式会社メニューＡ</t>
  </si>
  <si>
    <t>株式会社じぇいこむさっぽろ株式会社メニューＢ（残差）</t>
  </si>
  <si>
    <t>株式会社じぇいこむしょうなん・かながわ株式会社メニューＡ</t>
  </si>
  <si>
    <t>株式会社じぇいこむしょうなん・かながわ株式会社メニューＢ（残差）</t>
  </si>
  <si>
    <t>株式会社じぇいこむちば株式会社メニューＡ</t>
  </si>
  <si>
    <t>株式会社じぇいこむちば株式会社メニューＢ（残差）</t>
  </si>
  <si>
    <t>株式会社じぇいこむとうきょう株式会社メニューＡ</t>
  </si>
  <si>
    <t>株式会社じぇいこむとうきょう株式会社メニューＢ（残差）</t>
  </si>
  <si>
    <t>株式会社つちうらけーぶるてれび株式会社メニューＡ</t>
  </si>
  <si>
    <t>株式会社つちうらけーぶるてれび株式会社メニューＢ（残差）</t>
  </si>
  <si>
    <t>株式会社あーばんえなじー株式会社メニューＡ</t>
  </si>
  <si>
    <t>株式会社あーばんえなじー株式会社メニューＢ</t>
  </si>
  <si>
    <t>株式会社あーばんえなじー株式会社メニューＣ</t>
  </si>
  <si>
    <t>株式会社あーばんえなじー株式会社メニューＤ</t>
  </si>
  <si>
    <t>株式会社あーばんえなじー株式会社メニューＥ</t>
  </si>
  <si>
    <t>株式会社あーばんえなじー株式会社メニューＦ</t>
  </si>
  <si>
    <t>株式会社あーばんえなじー株式会社メニューＧ（残差）</t>
  </si>
  <si>
    <t>株式会社たくまえなじー株式会社メニューＡ</t>
  </si>
  <si>
    <t>株式会社たくまえなじー株式会社メニューＢ</t>
  </si>
  <si>
    <t>株式会社たくまえなじー株式会社メニューＣ</t>
  </si>
  <si>
    <t>株式会社たくまえなじー株式会社メニューＤ</t>
  </si>
  <si>
    <t>株式会社たくまえなじー株式会社メニューＥ</t>
  </si>
  <si>
    <t>株式会社たくまえなじー株式会社メニューＦ</t>
  </si>
  <si>
    <t>株式会社たくまえなじー株式会社メニューＧ</t>
  </si>
  <si>
    <t>株式会社たくまえなじー株式会社メニューＨ（残差）</t>
  </si>
  <si>
    <t>株式会社まるべにしんでんりょく株式会社メニューＡ</t>
  </si>
  <si>
    <t>株式会社まるべにしんでんりょく株式会社メニューＢ</t>
  </si>
  <si>
    <t>株式会社まるべにしんでんりょく株式会社メニューＣ</t>
  </si>
  <si>
    <t>株式会社まるべにしんでんりょく株式会社メニューＤ</t>
  </si>
  <si>
    <t>株式会社まるべにしんでんりょく株式会社メニューＥ</t>
  </si>
  <si>
    <t>株式会社まるべにしんでんりょく株式会社メニューＦ</t>
  </si>
  <si>
    <t>株式会社まるべにしんでんりょく株式会社メニューＧ</t>
  </si>
  <si>
    <t>株式会社まるべにしんでんりょく株式会社メニューＨ</t>
  </si>
  <si>
    <t>株式会社まるべにしんでんりょく株式会社メニューＩ</t>
  </si>
  <si>
    <t>株式会社まるべにしんでんりょく株式会社メニューＪ</t>
  </si>
  <si>
    <t>株式会社まるべにしんでんりょく株式会社メニューＫ（残差）</t>
  </si>
  <si>
    <t>株式会社ひたちぞうせん株式会社メニューＡ</t>
  </si>
  <si>
    <t>株式会社ひたちぞうせん株式会社メニューＢ</t>
  </si>
  <si>
    <t>株式会社ひたちぞうせん株式会社メニューＣ（残差）</t>
  </si>
  <si>
    <t>株式会社だいとうがす株式会社メニューＡ</t>
  </si>
  <si>
    <t>株式会社だいとうがす株式会社メニューＢ（残差）</t>
  </si>
  <si>
    <t>株式会社ぱなそにっくおぺれーしょなるえくせれんす株式会社メニューＡ</t>
  </si>
  <si>
    <t>株式会社ぱなそにっくおぺれーしょなるえくせれんす株式会社（旧：パナソニック株式会社）メニューＡメニューＡメニューＢ</t>
  </si>
  <si>
    <t>株式会社ぱなそにっくおぺれーしょなるえくせれんす株式会社（旧：パナソニック株株式会社メニューＣ（残差）</t>
  </si>
  <si>
    <t>株式会社かんでんえねるぎーそりゅーしょん株式会社メニューＡ</t>
  </si>
  <si>
    <t>株式会社かんでんえねるぎーそりゅーしょん株式会社メニューＢ（残差）</t>
  </si>
  <si>
    <t>株式会社ＭＣりてーるえなじー株式会社メニューＡ</t>
  </si>
  <si>
    <t>株式会社ＭＣりてーるえなじー株式会社メニューＢ</t>
  </si>
  <si>
    <t>株式会社ＭＣりてーるえなじー株式会社メニューＣ（残差）</t>
  </si>
  <si>
    <t>株式会社きたきゅうしゅうぱわー株式会社メニューＡ</t>
  </si>
  <si>
    <t>株式会社きたきゅうしゅうぱわー株式会社メニューＢ</t>
  </si>
  <si>
    <t>株式会社きたきゅうしゅうぱわー株式会社メニューＣ（残差）</t>
  </si>
  <si>
    <t>株式会社ぶしゅうがす株式会社メニューＡ</t>
  </si>
  <si>
    <t>株式会社ぶしゅうがす株式会社メニューＢ（残差）</t>
  </si>
  <si>
    <t>株式会社りにゅーあぶる・じゃぱん株式会社メニューＡ</t>
  </si>
  <si>
    <t>株式会社りにゅーあぶる・じゃぱん株式会社メニューＢ（残差）</t>
  </si>
  <si>
    <t>株式会社ふじたしょうてん株式会社メニューＡ</t>
  </si>
  <si>
    <t>株式会社ふじたしょうてん株式会社メニューＢ</t>
  </si>
  <si>
    <t>株式会社ふじたしょうてん株式会社メニューＣ（残差）</t>
  </si>
  <si>
    <t>株式会社けーぶるねっとしものせき株式会社メニューＡ</t>
  </si>
  <si>
    <t>株式会社けーぶるねっとしものせき株式会社メニューＢ（残差）</t>
  </si>
  <si>
    <t>株式会社じぇいこむきゅうしゅう株式会社メニューＡ</t>
  </si>
  <si>
    <t>株式会社じぇいこむきゅうしゅう株式会社メニューＢ（残差）</t>
  </si>
  <si>
    <t>株式会社ぐろーばるえんじにありんぐ株式会社メニューＡ</t>
  </si>
  <si>
    <t>株式会社ぐろーばるえんじにありんぐ株式会社メニューＢ</t>
  </si>
  <si>
    <t>株式会社ぐろーばるえんじにありんぐ株式会社メニューＣ（残差）</t>
  </si>
  <si>
    <t>株式会社きゅうしゅうえなじー株式会社メニューＡ</t>
  </si>
  <si>
    <t>株式会社きゅうしゅうえなじー株式会社メニューＢ（残差）</t>
  </si>
  <si>
    <t>株式会社とよたえなじーそりゅーしょんず株式会社メニューＡ</t>
  </si>
  <si>
    <t>株式会社とよたえなじーそりゅーしょんず株式会社メニューＢ（残差）</t>
  </si>
  <si>
    <t>株式会社えなりす・ぱわー・まーけてぃんぐ株式会社メニューＡ</t>
  </si>
  <si>
    <t>株式会社えなりす・ぱわー・まーけてぃんぐ株式会社メニューＢ</t>
  </si>
  <si>
    <t>株式会社えなりす・ぱわー・まーけてぃんぐ株式会社メニューＣ</t>
  </si>
  <si>
    <t>株式会社えなりす・ぱわー・まーけてぃんぐ株式会社メニューＤ</t>
  </si>
  <si>
    <t>株式会社えなりす・ぱわー・まーけてぃんぐ株式会社メニューＥ</t>
  </si>
  <si>
    <t>株式会社えなりす・ぱわー・まーけてぃんぐ株式会社メニューＦ</t>
  </si>
  <si>
    <t>株式会社えなりす・ぱわー・まーけてぃんぐ株式会社メニューＧ</t>
  </si>
  <si>
    <t>株式会社えなりす・ぱわー・まーけてぃんぐ株式会社メニューＨ</t>
  </si>
  <si>
    <t>株式会社えなりす・ぱわー・まーけてぃんぐ株式会社メニューＩ</t>
  </si>
  <si>
    <t>株式会社えなりす・ぱわー・まーけてぃんぐ株式会社メニューＪ</t>
  </si>
  <si>
    <t>株式会社えなりす・ぱわー・まーけてぃんぐ株式会社メニューＫ（残差）</t>
  </si>
  <si>
    <t>株式会社みやますまーとえねるぎー株式会社メニューＡ</t>
  </si>
  <si>
    <t>株式会社みやますまーとえねるぎー株式会社メニューＢ（残差）</t>
  </si>
  <si>
    <t>株式会社せいかつくらぶえなじー株式会社メニューＡ</t>
  </si>
  <si>
    <t>株式会社せいかつくらぶえなじー株式会社メニューＢ</t>
  </si>
  <si>
    <t>株式会社せいかつくらぶえなじー株式会社メニューＣ（残差）</t>
  </si>
  <si>
    <t>生活協同組合せいかつきょうどうくみあいこーぷこうべ生活株式会社メニューＡ</t>
  </si>
  <si>
    <t>生活協同組合せいかつきょうどうくみあいこーぷこうべ生活株式会社メニューＢ</t>
  </si>
  <si>
    <t>生活協同組合せいかつきょうどうくみあいこーぷこうべ生活株式会社メニューＣ（残差）</t>
  </si>
  <si>
    <t>株式会社けいようがす株式会社メニューＡ</t>
  </si>
  <si>
    <t>株式会社けいようがす株式会社メニューＢ（残差）</t>
  </si>
  <si>
    <t>株式会社とっぱんほーるでぃんぐす（旧：凸版印刷株式会社）メニューＡ</t>
  </si>
  <si>
    <t>株式会社とっぱんほーるでぃんぐす（旧：凸版印刷株式会社）メニューＢ</t>
  </si>
  <si>
    <t>株式会社とっぱんほーるでぃんぐす（旧：凸版印刷株式会社）メニューＣ</t>
  </si>
  <si>
    <t>株式会社とっぱんほーるでぃんぐす（旧：凸版印刷株式会社）メニューＤ（残差）</t>
  </si>
  <si>
    <t>株式会社いせざきがす株式会社メニューＡ</t>
  </si>
  <si>
    <t>株式会社いせざきがす株式会社メニューＢ（残差）</t>
  </si>
  <si>
    <t>株式会社とっとりしみんでんりょく株式会社メニューＡ</t>
  </si>
  <si>
    <t>株式会社とっとりしみんでんりょく株式会社メニューＢ（残差）</t>
  </si>
  <si>
    <t>株式会社さのがす株式会社メニューＡ</t>
  </si>
  <si>
    <t>株式会社さのがす株式会社メニューＢ（残差）</t>
  </si>
  <si>
    <t>株式会社もりのでんりょく株式会社メニューＡ</t>
  </si>
  <si>
    <t>株式会社もりのでんりょく株式会社メニューＢ（残差）</t>
  </si>
  <si>
    <t>株式会社だいわはうすこうぎょう株式会社メニューＡ</t>
  </si>
  <si>
    <t>株式会社だいわはうすこうぎょう株式会社メニューＢ</t>
  </si>
  <si>
    <t>株式会社だいわはうすこうぎょう株式会社メニューＣ</t>
  </si>
  <si>
    <t>株式会社だいわはうすこうぎょう株式会社メニューＤ</t>
  </si>
  <si>
    <t>株式会社だいわはうすこうぎょう株式会社メニューＥ</t>
  </si>
  <si>
    <t>株式会社だいわはうすこうぎょう株式会社メニューＦ（残差）</t>
  </si>
  <si>
    <t>株式会社ＨＴＢえなじー株式会社メニューＡ</t>
  </si>
  <si>
    <t>株式会社ＨＴＢえなじー株式会社メニューＢ（残差）</t>
  </si>
  <si>
    <t>株式会社しょうなんでんりょく株式会社メニューＡ</t>
  </si>
  <si>
    <t>株式会社しょうなんでんりょく株式会社メニューＢ（残差）</t>
  </si>
  <si>
    <t>株式会社Ｊａｐａｎでんりょく株式会社メニューＡ</t>
  </si>
  <si>
    <t>株式会社Ｊａｐａｎでんりょく株式会社メニューＢ（残差）</t>
  </si>
  <si>
    <t>株式会社でんげんかいはつ株式会社メニューＡ</t>
  </si>
  <si>
    <t>株式会社すずよしょうじ株式会社メニューＡ</t>
  </si>
  <si>
    <t>株式会社すずよしょうじ株式会社メニューＢ</t>
  </si>
  <si>
    <t>株式会社すずよしょうじ株式会社メニューＣ</t>
  </si>
  <si>
    <t>株式会社すずよしょうじ株式会社メニューＤ</t>
  </si>
  <si>
    <t>株式会社すずよしょうじ株式会社メニューＥ</t>
  </si>
  <si>
    <t>株式会社すずよしょうじ株式会社メニューＦ</t>
  </si>
  <si>
    <t>株式会社すずよしょうじ株式会社メニューＧ（残差）</t>
  </si>
  <si>
    <t>株式会社わたみえなじー株式会社メニューＡ</t>
  </si>
  <si>
    <t>株式会社わたみえなじー株式会社メニューＢ（残差）</t>
  </si>
  <si>
    <t>株式会社ＳＢぱわー株式会社メニューＡ</t>
  </si>
  <si>
    <t>株式会社ＳＢぱわー株式会社メニューＢ</t>
  </si>
  <si>
    <t>株式会社ＳＢぱわー株式会社メニューＣ</t>
  </si>
  <si>
    <t>株式会社ＳＢぱわー株式会社メニューＤ（残差）</t>
  </si>
  <si>
    <t>株式会社ＮＦぱわーさーびす株式会社メニューＡ</t>
  </si>
  <si>
    <t>株式会社ＮＦぱわーさーびす株式会社メニューＢ（残差）</t>
  </si>
  <si>
    <t>株式会社ひおきちいきえねるぎー株式会社メニューＡ</t>
  </si>
  <si>
    <t>株式会社ひおきちいきえねるぎー株式会社メニューＢ</t>
  </si>
  <si>
    <t>株式会社ひおきちいきえねるぎー株式会社メニューＣ</t>
  </si>
  <si>
    <t>株式会社ひおきちいきえねるぎー株式会社メニューＤ（残差）</t>
  </si>
  <si>
    <t>株式会社にほんがす株式会社（日本ガス株式会社）</t>
  </si>
  <si>
    <t>株式会社とどっくでんりょく株式会社メニューＡ</t>
  </si>
  <si>
    <t>株式会社とどっくでんりょく株式会社メニューＢ（残差）</t>
  </si>
  <si>
    <t>株式会社きゅうでんみらいえなじー株式会社メニューＡ</t>
  </si>
  <si>
    <t>株式会社きゅうでんみらいえなじー株式会社メニューＢ（残差）</t>
  </si>
  <si>
    <t>株式会社あどばんてっく株式会社メニューＡ</t>
  </si>
  <si>
    <t>株式会社あどばんてっく株式会社メニューＢ</t>
  </si>
  <si>
    <t>株式会社ろーかるえなじー株式会社メニューＡ</t>
  </si>
  <si>
    <t>株式会社ろーかるえなじー株式会社メニューＢ（残差）</t>
  </si>
  <si>
    <t>株式会社えねっくす株式会社メニューＡ</t>
  </si>
  <si>
    <t>株式会社えねっくす株式会社メニューＢ（残差）</t>
  </si>
  <si>
    <t>株式会社ひだぐりーんでんりょく株式会社メニューＡ</t>
  </si>
  <si>
    <t>株式会社ひだぐりーんでんりょく株式会社メニューＢ（残差）</t>
  </si>
  <si>
    <t>株式会社Ｕ－ＰＯＷＥＲ株式会社メニューＡ</t>
  </si>
  <si>
    <t>株式会社Ｕ－ＰＯＷＥＲ株式会社メニューＢ</t>
  </si>
  <si>
    <t>株式会社Ｕ－ＰＯＷＥＲ株式会社メニューＣ</t>
  </si>
  <si>
    <t>株式会社Ｕ－ＰＯＷＥＲ株式会社メニューＤ（残差）</t>
  </si>
  <si>
    <t>株式会社なかのじょうぱわー株式会社メニューＡ</t>
  </si>
  <si>
    <t>株式会社なかのじょうぱわー株式会社メニューＢ（残差）</t>
  </si>
  <si>
    <t>株式会社にっさんとれーでいんぐ株式会社メニューＡ</t>
  </si>
  <si>
    <t>株式会社にっさんとれーでいんぐ株式会社メニューＢ（残差）</t>
  </si>
  <si>
    <t>株式会社えねうぃる株式会社メニューＡ</t>
  </si>
  <si>
    <t>株式会社えねうぃる株式会社メニューＢ（残差）</t>
  </si>
  <si>
    <t>株式会社はままつしんでんりょく株式会社メニューＡ</t>
  </si>
  <si>
    <t>株式会社はままつしんでんりょく株式会社メニューＢ（残差）</t>
  </si>
  <si>
    <t>株式会社ぜろわっとぱわー株式会社メニューＡ</t>
  </si>
  <si>
    <t>株式会社ぜろわっとぱわー株式会社メニューＢ</t>
  </si>
  <si>
    <t>株式会社ぜろわっとぱわー株式会社メニューＣ</t>
  </si>
  <si>
    <t>株式会社ぜろわっとぱわー株式会社メニューＤ</t>
  </si>
  <si>
    <t>株式会社ぜろわっとぱわー株式会社メニューＥ</t>
  </si>
  <si>
    <t>株式会社ぜろわっとぱわー株式会社メニューＦ</t>
  </si>
  <si>
    <t>株式会社ぜろわっとぱわー株式会社メニューＧ</t>
  </si>
  <si>
    <t>株式会社ぜろわっとぱわー株式会社メニューＨ</t>
  </si>
  <si>
    <t>株式会社ぜろわっとぱわー株式会社メニューＩ（残差）</t>
  </si>
  <si>
    <t>株式会社あすとまっくす株式会社メニューＡ</t>
  </si>
  <si>
    <t>株式会社あすとまっくす株式会社メニューＢ（残差）</t>
  </si>
  <si>
    <t>株式会社やまがたしんでんりょく株式会社メニューＡ</t>
  </si>
  <si>
    <t>株式会社やまがたしんでんりょく株式会社メニューＢ</t>
  </si>
  <si>
    <t>株式会社やまがたしんでんりょく株式会社メニューＣ</t>
  </si>
  <si>
    <t>株式会社やまがたしんでんりょく株式会社メニューＤ（残差）</t>
  </si>
  <si>
    <t>一般社団法人ひがしまつしまみらいとしきこう一般株式会社メニューＡ</t>
  </si>
  <si>
    <t>一般社団法人ひがしまつしまみらいとしきこう一般株式会社メニューＢ（残差）</t>
  </si>
  <si>
    <t>株式会社ぐりーんぱわーだいとう株式会社メニューＡ</t>
  </si>
  <si>
    <t>株式会社ぐりーんぱわーだいとう株式会社メニューＢ（残差）</t>
  </si>
  <si>
    <t>株式会社しーらそーらー株式会社（旧：株式会社シーラ株式会社メニューＡ</t>
  </si>
  <si>
    <t>株式会社しーらそーらー株式会社（旧：株式会社シーラ株式会社メニューＢ（残差）</t>
  </si>
  <si>
    <t>株式会社しんでんりょくおおいた株式会社メニューＡ</t>
  </si>
  <si>
    <t>株式会社しんでんりょくおおいた株式会社メニューＢ（残差）</t>
  </si>
  <si>
    <t>株式会社しばうらでんりょく株式会社メニューＡ</t>
  </si>
  <si>
    <t>株式会社しばうらでんりょく株式会社メニューＢ（残差）</t>
  </si>
  <si>
    <t>株式会社さんりん株式会社メニューＡ</t>
  </si>
  <si>
    <t>株式会社さんりん株式会社メニューＢ（残差）</t>
  </si>
  <si>
    <t>株式会社たけようがす株式会社メニューＡ</t>
  </si>
  <si>
    <t>株式会社たけようがす株式会社メニューＢ</t>
  </si>
  <si>
    <t>株式会社たけようがす株式会社メニューＣ（残差）</t>
  </si>
  <si>
    <t>株式会社ほっかいどうでんりょく株式会社（旧：北海道電力コクリエーション株式会社）メニューＡ</t>
  </si>
  <si>
    <t>株式会社ほっかいどうでんりょく株式会社（旧：北海道電力コクリエーション株式会社）メニューＢ</t>
  </si>
  <si>
    <t>株式会社ほっかいどうでんりょく株式会社（旧：北海道電力コクリエーション株式会社）メニューＣ</t>
  </si>
  <si>
    <t>株式会社ほっかいどうでんりょく株式会社（旧：北海道電力コクリエーション株式会社）メニューＤ</t>
  </si>
  <si>
    <t>株式会社ほっかいどうでんりょく株式会社（旧：北海道電力コクリエーション株式会社）メニューＥ（残差）</t>
  </si>
  <si>
    <t>株式会社とうほくでんりょく株式会社メニューＡ</t>
  </si>
  <si>
    <t>株式会社とうほくでんりょく株式会社メニューＢ</t>
  </si>
  <si>
    <t>株式会社とうほくでんりょく株式会社メニューＣ</t>
  </si>
  <si>
    <t>株式会社とうほくでんりょく株式会社メニューＤ（残差）</t>
  </si>
  <si>
    <t>株式会社とうきょうでんりょくえなじーぱーとなー株式会社メニューＡ</t>
  </si>
  <si>
    <t>株式会社とうきょうでんりょくえなじーぱーとなー株式会社メニューＢ</t>
  </si>
  <si>
    <t>株式会社とうきょうでんりょくえなじーぱーとなー株式会社メニューＣ</t>
  </si>
  <si>
    <t>株式会社とうきょうでんりょくえなじーぱーとなー株式会社メニューＤ</t>
  </si>
  <si>
    <t>株式会社とうきょうでんりょくえなじーぱーとなー株式会社メニューＥ</t>
  </si>
  <si>
    <t>株式会社とうきょうでんりょくえなじーぱーとなー株式会社メニューＦ</t>
  </si>
  <si>
    <t>株式会社とうきょうでんりょくえなじーぱーとなー株式会社メニューＧ</t>
  </si>
  <si>
    <t>株式会社とうきょうでんりょくえなじーぱーとなー株式会社メニューＨ</t>
  </si>
  <si>
    <t>株式会社とうきょうでんりょくえなじーぱーとなー株式会社メニューＩ</t>
  </si>
  <si>
    <t>株式会社とうきょうでんりょくえなじーぱーとなー株式会社メニューＪ</t>
  </si>
  <si>
    <t>株式会社とうきょうでんりょくえなじーぱーとなー株式会社メニューＫ</t>
  </si>
  <si>
    <t>株式会社とうきょうでんりょくえなじーぱーとなー株式会社メニューＬ</t>
  </si>
  <si>
    <t>株式会社とうきょうでんりょくえなじーぱーとなー株式会社メニューＭ</t>
  </si>
  <si>
    <t>株式会社とうきょうでんりょくえなじーぱーとなー株式会社メニューＮ（残差）</t>
  </si>
  <si>
    <t>株式会社ちゅうぶでんりょくみらいず株式会社メニューＡ</t>
  </si>
  <si>
    <t>株式会社ちゅうぶでんりょくみらいず株式会社メニューＢ（残差）</t>
  </si>
  <si>
    <t>株式会社ほくりくでんりょく株式会社メニューＡ</t>
  </si>
  <si>
    <t>株式会社ほくりくでんりょく株式会社メニューＢ（残差）</t>
  </si>
  <si>
    <t>株式会社かんさいでんりょく株式会社メニューＡ</t>
  </si>
  <si>
    <t>株式会社かんさいでんりょく株式会社メニューＢ</t>
  </si>
  <si>
    <t>株式会社かんさいでんりょく株式会社メニューＣ</t>
  </si>
  <si>
    <t>株式会社かんさいでんりょく株式会社メニューＤ</t>
  </si>
  <si>
    <t>株式会社かんさいでんりょく株式会社メニューＥ</t>
  </si>
  <si>
    <t>株式会社かんさいでんりょく株式会社メニューＦ</t>
  </si>
  <si>
    <t>株式会社かんさいでんりょく株式会社メニューＧ</t>
  </si>
  <si>
    <t>株式会社かんさいでんりょく株式会社メニューＨ</t>
  </si>
  <si>
    <t>株式会社かんさいでんりょく株式会社メニューＩ</t>
  </si>
  <si>
    <t>株式会社かんさいでんりょく株式会社メニューＪ（残差）</t>
  </si>
  <si>
    <t>株式会社ちゅうごくでんりょく株式会社メニューＡ</t>
  </si>
  <si>
    <t>株式会社ちゅうごくでんりょく株式会社メニューＢ</t>
  </si>
  <si>
    <t>株式会社ちゅうごくでんりょく株式会社メニューＣ</t>
  </si>
  <si>
    <t>株式会社ちゅうごくでんりょく株式会社メニューＤ</t>
  </si>
  <si>
    <t>株式会社ちゅうごくでんりょく株式会社メニューＥ</t>
  </si>
  <si>
    <t>株式会社ちゅうごくでんりょく株式会社メニューＦ</t>
  </si>
  <si>
    <t>株式会社ちゅうごくでんりょく株式会社メニューＧ</t>
  </si>
  <si>
    <t>株式会社ちゅうごくでんりょく株式会社メニューＨ（残差）</t>
  </si>
  <si>
    <t>株式会社しこくでんりょく株式会社メニューＡ</t>
  </si>
  <si>
    <t>株式会社しこくでんりょく株式会社メニューＢ</t>
  </si>
  <si>
    <t>株式会社しこくでんりょく株式会社メニューＣ（残差）</t>
  </si>
  <si>
    <t>株式会社きゅうしゅうでんりょく株式会社メニューＡ</t>
  </si>
  <si>
    <t>株式会社きゅうしゅうでんりょく株式会社メニューＢ（残差）</t>
  </si>
  <si>
    <t>株式会社おきなわでんりょく株式会社メニューＡ</t>
  </si>
  <si>
    <t>株式会社おきなわでんりょく株式会社メニューＢ（残差）</t>
  </si>
  <si>
    <t>株式会社あめにてぃでんりょく株式会社メニューＡ</t>
  </si>
  <si>
    <t>株式会社あめにてぃでんりょく株式会社メニューＢ（残差）</t>
  </si>
  <si>
    <t>一般社団法人ぐりーんこーぷでんき一般株式会社メニューＡ</t>
  </si>
  <si>
    <t>一般社団法人ぐりーんこーぷでんき一般株式会社メニューＢ（残差）</t>
  </si>
  <si>
    <t>株式会社ふぁみりーねっと・じゃぱん株式会社メニューＡ</t>
  </si>
  <si>
    <t>株式会社ふぁみりーねっと・じゃぱん株式会社メニューＢ</t>
  </si>
  <si>
    <t>株式会社ふぁみりーねっと・じゃぱん株式会社メニューＣ</t>
  </si>
  <si>
    <t>株式会社ふぁみりーねっと・じゃぱん株式会社メニューＤ</t>
  </si>
  <si>
    <t>株式会社ふぁみりーねっと・じゃぱん株式会社メニューＥ（残差）</t>
  </si>
  <si>
    <t>株式会社せきすいかがくこうぎょう株式会社メニューＡ</t>
  </si>
  <si>
    <t>株式会社せきすいかがくこうぎょう株式会社メニューＢ（残差）</t>
  </si>
  <si>
    <t>株式会社ぜんのうえねるぎー株式会社メニューＡ</t>
  </si>
  <si>
    <t>株式会社ぜんのうえねるぎー株式会社メニューＢ（残差）</t>
  </si>
  <si>
    <t>株式会社はるえね株式会社メニューＡ</t>
  </si>
  <si>
    <t>株式会社はるえね株式会社メニューＢ（残差）</t>
  </si>
  <si>
    <t>生活協同組合せいかつきょうどうくみあいこーぷしが生活株式会社メニューＡ</t>
  </si>
  <si>
    <t>生活協同組合せいかつきょうどうくみあいこーぷしが生活株式会社メニューＢ（残差）</t>
  </si>
  <si>
    <t>株式会社かがわでんりょく株式会社メニューＡ</t>
  </si>
  <si>
    <t>株式会社かがわでんりょく株式会社メニューＢ（残差）</t>
  </si>
  <si>
    <t>株式会社ＰｉｎＴ株式会社メニューＡ</t>
  </si>
  <si>
    <t>株式会社ＰｉｎＴ株式会社メニューＢ</t>
  </si>
  <si>
    <t>株式会社ＰｉｎＴ株式会社メニューＣ（残差）</t>
  </si>
  <si>
    <t>株式会社おきなわがすにゅーぱわー株式会社メニューＡ</t>
  </si>
  <si>
    <t>株式会社おきなわがすにゅーぱわー株式会社メニューＢ（残差）</t>
  </si>
  <si>
    <t>株式会社まつもとがす株式会社メニューＡ</t>
  </si>
  <si>
    <t>株式会社まつもとがす株式会社メニューＢ（残差）</t>
  </si>
  <si>
    <t>株式会社れじる株式会社（旧：中央電力株株式会社メニューＡ</t>
  </si>
  <si>
    <t>株式会社れじる株式会社（旧：中央電力株株式会社メニューＢ</t>
  </si>
  <si>
    <t>株式会社れじる株式会社（旧：中央電力株株式会社メニューＣ</t>
  </si>
  <si>
    <t>株式会社れじる株式会社（旧：中央電力株株式会社メニューＤ（残差）</t>
  </si>
  <si>
    <t>合同会社てぃーだっしゅごうどうがいしゃ株式会社メニューＡ</t>
  </si>
  <si>
    <t>合同会社てぃーだっしゅごうどうがいしゃ株式会社メニューＢ（残差）</t>
  </si>
  <si>
    <t>生活協同組合きょうとせいかつきょうどうくみあい生活株式会社メニューＡ</t>
  </si>
  <si>
    <t>生活協同組合きょうとせいかつきょうどうくみあい生活株式会社メニューＢ（残差）</t>
  </si>
  <si>
    <t>株式会社にほんふぁしりてぃ・そりゅーしょん株式会社メニューＡ</t>
  </si>
  <si>
    <t>株式会社こくさいこうぎょう株式会社メニューＡ</t>
  </si>
  <si>
    <t>株式会社こくさいこうぎょう株式会社メニューＢ（残差）</t>
  </si>
  <si>
    <t>株式会社ろーかるでんき株式会社メニューＡ</t>
  </si>
  <si>
    <t>株式会社ろーかるでんき株式会社メニューＢ（残差）</t>
  </si>
  <si>
    <t>株式会社おかやまでんりょく株式会社メニューＡ</t>
  </si>
  <si>
    <t>株式会社おかやまでんりょく株式会社メニューＢ（残差）</t>
  </si>
  <si>
    <t>株式会社みらいふ株式会社メニューＡ</t>
  </si>
  <si>
    <t>株式会社みらいふ株式会社メニューＢ（残差）</t>
  </si>
  <si>
    <t>株式会社らくてんえなじー株式会社メニューＡ</t>
  </si>
  <si>
    <t>株式会社らくてんえなじー株式会社メニューＢ</t>
  </si>
  <si>
    <t>株式会社らくてんえなじー株式会社メニューＣ（残差）</t>
  </si>
  <si>
    <t>株式会社ぎふでんりょく株式会社メニューＡ</t>
  </si>
  <si>
    <t>株式会社ぎふでんりょく株式会社メニューＢ（残差）</t>
  </si>
  <si>
    <t>株式会社おおいたけーぶるてれこむ株式会社メニューＡ</t>
  </si>
  <si>
    <t>株式会社おおいたけーぶるてれこむ株式会社メニューＢ（残差）</t>
  </si>
  <si>
    <t>株式会社あすとまっくす・えねるぎー株式会社メニューＡ</t>
  </si>
  <si>
    <t>株式会社あすとまっくす・えねるぎー株式会社メニューＢ</t>
  </si>
  <si>
    <t>株式会社あすとまっくす・えねるぎー株式会社メニューＣ（残差）</t>
  </si>
  <si>
    <t>株式会社えねらぼ株式会社メニューＡ</t>
  </si>
  <si>
    <t>株式会社えねらぼ株式会社メニューＢ（残差）</t>
  </si>
  <si>
    <t>株式会社すまーとえなじーいわた株式会社メニューＡ</t>
  </si>
  <si>
    <t>株式会社すまーとえなじーいわた株式会社メニューＢ</t>
  </si>
  <si>
    <t>株式会社すまーとえなじーいわた株式会社メニューＣ（残差）</t>
  </si>
  <si>
    <t>株式会社さくらしんでんりょく株式会社メニューＡ</t>
  </si>
  <si>
    <t>株式会社さくらしんでんりょく株式会社メニューＢ（残差）</t>
  </si>
  <si>
    <t>株式会社おもてなしやまがた株式会社メニューＡ</t>
  </si>
  <si>
    <t>株式会社おもてなしやまがた株式会社メニューＢ（残差）</t>
  </si>
  <si>
    <t>株式会社にほんがす株式会社（旧：東日本ガス株式会社、東彩ガス株式会社、北日本ガス株式会社）メニューＡ</t>
  </si>
  <si>
    <t>株式会社にほんがす株式会社（旧：東日本ガス株式会社、東彩ガス株式会社、北日本ガス株式会社）メニューＢ（残差）</t>
  </si>
  <si>
    <t>株式会社やまとらいふえなじあ株式会社メニューＡ</t>
  </si>
  <si>
    <t>株式会社やまとらいふえなじあ株式会社メニューＢ（残差）</t>
  </si>
  <si>
    <t>株式会社まちみきせいさくしょ株式会社メニューＡ</t>
  </si>
  <si>
    <t>株式会社まちみきせいさくしょ株式会社メニューＢ（残差）</t>
  </si>
  <si>
    <t>株式会社どさんこぱわー株式会社メニューＡ</t>
  </si>
  <si>
    <t>株式会社どさんこぱわー株式会社メニューＢ（残差）</t>
  </si>
  <si>
    <t>株式会社ふぉーばるてれこむ株式会社メニューＡ</t>
  </si>
  <si>
    <t>株式会社ふぉーばるてれこむ株式会社メニューＢ（残差）</t>
  </si>
  <si>
    <t>株式会社ぐらんでーた株式会社（旧：株式会社グランデータ）</t>
  </si>
  <si>
    <t>株式会社ひゅーりっくぷろぱてぃそりゅーしょん株式会社メニューＡ</t>
  </si>
  <si>
    <t>株式会社ひゅーりっくぷろぱてぃそりゅーしょん株式会社メニューＢ</t>
  </si>
  <si>
    <t>株式会社ひゅーりっくぷろぱてぃそりゅーしょん株式会社メニューＣ（残差）</t>
  </si>
  <si>
    <t>株式会社ＣＤえなじーだいれくと株式会社メニューＡ</t>
  </si>
  <si>
    <t>株式会社ＣＤえなじーだいれくと株式会社メニューＢ（残差）</t>
  </si>
  <si>
    <t>株式会社Ｑ．ＥＮＥＳＴでんき株式会社メニューＡ</t>
  </si>
  <si>
    <t>株式会社Ｑ．ＥＮＥＳＴでんき株式会社メニューＢ</t>
  </si>
  <si>
    <t>株式会社Ｑ．ＥＮＥＳＴでんき株式会社メニューＣ（残差）</t>
  </si>
  <si>
    <t>株式会社あつぎがす株式会社メニューＡ</t>
  </si>
  <si>
    <t>株式会社あつぎがす株式会社メニューＢ（残差）</t>
  </si>
  <si>
    <t>株式会社えね・びじょん株式会社メニューＡ</t>
  </si>
  <si>
    <t>株式会社おおたきがす株式会社メニューＡ</t>
  </si>
  <si>
    <t>株式会社おおたきがす株式会社メニューＢ（残差）</t>
  </si>
  <si>
    <t>株式会社すずよでんりょく株式会社メニューＡ</t>
  </si>
  <si>
    <t>株式会社すずよでんりょく株式会社メニューＢ</t>
  </si>
  <si>
    <t>株式会社すずよでんりょく株式会社メニューＣ</t>
  </si>
  <si>
    <t>株式会社すずよでんりょく株式会社メニューＤ</t>
  </si>
  <si>
    <t>株式会社すずよでんりょく株式会社メニューＥ</t>
  </si>
  <si>
    <t>株式会社すずよでんりょく株式会社メニューＦ</t>
  </si>
  <si>
    <t>株式会社すずよでんりょく株式会社メニューＧ</t>
  </si>
  <si>
    <t>株式会社すずよでんりょく株式会社メニューＨ</t>
  </si>
  <si>
    <t>株式会社すずよでんりょく株式会社メニューＩ</t>
  </si>
  <si>
    <t>株式会社すずよでんりょく株式会社メニューＪ（残差）</t>
  </si>
  <si>
    <t>株式会社こーぷでんりょく株式会社メニューＡ</t>
  </si>
  <si>
    <t>株式会社こーぷでんりょく株式会社メニューＢ（残差）</t>
  </si>
  <si>
    <t>株式会社おりとぐみ株式会社メニューＡ</t>
  </si>
  <si>
    <t>株式会社おりとぐみ株式会社メニューＢ（残差）</t>
  </si>
  <si>
    <t>株式会社ふかやｅぱわー株式会社メニューＡ</t>
  </si>
  <si>
    <t>株式会社ふかやｅぱわー株式会社メニューＢ（残差）</t>
  </si>
  <si>
    <t>株式会社にほんえねるぎーそうごうしすてむ株式会社メニューＡ</t>
  </si>
  <si>
    <t>株式会社にほんえねるぎーそうごうしすてむ株式会社メニューＢ</t>
  </si>
  <si>
    <t>株式会社にほんえねるぎーそうごうしすてむ株式会社メニューＣ</t>
  </si>
  <si>
    <t>株式会社にほんえねるぎーそうごうしすてむ株式会社メニューＤ</t>
  </si>
  <si>
    <t>株式会社にほんえねるぎーそうごうしすてむ株式会社メニューＥ</t>
  </si>
  <si>
    <t>株式会社にほんえねるぎーそうごうしすてむ株式会社メニューＦ（残差）</t>
  </si>
  <si>
    <t>株式会社ところざわみらいでんりょく株式会社メニューＡ</t>
  </si>
  <si>
    <t>株式会社ところざわみらいでんりょく株式会社メニューＢ</t>
  </si>
  <si>
    <t>株式会社ところざわみらいでんりょく株式会社メニューＣ（残差）</t>
  </si>
  <si>
    <t>株式会社えねふぁんと株式会社メニューＡ</t>
  </si>
  <si>
    <t>株式会社えねふぁんと株式会社メニューＢ</t>
  </si>
  <si>
    <t>株式会社えねふぁんと株式会社メニューＣ（残差）</t>
  </si>
  <si>
    <t>株式会社ちちぶしんでんりょく株式会社メニューＡ</t>
  </si>
  <si>
    <t>株式会社ちちぶしんでんりょく株式会社メニューＢ</t>
  </si>
  <si>
    <t>株式会社ちちぶしんでんりょく株式会社メニューＣ（残差）</t>
  </si>
  <si>
    <t>株式会社いいだまちづくりでんりょく株式会社メニューＡ</t>
  </si>
  <si>
    <t>株式会社しぇるじゃぱん株式会社メニューＡ</t>
  </si>
  <si>
    <t>株式会社しぇるじゃぱん株式会社メニューＢ</t>
  </si>
  <si>
    <t>株式会社しぇるじゃぱん株式会社メニューＣ（残差）</t>
  </si>
  <si>
    <t>株式会社えちごてんねんがす株式会社メニューＡ</t>
  </si>
  <si>
    <t>株式会社えちごてんねんがす株式会社メニューＢ（残差）</t>
  </si>
  <si>
    <t>株式会社おいでんえねるぎー株式会社メニューＡ</t>
  </si>
  <si>
    <t>株式会社おいでんえねるぎー株式会社メニューＢ</t>
  </si>
  <si>
    <t>株式会社おいでんえねるぎー株式会社メニューＣ（残差）</t>
  </si>
  <si>
    <t>株式会社まるべにいなみらいでんき株式会社メニューＡ</t>
  </si>
  <si>
    <t>株式会社まるべにいなみらいでんき株式会社メニューＢ（残差）</t>
  </si>
  <si>
    <t>株式会社ＷＳえなじー株式会社メニューＡ</t>
  </si>
  <si>
    <t>株式会社ＷＳえなじー株式会社メニューＢ</t>
  </si>
  <si>
    <t>株式会社ＷＳえなじー株式会社メニューＣ（残差）</t>
  </si>
  <si>
    <t>株式会社ＴＥＲＡＥｎｅｒｇｙ株式会社メニューＡ</t>
  </si>
  <si>
    <t>株式会社ＴＥＲＡＥｎｅｒｇｙ株式会社メニューＢ（残差）</t>
  </si>
  <si>
    <t>株式会社ＭＣＰＤ株式会社メニューＡ</t>
  </si>
  <si>
    <t>株式会社ＭＣＰＤ株式会社メニューＢ（残差）</t>
  </si>
  <si>
    <t>株式会社ごとうしみんでんりょく株式会社メニューＡ</t>
  </si>
  <si>
    <t>株式会社ごとうしみんでんりょく株式会社メニューＢ</t>
  </si>
  <si>
    <t>株式会社ごとうしみんでんりょく株式会社メニューＣ（残差）</t>
  </si>
  <si>
    <t>合同会社ばんぷーぱわーとれーでぃんぐごうどうがいしゃ株式会社メニューＡ</t>
  </si>
  <si>
    <t>合同会社ばんぷーぱわーとれーでぃんぐごうどうがいしゃ株式会社メニューＢ</t>
  </si>
  <si>
    <t>合同会社ばんぷーぱわーとれーでぃんぐごうどうがいしゃ株式会社メニューＣ</t>
  </si>
  <si>
    <t>合同会社ばんぷーぱわーとれーでぃんぐごうどうがいしゃ株式会社メニューＤ（残差）</t>
  </si>
  <si>
    <t>株式会社ＲＥ１００でんりょく株式会社メニューＡ</t>
  </si>
  <si>
    <t>株式会社ＲＥ１００でんりょく株式会社メニューＢ</t>
  </si>
  <si>
    <t>株式会社ＲＥ１００でんりょく株式会社メニューＣ</t>
  </si>
  <si>
    <t>株式会社ＲＥ１００でんりょく株式会社メニューＤ（残差）</t>
  </si>
  <si>
    <t>株式会社すまーとえこえなじー株式会社メニューＡ</t>
  </si>
  <si>
    <t>株式会社すまーとえこえなじー株式会社メニューＢ</t>
  </si>
  <si>
    <t>株式会社すまーとえこえなじー株式会社メニューＣ</t>
  </si>
  <si>
    <t>株式会社すまーとえこえなじー株式会社メニューＤ（残差）</t>
  </si>
  <si>
    <t>株式会社あいえすじー株式会社メニューＡ</t>
  </si>
  <si>
    <t>株式会社あいえすじー株式会社メニューＢ</t>
  </si>
  <si>
    <t>株式会社あいえすじー株式会社メニューＣ（残差）</t>
  </si>
  <si>
    <t>株式会社えねくる株式会社メニューＡ</t>
  </si>
  <si>
    <t>株式会社えねくる株式会社メニューＢ（残差）</t>
  </si>
  <si>
    <t>株式会社たけえいでんき株式会社メニューＡ</t>
  </si>
  <si>
    <t>株式会社たけえいでんき株式会社（旧：株式会社ふくしま未来パワー、株式会社花巻銀河パワー、株式会社大仙こまちパワー、株式会社津軽あっぷる株式会社メニューＢ（残差）</t>
  </si>
  <si>
    <t>株式会社けせんぬまぐりーんえなじー株式会社メニューＡ</t>
  </si>
  <si>
    <t>株式会社けせんぬまぐりーんえなじー株式会社メニューＢ（残差）</t>
  </si>
  <si>
    <t>株式会社ゆーらすぐりーんえなじー株式会社メニューＡ</t>
  </si>
  <si>
    <t>株式会社にいがたすわんえなじー株式会社メニューＡ</t>
  </si>
  <si>
    <t>株式会社にいがたすわんえなじー株式会社メニューＢ</t>
  </si>
  <si>
    <t>株式会社にいがたすわんえなじー株式会社メニューＣ</t>
  </si>
  <si>
    <t>株式会社にいがたすわんえなじー株式会社メニューＤ（残差）</t>
  </si>
  <si>
    <t>株式会社とうめい株式会社メニューＡ</t>
  </si>
  <si>
    <t>株式会社とうめい株式会社メニューＢ（残差）</t>
  </si>
  <si>
    <t>株式会社ＮＴＴあのーどえなじー株式会社メニューＡ</t>
  </si>
  <si>
    <t>株式会社ＮＴＴあのーどえなじー株式会社メニューＢ（残差）</t>
  </si>
  <si>
    <t>株式会社くりーんえねるぎーそうごうけんきゅうじょ株式会社メニューＡ</t>
  </si>
  <si>
    <t>株式会社くりーんえねるぎーそうごうけんきゅうじょ株式会社メニューＢ</t>
  </si>
  <si>
    <t>株式会社くりーんえねるぎーそうごうけんきゅうじょ株式会社メニューＣ</t>
  </si>
  <si>
    <t>株式会社くりーんえねるぎーそうごうけんきゅうじょ株式会社メニューＤ（残差）</t>
  </si>
  <si>
    <t>株式会社でじたるぐりっど株式会社メニューＡ</t>
  </si>
  <si>
    <t>株式会社でじたるぐりっど株式会社メニューＢ</t>
  </si>
  <si>
    <t>株式会社でじたるぐりっど株式会社メニューＣ</t>
  </si>
  <si>
    <t>株式会社でじたるぐりっど株式会社メニューＤ</t>
  </si>
  <si>
    <t>株式会社でじたるぐりっど株式会社メニューＥ</t>
  </si>
  <si>
    <t>株式会社でじたるぐりっど株式会社メニューＦ</t>
  </si>
  <si>
    <t>株式会社でじたるぐりっど株式会社メニューＧ</t>
  </si>
  <si>
    <t>株式会社でじたるぐりっど株式会社メニューＨ（残差）</t>
  </si>
  <si>
    <t>株式会社にしきゅうしゅうさせぼぱわーず株式会社メニューＡ</t>
  </si>
  <si>
    <t>株式会社にしきゅうしゅうさせぼぱわーず株式会社メニューＢ（残差）</t>
  </si>
  <si>
    <t>株式会社たんたんえなじー株式会社メニューＡ</t>
  </si>
  <si>
    <t>株式会社たんたんえなじー株式会社メニューＢ（残差）</t>
  </si>
  <si>
    <t>株式会社のせ・とよのまちづくり株式会社メニューＡ</t>
  </si>
  <si>
    <t>株式会社のせ・とよのまちづくり株式会社メニューＢ（残差）</t>
  </si>
  <si>
    <t>株式会社すたーてぃあ株式会社メニューＡ</t>
  </si>
  <si>
    <t>株式会社すたーてぃあ株式会社メニューＢ（残差）</t>
  </si>
  <si>
    <t>株式会社あさひかせい株式会社メニューＡ</t>
  </si>
  <si>
    <t>株式会社あさひかせい株式会社メニューＢ</t>
  </si>
  <si>
    <t>株式会社あさひかせい株式会社メニューＣ</t>
  </si>
  <si>
    <t>株式会社あさひかせい株式会社メニューＤ</t>
  </si>
  <si>
    <t>株式会社あさひかせい株式会社メニューＥ</t>
  </si>
  <si>
    <t>株式会社あさひかせい株式会社メニューＦ</t>
  </si>
  <si>
    <t>株式会社えふおん株式会社メニューＡ</t>
  </si>
  <si>
    <t>株式会社えふおん株式会社メニューＢ</t>
  </si>
  <si>
    <t>株式会社えふおん株式会社メニューＣ</t>
  </si>
  <si>
    <t>株式会社えふおん株式会社メニューＤ</t>
  </si>
  <si>
    <t>生活協同組合せいかつきょうどうくみあいひろしま生活株式会社メニューＡ</t>
  </si>
  <si>
    <t>生活協同組合せいかつきょうどうくみあいひろしま生活株式会社メニューＢ（残差）</t>
  </si>
  <si>
    <t>株式会社しろくまでんりょく株式会社（旧：株式会社ａｆｔｅｒＦＩＴ）メニューＡ</t>
  </si>
  <si>
    <t>株式会社しろくまでんりょく株式会社（旧：株式会社ａｆｔｅｒＦＩＴ）メニューＢ</t>
  </si>
  <si>
    <t>株式会社かぐらでんりょく株式会社メニューＡ</t>
  </si>
  <si>
    <t>株式会社かぐらでんりょく株式会社メニューＢ（残差）</t>
  </si>
  <si>
    <t>株式会社らいふえなじー株式会社メニューＡ</t>
  </si>
  <si>
    <t>株式会社らいふえなじー株式会社メニューＢ</t>
  </si>
  <si>
    <t>株式会社らいふえなじー株式会社メニューＣ（残差）</t>
  </si>
  <si>
    <t>株式会社るーく株式会社メニューＡ</t>
  </si>
  <si>
    <t>株式会社るーく株式会社メニューＢ（残差）</t>
  </si>
  <si>
    <t>株式会社ほーむたうんえなじー株式会社メニューＡ</t>
  </si>
  <si>
    <t>株式会社ほーむたうんえなじー株式会社メニューＢ（残差）</t>
  </si>
  <si>
    <t>株式会社ＴＧおくとぱすえなじー株式会社メニューＡ</t>
  </si>
  <si>
    <t>株式会社ＴＧおくとぱすえなじー株式会社メニューＢ</t>
  </si>
  <si>
    <t>株式会社ＴＧおくとぱすえなじー株式会社メニューＣ（残差）</t>
  </si>
  <si>
    <t>株式会社とうほくでんりょくふろんてぃあ株式会社メニューＡ</t>
  </si>
  <si>
    <t>株式会社とうほくでんりょくふろんてぃあ株式会社メニューＢ（残差）</t>
  </si>
  <si>
    <t>株式会社えなでんりょく株式会社メニューＡ</t>
  </si>
  <si>
    <t>株式会社えなでんりょく株式会社メニューＢ（残差）</t>
  </si>
  <si>
    <t>株式会社うつのみやらいとぱわー株式会社メニューＡ</t>
  </si>
  <si>
    <t>株式会社うつのみやらいとぱわー株式会社メニューＢ（残差）</t>
  </si>
  <si>
    <t>株式会社かなざわえなじー株式会社メニューＡ</t>
  </si>
  <si>
    <t>株式会社かなざわえなじー株式会社メニューＢ（残差）</t>
  </si>
  <si>
    <t>株式会社ぼーだれす・じゃぱん株式会社メニューＡ</t>
  </si>
  <si>
    <t>株式会社わっと株式会社メニューＡ</t>
  </si>
  <si>
    <t>株式会社わっと株式会社メニューＢ</t>
  </si>
  <si>
    <t>株式会社ひろしまがす株式会社メニューＡ</t>
  </si>
  <si>
    <t>株式会社ＦＰＳ株式会社メニューＡ</t>
  </si>
  <si>
    <t>株式会社ＦＰＳ株式会社メニューＢ</t>
  </si>
  <si>
    <t>株式会社ＦＰＳ株式会社メニューＣ</t>
  </si>
  <si>
    <t>株式会社ＦＰＳ株式会社メニューＤ</t>
  </si>
  <si>
    <t>株式会社ＦＰＳ株式会社メニューＥ</t>
  </si>
  <si>
    <t>株式会社ＦＰＳ株式会社メニューＦ</t>
  </si>
  <si>
    <t>株式会社ＦＰＳ株式会社メニューＧ（残差）</t>
  </si>
  <si>
    <t>株式会社れっくす株式会社メニューＡ</t>
  </si>
  <si>
    <t>株式会社おきたましんでんりょく株式会社メニューＡ</t>
  </si>
  <si>
    <t>株式会社おきたましんでんりょく株式会社メニューＢ（残差）</t>
  </si>
  <si>
    <t>株式会社こうえいえなじー株式会社メニューＡ</t>
  </si>
  <si>
    <t>株式会社あーすしぐなるそりゅーしょんず株式会社メニューＡ</t>
  </si>
  <si>
    <t>株式会社かりやちりゅうみらいでんりょく株式会社メニューＡ</t>
  </si>
  <si>
    <t>株式会社いちのみやみらいえねるぎー株式会社メニューＡ</t>
  </si>
  <si>
    <t>カタカナ変換</t>
    <rPh sb="4" eb="6">
      <t>ヘンカン</t>
    </rPh>
    <phoneticPr fontId="2"/>
  </si>
  <si>
    <t>株式会社イーレックス株式会社</t>
  </si>
  <si>
    <t>株式会社リエスパワー株式会社</t>
  </si>
  <si>
    <t>株式会社ＳＥウイングズ株式会社</t>
  </si>
  <si>
    <t>株式会社イーセル株式会社</t>
  </si>
  <si>
    <t>株式会社セントラルセキユガス株式会社</t>
  </si>
  <si>
    <t>一般財団法人イズミサノデンリョク一般財団法人株式会社</t>
  </si>
  <si>
    <t>株式会社グリーンサークル株式会社</t>
  </si>
  <si>
    <t>株式会社アルカナエナジー株式会社</t>
  </si>
  <si>
    <t>株式会社ダイワエネルギー株式会社</t>
  </si>
  <si>
    <t>株式会社マニワバイオエネルギー株式会社</t>
  </si>
  <si>
    <t>株式会社エネサンスカントウ株式会社</t>
  </si>
  <si>
    <t>株式会社エネアークカントウ株式会社</t>
  </si>
  <si>
    <t>株式会社イルマガス株式会社</t>
  </si>
  <si>
    <t>株式会社テプコカスタマーサービス株式会社</t>
  </si>
  <si>
    <t>株式会社トンデンホールディングス株式会社</t>
  </si>
  <si>
    <t>株式会社イワタニカントウ株式会社</t>
  </si>
  <si>
    <t>株式会社イワタニシュトケン株式会社</t>
  </si>
  <si>
    <t>株式会社セイブガス株式会社</t>
  </si>
  <si>
    <t>株式会社オオイチガス株式会社</t>
  </si>
  <si>
    <t>株式会社ナカウミテレビホウソウ株式会社</t>
  </si>
  <si>
    <t>株式会社カゴシマデンリョク株式会社</t>
  </si>
  <si>
    <t>株式会社タイヨウガス株式会社</t>
  </si>
  <si>
    <t>株式会社パワーネクスト株式会社</t>
  </si>
  <si>
    <t>合同会社ゴウドウガイシャキタカミシンデンリョク合同会社株式会社</t>
  </si>
  <si>
    <t>株式会社スマートテック株式会社</t>
  </si>
  <si>
    <t>株式会社ミトデンリョク株式会社</t>
  </si>
  <si>
    <t>株式会社ナラデンリョク株式会社</t>
  </si>
  <si>
    <t>株式会社アストモスエネルギー株式会社</t>
  </si>
  <si>
    <t>株式会社オオガキガス株式会社</t>
  </si>
  <si>
    <t>株式会社カブキエナジー株式会社</t>
  </si>
  <si>
    <t>株式会社エフィシエント株式会社</t>
  </si>
  <si>
    <t>株式会社シーエナジー株式会社</t>
  </si>
  <si>
    <t>株式会社カクエイガス株式会社</t>
  </si>
  <si>
    <t>株式会社キヤノンマーケティングジャパン株式会社</t>
  </si>
  <si>
    <t>株式会社イーエムアイ株式会社</t>
  </si>
  <si>
    <t>株式会社キリュウガス株式会社</t>
  </si>
  <si>
    <t>株式会社アシストワンエナジー株式会社</t>
  </si>
  <si>
    <t>株式会社フソウ・エナジー株式会社</t>
  </si>
  <si>
    <t>株式会社ダイトウケンタクパートナーズ株式会社</t>
  </si>
  <si>
    <t>株式会社パルシステムデンリョク株式会社</t>
  </si>
  <si>
    <t>株式会社ワカヤマデンリョク株式会社</t>
  </si>
  <si>
    <t>株式会社ミツウロコヴェッセル株式会社</t>
  </si>
  <si>
    <t>株式会社フォレストパワー株式会社</t>
  </si>
  <si>
    <t>株式会社ヒダカトシガス株式会社</t>
  </si>
  <si>
    <t>株式会社レクスポート株式会社</t>
  </si>
  <si>
    <t>株式会社ナデシコデンリョク株式会社</t>
  </si>
  <si>
    <t>株式会社サイタマガス株式会社</t>
  </si>
  <si>
    <t>株式会社ミヤザキパワーライン株式会社</t>
  </si>
  <si>
    <t>株式会社パワー・オプティマイザー株式会社</t>
  </si>
  <si>
    <t>株式会社ＴＴＳパワー株式会社</t>
  </si>
  <si>
    <t>株式会社イワテウッドパワー株式会社</t>
  </si>
  <si>
    <t>株式会社サトヤマパワーワークス株式会社</t>
  </si>
  <si>
    <t>株式会社ハリマデンリョク株式会社</t>
  </si>
  <si>
    <t>株式会社ゴショノジョウモンデンリョク株式会社</t>
  </si>
  <si>
    <t>株式会社カーボンニュートラル株式会社</t>
  </si>
  <si>
    <t>株式会社ミヤコシンデンリョク株式会社</t>
  </si>
  <si>
    <t>株式会社ナガサキチイキデンリョク株式会社</t>
  </si>
  <si>
    <t>株式会社エネアークカンサイ株式会社</t>
  </si>
  <si>
    <t>株式会社キンキデンリョク株式会社</t>
  </si>
  <si>
    <t>株式会社ニホンセレモニー株式会社</t>
  </si>
  <si>
    <t>株式会社イケケンセキユテン株式会社</t>
  </si>
  <si>
    <t>株式会社チイキソウセイホールディングス株式会社</t>
  </si>
  <si>
    <t>株式会社スズカデンコウ株式会社</t>
  </si>
  <si>
    <t>株式会社エーコープサービス株式会社</t>
  </si>
  <si>
    <t>株式会社ミヤザキガスリビング株式会社</t>
  </si>
  <si>
    <t>株式会社サンインエレキ・アライアンス株式会社</t>
  </si>
  <si>
    <t>株式会社ミライフヒガシニホン株式会社</t>
  </si>
  <si>
    <t>株式会社サンインサンソコウギョウ株式会社</t>
  </si>
  <si>
    <t>株式会社キタニホンセキユ株式会社</t>
  </si>
  <si>
    <t>株式会社チバデンリョク株式会社</t>
  </si>
  <si>
    <t>株式会社ヤメエネルギー株式会社</t>
  </si>
  <si>
    <t>株式会社アースインフィニティ株式会社</t>
  </si>
  <si>
    <t>株式会社アシカガガス株式会社</t>
  </si>
  <si>
    <t>株式会社ヨナゴガス株式会社</t>
  </si>
  <si>
    <t>株式会社エルピオ株式会社</t>
  </si>
  <si>
    <t>株式会社ハマダガス株式会社</t>
  </si>
  <si>
    <t>株式会社オカダケンセツ株式会社</t>
  </si>
  <si>
    <t>株式会社イズモガス株式会社</t>
  </si>
  <si>
    <t>公益財団法人トウキョウトカンキョウコウシャ公益財団法人株式会社</t>
  </si>
  <si>
    <t>株式会社イオンディライト株式会社</t>
  </si>
  <si>
    <t>株式会社ＭＫステーションズ株式会社</t>
  </si>
  <si>
    <t>株式会社フラワーペイメント株式会社</t>
  </si>
  <si>
    <t>株式会社ＪＴＢコミュニケーションデザイン株式会社</t>
  </si>
  <si>
    <t>株式会社リケンコウギョウ株式会社</t>
  </si>
  <si>
    <t>株式会社ビビット株式会社</t>
  </si>
  <si>
    <t>株式会社オオタデンリョク株式会社</t>
  </si>
  <si>
    <t>株式会社イトウチュウプランテック株式会社</t>
  </si>
  <si>
    <t>株式会社オカモト株式会社</t>
  </si>
  <si>
    <t>株式会社キタコー株式会社</t>
  </si>
  <si>
    <t>株式会社スワガス株式会社</t>
  </si>
  <si>
    <t>株式会社エッセンシャルエナジー株式会社</t>
  </si>
  <si>
    <t>株式会社イチキクシキノデンリョク株式会社</t>
  </si>
  <si>
    <t>株式会社クローバー・テクノロジーズ株式会社</t>
  </si>
  <si>
    <t>株式会社ナンブダンダンエナジー株式会社</t>
  </si>
  <si>
    <t>株式会社エフエネ株式会社</t>
  </si>
  <si>
    <t>株式会社コナンウルトラパワー株式会社</t>
  </si>
  <si>
    <t>株式会社ＣＨＩＢＡムツザワエナジー株式会社</t>
  </si>
  <si>
    <t>株式会社カンサイクウチョウ株式会社</t>
  </si>
  <si>
    <t>株式会社オクイズモデンリョク株式会社</t>
  </si>
  <si>
    <t>株式会社ナリタカトリエネルギー株式会社</t>
  </si>
  <si>
    <t>株式会社グローバルソリューションサービス株式会社</t>
  </si>
  <si>
    <t>株式会社フクシマシンデンリョク株式会社</t>
  </si>
  <si>
    <t>株式会社エネクスライフサービス株式会社</t>
  </si>
  <si>
    <t>株式会社ネイチャーエナジーショウコク株式会社</t>
  </si>
  <si>
    <t>株式会社リエスパワーネクスト株式会社</t>
  </si>
  <si>
    <t>株式会社エネルギーパワー株式会社</t>
  </si>
  <si>
    <t>株式会社グリムスパワー株式会社</t>
  </si>
  <si>
    <t>株式会社オノプロックス株式会社</t>
  </si>
  <si>
    <t>株式会社ホンジョウガス株式会社</t>
  </si>
  <si>
    <t>株式会社アオモリケンミンエナジー株式会社</t>
  </si>
  <si>
    <t>株式会社メイジサンギョウ株式会社</t>
  </si>
  <si>
    <t>株式会社ウスキエネルギー株式会社</t>
  </si>
  <si>
    <t>株式会社モリノエネルギー株式会社</t>
  </si>
  <si>
    <t>株式会社エスケーエナジー株式会社</t>
  </si>
  <si>
    <t>株式会社メイミナミキョウドウエネルギー株式会社</t>
  </si>
  <si>
    <t>生活協同組合セイカツキョウドウクミアイコープミライ生活協同組合株式会社</t>
  </si>
  <si>
    <t>株式会社フクイデンリョク株式会社</t>
  </si>
  <si>
    <t>株式会社ＭＫエネルギー株式会社</t>
  </si>
  <si>
    <t>株式会社ヨコハマウォーター株式会社</t>
  </si>
  <si>
    <t>合同会社ソウマＩグリッドゴウドウガイシャ合同会社株式会社</t>
  </si>
  <si>
    <t>株式会社エネトレード株式会社</t>
  </si>
  <si>
    <t>株式会社ニシムラ株式会社</t>
  </si>
  <si>
    <t>株式会社グローアップ株式会社</t>
  </si>
  <si>
    <t>株式会社イコマシミンパワー株式会社</t>
  </si>
  <si>
    <t>株式会社ナガノトシガス株式会社</t>
  </si>
  <si>
    <t>株式会社ウエダガス株式会社</t>
  </si>
  <si>
    <t>株式会社シグナストラスト株式会社</t>
  </si>
  <si>
    <t>株式会社ゲーテハウス株式会社</t>
  </si>
  <si>
    <t>株式会社ＪＰエネルギー株式会社</t>
  </si>
  <si>
    <t>株式会社ヒョウゴデンリョク株式会社</t>
  </si>
  <si>
    <t>株式会社Ｃｏｃｏテラスタガワ株式会社</t>
  </si>
  <si>
    <t>株式会社トウホクデンリョクエナジートレーディング株式会社</t>
  </si>
  <si>
    <t>株式会社ヨコハマカンキョウデザイン株式会社</t>
  </si>
  <si>
    <t>株式会社トリニティエナジー株式会社</t>
  </si>
  <si>
    <t>株式会社ワンワールドエナジー株式会社</t>
  </si>
  <si>
    <t>株式会社ＬＩＸＩＬＴＥＰＣＯスマートパートナーズ株式会社</t>
  </si>
  <si>
    <t>株式会社ムダカラ株式会社（旧：株式会社ユビニティー）株式会社</t>
  </si>
  <si>
    <t>株式会社アルファライズ株式会社</t>
  </si>
  <si>
    <t>株式会社オオスミハントウスマートエネルギー株式会社</t>
  </si>
  <si>
    <t>株式会社オキナワコープエナジー株式会社</t>
  </si>
  <si>
    <t>株式会社クジチイキエネルギー株式会社</t>
  </si>
  <si>
    <t>株式会社ヒロサキガス株式会社</t>
  </si>
  <si>
    <t>株式会社クルメエネルギー株式会社</t>
  </si>
  <si>
    <t>株式会社マツザカシンデンリョク株式会社</t>
  </si>
  <si>
    <t>株式会社ミヤザキデンリョク株式会社</t>
  </si>
  <si>
    <t>株式会社ブンゴオオノエナジー株式会社</t>
  </si>
  <si>
    <t>株式会社ヴィジョナリーパワー株式会社</t>
  </si>
  <si>
    <t>株式会社アリアケエナジー株式会社</t>
  </si>
  <si>
    <t>株式会社イワタニミエ株式会社</t>
  </si>
  <si>
    <t>株式会社マルヰ株式会社</t>
  </si>
  <si>
    <t>生活協同組合セイカツキョウドウクミアイコープグンマ生活協同組合株式会社</t>
  </si>
  <si>
    <t>生活協同組合トチギコープセイカツキョウドウクミアイ生活協同組合株式会社</t>
  </si>
  <si>
    <t>生活協同組合イバラキコープセイカツキョウドウクミアイ生活協同組合株式会社</t>
  </si>
  <si>
    <t>株式会社カメオカフルサトエナジー株式会社</t>
  </si>
  <si>
    <t>株式会社グローバルキャスト株式会社</t>
  </si>
  <si>
    <t>株式会社イワタニトウカイ株式会社</t>
  </si>
  <si>
    <t>株式会社アサヒガスエナジー株式会社</t>
  </si>
  <si>
    <t>株式会社エスエナジー株式会社</t>
  </si>
  <si>
    <t>株式会社ミヨシエナジー株式会社</t>
  </si>
  <si>
    <t>株式会社ワタハンパートナーズ株式会社</t>
  </si>
  <si>
    <t>株式会社カミデンサトヤマコウシャ株式会社</t>
  </si>
  <si>
    <t>株式会社ミサトヒマワリエナジー株式会社</t>
  </si>
  <si>
    <t>株式会社クマムラモリデンリョク株式会社</t>
  </si>
  <si>
    <t>株式会社クコクエネルギー株式会社</t>
  </si>
  <si>
    <t>株式会社エコログ株式会社</t>
  </si>
  <si>
    <t>株式会社イワタニナガノ株式会社</t>
  </si>
  <si>
    <t>株式会社セキユシゲンカイハツ株式会社</t>
  </si>
  <si>
    <t>株式会社サカドガス株式会社</t>
  </si>
  <si>
    <t>株式会社デベロップ株式会社</t>
  </si>
  <si>
    <t>株式会社テレ・マーカー株式会社</t>
  </si>
  <si>
    <t>株式会社ＭＧＣエネルギー株式会社</t>
  </si>
  <si>
    <t>株式会社フクシマフェニックスデンリョク株式会社</t>
  </si>
  <si>
    <t>株式会社ミマサカコクデンリョク株式会社</t>
  </si>
  <si>
    <t>株式会社ヤワタショウジ株式会社</t>
  </si>
  <si>
    <t>株式会社イシオ株式会社</t>
  </si>
  <si>
    <t>株式会社ホクリクデンリョクビズ・エナジーソリューション株式会社</t>
  </si>
  <si>
    <t>株式会社フジサンエナジー株式会社</t>
  </si>
  <si>
    <t>株式会社グリーンシティコバヤシ株式会社</t>
  </si>
  <si>
    <t>株式会社ヨシダセキユテン株式会社</t>
  </si>
  <si>
    <t>株式会社スマートエナジークマモト株式会社</t>
  </si>
  <si>
    <t>株式会社フクヤマミライエナジー株式会社</t>
  </si>
  <si>
    <t>株式会社リストプロパティーズ株式会社</t>
  </si>
  <si>
    <t>株式会社ジョウネツデンリョク株式会社</t>
  </si>
  <si>
    <t>株式会社センカク株式会社</t>
  </si>
  <si>
    <t>株式会社ミナサポ株式会社</t>
  </si>
  <si>
    <t>株式会社カラツデンリョク株式会社</t>
  </si>
  <si>
    <t>株式会社ニホンエネルギーファーム株式会社</t>
  </si>
  <si>
    <t>株式会社イーネットワーク株式会社</t>
  </si>
  <si>
    <t>協同組合フィンテックラボキョウドウクミアイ協同組合株式会社</t>
  </si>
  <si>
    <t>株式会社シンデンリョクニイガタ株式会社</t>
  </si>
  <si>
    <t>生活協同組合セイカツキョウドウクミアイコープナガノ生活協同組合株式会社</t>
  </si>
  <si>
    <t>合同会社キョウセラカンデンエナジーゴウドウガイシャ合同会社株式会社</t>
  </si>
  <si>
    <t>株式会社サカタテンネンガス株式会社</t>
  </si>
  <si>
    <t>株式会社トウアガス株式会社</t>
  </si>
  <si>
    <t>株式会社ミカワノヤマザトコミュニティパワー株式会社</t>
  </si>
  <si>
    <t>株式会社グリーンピープルズパワー株式会社</t>
  </si>
  <si>
    <t>株式会社マルイファシリティーズ株式会社</t>
  </si>
  <si>
    <t>株式会社デンケン株式会社</t>
  </si>
  <si>
    <t>株式会社スマートデンキ株式会社</t>
  </si>
  <si>
    <t>株式会社カラツパワーホールディングス株式会社</t>
  </si>
  <si>
    <t>株式会社カヅノパワー株式会社</t>
  </si>
  <si>
    <t>株式会社ＪＲニシニホンジュウタクサービス株式会社</t>
  </si>
  <si>
    <t>株式会社サイエネシコウデンリョク株式会社</t>
  </si>
  <si>
    <t>株式会社ジャパネットサービスイノベーション株式会社</t>
  </si>
  <si>
    <t>株式会社シオサイデンリョク株式会社</t>
  </si>
  <si>
    <t>株式会社アイヅエナジー株式会社</t>
  </si>
  <si>
    <t>株式会社ウベミライエネルギー株式会社</t>
  </si>
  <si>
    <t>株式会社ナガイジドウシャコウギョウ株式会社</t>
  </si>
  <si>
    <t>株式会社リクゼンタカタシミンエネルギー株式会社</t>
  </si>
  <si>
    <t>株式会社チャームドライフ株式会社</t>
  </si>
  <si>
    <t>株式会社ヒガシヒロシマスマートエネルギー株式会社</t>
  </si>
  <si>
    <t>株式会社キョウワガス株式会社</t>
  </si>
  <si>
    <t>株式会社ＫＭパワー株式会社</t>
  </si>
  <si>
    <t>株式会社オカザキケンザイ株式会社</t>
  </si>
  <si>
    <t>株式会社オカザキサクラデンリョク株式会社</t>
  </si>
  <si>
    <t>株式会社アサヒマルヰガス株式会社</t>
  </si>
  <si>
    <t>株式会社ＪＲＥトレーディング株式会社</t>
  </si>
  <si>
    <t>合同会社ＣａｓｔｌｅｔｏｎＣｏｍｍｏｄｉｔｉｅｓＪａｐａｎゴウドウガイシャ合同会社株式会社</t>
  </si>
  <si>
    <t>株式会社コウベデンリョク株式会社</t>
  </si>
  <si>
    <t>株式会社エア・ウォーター・ライフソリューション株式会社</t>
  </si>
  <si>
    <t>株式会社アークエルテクノロジーズ株式会社</t>
  </si>
  <si>
    <t>株式会社エルメック株式会社</t>
  </si>
  <si>
    <t>株式会社オズエナジー株式会社</t>
  </si>
  <si>
    <t>株式会社レモンガス株式会社</t>
  </si>
  <si>
    <t>株式会社ニホンカイスイ株式会社</t>
  </si>
  <si>
    <t>株式会社チュウショウキギョウシエン株式会社</t>
  </si>
  <si>
    <t>有限会社サントラベラーズサービス有限会社株式会社</t>
  </si>
  <si>
    <t>株式会社ヤチヨエンジニヤリング株式会社</t>
  </si>
  <si>
    <t>株式会社ユキグニシンデンリョク株式会社</t>
  </si>
  <si>
    <t>株式会社ナガサキサステナエナジー株式会社</t>
  </si>
  <si>
    <t>株式会社カツラオソウセイデンリョク株式会社</t>
  </si>
  <si>
    <t>株式会社グルーヴエナジー株式会社</t>
  </si>
  <si>
    <t>株式会社コウチニューエナジー株式会社</t>
  </si>
  <si>
    <t>株式会社モミジデンリョク株式会社</t>
  </si>
  <si>
    <t>株式会社エンジン株式会社</t>
  </si>
  <si>
    <t>株式会社Ｔ＆Ｔエナジー株式会社</t>
  </si>
  <si>
    <t>株式会社カケガワホウトクパワー株式会社</t>
  </si>
  <si>
    <t>株式会社ホノクニトヨハシデンリョク株式会社</t>
  </si>
  <si>
    <t>株式会社イワタニセントラルホッカイドウ株式会社</t>
  </si>
  <si>
    <t>株式会社サイノクニデンキ株式会社</t>
  </si>
  <si>
    <t>株式会社ミヤキエネルギー株式会社</t>
  </si>
  <si>
    <t>株式会社クリーンベンチャー２１株式会社</t>
  </si>
  <si>
    <t>株式会社ミカワショウジ株式会社</t>
  </si>
  <si>
    <t>株式会社ミトヤ株式会社</t>
  </si>
  <si>
    <t>株式会社ミシュウデンリョク株式会社</t>
  </si>
  <si>
    <t>株式会社オキナワシンエネカイハツ株式会社</t>
  </si>
  <si>
    <t>株式会社ホクダン株式会社</t>
  </si>
  <si>
    <t>株式会社エスコ株式会社</t>
  </si>
  <si>
    <t>株式会社マルノウチデンリョク株式会社</t>
  </si>
  <si>
    <t>株式会社チュウキョウデンリョク株式会社</t>
  </si>
  <si>
    <t>株式会社クオリティプラス株式会社</t>
  </si>
  <si>
    <t>株式会社ＭＴエナジー株式会社</t>
  </si>
  <si>
    <t>株式会社ファラデー株式会社</t>
  </si>
  <si>
    <t>株式会社ミツビシＨＣキャピタルエナジー株式会社</t>
  </si>
  <si>
    <t>株式会社オオツカビジネスサポート株式会社</t>
  </si>
  <si>
    <t>株式会社イズモケーブルビジョン株式会社</t>
  </si>
  <si>
    <t>株式会社イズモエンムスビデンリョク株式会社</t>
  </si>
  <si>
    <t>株式会社オビヒロデンリョク株式会社</t>
  </si>
  <si>
    <t>株式会社フジブッサン株式会社</t>
  </si>
  <si>
    <t>株式会社ナントエナジー株式会社</t>
  </si>
  <si>
    <t>株式会社ジケイ・スペース株式会社</t>
  </si>
  <si>
    <t>株式会社オオクマルルルンデンリョク株式会社</t>
  </si>
  <si>
    <t>株式会社カワハラジツギョウ株式会社</t>
  </si>
  <si>
    <t>株式会社シントウエナジー株式会社</t>
  </si>
  <si>
    <t>株式会社ナスノガハラミライデンリョク株式会社</t>
  </si>
  <si>
    <t>株式会社カシワザキアイ・アールエナジー株式会社</t>
  </si>
  <si>
    <t>株式会社キョウセラ株式会社</t>
  </si>
  <si>
    <t>株式会社トットリミライデンリョク株式会社</t>
  </si>
  <si>
    <t>株式会社スズカグリーンエナジー株式会社</t>
  </si>
  <si>
    <t>株式会社キズナ株式会社</t>
  </si>
  <si>
    <t>株式会社トウホクエネルギーサービス株式会社</t>
  </si>
  <si>
    <t>株式会社イナシキエナジー株式会社</t>
  </si>
  <si>
    <t>株式会社ナガノスマートパワー株式会社</t>
  </si>
  <si>
    <t>株式会社ホクレンアブラキサービス株式会社</t>
  </si>
  <si>
    <t>株式会社ホッカイドウデンリョクネットワーク株式会社【一般送配電事業者】【一般送配電事業者】</t>
  </si>
  <si>
    <t>株式会社トウホクデンリョクネットワーク株式会社【一般送配電事業者】【一般送配電事業者】</t>
  </si>
  <si>
    <t>株式会社トウキョウデンリョクパワーグリッド株式会社【一般送配電事業者】【一般送配電事業者】</t>
  </si>
  <si>
    <t>株式会社チュウブデンリョクパワーグリッド株式会社【一般送配電事業者】【一般送配電事業者】</t>
  </si>
  <si>
    <t>株式会社ホクリクデンリョクソウハイデン株式会社【一般送配電事業者】【一般送配電事業者】</t>
  </si>
  <si>
    <t>株式会社カンサイデンリョクソウハイデン株式会社【一般送配電事業者】【一般送配電事業者】</t>
  </si>
  <si>
    <t>株式会社チュウゴクデンリョクネットワーク株式会社【一般送配電事業者】【一般送配電事業者】</t>
  </si>
  <si>
    <t>株式会社シコクデンリョクソウハイデン株式会社【一般送配電事業者】【一般送配電事業者】</t>
  </si>
  <si>
    <t>株式会社キュウシュウデンリョクソウハイデン株式会社【一般送配電事業者】【一般送配電事業者】</t>
  </si>
  <si>
    <t>株式会社オキナワデンリョク株式会社【一般送配電事業者】【一般送配電事業者】</t>
  </si>
  <si>
    <t>株式会社エバーグリーン・リテイリング株式会社メニューＡ</t>
  </si>
  <si>
    <t>株式会社エバーグリーン・リテイリング株式会社メニューＢ（残差）</t>
  </si>
  <si>
    <t>株式会社エバーグリーン・マーケティング株式会社メニューＡ</t>
  </si>
  <si>
    <t>株式会社エバーグリーン・マーケティング株式会社メニューＢ（残差）</t>
  </si>
  <si>
    <t>株式会社エネット株式会社メニューＡ</t>
  </si>
  <si>
    <t>株式会社エネット株式会社メニューＢ</t>
  </si>
  <si>
    <t>株式会社エネット株式会社メニューＣ</t>
  </si>
  <si>
    <t>株式会社エネット株式会社メニューＤ</t>
  </si>
  <si>
    <t>株式会社エネット株式会社メニューＥ</t>
  </si>
  <si>
    <t>株式会社エネット株式会社メニューＦ（残差）</t>
  </si>
  <si>
    <t>株式会社スカガワガス株式会社メニューＡ</t>
  </si>
  <si>
    <t>株式会社スカガワガス株式会社メニューＢ（残差）</t>
  </si>
  <si>
    <t>株式会社イデミツコウサン株式会社メニューＡ</t>
  </si>
  <si>
    <t>株式会社イデミツコウサン株式会社メニューＢ</t>
  </si>
  <si>
    <t>株式会社イデミツコウサン株式会社メニューＣ</t>
  </si>
  <si>
    <t>株式会社イデミツコウサン株式会社メニューＤ（残差）</t>
  </si>
  <si>
    <t>株式会社オプテージ株式会社メニューＡ</t>
  </si>
  <si>
    <t>株式会社オプテージ株式会社メニューＢ（残差）</t>
  </si>
  <si>
    <t>株式会社エネサーブ株式会社メニューＡ</t>
  </si>
  <si>
    <t>株式会社エネサーブ株式会社メニューＢ（残差）</t>
  </si>
  <si>
    <t>株式会社エネワンデンキ株式会社（旧：株式会社坊っちゃん電力、格安電力株式会社）メニューＡ</t>
  </si>
  <si>
    <t>株式会社エネワンデンキ株式会社（旧：株式会社坊っちゃん電力、格安電力株式会社）メニューＢ（残差）</t>
  </si>
  <si>
    <t>株式会社ミツウロコグリーンエネルギー株式株式会社メニューＡ</t>
  </si>
  <si>
    <t>株式会社ミツウロコグリーンエネルギー株式株式会社メニューＢ</t>
  </si>
  <si>
    <t>株式会社ミツウロコグリーンエネルギー株式株式会社メニューＣ</t>
  </si>
  <si>
    <t>株式会社ミツウロコグリーンエネルギー株式株式会社メニューＤ</t>
  </si>
  <si>
    <t>株式会社ミツウロコグリーンエネルギー株式株式会社メニューＥ</t>
  </si>
  <si>
    <t>株式会社ミツウロコグリーンエネルギー株式株式会社メニューＦ</t>
  </si>
  <si>
    <t>株式会社ミツウロコグリーンエネルギー株式株式会社メニューＧ</t>
  </si>
  <si>
    <t>株式会社ミツウロコグリーンエネルギー株式株式会社メニューＨ</t>
  </si>
  <si>
    <t>株式会社ミツウロコグリーンエネルギー株式株式会社メニューＩ</t>
  </si>
  <si>
    <t>株式会社ミツウロコグリーンエネルギー株式株式会社メニューＪ</t>
  </si>
  <si>
    <t>株式会社ミツウロコグリーンエネルギー株式株式会社メニューＫ（残差）</t>
  </si>
  <si>
    <t>株式会社リエネ株式会社メニューＡ</t>
  </si>
  <si>
    <t>株式会社リエネ株式会社メニューＢ（残差）</t>
  </si>
  <si>
    <t>株式会社ネクストパワーヤマト株式会社メニューＡ</t>
  </si>
  <si>
    <t>株式会社ネクストパワーヤマト株式会社メニューＢ</t>
  </si>
  <si>
    <t>株式会社ネクストパワーヤマト株式会社メニューＣ（残差）</t>
  </si>
  <si>
    <t>株式会社ニホンテクノ株式会社メニューＡ</t>
  </si>
  <si>
    <t>株式会社ニホンテクノ株式会社メニューＢ（残差）</t>
  </si>
  <si>
    <t>株式会社チュウオウデンリョクエナジー株式会社メニューＡ</t>
  </si>
  <si>
    <t>株式会社チュウオウデンリョクエナジー株式会社メニューＢ</t>
  </si>
  <si>
    <t>株式会社チュウオウデンリョクエナジー株式会社メニューＣ</t>
  </si>
  <si>
    <t>株式会社チュウオウデンリョクエナジー株式会社メニューＤ（残差）</t>
  </si>
  <si>
    <t>株式会社シズオカガス＆パワー株式会社メニューＡ</t>
  </si>
  <si>
    <t>株式会社シズオカガス＆パワー株式会社メニューＢ</t>
  </si>
  <si>
    <t>株式会社シズオカガス＆パワー株式会社メニューＣ</t>
  </si>
  <si>
    <t>株式会社シズオカガス＆パワー株式会社メニューＤ</t>
  </si>
  <si>
    <t>株式会社シズオカガス＆パワー株式会社メニューＥ（残差）</t>
  </si>
  <si>
    <t>株式会社エバラカンキョウプラント株式会社メニューＡ</t>
  </si>
  <si>
    <t>株式会社エバラカンキョウプラント株式会社メニューＢ</t>
  </si>
  <si>
    <t>株式会社エバラカンキョウプラント株式会社メニューＣ</t>
  </si>
  <si>
    <t>株式会社エバラカンキョウプラント株式会社メニューＤ</t>
  </si>
  <si>
    <t>株式会社エバラカンキョウプラント株式会社メニューＥ</t>
  </si>
  <si>
    <t>株式会社エバラカンキョウプラント株式会社メニューＦ</t>
  </si>
  <si>
    <t>株式会社エバラカンキョウプラント株式会社メニューＧ</t>
  </si>
  <si>
    <t>株式会社エバラカンキョウプラント株式会社メニューＨ</t>
  </si>
  <si>
    <t>株式会社エバラカンキョウプラント株式会社メニューＩ</t>
  </si>
  <si>
    <t>株式会社エバラカンキョウプラント株式会社メニューＪ</t>
  </si>
  <si>
    <t>株式会社エバラカンキョウプラント株式会社メニューＫ</t>
  </si>
  <si>
    <t>株式会社エバラカンキョウプラント株式会社メニューＬ</t>
  </si>
  <si>
    <t>株式会社エバラカンキョウプラント株式会社メニューＭ</t>
  </si>
  <si>
    <t>株式会社エバラカンキョウプラント株式会社メニューＮ</t>
  </si>
  <si>
    <t>株式会社エバラカンキョウプラント株式会社メニューＯ</t>
  </si>
  <si>
    <t>株式会社エバラカンキョウプラント株式会社メニューＰ</t>
  </si>
  <si>
    <t>株式会社エバラカンキョウプラント株式会社メニューＱ</t>
  </si>
  <si>
    <t>株式会社エバラカンキョウプラント株式会社メニューＲ（残差）</t>
  </si>
  <si>
    <t>株式会社トウキョウエコサービス株式会社メニューＡ</t>
  </si>
  <si>
    <t>株式会社トウキョウエコサービス株式会社メニューＢ</t>
  </si>
  <si>
    <t>株式会社トウキョウエコサービス株式会社メニューＣ</t>
  </si>
  <si>
    <t>株式会社トウキョウエコサービス株式会社メニューＤ（残差）</t>
  </si>
  <si>
    <t>株式会社ダイヤモンドパワー株式会社メニューＡ</t>
  </si>
  <si>
    <t>株式会社ダイヤモンドパワー株式会社メニューＢ</t>
  </si>
  <si>
    <t>株式会社ダイヤモンドパワー株式会社メニューＣ</t>
  </si>
  <si>
    <t>株式会社イデミツグリーンパワー株式会社メニューＡ</t>
  </si>
  <si>
    <t>株式会社イデミツグリーンパワー株式会社メニューＢ</t>
  </si>
  <si>
    <t>株式会社イデミツグリーンパワー株式会社メニューＣ</t>
  </si>
  <si>
    <t>株式会社イデミツグリーンパワー株式会社メニューＤ（残差）</t>
  </si>
  <si>
    <t>株式会社シンイデミツ株式会社メニューＡ</t>
  </si>
  <si>
    <t>株式会社シンイデミツ株式会社メニューＢ</t>
  </si>
  <si>
    <t>株式会社シンイデミツ株式会社メニューＣ</t>
  </si>
  <si>
    <t>株式会社シンイデミツ株式会社メニューＤ</t>
  </si>
  <si>
    <t>株式会社シンイデミツ株式会社メニューＥ</t>
  </si>
  <si>
    <t>株式会社シンイデミツ株式会社メニューＦ</t>
  </si>
  <si>
    <t>株式会社シンイデミツ株式会社メニューＧ</t>
  </si>
  <si>
    <t>株式会社シンイデミツ株式会社メニューＨ</t>
  </si>
  <si>
    <t>株式会社シンイデミツ株式会社メニューＩ</t>
  </si>
  <si>
    <t>株式会社シンイデミツ株式会社メニューＪ</t>
  </si>
  <si>
    <t>株式会社シンイデミツ株式会社メニューＫ</t>
  </si>
  <si>
    <t>株式会社シンイデミツ株式会社メニューＬ（残差）</t>
  </si>
  <si>
    <t>株式会社コスモエネルギーソリューションズ株式会社メニューＡ</t>
  </si>
  <si>
    <t>株式会社コスモエネルギーソリューションズ株式会社メニューＢ</t>
  </si>
  <si>
    <t>株式会社コスモエネルギーソリューションズ株式会社メニューＣ</t>
  </si>
  <si>
    <t>株式会社コスモエネルギーソリューションズ株式会社メニューＤ</t>
  </si>
  <si>
    <t>株式会社コスモエネルギーソリューションズ株式会社メニューＥ（残差）</t>
  </si>
  <si>
    <t>株式会社ホッカイドウガス株式会社メニューＡ</t>
  </si>
  <si>
    <t>株式会社ホッカイドウガス株式会社メニューＢ（残差）</t>
  </si>
  <si>
    <t>株式会社シンエネルギーカイハツ株式会社メニューＡ</t>
  </si>
  <si>
    <t>株式会社シンエネルギーカイハツ株式会社メニューＢ</t>
  </si>
  <si>
    <t>株式会社イトウチュウエネクス株式会社メニューＡ</t>
  </si>
  <si>
    <t>株式会社イトウチュウエネクス株式会社メニューＢ（残差）</t>
  </si>
  <si>
    <t>株式会社オオサカガス株式会社メニューＡ</t>
  </si>
  <si>
    <t>株式会社オオサカガス株式会社メニューＢ</t>
  </si>
  <si>
    <t>株式会社オオサカガス株式会社メニューＣ</t>
  </si>
  <si>
    <t>株式会社オオサカガス株式会社メニューＤ（残差）</t>
  </si>
  <si>
    <t>株式会社エフビットコミュニケーションズ株式会社メニューＡ</t>
  </si>
  <si>
    <t>株式会社エフビットコミュニケーションズ株式会社メニューＢ</t>
  </si>
  <si>
    <t>株式会社エフビットコミュニケーションズ株式会社メニューＣ（残差）</t>
  </si>
  <si>
    <t>株式会社ミツイブッサン株式会社メニューＡ</t>
  </si>
  <si>
    <t>株式会社ミツイブッサン株式会社メニューＢ</t>
  </si>
  <si>
    <t>株式会社ミツイブッサン株式会社メニューＣ（残差）</t>
  </si>
  <si>
    <t>株式会社オリックス株式会社メニューＡ</t>
  </si>
  <si>
    <t>株式会社オリックス株式会社メニューＢ</t>
  </si>
  <si>
    <t>株式会社オリックス株式会社メニューＣ</t>
  </si>
  <si>
    <t>株式会社オリックス株式会社メニューＤ</t>
  </si>
  <si>
    <t>株式会社オリックス株式会社メニューＥ</t>
  </si>
  <si>
    <t>株式会社オリックス株式会社メニューＦ</t>
  </si>
  <si>
    <t>株式会社オリックス株式会社メニューＧ</t>
  </si>
  <si>
    <t>株式会社オリックス株式会社メニューＨ（残差）</t>
  </si>
  <si>
    <t>株式会社シン・エナジー株式会社メニューＡ</t>
  </si>
  <si>
    <t>株式会社シン・エナジー株式会社メニューＢ</t>
  </si>
  <si>
    <t>株式会社シン・エナジー株式会社メニューＣ</t>
  </si>
  <si>
    <t>株式会社シン・エナジー株式会社メニューＤ（残差）</t>
  </si>
  <si>
    <t>株式会社サニックス株式会社メニューＡ</t>
  </si>
  <si>
    <t>株式会社サニックス株式会社メニューＢ</t>
  </si>
  <si>
    <t>株式会社サニックス株式会社メニューＣ</t>
  </si>
  <si>
    <t>株式会社サニックス株式会社メニューＤ（残差）</t>
  </si>
  <si>
    <t>株式会社コンシェルジュ株式会社メニューＡ</t>
  </si>
  <si>
    <t>株式会社コンシェルジュ株式会社メニューＢ（残差）</t>
  </si>
  <si>
    <t>株式会社アイ・グリッド・ソリューションズ株式会社メニューＡ</t>
  </si>
  <si>
    <t>株式会社アイ・グリッド・ソリューションズ株式会社メニューＢ（残差）</t>
  </si>
  <si>
    <t>株式会社サミットエナジー株式会社メニューＡ</t>
  </si>
  <si>
    <t>株式会社サミットエナジー株式会社メニューＢ（残差）</t>
  </si>
  <si>
    <t>株式会社リコージャパン株式会社メニューＡ</t>
  </si>
  <si>
    <t>株式会社リコージャパン株式会社メニューＢ</t>
  </si>
  <si>
    <t>株式会社リコージャパン株式会社メニューＣ</t>
  </si>
  <si>
    <t>株式会社リコージャパン株式会社メニューＤ</t>
  </si>
  <si>
    <t>株式会社リコージャパン株式会社メニューＥ</t>
  </si>
  <si>
    <t>株式会社リコージャパン株式会社メニューＦ（残差）</t>
  </si>
  <si>
    <t>株式会社エネルギア・ソリューション・アンド・サービス株式会社メニューＡ</t>
  </si>
  <si>
    <t>株式会社エネルギア・ソリューション・アンド・サービス株式会社メニューＢ（残差）</t>
  </si>
  <si>
    <t>株式会社トウキョウガス株式会社メニューＡ</t>
  </si>
  <si>
    <t>株式会社トウキョウガス株式会社メニューＢ</t>
  </si>
  <si>
    <t>株式会社トウキョウガス株式会社メニューＣ</t>
  </si>
  <si>
    <t>株式会社トウキョウガス株式会社メニューＤ</t>
  </si>
  <si>
    <t>株式会社トウキョウガス株式会社メニューＥ（残差）</t>
  </si>
  <si>
    <t>株式会社テス・エンジニアリング株式会社メニューＡ</t>
  </si>
  <si>
    <t>株式会社テス・エンジニアリング株式会社メニューＢ</t>
  </si>
  <si>
    <t>株式会社テス・エンジニアリング株式会社メニューＣ（残差）</t>
  </si>
  <si>
    <t>株式会社オウメガス株式会社メニューＡ</t>
  </si>
  <si>
    <t>株式会社オウメガス株式会社メニューＢ（残差）</t>
  </si>
  <si>
    <t>株式会社イーネットワークシステムズ株式会社メニューＡ</t>
  </si>
  <si>
    <t>株式会社イーネットワークシステムズ株式会社メニューＢ</t>
  </si>
  <si>
    <t>株式会社イーネットワークシステムズ株式会社メニューＣ</t>
  </si>
  <si>
    <t>株式会社イーネットワークシステムズ株式会社メニューＤ</t>
  </si>
  <si>
    <t>株式会社イーネットワークシステムズ株式会社メニューＥ（残差）</t>
  </si>
  <si>
    <t>株式会社トウキュウパワーサプライ株式会社メニューＡ</t>
  </si>
  <si>
    <t>株式会社トウキュウパワーサプライ株式会社メニューＢ</t>
  </si>
  <si>
    <t>株式会社トウキュウパワーサプライ株式会社メニューＣ</t>
  </si>
  <si>
    <t>株式会社トウキュウパワーサプライ株式会社メニューＤ</t>
  </si>
  <si>
    <t>株式会社トウキュウパワーサプライ株式会社メニューＥ</t>
  </si>
  <si>
    <t>株式会社トウキュウパワーサプライ株式会社メニューＦ</t>
  </si>
  <si>
    <t>株式会社トウキュウパワーサプライ株式会社メニューＧ（残差）</t>
  </si>
  <si>
    <t>株式会社オウジ・イトウチュウエネクスデンリョクハンバイ株式会社メニューＡ</t>
  </si>
  <si>
    <t>株式会社オウジ・イトウチュウエネクスデンリョクハンバイ株式会社メニューＢ</t>
  </si>
  <si>
    <t>株式会社オウジ・イトウチュウエネクスデンリョクハンバイ株式会社メニューＣ（残差）</t>
  </si>
  <si>
    <t>株式会社イトウチュウショウジ株式会社メニューＡ</t>
  </si>
  <si>
    <t>株式会社イトウチュウショウジ株式会社メニューＢ</t>
  </si>
  <si>
    <t>株式会社イトウチュウショウジ株式会社メニューＣ（残差）</t>
  </si>
  <si>
    <t>株式会社エコスタイル株式会社メニューＡ</t>
  </si>
  <si>
    <t>株式会社エコスタイル株式会社メニューＢ</t>
  </si>
  <si>
    <t>株式会社エコスタイル株式会社メニューＣ（残差）</t>
  </si>
  <si>
    <t>株式会社ニッテツエンジニアリング株式会社メニューＡ</t>
  </si>
  <si>
    <t>株式会社ニッテツエンジニアリング株式会社メニューＢ</t>
  </si>
  <si>
    <t>株式会社ニッテツエンジニアリング株式会社メニューＣ</t>
  </si>
  <si>
    <t>株式会社ニッテツエンジニアリング株式会社メニューＤ</t>
  </si>
  <si>
    <t>株式会社ニッテツエンジニアリング株式会社メニューＥ（残差）</t>
  </si>
  <si>
    <t>株式会社ａｕエネルギー＆ライフ株式会社メニューＡ</t>
  </si>
  <si>
    <t>株式会社ａｕエネルギー＆ライフ株式会社メニューＢ</t>
  </si>
  <si>
    <t>株式会社ａｕエネルギー＆ライフ株式会社メニューＣ（残差）</t>
  </si>
  <si>
    <t>株式会社サーラｅエナジー株式会社メニューＡ</t>
  </si>
  <si>
    <t>株式会社サーラｅエナジー株式会社メニューＢ</t>
  </si>
  <si>
    <t>株式会社サーラｅエナジー株式会社メニューＣ（残差）</t>
  </si>
  <si>
    <t>株式会社チキュウクラブ株式会社メニューＡ</t>
  </si>
  <si>
    <t>株式会社チキュウクラブ株式会社メニューＢ</t>
  </si>
  <si>
    <t>株式会社チキュウクラブ株式会社メニューＣ（残差）</t>
  </si>
  <si>
    <t>株式会社トウホウガス株式会社メニューＡ</t>
  </si>
  <si>
    <t>株式会社トウホウガス株式会社メニューＢ</t>
  </si>
  <si>
    <t>株式会社トウホウガス株式会社メニューＣ（残差）</t>
  </si>
  <si>
    <t>株式会社シナネン株式会社メニューＡ</t>
  </si>
  <si>
    <t>株式会社シナネン株式会社メニューＢ</t>
  </si>
  <si>
    <t>株式会社シナネン株式会社メニューＣ</t>
  </si>
  <si>
    <t>株式会社シナネン株式会社メニューＤ</t>
  </si>
  <si>
    <t>株式会社シナネン株式会社メニューＥ</t>
  </si>
  <si>
    <t>株式会社シナネン株式会社メニューＦ</t>
  </si>
  <si>
    <t>株式会社シナネン株式会社メニューＧ</t>
  </si>
  <si>
    <t>株式会社シナネン株式会社メニューＨ</t>
  </si>
  <si>
    <t>株式会社シナネン株式会社メニューＩ（残差）</t>
  </si>
  <si>
    <t>株式会社カワサキグリーンエナジー株式会社メニューＡ</t>
  </si>
  <si>
    <t>株式会社カワサキグリーンエナジー株式会社メニューＢ</t>
  </si>
  <si>
    <t>株式会社カワサキグリーンエナジー株式会社メニューＣ</t>
  </si>
  <si>
    <t>株式会社カワサキグリーンエナジー株式会社メニューＤ（残差）</t>
  </si>
  <si>
    <t>株式会社リミックスポイント株式会社メニューＡ</t>
  </si>
  <si>
    <t>株式会社リミックスポイント株式会社メニューＢ</t>
  </si>
  <si>
    <t>株式会社リミックスポイント株式会社メニューＣ</t>
  </si>
  <si>
    <t>株式会社リミックスポイント株式会社メニューＤ（残差）</t>
  </si>
  <si>
    <t>市民生活協同組合オオサカイズミシミンセイカツキョウドウクミアイ市民生活株式会社メニューＡ</t>
  </si>
  <si>
    <t>市民生活協同組合オオサカイズミシミンセイカツキョウドウクミアイ市民生活株式会社メニューＢ（残差）</t>
  </si>
  <si>
    <t>株式会社パシフィックパワー株式会社メニューＡ</t>
  </si>
  <si>
    <t>株式会社パシフィックパワー株式会社メニューＢ</t>
  </si>
  <si>
    <t>株式会社パシフィックパワー株式会社メニューＣ（残差）</t>
  </si>
  <si>
    <t>株式会社ジェイコムウエスト株式会社メニューＡ</t>
  </si>
  <si>
    <t>株式会社ジェイコムウエスト株式会社メニューＢ（残差）</t>
  </si>
  <si>
    <t>株式会社ジェイコムサイタマ・ヒガシニホン株式会社メニューＡ</t>
  </si>
  <si>
    <t>株式会社ジェイコムサイタマ・ヒガシニホン株式会社メニューＢ（残差）</t>
  </si>
  <si>
    <t>株式会社ジェイコムサッポロ株式会社メニューＡ</t>
  </si>
  <si>
    <t>株式会社ジェイコムサッポロ株式会社メニューＢ（残差）</t>
  </si>
  <si>
    <t>株式会社ジェイコムショウナン・カナガワ株式会社メニューＡ</t>
  </si>
  <si>
    <t>株式会社ジェイコムショウナン・カナガワ株式会社メニューＢ（残差）</t>
  </si>
  <si>
    <t>株式会社ジェイコムチバ株式会社メニューＡ</t>
  </si>
  <si>
    <t>株式会社ジェイコムチバ株式会社メニューＢ（残差）</t>
  </si>
  <si>
    <t>株式会社ジェイコムトウキョウ株式会社メニューＡ</t>
  </si>
  <si>
    <t>株式会社ジェイコムトウキョウ株式会社メニューＢ（残差）</t>
  </si>
  <si>
    <t>株式会社ツチウラケーブルテレビ株式会社メニューＡ</t>
  </si>
  <si>
    <t>株式会社ツチウラケーブルテレビ株式会社メニューＢ（残差）</t>
  </si>
  <si>
    <t>株式会社アーバンエナジー株式会社メニューＡ</t>
  </si>
  <si>
    <t>株式会社アーバンエナジー株式会社メニューＢ</t>
  </si>
  <si>
    <t>株式会社アーバンエナジー株式会社メニューＣ</t>
  </si>
  <si>
    <t>株式会社アーバンエナジー株式会社メニューＤ</t>
  </si>
  <si>
    <t>株式会社アーバンエナジー株式会社メニューＥ</t>
  </si>
  <si>
    <t>株式会社アーバンエナジー株式会社メニューＦ</t>
  </si>
  <si>
    <t>株式会社アーバンエナジー株式会社メニューＧ（残差）</t>
  </si>
  <si>
    <t>株式会社タクマエナジー株式会社メニューＡ</t>
  </si>
  <si>
    <t>株式会社タクマエナジー株式会社メニューＢ</t>
  </si>
  <si>
    <t>株式会社タクマエナジー株式会社メニューＣ</t>
  </si>
  <si>
    <t>株式会社タクマエナジー株式会社メニューＤ</t>
  </si>
  <si>
    <t>株式会社タクマエナジー株式会社メニューＥ</t>
  </si>
  <si>
    <t>株式会社タクマエナジー株式会社メニューＦ</t>
  </si>
  <si>
    <t>株式会社タクマエナジー株式会社メニューＧ</t>
  </si>
  <si>
    <t>株式会社タクマエナジー株式会社メニューＨ（残差）</t>
  </si>
  <si>
    <t>株式会社マルベニシンデンリョク株式会社メニューＡ</t>
  </si>
  <si>
    <t>株式会社マルベニシンデンリョク株式会社メニューＢ</t>
  </si>
  <si>
    <t>株式会社マルベニシンデンリョク株式会社メニューＣ</t>
  </si>
  <si>
    <t>株式会社マルベニシンデンリョク株式会社メニューＤ</t>
  </si>
  <si>
    <t>株式会社マルベニシンデンリョク株式会社メニューＥ</t>
  </si>
  <si>
    <t>株式会社マルベニシンデンリョク株式会社メニューＦ</t>
  </si>
  <si>
    <t>株式会社マルベニシンデンリョク株式会社メニューＧ</t>
  </si>
  <si>
    <t>株式会社マルベニシンデンリョク株式会社メニューＨ</t>
  </si>
  <si>
    <t>株式会社マルベニシンデンリョク株式会社メニューＩ</t>
  </si>
  <si>
    <t>株式会社マルベニシンデンリョク株式会社メニューＪ</t>
  </si>
  <si>
    <t>株式会社マルベニシンデンリョク株式会社メニューＫ（残差）</t>
  </si>
  <si>
    <t>株式会社ヒタチゾウセン株式会社メニューＡ</t>
  </si>
  <si>
    <t>株式会社ヒタチゾウセン株式会社メニューＢ</t>
  </si>
  <si>
    <t>株式会社ヒタチゾウセン株式会社メニューＣ（残差）</t>
  </si>
  <si>
    <t>株式会社ダイトウガス株式会社メニューＡ</t>
  </si>
  <si>
    <t>株式会社ダイトウガス株式会社メニューＢ（残差）</t>
  </si>
  <si>
    <t>株式会社パナソニックオペレーショナルエクセレンス株式会社メニューＡ</t>
  </si>
  <si>
    <t>株式会社パナソニックオペレーショナルエクセレンス株式会社メニューＢ</t>
  </si>
  <si>
    <t>株式会社パナソニックオペレーショナルエクセレンス株式会社メニューＣ（残差）</t>
  </si>
  <si>
    <t>株式会社カンデンエネルギーソリューション株式会社メニューＡ</t>
  </si>
  <si>
    <t>株式会社カンデンエネルギーソリューション株式会社メニューＢ（残差）</t>
  </si>
  <si>
    <t>株式会社ＭＣリテールエナジー株式会社メニューＡ</t>
  </si>
  <si>
    <t>株式会社ＭＣリテールエナジー株式会社メニューＢ</t>
  </si>
  <si>
    <t>株式会社ＭＣリテールエナジー株式会社メニューＣ（残差）</t>
  </si>
  <si>
    <t>株式会社キタキュウシュウパワー株式会社メニューＡ</t>
  </si>
  <si>
    <t>株式会社キタキュウシュウパワー株式会社メニューＢ</t>
  </si>
  <si>
    <t>株式会社キタキュウシュウパワー株式会社メニューＣ（残差）</t>
  </si>
  <si>
    <t>株式会社ブシュウガス株式会社メニューＡ</t>
  </si>
  <si>
    <t>株式会社ブシュウガス株式会社メニューＢ（残差）</t>
  </si>
  <si>
    <t>株式会社リニューアブル・ジャパン株式会社メニューＡ</t>
  </si>
  <si>
    <t>株式会社リニューアブル・ジャパン株式会社メニューＢ（残差）</t>
  </si>
  <si>
    <t>株式会社フジタショウテン株式会社メニューＡ</t>
  </si>
  <si>
    <t>株式会社フジタショウテン株式会社メニューＢ</t>
  </si>
  <si>
    <t>株式会社フジタショウテン株式会社メニューＣ（残差）</t>
  </si>
  <si>
    <t>株式会社ケーブルネットシモノセキ株式会社メニューＡ</t>
  </si>
  <si>
    <t>株式会社ケーブルネットシモノセキ株式会社メニューＢ（残差）</t>
  </si>
  <si>
    <t>株式会社ジェイコムキュウシュウ株式会社メニューＡ</t>
  </si>
  <si>
    <t>株式会社ジェイコムキュウシュウ株式会社メニューＢ（残差）</t>
  </si>
  <si>
    <t>株式会社グローバルエンジニアリング株式会社メニューＡ</t>
  </si>
  <si>
    <t>株式会社グローバルエンジニアリング株式会社メニューＢ</t>
  </si>
  <si>
    <t>株式会社グローバルエンジニアリング株式会社メニューＣ（残差）</t>
  </si>
  <si>
    <t>株式会社キュウシュウエナジー株式会社メニューＡ</t>
  </si>
  <si>
    <t>株式会社キュウシュウエナジー株式会社メニューＢ（残差）</t>
  </si>
  <si>
    <t>株式会社トヨタエナジーソリューションズ株式会社メニューＡ</t>
  </si>
  <si>
    <t>株式会社トヨタエナジーソリューションズ株式会社メニューＢ（残差）</t>
  </si>
  <si>
    <t>株式会社エナリス・パワー・マーケティング株式会社メニューＡ</t>
  </si>
  <si>
    <t>株式会社エナリス・パワー・マーケティング株式会社メニューＢ</t>
  </si>
  <si>
    <t>株式会社エナリス・パワー・マーケティング株式会社メニューＣ</t>
  </si>
  <si>
    <t>株式会社エナリス・パワー・マーケティング株式会社メニューＤ</t>
  </si>
  <si>
    <t>株式会社エナリス・パワー・マーケティング株式会社メニューＥ</t>
  </si>
  <si>
    <t>株式会社エナリス・パワー・マーケティング株式会社メニューＦ</t>
  </si>
  <si>
    <t>株式会社エナリス・パワー・マーケティング株式会社メニューＧ</t>
  </si>
  <si>
    <t>株式会社エナリス・パワー・マーケティング株式会社メニューＨ</t>
  </si>
  <si>
    <t>株式会社エナリス・パワー・マーケティング株式会社メニューＩ</t>
  </si>
  <si>
    <t>株式会社エナリス・パワー・マーケティング株式会社メニューＪ</t>
  </si>
  <si>
    <t>株式会社エナリス・パワー・マーケティング株式会社メニューＫ（残差）</t>
  </si>
  <si>
    <t>株式会社ミヤマスマートエネルギー株式会社メニューＡ</t>
  </si>
  <si>
    <t>株式会社ミヤマスマートエネルギー株式会社メニューＢ（残差）</t>
  </si>
  <si>
    <t>株式会社セイカツクラブエナジー株式会社メニューＡ</t>
  </si>
  <si>
    <t>株式会社セイカツクラブエナジー株式会社メニューＢ</t>
  </si>
  <si>
    <t>株式会社セイカツクラブエナジー株式会社メニューＣ（残差）</t>
  </si>
  <si>
    <t>生活協同組合セイカツキョウドウクミアイコープコウベ生活株式会社メニューＡ</t>
  </si>
  <si>
    <t>生活協同組合セイカツキョウドウクミアイコープコウベ生活株式会社メニューＢ</t>
  </si>
  <si>
    <t>生活協同組合セイカツキョウドウクミアイコープコウベ生活株式会社メニューＣ（残差）</t>
  </si>
  <si>
    <t>株式会社ケイヨウガス株式会社メニューＡ</t>
  </si>
  <si>
    <t>株式会社ケイヨウガス株式会社メニューＢ（残差）</t>
  </si>
  <si>
    <t>株式会社トッパンホールディングス株式会社（旧：凸版印刷株式会社）メニューＡ</t>
  </si>
  <si>
    <t>株式会社トッパンホールディングス株式会社（旧：凸版印刷株式会社）メニューＢ</t>
  </si>
  <si>
    <t>株式会社トッパンホールディングス株式会社（旧：凸版印刷株式会社）メニューＣ</t>
  </si>
  <si>
    <t>株式会社トッパンホールディングス株式会社（旧：凸版印刷株式会社）メニューＤ（残差）</t>
  </si>
  <si>
    <t>株式会社イセザキガス株式会社メニューＡ</t>
  </si>
  <si>
    <t>株式会社イセザキガス株式会社メニューＢ（残差）</t>
  </si>
  <si>
    <t>株式会社トットリシミンデンリョク株式会社メニューＡ</t>
  </si>
  <si>
    <t>株式会社トットリシミンデンリョク株式会社メニューＢ（残差）</t>
  </si>
  <si>
    <t>株式会社サノガス株式会社メニューＡ</t>
  </si>
  <si>
    <t>株式会社サノガス株式会社メニューＢ（残差）</t>
  </si>
  <si>
    <t>株式会社モリノデンリョク株式会社メニューＡ</t>
  </si>
  <si>
    <t>株式会社モリノデンリョク株式会社メニューＢ（残差）</t>
  </si>
  <si>
    <t>株式会社ダイワハウスコウギョウ株式会社メニューＡ</t>
  </si>
  <si>
    <t>株式会社ダイワハウスコウギョウ株式会社メニューＢ</t>
  </si>
  <si>
    <t>株式会社ダイワハウスコウギョウ株式会社メニューＣ</t>
  </si>
  <si>
    <t>株式会社ダイワハウスコウギョウ株式会社メニューＤ</t>
  </si>
  <si>
    <t>株式会社ダイワハウスコウギョウ株式会社メニューＥ</t>
  </si>
  <si>
    <t>株式会社ダイワハウスコウギョウ株式会社メニューＦ（残差）</t>
  </si>
  <si>
    <t>株式会社ＨＴＢエナジー株式会社メニューＡ</t>
  </si>
  <si>
    <t>株式会社ＨＴＢエナジー株式会社メニューＢ（残差）</t>
  </si>
  <si>
    <t>株式会社ショウナンデンリョク株式会社メニューＡ</t>
  </si>
  <si>
    <t>株式会社ショウナンデンリョク株式会社メニューＢ（残差）</t>
  </si>
  <si>
    <t>株式会社Ｊａｐａｎデンリョク株式会社メニューＡ</t>
  </si>
  <si>
    <t>株式会社Ｊａｐａｎデンリョク株式会社メニューＢ（残差）</t>
  </si>
  <si>
    <t>株式会社デンゲンカイハツ株式会社メニューＡ</t>
  </si>
  <si>
    <t>株式会社スズヨショウジ株式会社メニューＡ</t>
  </si>
  <si>
    <t>株式会社スズヨショウジ株式会社メニューＢ</t>
  </si>
  <si>
    <t>株式会社スズヨショウジ株式会社メニューＣ</t>
  </si>
  <si>
    <t>株式会社スズヨショウジ株式会社メニューＤ</t>
  </si>
  <si>
    <t>株式会社スズヨショウジ株式会社メニューＥ</t>
  </si>
  <si>
    <t>株式会社スズヨショウジ株式会社メニューＦ</t>
  </si>
  <si>
    <t>株式会社スズヨショウジ株式会社メニューＧ（残差）</t>
  </si>
  <si>
    <t>株式会社ワタミエナジー株式会社メニューＡ</t>
  </si>
  <si>
    <t>株式会社ワタミエナジー株式会社メニューＢ（残差）</t>
  </si>
  <si>
    <t>株式会社ＳＢパワー株式会社メニューＡ</t>
  </si>
  <si>
    <t>株式会社ＳＢパワー株式会社メニューＢ</t>
  </si>
  <si>
    <t>株式会社ＳＢパワー株式会社メニューＣ</t>
  </si>
  <si>
    <t>株式会社ＳＢパワー株式会社メニューＤ（残差）</t>
  </si>
  <si>
    <t>株式会社ＮＦパワーサービス株式会社メニューＡ</t>
  </si>
  <si>
    <t>株式会社ＮＦパワーサービス株式会社メニューＢ（残差）</t>
  </si>
  <si>
    <t>株式会社ヒオキチイキエネルギー株式会社メニューＡ</t>
  </si>
  <si>
    <t>株式会社ヒオキチイキエネルギー株式会社メニューＢ</t>
  </si>
  <si>
    <t>株式会社ヒオキチイキエネルギー株式会社メニューＣ</t>
  </si>
  <si>
    <t>株式会社ヒオキチイキエネルギー株式会社メニューＤ（残差）</t>
  </si>
  <si>
    <t>株式会社ニホンガス株式会社（日本ガス株式会社）</t>
  </si>
  <si>
    <t>株式会社トドックデンリョク株式会社メニューＡ</t>
  </si>
  <si>
    <t>株式会社トドックデンリョク株式会社メニューＢ（残差）</t>
  </si>
  <si>
    <t>株式会社キュウデンミライエナジー株式会社メニューＡ</t>
  </si>
  <si>
    <t>株式会社キュウデンミライエナジー株式会社メニューＢ（残差）</t>
  </si>
  <si>
    <t>株式会社アドバンテック株式会社メニューＡ</t>
  </si>
  <si>
    <t>株式会社アドバンテック株式会社メニューＢ</t>
  </si>
  <si>
    <t>株式会社ローカルエナジー株式会社メニューＡ</t>
  </si>
  <si>
    <t>株式会社ローカルエナジー株式会社メニューＢ（残差）</t>
  </si>
  <si>
    <t>株式会社エネックス株式会社メニューＡ</t>
  </si>
  <si>
    <t>株式会社エネックス株式会社メニューＢ（残差）</t>
  </si>
  <si>
    <t>株式会社ヒダグリーンデンリョク株式会社メニューＡ</t>
  </si>
  <si>
    <t>株式会社ヒダグリーンデンリョク株式会社メニューＢ（残差）</t>
  </si>
  <si>
    <t>株式会社ナカノジョウパワー株式会社メニューＡ</t>
  </si>
  <si>
    <t>株式会社ナカノジョウパワー株式会社メニューＢ（残差）</t>
  </si>
  <si>
    <t>株式会社ニッサントレーデイング株式会社メニューＡ</t>
  </si>
  <si>
    <t>株式会社ニッサントレーデイング株式会社メニューＢ（残差）</t>
  </si>
  <si>
    <t>株式会社エネウィル株式会社メニューＡ</t>
  </si>
  <si>
    <t>株式会社エネウィル株式会社メニューＢ（残差）</t>
  </si>
  <si>
    <t>株式会社ハママツシンデンリョク株式会社メニューＡ</t>
  </si>
  <si>
    <t>株式会社ハママツシンデンリョク株式会社メニューＢ（残差）</t>
  </si>
  <si>
    <t>株式会社ゼロワットパワー株式会社メニューＡ</t>
  </si>
  <si>
    <t>株式会社ゼロワットパワー株式会社メニューＢ</t>
  </si>
  <si>
    <t>株式会社ゼロワットパワー株式会社メニューＣ</t>
  </si>
  <si>
    <t>株式会社ゼロワットパワー株式会社メニューＤ</t>
  </si>
  <si>
    <t>株式会社ゼロワットパワー株式会社メニューＥ</t>
  </si>
  <si>
    <t>株式会社ゼロワットパワー株式会社メニューＦ</t>
  </si>
  <si>
    <t>株式会社ゼロワットパワー株式会社メニューＧ</t>
  </si>
  <si>
    <t>株式会社ゼロワットパワー株式会社メニューＨ</t>
  </si>
  <si>
    <t>株式会社ゼロワットパワー株式会社メニューＩ（残差）</t>
  </si>
  <si>
    <t>株式会社アストマックス株式会社メニューＡ</t>
  </si>
  <si>
    <t>株式会社アストマックス株式会社メニューＢ（残差）</t>
  </si>
  <si>
    <t>株式会社ヤマガタシンデンリョク株式会社メニューＡ</t>
  </si>
  <si>
    <t>株式会社ヤマガタシンデンリョク株式会社メニューＢ</t>
  </si>
  <si>
    <t>株式会社ヤマガタシンデンリョク株式会社メニューＣ</t>
  </si>
  <si>
    <t>株式会社ヤマガタシンデンリョク株式会社メニューＤ（残差）</t>
  </si>
  <si>
    <t>一般社団法人ヒガシマツシマミライト株式会社メニューＡ</t>
  </si>
  <si>
    <t>一般社団法人ヒガシマツシマミライト株式会社メニューＢ（残差）</t>
  </si>
  <si>
    <t>株式会社グリーンパワーダイトウ株式会社メニューＡ</t>
  </si>
  <si>
    <t>株式会社グリーンパワーダイトウ株式会社メニューＢ（残差）</t>
  </si>
  <si>
    <t>株式会社シーラソーラー株式会社（旧：株式会社シーラ株式会社メニューＡ</t>
  </si>
  <si>
    <t>株式会社シーラソーラー株式会社（旧：株式会社シーラ株式会社メニューＢ（残差）</t>
  </si>
  <si>
    <t>株式会社シンデンリョクオオイタ株式会社メニューＡ</t>
  </si>
  <si>
    <t>株式会社シンデンリョクオオイタ株式会社メニューＢ（残差）</t>
  </si>
  <si>
    <t>株式会社シバウラデンリョク株式会社メニューＡ</t>
  </si>
  <si>
    <t>株式会社シバウラデンリョク株式会社メニューＢ（残差）</t>
  </si>
  <si>
    <t>株式会社サンリン株式会社メニューＡ</t>
  </si>
  <si>
    <t>株式会社サンリン株式会社メニューＢ（残差）</t>
  </si>
  <si>
    <t>株式会社タケヨウガス株式会社メニューＡ</t>
  </si>
  <si>
    <t>株式会社タケヨウガス株式会社メニューＢ</t>
  </si>
  <si>
    <t>株式会社タケヨウガス株式会社メニューＣ（残差）</t>
  </si>
  <si>
    <t>株式会社ホッカイドウデンリョク株式会社メニューＡ</t>
  </si>
  <si>
    <t>株式会社ホッカイドウデンリョク株式会社メニューＢ</t>
  </si>
  <si>
    <t>株式会社ホッカイドウデンリョク株式会社メニューＣ</t>
  </si>
  <si>
    <t>株式会社ホッカイドウデンリョク株式会社メニューＤ</t>
  </si>
  <si>
    <t>株式会社ホッカイドウデンリョク株式会社メニューＥ（残差）</t>
  </si>
  <si>
    <t>株式会社トウホクデンリョク株式会社メニューＡ</t>
  </si>
  <si>
    <t>株式会社トウホクデンリョク株式会社メニューＢ</t>
  </si>
  <si>
    <t>株式会社トウホクデンリョク株式会社メニューＣ</t>
  </si>
  <si>
    <t>株式会社トウホクデンリョク株式会社メニューＤ（残差）</t>
  </si>
  <si>
    <t>株式会社トウキョウデンリョクエナジーパートナー株式会社メニューＡ</t>
  </si>
  <si>
    <t>株式会社トウキョウデンリョクエナジーパートナー株式会社メニューＢ</t>
  </si>
  <si>
    <t>株式会社トウキョウデンリョクエナジーパートナー株式会社メニューＣ</t>
  </si>
  <si>
    <t>株式会社トウキョウデンリョクエナジーパートナー株式会社メニューＤ</t>
  </si>
  <si>
    <t>株式会社トウキョウデンリョクエナジーパートナー株式会社メニューＥ</t>
  </si>
  <si>
    <t>株式会社トウキョウデンリョクエナジーパートナー株式会社メニューＦ</t>
  </si>
  <si>
    <t>株式会社トウキョウデンリョクエナジーパートナー株式会社メニューＧ</t>
  </si>
  <si>
    <t>株式会社トウキョウデンリョクエナジーパートナー株式会社メニューＨ</t>
  </si>
  <si>
    <t>株式会社トウキョウデンリョクエナジーパートナー株式会社メニューＩ</t>
  </si>
  <si>
    <t>株式会社トウキョウデンリョクエナジーパートナー株式会社メニューＪ</t>
  </si>
  <si>
    <t>株式会社トウキョウデンリョクエナジーパートナー株式会社メニューＫ</t>
  </si>
  <si>
    <t>株式会社トウキョウデンリョクエナジーパートナー株式会社メニューＬ</t>
  </si>
  <si>
    <t>株式会社トウキョウデンリョクエナジーパートナー株式会社メニューＭ</t>
  </si>
  <si>
    <t>株式会社トウキョウデンリョクエナジーパートナー株式会社メニューＮ（残差）</t>
  </si>
  <si>
    <t>株式会社チュウブデンリョクミライズ株式会社メニューＡ</t>
  </si>
  <si>
    <t>株式会社チュウブデンリョクミライズ株式会社メニューＢ（残差）</t>
  </si>
  <si>
    <t>株式会社ホクリクデンリョク株式会社メニューＡ</t>
  </si>
  <si>
    <t>株式会社ホクリクデンリョク株式会社メニューＢ（残差）</t>
  </si>
  <si>
    <t>株式会社カンサイデンリョク株式会社メニューＡ</t>
  </si>
  <si>
    <t>株式会社カンサイデンリョク株式会社メニューＢ</t>
  </si>
  <si>
    <t>株式会社カンサイデンリョク株式会社メニューＣ</t>
  </si>
  <si>
    <t>株式会社カンサイデンリョク株式会社メニューＤ</t>
  </si>
  <si>
    <t>株式会社カンサイデンリョク株式会社メニューＥ</t>
  </si>
  <si>
    <t>株式会社カンサイデンリョク株式会社メニューＦ</t>
  </si>
  <si>
    <t>株式会社カンサイデンリョク株式会社メニューＧ</t>
  </si>
  <si>
    <t>株式会社カンサイデンリョク株式会社メニューＨ</t>
  </si>
  <si>
    <t>株式会社カンサイデンリョク株式会社メニューＩ</t>
  </si>
  <si>
    <t>株式会社カンサイデンリョク株式会社メニューＪ（残差）</t>
  </si>
  <si>
    <t>株式会社チュウゴクデンリョク株式会社メニューＡ</t>
  </si>
  <si>
    <t>株式会社チュウゴクデンリョク株式会社メニューＢ</t>
  </si>
  <si>
    <t>株式会社チュウゴクデンリョク株式会社メニューＣ</t>
  </si>
  <si>
    <t>株式会社チュウゴクデンリョク株式会社メニューＤ</t>
  </si>
  <si>
    <t>株式会社チュウゴクデンリョク株式会社メニューＥ</t>
  </si>
  <si>
    <t>株式会社チュウゴクデンリョク株式会社メニューＦ</t>
  </si>
  <si>
    <t>株式会社チュウゴクデンリョク株式会社メニューＧ</t>
  </si>
  <si>
    <t>株式会社チュウゴクデンリョク株式会社メニューＨ（残差）</t>
  </si>
  <si>
    <t>株式会社シコクデンリョク株式会社メニューＡ</t>
  </si>
  <si>
    <t>株式会社シコクデンリョク株式会社メニューＢ</t>
  </si>
  <si>
    <t>株式会社シコクデンリョク株式会社メニューＣ（残差）</t>
  </si>
  <si>
    <t>株式会社キュウシュウデンリョク株式会社メニューＡ</t>
  </si>
  <si>
    <t>株式会社キュウシュウデンリョク株式会社メニューＢ（残差）</t>
  </si>
  <si>
    <t>株式会社オキナワデンリョク株式会社メニューＡ</t>
  </si>
  <si>
    <t>株式会社オキナワデンリョク株式会社メニューＢ（残差）</t>
  </si>
  <si>
    <t>株式会社アメニティデンリョク株式会社メニューＡ</t>
  </si>
  <si>
    <t>株式会社アメニティデンリョク株式会社メニューＢ（残差）</t>
  </si>
  <si>
    <t>一般社団法人グリーンコー株式会社メニューＡ</t>
  </si>
  <si>
    <t>一般社団法人グリーンコー株式会社メニューＢ（残差）</t>
  </si>
  <si>
    <t>株式会社ファミリーネット・ジャパン株式会社メニューＡ</t>
  </si>
  <si>
    <t>株式会社ファミリーネット・ジャパン株式会社メニューＢ</t>
  </si>
  <si>
    <t>株式会社ファミリーネット・ジャパン株式会社メニューＣ</t>
  </si>
  <si>
    <t>株式会社ファミリーネット・ジャパン株式会社メニューＤ</t>
  </si>
  <si>
    <t>株式会社ファミリーネット・ジャパン株式会社メニューＥ（残差）</t>
  </si>
  <si>
    <t>株式会社セキスイカガクコウギョウ株式会社メニューＡ</t>
  </si>
  <si>
    <t>株式会社セキスイカガクコウギョウ株式会社メニューＢ（残差）</t>
  </si>
  <si>
    <t>株式会社ゼンノウエネルギー株式会社メニューＡ</t>
  </si>
  <si>
    <t>株式会社ゼンノウエネルギー株式会社メニューＢ（残差）</t>
  </si>
  <si>
    <t>株式会社ハルエネ株式会社メニューＡ</t>
  </si>
  <si>
    <t>株式会社ハルエネ株式会社メニューＢ（残差）</t>
  </si>
  <si>
    <t>生活協同組合セイカツキョウドウクミアイコープシガ生活株式会社メニューＡ</t>
  </si>
  <si>
    <t>生活協同組合セイカツキョウドウクミアイコープシガ生活株式会社メニューＢ（残差）</t>
  </si>
  <si>
    <t>株式会社カガワデンリョク株式会社メニューＡ</t>
  </si>
  <si>
    <t>株式会社カガワデンリョク株式会社メニューＢ（残差）</t>
  </si>
  <si>
    <t>株式会社オキナワガスニューパワー株式会社メニューＡ</t>
  </si>
  <si>
    <t>株式会社オキナワガスニューパワー株式会社メニューＢ（残差）</t>
  </si>
  <si>
    <t>株式会社マツモトガス株式会社メニューＡ</t>
  </si>
  <si>
    <t>株式会社マツモトガス株式会社メニューＢ（残差）</t>
  </si>
  <si>
    <t>株式会社レジル株式会社（旧：中央電力株株式会社メニューＡ</t>
  </si>
  <si>
    <t>株式会社レジル株式会社（旧：中央電力株株式会社メニューＢ</t>
  </si>
  <si>
    <t>株式会社レジル株式会社（旧：中央電力株株式会社メニューＣ</t>
  </si>
  <si>
    <t>株式会社レジル株式会社（旧：中央電力株株式会社メニューＤ（残差）</t>
  </si>
  <si>
    <t>合同会社ティーダッシュゴウドウガイシャ株式会社メニューＡ</t>
  </si>
  <si>
    <t>合同会社ティーダッシュゴウドウガイシャ株式会社メニューＢ（残差）</t>
  </si>
  <si>
    <t>生活協同組合キョウトセイカツキョウドウクミアイ生活株式会社メニューＡ</t>
  </si>
  <si>
    <t>生活協同組合キョウトセイカツキョウドウクミアイ生活株式会社メニューＢ（残差）</t>
  </si>
  <si>
    <t>株式会社ニホンファシリティ・ソリューション株式会社メニューＡ</t>
  </si>
  <si>
    <t>株式会社コクサイコウギョウ株式会社メニューＡ</t>
  </si>
  <si>
    <t>株式会社コクサイコウギョウ株式会社メニューＢ（残差）</t>
  </si>
  <si>
    <t>株式会社ローカルデンキ株式会社メニューＡ</t>
  </si>
  <si>
    <t>株式会社ローカルデンキ株式会社メニューＢ（残差）</t>
  </si>
  <si>
    <t>株式会社オカヤマデンリョク株式会社メニューＡ</t>
  </si>
  <si>
    <t>株式会社オカヤマデンリョク株式会社メニューＢ（残差）</t>
  </si>
  <si>
    <t>株式会社ミライフ株式会社メニューＡ</t>
  </si>
  <si>
    <t>株式会社ミライフ株式会社メニューＢ（残差）</t>
  </si>
  <si>
    <t>株式会社ラクテンエナジー株式会社メニューＡ</t>
  </si>
  <si>
    <t>株式会社ラクテンエナジー株式会社メニューＢ</t>
  </si>
  <si>
    <t>株式会社ラクテンエナジー株式会社メニューＣ（残差）</t>
  </si>
  <si>
    <t>株式会社ギフデンリョク株式会社メニューＡ</t>
  </si>
  <si>
    <t>株式会社ギフデンリョク株式会社メニューＢ（残差）</t>
  </si>
  <si>
    <t>株式会社オオイタケーブルテレコム株式会社メニューＡ</t>
  </si>
  <si>
    <t>株式会社オオイタケーブルテレコム株式会社メニューＢ（残差）</t>
  </si>
  <si>
    <t>株式会社アストマックス・エネルギー株式会社メニューＡ</t>
  </si>
  <si>
    <t>株式会社アストマックス・エネルギー株式会社メニューＢ</t>
  </si>
  <si>
    <t>株式会社アストマックス・エネルギー株式会社メニューＣ（残差）</t>
  </si>
  <si>
    <t>株式会社エネラボ株式会社メニューＡ</t>
  </si>
  <si>
    <t>株式会社エネラボ株式会社メニューＢ（残差）</t>
  </si>
  <si>
    <t>株式会社スマートエナジーイワタ株式会社メニューＡ</t>
  </si>
  <si>
    <t>株式会社スマートエナジーイワタ株式会社メニューＢ</t>
  </si>
  <si>
    <t>株式会社スマートエナジーイワタ株式会社メニューＣ（残差）</t>
  </si>
  <si>
    <t>株式会社サクラシンデンリョク株式会社メニューＡ</t>
  </si>
  <si>
    <t>株式会社サクラシンデンリョク株式会社メニューＢ（残差）</t>
  </si>
  <si>
    <t>株式会社オモテナシヤマガタ株式会社メニューＡ</t>
  </si>
  <si>
    <t>株式会社オモテナシヤマガタ株式会社メニューＢ（残差）</t>
  </si>
  <si>
    <t>株式会社ニホンガス株式会社（旧：東日本ガス株式会社、東彩ガス株式会社、北日本ガス株式会社）メニューＡ</t>
  </si>
  <si>
    <t>株式会社ニホンガス株式会社（旧：東日本ガス株式会社、東彩ガス株式会社、北日本ガス株式会社）メニューＢ（残差）</t>
  </si>
  <si>
    <t>株式会社ヤマトライフエナジア株式会社メニューＡ</t>
  </si>
  <si>
    <t>株式会社ヤマトライフエナジア株式会社メニューＢ（残差）</t>
  </si>
  <si>
    <t>株式会社マチミキセイサクショ株式会社メニューＡ</t>
  </si>
  <si>
    <t>株式会社マチミキセイサクショ株式会社メニューＢ（残差）</t>
  </si>
  <si>
    <t>株式会社ドサンコパワー株式会社メニューＡ</t>
  </si>
  <si>
    <t>株式会社ドサンコパワー株式会社メニューＢ（残差）</t>
  </si>
  <si>
    <t>株式会社フォーバルテレコム株式会社メニューＡ</t>
  </si>
  <si>
    <t>株式会社フォーバルテレコム株式会社メニューＢ（残差）</t>
  </si>
  <si>
    <t>株式会社グランデータ株式会社（旧：株式会社グランデータ）</t>
  </si>
  <si>
    <t>株式会社ヒューリックプロパティソリューション株式会社メニューＡ</t>
  </si>
  <si>
    <t>株式会社ヒューリックプロパティソリューション株式会社メニューＢ</t>
  </si>
  <si>
    <t>株式会社ヒューリックプロパティソリューション株式会社メニューＣ（残差）</t>
  </si>
  <si>
    <t>株式会社ＣＤエナジーダイレクト株式会社メニューＡ</t>
  </si>
  <si>
    <t>株式会社ＣＤエナジーダイレクト株式会社メニューＢ（残差）</t>
  </si>
  <si>
    <t>株式会社Ｑ．ＥＮＥＳＴデンキ株式会社メニューＡ</t>
  </si>
  <si>
    <t>株式会社Ｑ．ＥＮＥＳＴデンキ株式会社メニューＢ</t>
  </si>
  <si>
    <t>株式会社Ｑ．ＥＮＥＳＴデンキ株式会社メニューＣ（残差）</t>
  </si>
  <si>
    <t>株式会社アツギガス株式会社メニューＡ</t>
  </si>
  <si>
    <t>株式会社アツギガス株式会社メニューＢ（残差）</t>
  </si>
  <si>
    <t>株式会社エネ・ビジョン株式会社メニューＡ</t>
  </si>
  <si>
    <t>株式会社オオタキガス株式会社メニューＡ</t>
  </si>
  <si>
    <t>株式会社オオタキガス株式会社メニューＢ（残差）</t>
  </si>
  <si>
    <t>株式会社スズヨデンリョク株式会社メニューＡ</t>
  </si>
  <si>
    <t>株式会社スズヨデンリョク株式会社メニューＢ</t>
  </si>
  <si>
    <t>株式会社スズヨデンリョク株式会社メニューＣ</t>
  </si>
  <si>
    <t>株式会社スズヨデンリョク株式会社メニューＤ</t>
  </si>
  <si>
    <t>株式会社スズヨデンリョク株式会社メニューＥ</t>
  </si>
  <si>
    <t>株式会社スズヨデンリョク株式会社メニューＦ</t>
  </si>
  <si>
    <t>株式会社スズヨデンリョク株式会社メニューＧ</t>
  </si>
  <si>
    <t>株式会社スズヨデンリョク株式会社メニューＨ</t>
  </si>
  <si>
    <t>株式会社スズヨデンリョク株式会社メニューＩ</t>
  </si>
  <si>
    <t>株式会社スズヨデンリョク株式会社メニューＪ（残差）</t>
  </si>
  <si>
    <t>株式会社コープデンリョク株式会社メニューＡ</t>
  </si>
  <si>
    <t>株式会社コープデンリョク株式会社メニューＢ（残差）</t>
  </si>
  <si>
    <t>株式会社オリトグミ株式会社メニューＡ</t>
  </si>
  <si>
    <t>株式会社オリトグミ株式会社メニューＢ（残差）</t>
  </si>
  <si>
    <t>株式会社フカヤｅパワー株式会社メニューＡ</t>
  </si>
  <si>
    <t>株式会社フカヤｅパワー株式会社メニューＢ（残差）</t>
  </si>
  <si>
    <t>株式会社ニホンエネルギーソウゴウシステム株式会社メニューＡ</t>
  </si>
  <si>
    <t>株式会社ニホンエネルギーソウゴウシステム株式会社メニューＢ</t>
  </si>
  <si>
    <t>株式会社ニホンエネルギーソウゴウシステム株式会社メニューＣ</t>
  </si>
  <si>
    <t>株式会社ニホンエネルギーソウゴウシステム株式会社メニューＤ</t>
  </si>
  <si>
    <t>株式会社ニホンエネルギーソウゴウシステム株式会社メニューＥ</t>
  </si>
  <si>
    <t>株式会社ニホンエネルギーソウゴウシステム株式会社メニューＦ（残差）</t>
  </si>
  <si>
    <t>株式会社トコロザワミライデンリョク株式会社メニューＡ</t>
  </si>
  <si>
    <t>株式会社トコロザワミライデンリョク株式会社メニューＢ</t>
  </si>
  <si>
    <t>株式会社トコロザワミライデンリョク株式会社メニューＣ（残差）</t>
  </si>
  <si>
    <t>株式会社エネファント株式会社メニューＡ</t>
  </si>
  <si>
    <t>株式会社エネファント株式会社メニューＢ</t>
  </si>
  <si>
    <t>株式会社エネファント株式会社メニューＣ（残差）</t>
  </si>
  <si>
    <t>株式会社チチブシンデンリョク株式会社メニューＡ</t>
  </si>
  <si>
    <t>株式会社チチブシンデンリョク株式会社メニューＢ</t>
  </si>
  <si>
    <t>株式会社チチブシンデンリョク株式会社メニューＣ（残差）</t>
  </si>
  <si>
    <t>株式会社イイダマチヅクリデンリョク株式会社メニューＡ</t>
  </si>
  <si>
    <t>株式会社シェルジャパン株式会社メニューＡ</t>
  </si>
  <si>
    <t>株式会社シェルジャパン株式会社メニューＢ</t>
  </si>
  <si>
    <t>株式会社シェルジャパン株式会社メニューＣ（残差）</t>
  </si>
  <si>
    <t>株式会社エチゴテンネンガス株式会社メニューＡ</t>
  </si>
  <si>
    <t>株式会社エチゴテンネンガス株式会社メニューＢ（残差）</t>
  </si>
  <si>
    <t>株式会社オイデンエネルギー株式会社メニューＡ</t>
  </si>
  <si>
    <t>株式会社オイデンエネルギー株式会社メニューＢ</t>
  </si>
  <si>
    <t>株式会社オイデンエネルギー株式会社メニューＣ（残差）</t>
  </si>
  <si>
    <t>株式会社マルベニイナミライデンキ株式会社メニューＡ</t>
  </si>
  <si>
    <t>株式会社マルベニイナミライデンキ株式会社メニューＢ（残差）</t>
  </si>
  <si>
    <t>株式会社ＷＳエナジー株式会社メニューＡ</t>
  </si>
  <si>
    <t>株式会社ＷＳエナジー株式会社メニューＢ</t>
  </si>
  <si>
    <t>株式会社ＷＳエナジー株式会社メニューＣ（残差）</t>
  </si>
  <si>
    <t>株式会社ＭＣＰＤ株式会社（旧：ＭＣＰＤ合株式会社メニューＡ</t>
  </si>
  <si>
    <t>株式会社ＭＣＰＤ株式会社（旧：ＭＣＰＤ合株式会社メニューＢ（残差）</t>
  </si>
  <si>
    <t>株式会社ゴトウシミンデンリョク株式会社メニューＡ</t>
  </si>
  <si>
    <t>株式会社ゴトウシミンデンリョク株式会社メニューＢ</t>
  </si>
  <si>
    <t>株式会社ゴトウシミンデンリョク株式会社メニューＣ（残差）</t>
  </si>
  <si>
    <t>合同会社バンプーパワートレーディングゴウドウガイシャ株式会社メニューＡ</t>
  </si>
  <si>
    <t>合同会社バンプーパワートレーディングゴウドウガイシャ株式会社メニューＢ</t>
  </si>
  <si>
    <t>合同会社バンプーパワートレーディングゴウドウガイシャ株式会社メニューＣ</t>
  </si>
  <si>
    <t>合同会社バンプーパワートレーディングゴウドウガイシャ株式会社メニューＤ（残差）</t>
  </si>
  <si>
    <t>株式会社ＲＥ１００デンリョク株式会社メニューＡ</t>
  </si>
  <si>
    <t>株式会社ＲＥ１００デンリョク株式会社メニューＢ</t>
  </si>
  <si>
    <t>株式会社ＲＥ１００デンリョク株式会社メニューＣ</t>
  </si>
  <si>
    <t>株式会社ＲＥ１００デンリョク株式会社メニューＤ（残差）</t>
  </si>
  <si>
    <t>株式会社スマートエコエナジー株式会社メニューＡ</t>
  </si>
  <si>
    <t>株式会社スマートエコエナジー株式会社メニューＢ</t>
  </si>
  <si>
    <t>株式会社スマートエコエナジー株式会社メニューＣ</t>
  </si>
  <si>
    <t>株式会社スマートエコエナジー株式会社メニューＤ（残差）</t>
  </si>
  <si>
    <t>株式会社アイエスジー株式会社メニューＡ</t>
  </si>
  <si>
    <t>株式会社アイエスジー株式会社メニューＢ</t>
  </si>
  <si>
    <t>株式会社アイエスジー株式会社メニューＣ（残差）</t>
  </si>
  <si>
    <t>株式会社エネクル株式会社メニューＡ</t>
  </si>
  <si>
    <t>株式会社エネクル株式会社メニューＢ（残差）</t>
  </si>
  <si>
    <t>株式会社タケエイデンキ株式会社メニューＡ</t>
  </si>
  <si>
    <t>株式会社タケエイデンキ株式会社メニューＢ（残差）</t>
  </si>
  <si>
    <t>株式会社ケセンヌマグリーンエナジー株式会社メニューＡ</t>
  </si>
  <si>
    <t>株式会社ケセンヌマグリーンエナジー株式会社メニューＢ（残差）</t>
  </si>
  <si>
    <t>株式会社ユーラスグリーンエナジー株式会社メニューＡ</t>
  </si>
  <si>
    <t>株式会社ニイガタスワンエナジー株式会社メニューＡ</t>
  </si>
  <si>
    <t>株式会社ニイガタスワンエナジー株式会社メニューＢ</t>
  </si>
  <si>
    <t>株式会社ニイガタスワンエナジー株式会社メニューＣ</t>
  </si>
  <si>
    <t>株式会社ニイガタスワンエナジー株式会社メニューＤ（残差）</t>
  </si>
  <si>
    <t>株式会社トウメイ株式会社メニューＡ</t>
  </si>
  <si>
    <t>株式会社トウメイ株式会社メニューＢ（残差）</t>
  </si>
  <si>
    <t>株式会社ＮＴＴアノードエナジー株式会社メニューＡ</t>
  </si>
  <si>
    <t>株式会社ＮＴＴアノードエナジー株式会社メニューＢ（残差）</t>
  </si>
  <si>
    <t>株式会社クリーンエネルギーソウゴウケンキュウジョ株式会社メニューＡ</t>
  </si>
  <si>
    <t>株式会社クリーンエネルギーソウゴウケンキュウジョ株式会社メニューＢ</t>
  </si>
  <si>
    <t>株式会社クリーンエネルギーソウゴウケンキュウジョ株式会社メニューＣ</t>
  </si>
  <si>
    <t>株式会社クリーンエネルギーソウゴウケンキュウジョ株式会社メニューＤ（残差）</t>
  </si>
  <si>
    <t>株式会社デジタルグリッド株式会社メニューＡ</t>
  </si>
  <si>
    <t>株式会社デジタルグリッド株式会社メニューＢ</t>
  </si>
  <si>
    <t>株式会社デジタルグリッド株式会社メニューＣ</t>
  </si>
  <si>
    <t>株式会社デジタルグリッド株式会社メニューＤ</t>
  </si>
  <si>
    <t>株式会社デジタルグリッド株式会社メニューＥ</t>
  </si>
  <si>
    <t>株式会社デジタルグリッド株式会社メニューＦ</t>
  </si>
  <si>
    <t>株式会社デジタルグリッド株式会社メニューＧ</t>
  </si>
  <si>
    <t>株式会社デジタルグリッド株式会社メニューＨ（残差）</t>
  </si>
  <si>
    <t>株式会社ニシキュウシュウサセボパワーズ株式会社メニューＡ</t>
  </si>
  <si>
    <t>株式会社ニシキュウシュウサセボパワーズ株式会社メニューＢ（残差）</t>
  </si>
  <si>
    <t>株式会社タンタンエナジー株式会社メニューＡ</t>
  </si>
  <si>
    <t>株式会社タンタンエナジー株式会社メニューＢ（残差）</t>
  </si>
  <si>
    <t>株式会社ノセ・トヨノマチヅクリ株式会社メニューＡ</t>
  </si>
  <si>
    <t>株式会社ノセ・トヨノマチヅクリ株式会社メニューＢ（残差）</t>
  </si>
  <si>
    <t>株式会社スターティア株式会社メニューＡ</t>
  </si>
  <si>
    <t>株式会社スターティア株式会社メニューＢ（残差）</t>
  </si>
  <si>
    <t>株式会社アサヒカセイ株式会社メニューＡ</t>
  </si>
  <si>
    <t>株式会社アサヒカセイ株式会社メニューＢ</t>
  </si>
  <si>
    <t>株式会社アサヒカセイ株式会社メニューＣ</t>
  </si>
  <si>
    <t>株式会社アサヒカセイ株式会社メニューＤ</t>
  </si>
  <si>
    <t>株式会社アサヒカセイ株式会社メニューＥ</t>
  </si>
  <si>
    <t>株式会社アサヒカセイ株式会社メニューＦ</t>
  </si>
  <si>
    <t>株式会社エフオン株式会社メニューＡ</t>
  </si>
  <si>
    <t>株式会社エフオン株式会社メニューＢ</t>
  </si>
  <si>
    <t>株式会社エフオン株式会社メニューＣ</t>
  </si>
  <si>
    <t>株式会社エフオン株式会社メニューＤ</t>
  </si>
  <si>
    <t>生活協同組合セイカツキョウドウクミアイヒロシマ生活株式会社メニューＡ</t>
  </si>
  <si>
    <t>生活協同組合セイカツキョウドウクミアイヒロシマ生活株式会社メニューＢ（残差）</t>
  </si>
  <si>
    <t>株式会社シロクマデンリョク株式会社（旧：株式会社ａｆｔｅｒ株式会社メニューＡ</t>
  </si>
  <si>
    <t>株式会社シロクマデンリョク株式会社（旧：株式会社ａｆｔｅｒ株式会社メニューＢ</t>
  </si>
  <si>
    <t>株式会社カグラデンリョク株式会社メニューＡ</t>
  </si>
  <si>
    <t>株式会社カグラデンリョク株式会社メニューＢ（残差）</t>
  </si>
  <si>
    <t>株式会社ライフエナジー株式会社メニューＡ</t>
  </si>
  <si>
    <t>株式会社ライフエナジー株式会社メニューＢ</t>
  </si>
  <si>
    <t>株式会社ライフエナジー株式会社メニューＣ（残差）</t>
  </si>
  <si>
    <t>株式会社ルーク株式会社メニューＡ</t>
  </si>
  <si>
    <t>株式会社ルーク株式会社メニューＢ（残差）</t>
  </si>
  <si>
    <t>株式会社ホームタウンエナジー株式会社メニューＡ</t>
  </si>
  <si>
    <t>株式会社ホームタウンエナジー株式会社メニューＢ（残差）</t>
  </si>
  <si>
    <t>株式会社ＴＧオクトパスエナジー株式会社メニューＡ</t>
  </si>
  <si>
    <t>株式会社ＴＧオクトパスエナジー株式会社メニューＢ</t>
  </si>
  <si>
    <t>株式会社ＴＧオクトパスエナジー株式会社メニューＣ（残差）</t>
  </si>
  <si>
    <t>株式会社トウホクデンリョクフロンティア株式会社メニューＡ</t>
  </si>
  <si>
    <t>株式会社トウホクデンリョクフロンティア株式会社メニューＢ（残差）</t>
  </si>
  <si>
    <t>株式会社エナデンリョク株式会社メニューＡ</t>
  </si>
  <si>
    <t>株式会社エナデンリョク株式会社メニューＢ（残差）</t>
  </si>
  <si>
    <t>株式会社ウツノミヤライトパワー株式会社メニューＡ</t>
  </si>
  <si>
    <t>株式会社ウツノミヤライトパワー株式会社メニューＢ（残差）</t>
  </si>
  <si>
    <t>株式会社カナザワエナジー株式会社メニューＡ</t>
  </si>
  <si>
    <t>株式会社カナザワエナジー株式会社メニューＢ（残差）</t>
  </si>
  <si>
    <t>株式会社ボーダレス・ジャパン株式会社メニューＡ</t>
  </si>
  <si>
    <t>株式会社ワット株式会社メニューＡ</t>
  </si>
  <si>
    <t>株式会社ワット株式会社メニューＢ</t>
  </si>
  <si>
    <t>株式会社ヒロシマガス株式会社メニューＡ</t>
  </si>
  <si>
    <t>株式会社レックス株式会社メニューＡ</t>
  </si>
  <si>
    <t>株式会社オキタマシンデンリョク株式会社メニューＡ</t>
  </si>
  <si>
    <t>株式会社オキタマシンデンリョク株式会社メニューＢ（残差）</t>
  </si>
  <si>
    <t>株式会社コウエイエナジー株式会社メニューＡ</t>
  </si>
  <si>
    <t>株式会社アースシグナルソリューションズ株式会社メニューＡ</t>
  </si>
  <si>
    <t>株式会社カリヤチリュウミライデンリョク株式会社メニューＡ</t>
  </si>
  <si>
    <t>株式会社イチノミヤミライエネルギー株式会社メニューＡ</t>
  </si>
  <si>
    <t>アルファベット⇒カタカナ変換</t>
    <rPh sb="12" eb="14">
      <t>ヘンカン</t>
    </rPh>
    <phoneticPr fontId="2"/>
  </si>
  <si>
    <t>株式会社えすいーういんぐす株式会社</t>
  </si>
  <si>
    <t>株式会社るーぷ株式会社</t>
  </si>
  <si>
    <t>株式会社ぶいぱわー株式会社</t>
  </si>
  <si>
    <t>株式会社えねおす株式会社</t>
  </si>
  <si>
    <t>株式会社あっぷでーたー株式会社</t>
  </si>
  <si>
    <t>株式会社えーゆーえねるぎーらいふ株式会社</t>
  </si>
  <si>
    <t>株式会社えむしーりてーるえなじー株式会社</t>
  </si>
  <si>
    <t>株式会社えいちてぃーびーえなじー株式会社</t>
  </si>
  <si>
    <t>株式会社じゃぱんでんりょく株式会社</t>
  </si>
  <si>
    <t>株式会社えすびーぱわー株式会社</t>
  </si>
  <si>
    <t>株式会社えぬえふぱわーさーびす株式会社</t>
  </si>
  <si>
    <t>株式会社ゆーぱわー株式会社</t>
  </si>
  <si>
    <t>株式会社てぃてぃえすぱわー株式会社</t>
  </si>
  <si>
    <t>株式会社ねくすとぱわー株式会社</t>
  </si>
  <si>
    <t>株式会社みすみ株式会社</t>
  </si>
  <si>
    <t>株式会社えむけーすてーしょんず株式会社</t>
  </si>
  <si>
    <t>株式会社じぇーてぃーびーこみゅにけーしょんでざいん株式会社</t>
  </si>
  <si>
    <t>株式会社ぴんと株式会社</t>
  </si>
  <si>
    <t>株式会社ちばむつざわえなじー株式会社</t>
  </si>
  <si>
    <t>株式会社しーだぶるゆえす株式会社</t>
  </si>
  <si>
    <t>株式会社あぱまんえねるぎー株式会社</t>
  </si>
  <si>
    <t>株式会社おーるぐりーんぱわー株式会社</t>
  </si>
  <si>
    <t>株式会社えむけーえねるぎー株式会社</t>
  </si>
  <si>
    <t>株式会社じぇーてぃーえねるぎー株式会社</t>
  </si>
  <si>
    <t>株式会社ここてらすたがわ株式会社</t>
  </si>
  <si>
    <t>株式会社とれんでぃー株式会社</t>
  </si>
  <si>
    <t>株式会社りくしるてぷこすまーとぱーとなーず株式会社</t>
  </si>
  <si>
    <t>株式会社ねくすとわん株式会社</t>
  </si>
  <si>
    <t>株式会社しーでぃーえなじーだいれくと株式会社</t>
  </si>
  <si>
    <t>株式会社きゅーえねすとでんき株式会社</t>
  </si>
  <si>
    <t>株式会社りんくらいふ株式会社</t>
  </si>
  <si>
    <t>株式会社かーち株式会社</t>
  </si>
  <si>
    <t>株式会社えむじーしーえねるぎー株式会社</t>
  </si>
  <si>
    <t>株式会社だぶりゅえすえなじー株式会社</t>
  </si>
  <si>
    <t>株式会社てらえねるぎー株式会社</t>
  </si>
  <si>
    <t>株式会社えむしーぴーでぃー株式会社</t>
  </si>
  <si>
    <t>株式会社あーるいー１００でんりょく株式会社</t>
  </si>
  <si>
    <t>株式会社れねっつ株式会社</t>
  </si>
  <si>
    <t>株式会社えぬてぃてぃあのーどえなじー株式会社</t>
  </si>
  <si>
    <t>株式会社ゆにばーじー株式会社</t>
  </si>
  <si>
    <t>株式会社じぇーあーるにしにほんじゅうたくさーびす株式会社</t>
  </si>
  <si>
    <t>株式会社けいびーえぬ株式会社</t>
  </si>
  <si>
    <t>株式会社けいえむぱわー株式会社</t>
  </si>
  <si>
    <t>株式会社おかざき株式会社</t>
  </si>
  <si>
    <t>株式会社じぇいあーるいーとれーでぃんぐ株式会社</t>
  </si>
  <si>
    <t>株式会社れのらぼ株式会社</t>
  </si>
  <si>
    <t>株式会社てぃてぃーえなじー株式会社</t>
  </si>
  <si>
    <t>株式会社さすてなぶるえねるぎー株式会社</t>
  </si>
  <si>
    <t>株式会社わいだぶりゅしー株式会社</t>
  </si>
  <si>
    <t>株式会社えむてぃえなじー株式会社</t>
  </si>
  <si>
    <t>株式会社てぃじーおくとぱすえなじー株式会社</t>
  </si>
  <si>
    <t>株式会社めいしん株式会社</t>
  </si>
  <si>
    <t>株式会社あいきゅーじー株式会社</t>
  </si>
  <si>
    <t>株式会社えふぴーえす株式会社めにゅーＡ</t>
  </si>
  <si>
    <t>株式会社えすてぃしー株式会社</t>
  </si>
  <si>
    <t>株式会社さーらいーえなじー株式会社</t>
  </si>
  <si>
    <t>株式会社とっぱんほーるでぃんぐす株式会社（旧:とっぱんいんさつ式会社）</t>
  </si>
  <si>
    <t>合同会社そうまあいぐりっど合同会社</t>
  </si>
  <si>
    <t>株式会社ふかやいーぱわー株式会社</t>
  </si>
  <si>
    <t>株式会社きゃっするとんこもでぃてぃーじゃぱんずじゃぱん合同会社</t>
  </si>
  <si>
    <t>株式会社しろくまでんりょく株式会社(旧:株式会社あふたーふぃっと)</t>
  </si>
  <si>
    <t>株式会社みつびしえいちしーきゃぴたるえなじー株式会社</t>
  </si>
  <si>
    <t>株式会社エスイーウイングス株式会社</t>
    <phoneticPr fontId="2"/>
  </si>
  <si>
    <t>株式会社ループ株式会社</t>
    <phoneticPr fontId="2"/>
  </si>
  <si>
    <t>株式会社ブイパワー株式会社</t>
    <phoneticPr fontId="2"/>
  </si>
  <si>
    <t>株式会社エネオス株式会社</t>
    <phoneticPr fontId="2"/>
  </si>
  <si>
    <t>株式会社アップデーター株式会社</t>
    <phoneticPr fontId="2"/>
  </si>
  <si>
    <t>株式会社エーユーエネルギーライフ株式会社</t>
    <phoneticPr fontId="2"/>
  </si>
  <si>
    <t>株式会社エムシーリテールエナジー株式会社</t>
    <phoneticPr fontId="2"/>
  </si>
  <si>
    <t>株式会社エイチティービーエナジー株式会社</t>
    <phoneticPr fontId="2"/>
  </si>
  <si>
    <t>株式会社ジャパンデンリョク株式会社</t>
    <phoneticPr fontId="2"/>
  </si>
  <si>
    <t>株式会社エスビーパワー株式会社</t>
    <phoneticPr fontId="2"/>
  </si>
  <si>
    <t>株式会社エヌエフパワーサービス株式会社</t>
    <phoneticPr fontId="2"/>
  </si>
  <si>
    <t>株式会社ユーパワー株式会社</t>
    <phoneticPr fontId="2"/>
  </si>
  <si>
    <t>株式会社ティティエスパワー株式会社</t>
    <phoneticPr fontId="2"/>
  </si>
  <si>
    <t>株式会社ネクストパワー株式会社</t>
    <phoneticPr fontId="2"/>
  </si>
  <si>
    <t>株式会社ミスミ株式会社</t>
    <phoneticPr fontId="2"/>
  </si>
  <si>
    <t>株式会社エムケーステーションズ株式会社</t>
    <phoneticPr fontId="2"/>
  </si>
  <si>
    <t>株式会社ジェーティービーコミュニケーションデザイン株式会社</t>
    <phoneticPr fontId="2"/>
  </si>
  <si>
    <t>株式会社ピント株式会社</t>
    <phoneticPr fontId="2"/>
  </si>
  <si>
    <t>株式会社チバムツザワエナジー株式会社</t>
    <phoneticPr fontId="2"/>
  </si>
  <si>
    <t>株式会社シーダブルユエス株式会社</t>
    <phoneticPr fontId="2"/>
  </si>
  <si>
    <t>株式会社アパマンエネルギー株式会社</t>
    <phoneticPr fontId="2"/>
  </si>
  <si>
    <t>株式会社オールグリーンパワー株式会社</t>
    <phoneticPr fontId="2"/>
  </si>
  <si>
    <t>株式会社エムケーエネルギー株式会社</t>
    <phoneticPr fontId="2"/>
  </si>
  <si>
    <t>株式会社ジェーティーエネルギー株式会社</t>
    <phoneticPr fontId="2"/>
  </si>
  <si>
    <t>株式会社ココテラスタガワ株式会社</t>
    <phoneticPr fontId="2"/>
  </si>
  <si>
    <t>株式会社トレンディー株式会社</t>
    <phoneticPr fontId="2"/>
  </si>
  <si>
    <t>株式会社リクシルテプコスマートパートナーズ株式会社</t>
    <phoneticPr fontId="2"/>
  </si>
  <si>
    <t>株式会社ネクストワン株式会社</t>
    <phoneticPr fontId="2"/>
  </si>
  <si>
    <t>株式会社シーディーエナジーダイレクト株式会社</t>
    <phoneticPr fontId="2"/>
  </si>
  <si>
    <t>株式会社キューエネストデンキ株式会社</t>
    <phoneticPr fontId="2"/>
  </si>
  <si>
    <t>株式会社リンクライフ株式会社</t>
    <phoneticPr fontId="2"/>
  </si>
  <si>
    <t>株式会社カーチ株式会社</t>
    <phoneticPr fontId="2"/>
  </si>
  <si>
    <t>株式会社エムジーシーエネルギー株式会社</t>
    <phoneticPr fontId="2"/>
  </si>
  <si>
    <t>株式会社ダブリュエスエナジー株式会社</t>
    <phoneticPr fontId="2"/>
  </si>
  <si>
    <t>株式会社テラエネルギー株式会社</t>
    <phoneticPr fontId="2"/>
  </si>
  <si>
    <t>株式会社エムシーピーディー株式会社</t>
    <phoneticPr fontId="2"/>
  </si>
  <si>
    <t>株式会社アールイー１００デンリョク株式会社</t>
    <phoneticPr fontId="2"/>
  </si>
  <si>
    <t>株式会社レネッツ株式会社</t>
    <phoneticPr fontId="2"/>
  </si>
  <si>
    <t>株式会社エヌティティアノードエナジー株式会社</t>
    <phoneticPr fontId="2"/>
  </si>
  <si>
    <t>株式会社ユニバージー株式会社</t>
    <phoneticPr fontId="2"/>
  </si>
  <si>
    <t>株式会社ジェーアールニシニホンジュウタクサービス株式会社</t>
    <phoneticPr fontId="2"/>
  </si>
  <si>
    <t>株式会社ケイビーエヌ株式会社</t>
    <phoneticPr fontId="2"/>
  </si>
  <si>
    <t>株式会社ケイエムパワー株式会社</t>
    <phoneticPr fontId="2"/>
  </si>
  <si>
    <t>株式会社オカザキ株式会社</t>
    <phoneticPr fontId="2"/>
  </si>
  <si>
    <t>株式会社ジェイアールイートレーディング株式会社</t>
    <phoneticPr fontId="2"/>
  </si>
  <si>
    <t>株式会社レノラボ株式会社</t>
    <phoneticPr fontId="2"/>
  </si>
  <si>
    <t>株式会社サステナブルエネルギー株式会社</t>
    <phoneticPr fontId="2"/>
  </si>
  <si>
    <t>株式会社ワイダブリュシー株式会社</t>
    <phoneticPr fontId="2"/>
  </si>
  <si>
    <t>株式会社エムティエナジー株式会社</t>
    <phoneticPr fontId="2"/>
  </si>
  <si>
    <t>株式会社ティジーオクトパスエナジー株式会社</t>
    <phoneticPr fontId="2"/>
  </si>
  <si>
    <t>株式会社メイシン株式会社</t>
    <phoneticPr fontId="2"/>
  </si>
  <si>
    <t>株式会社アイキュージー株式会社</t>
    <phoneticPr fontId="2"/>
  </si>
  <si>
    <t>株式会社エフピーエス株式会社メニューＡ</t>
    <phoneticPr fontId="2"/>
  </si>
  <si>
    <t>株式会社エスティシー株式会社</t>
    <phoneticPr fontId="2"/>
  </si>
  <si>
    <t>株式会社サーライーエナジー株式会社</t>
    <phoneticPr fontId="2"/>
  </si>
  <si>
    <t>株式会社トッパンホールディングス株式会社（旧:トッパンインサツ式会社）</t>
    <phoneticPr fontId="2"/>
  </si>
  <si>
    <t>合同会社ソウマアイグリッド合同会社</t>
    <phoneticPr fontId="2"/>
  </si>
  <si>
    <t>株式会社フカヤイーパワー株式会社</t>
    <phoneticPr fontId="2"/>
  </si>
  <si>
    <t>株式会社キャッスルトンコモディティージャパンズジャパン合同会社</t>
    <phoneticPr fontId="2"/>
  </si>
  <si>
    <t>株式会社シロクマデンリョク株式会社(旧:株式会社アフターフィット)</t>
    <phoneticPr fontId="2"/>
  </si>
  <si>
    <t>株式会社ミツビシエイチシーキャピタルエナジー株式会社</t>
    <phoneticPr fontId="2"/>
  </si>
  <si>
    <t>株式会社りくしるてぷこすまーとぱーとなーず株式会社</t>
    <phoneticPr fontId="2"/>
  </si>
  <si>
    <t>株式会社みつびしえいちしーきゃぴたるえなじー株式会社</t>
    <phoneticPr fontId="2"/>
  </si>
  <si>
    <t>例外処理</t>
    <rPh sb="0" eb="2">
      <t>レイガイ</t>
    </rPh>
    <rPh sb="2" eb="4">
      <t>ショリ</t>
    </rPh>
    <phoneticPr fontId="2"/>
  </si>
  <si>
    <t>auエネルギー＆ライフ(株)メニューA</t>
    <phoneticPr fontId="2"/>
  </si>
  <si>
    <t>株式会社ネクスト　パワー株式会社</t>
    <phoneticPr fontId="2"/>
  </si>
  <si>
    <t>株式会社アパマン　エネルギー株式会社</t>
    <phoneticPr fontId="2"/>
  </si>
  <si>
    <t>株式会社オール　グリーン　パワー株式会社</t>
    <phoneticPr fontId="2"/>
  </si>
  <si>
    <t>株式会社ネクスト　ワン株式会社</t>
    <phoneticPr fontId="2"/>
  </si>
  <si>
    <t>合同会社キャッスルトン　コモディティーズ　ジャパンズジャパン合同会社</t>
    <phoneticPr fontId="2"/>
  </si>
  <si>
    <t>合同会社キャッスルトンコモディティーズ　ジャパンズジャパン合同会社</t>
    <phoneticPr fontId="2"/>
  </si>
  <si>
    <t>合同会社キャッスルトン　コモディティーズジャパンズジャパン合同会社</t>
    <phoneticPr fontId="2"/>
  </si>
  <si>
    <t>株式会社リンク　ライフ株式会社</t>
    <phoneticPr fontId="2"/>
  </si>
  <si>
    <t>株式会社テラ　エネルギー株式会社</t>
    <phoneticPr fontId="2"/>
  </si>
  <si>
    <t>株式会社レノ　ラボ株式会社</t>
    <phoneticPr fontId="2"/>
  </si>
  <si>
    <t>株式会社ねくすと　ぱわー株式会社</t>
    <phoneticPr fontId="2"/>
  </si>
  <si>
    <t>株式会社あぱまん　えねるぎー株式会社</t>
    <phoneticPr fontId="2"/>
  </si>
  <si>
    <t>株式会社おーる　ぐりーん　ぱわー株式会社</t>
    <phoneticPr fontId="2"/>
  </si>
  <si>
    <t>株式会社ねくすと　わん株式会社</t>
    <phoneticPr fontId="2"/>
  </si>
  <si>
    <t>合同会社きゃっするとん　こもでぃてぃーず　じゃぱんずじゃぱん合同会社</t>
    <phoneticPr fontId="2"/>
  </si>
  <si>
    <t>合同会社きゃっするとんこもでぃてぃーず　じゃぱんずじゃぱん合同会社</t>
    <phoneticPr fontId="2"/>
  </si>
  <si>
    <t>合同会社きゃっするとん　こもでぃてぃーずじゃぱんずじゃぱん合同会社</t>
    <phoneticPr fontId="2"/>
  </si>
  <si>
    <t>株式会社りんく　らいふ株式会社</t>
    <phoneticPr fontId="2"/>
  </si>
  <si>
    <t>株式会社てら　えねるぎー株式会社</t>
    <phoneticPr fontId="2"/>
  </si>
  <si>
    <t>株式会社れの　らぼ株式会社</t>
    <phoneticPr fontId="2"/>
  </si>
  <si>
    <t>日本がす</t>
  </si>
  <si>
    <t>二ホンガス</t>
  </si>
  <si>
    <t>えねおす</t>
  </si>
  <si>
    <t>Ｌｏｏｏｏｏｐ</t>
  </si>
  <si>
    <t>Ｌｏｏｏｏｐ</t>
  </si>
  <si>
    <t>ＬｏｏｐメニューＡ</t>
  </si>
  <si>
    <t>ＬｏｐメニューＡ</t>
  </si>
  <si>
    <t>ＲＯＯＯＯＰ</t>
  </si>
  <si>
    <t>ＲＯＯＯＰ</t>
  </si>
  <si>
    <t>ＲＯＯＰ</t>
  </si>
  <si>
    <t>ＲＯＰ</t>
  </si>
  <si>
    <t>ルウプ</t>
  </si>
  <si>
    <t>るうぷ</t>
  </si>
  <si>
    <t>ルプ</t>
  </si>
  <si>
    <t>るぷ</t>
  </si>
  <si>
    <t>ＬｏｏｐメニューＢ</t>
  </si>
  <si>
    <t>ＬｏｐメニューＢ</t>
  </si>
  <si>
    <t>ＬｏｏｐメニューＣ</t>
  </si>
  <si>
    <t>ＬｏｐメニューＣ</t>
  </si>
  <si>
    <t>ＬｏｏｐメニューＤ</t>
  </si>
  <si>
    <t>ＬｏｐメニューＤ</t>
  </si>
  <si>
    <t>ＬｏｏｐメニューＥ（残差）</t>
  </si>
  <si>
    <t>ＬｏｐメニューＥ（残差）</t>
  </si>
  <si>
    <t>るーぷ</t>
  </si>
  <si>
    <t>ループ</t>
  </si>
  <si>
    <t>ｎｅｘｔ　ｏｎｅ</t>
  </si>
  <si>
    <t>ＮＥＸＴ　ＯＮＥ</t>
  </si>
  <si>
    <t>株式会社ｎｅｘｔ　ｏｎｅ株式会社</t>
    <rPh sb="12" eb="16">
      <t>カブシキガイシャ</t>
    </rPh>
    <phoneticPr fontId="2"/>
  </si>
  <si>
    <t>NEXTONE</t>
    <phoneticPr fontId="2"/>
  </si>
  <si>
    <t>ＮＥＸＴＯＮＥ</t>
  </si>
  <si>
    <t>株式会社ｎｅｘｔｏｎｅ株式会社</t>
    <phoneticPr fontId="2"/>
  </si>
  <si>
    <t>株式会社ＮＥＸＴＯＮＥ株式会社</t>
    <phoneticPr fontId="2"/>
  </si>
  <si>
    <t>えむしーえなじー</t>
    <phoneticPr fontId="2"/>
  </si>
  <si>
    <t>えむしーぴーでぃー</t>
    <phoneticPr fontId="2"/>
  </si>
  <si>
    <t>東電</t>
    <rPh sb="0" eb="2">
      <t>トウデン</t>
    </rPh>
    <phoneticPr fontId="1"/>
  </si>
  <si>
    <t>ＴＴエナジー株式会社</t>
  </si>
  <si>
    <t>静岡ガスパワー株式会社メニューＡ</t>
  </si>
  <si>
    <t>静岡ガスパワー株式会社メニューＢ</t>
  </si>
  <si>
    <t>静岡ガスパワー株式会社メニューＣ</t>
  </si>
  <si>
    <t>静岡ガスパワー株式会社メニューＤ</t>
  </si>
  <si>
    <t>静岡ガスパワー株式会社メニューＥ（残差）</t>
  </si>
  <si>
    <t>株式会社ＴＴえなじー株式会社</t>
  </si>
  <si>
    <t>株式会社ＴＴエナジー株式会社</t>
  </si>
  <si>
    <t>ａｕエネルギーライフ株式会社メニューＡ</t>
  </si>
  <si>
    <t>ａｕエネルギーライフ株式会社メニューＢ</t>
  </si>
  <si>
    <t>ａｕエネルギーライフ株式会社メニューＣ（残差）</t>
  </si>
  <si>
    <t>株式会社しずおかがすぱわー株式会社メニューＡ</t>
  </si>
  <si>
    <t>株式会社しずおかがすぱわー株式会社メニューＢ</t>
  </si>
  <si>
    <t>株式会社しずおかがすぱわー株式会社メニューＣ</t>
  </si>
  <si>
    <t>株式会社しずおかがすぱわー株式会社メニューＤ</t>
  </si>
  <si>
    <t>株式会社しずおかがすぱわー株式会社メニューＥ（残差）</t>
  </si>
  <si>
    <t>株式会社シズオカガスパワー株式会社メニューＡ</t>
  </si>
  <si>
    <t>株式会社シズオカガスパワー株式会社メニューＢ</t>
  </si>
  <si>
    <t>株式会社シズオカガスパワー株式会社メニューＣ</t>
  </si>
  <si>
    <t>株式会社シズオカガスパワー株式会社メニューＤ</t>
  </si>
  <si>
    <t>株式会社シズオカガスパワー株式会社メニューＥ（残差）</t>
  </si>
  <si>
    <t>株式会社ａｕえねるぎーらいふ株式会社メニューＡ</t>
  </si>
  <si>
    <t>株式会社ａｕえねるぎーらいふ株式会社メニューＢ</t>
  </si>
  <si>
    <t>株式会社ａｕえねるぎーらいふ株式会社メニューＣ（残差）</t>
  </si>
  <si>
    <t>株式会社ａｕエネルギーライフ株式会社メニューＡ</t>
  </si>
  <si>
    <t>株式会社ａｕエネルギーライフ株式会社メニューＢ</t>
  </si>
  <si>
    <t>株式会社ａｕエネルギーライフ株式会社メニューＣ（残差）</t>
  </si>
  <si>
    <t>シンエナジー株式会社メニューＡ</t>
  </si>
  <si>
    <t>シンエナジー株式会社メニューＢ</t>
  </si>
  <si>
    <t>シンエナジー株式会社メニューＣ</t>
  </si>
  <si>
    <t>シンエナジー株式会社メニューＤ（残差）</t>
  </si>
  <si>
    <t>テスエンジニアリング株式会社メニューＡ</t>
  </si>
  <si>
    <t>テスエンジニアリング株式会社メニューＢ</t>
  </si>
  <si>
    <t>テスエンジニアリング株式会社メニューＣ（残差）</t>
  </si>
  <si>
    <t>王子伊藤忠エネクス電力販売株式会社メニューＡ</t>
  </si>
  <si>
    <t>王子伊藤忠エネクス電力販売株式会社メニューＢ</t>
  </si>
  <si>
    <t>王子伊藤忠エネクス電力販売株式会社メニューＣ（残差）</t>
  </si>
  <si>
    <t>エアウォーターライフソリューション株式会社</t>
  </si>
  <si>
    <t>ジケイスペース株式会社</t>
  </si>
  <si>
    <t>柏崎あいあーるエナジー株式会社</t>
  </si>
  <si>
    <t>山陰エレキアライアンス株式会社</t>
  </si>
  <si>
    <t>株式会社アイグリッドソリューションズメニューＡ</t>
  </si>
  <si>
    <t>株式会社アイグリッドソリューションズメニューＢ（残差）</t>
  </si>
  <si>
    <t>株式会社エネビジョンメニューＡ</t>
  </si>
  <si>
    <t>株式会社テレマーカー</t>
  </si>
  <si>
    <t>北陸電力ビズエナジーソリューション株式会社</t>
  </si>
  <si>
    <t>株式会社能勢豊能まちづくりメニューＡ</t>
  </si>
  <si>
    <t>株式会社能勢豊能まちづくりメニューＢ（残差）</t>
  </si>
  <si>
    <t>株式会社しんえなじー株式会社メニューＡ</t>
  </si>
  <si>
    <t>株式会社しんえなじー株式会社メニューＢ</t>
  </si>
  <si>
    <t>株式会社しんえなじー株式会社メニューＣ</t>
  </si>
  <si>
    <t>株式会社しんえなじー株式会社メニューＤ（残差）</t>
  </si>
  <si>
    <t>株式会社あいぐりっどそりゅーしょんず株式会社メニューＡ</t>
  </si>
  <si>
    <t>株式会社あいぐりっどそりゅーしょんず株式会社メニューＢ（残差）</t>
  </si>
  <si>
    <t>株式会社てすえんじにありんぐ株式会社メニューＡ</t>
  </si>
  <si>
    <t>株式会社てすえんじにありんぐ株式会社メニューＢ</t>
  </si>
  <si>
    <t>株式会社てすえんじにありんぐ株式会社メニューＣ（残差）</t>
  </si>
  <si>
    <t>株式会社えねびじょん株式会社メニューＡ</t>
  </si>
  <si>
    <t>株式会社てれまーかー株式会社</t>
  </si>
  <si>
    <t>株式会社のせとよのまちづくり株式会社メニューＡ</t>
  </si>
  <si>
    <t>株式会社のせとよのまちづくり株式会社メニューＢ（残差）</t>
  </si>
  <si>
    <t>株式会社えあうぉたーらいふそりゅーしょん株式会社</t>
  </si>
  <si>
    <t>株式会社シンエナジー株式会社メニューＡ</t>
  </si>
  <si>
    <t>株式会社シンエナジー株式会社メニューＢ</t>
  </si>
  <si>
    <t>株式会社シンエナジー株式会社メニューＣ</t>
  </si>
  <si>
    <t>株式会社シンエナジー株式会社メニューＤ（残差）</t>
  </si>
  <si>
    <t>株式会社アイグリッドソリューションズ株式会社メニューＡ</t>
  </si>
  <si>
    <t>株式会社アイグリッドソリューションズ株式会社メニューＢ（残差）</t>
  </si>
  <si>
    <t>株式会社テスエンジニアリング株式会社メニューＡ</t>
  </si>
  <si>
    <t>株式会社テスエンジニアリング株式会社メニューＢ</t>
  </si>
  <si>
    <t>株式会社テスエンジニアリング株式会社メニューＣ（残差）</t>
  </si>
  <si>
    <t>株式会社エネビジョン株式会社メニューＡ</t>
  </si>
  <si>
    <t>株式会社テレマーカー株式会社</t>
  </si>
  <si>
    <t>株式会社ノセトヨノマチヅクリ株式会社メニューＡ</t>
  </si>
  <si>
    <t>株式会社ノセトヨノマチヅクリ株式会社メニューＢ（残差）</t>
  </si>
  <si>
    <t>株式会社エアウォーターライフソリューション株式会社</t>
  </si>
  <si>
    <t>エバーグリーンリテイリング株式会社メニューＡ</t>
  </si>
  <si>
    <t>エバーグリーンリテイリング株式会社メニューＢ（残差）</t>
  </si>
  <si>
    <t>エバーグリーンマーケティング株式会社メニューＡ</t>
  </si>
  <si>
    <t>エバーグリーンマーケティング株式会社メニューＢ（残差）</t>
  </si>
  <si>
    <t>リニューアブルジャパン株式会社メニューＡ</t>
  </si>
  <si>
    <t>リニューアブルジャパン株式会社メニューＢ（残差）</t>
  </si>
  <si>
    <t>株式会社フソウエナジー</t>
  </si>
  <si>
    <t>株式会社パワーオプティマイザー</t>
  </si>
  <si>
    <t>アストマックスエネルギー株式会社メニューＡ</t>
  </si>
  <si>
    <t>アストマックスエネルギー株式会社メニューＢ</t>
  </si>
  <si>
    <t>アストマックスエネルギー株式会社メニューＣ（残差）</t>
  </si>
  <si>
    <t>株式会社おうじいとうちゅうえねくすでんりょくはんばい株式会社メニューＡ</t>
  </si>
  <si>
    <t>株式会社おうじいとうちゅうえねくすでんりょくはんばい株式会社メニューＢ</t>
  </si>
  <si>
    <t>株式会社おうじいとうちゅうえねくすでんりょくはんばい株式会社メニューＣ（残差）</t>
  </si>
  <si>
    <t>株式会社ふそうえなじー株式会社</t>
  </si>
  <si>
    <t>株式会社ぱわーおぷてぃまいざー株式会社</t>
  </si>
  <si>
    <t>株式会社じけいすぺーす株式会社</t>
  </si>
  <si>
    <t>株式会社オウジイトウチュウエネクスデンリョクハンバイ株式会社メニューＡ</t>
  </si>
  <si>
    <t>株式会社オウジイトウチュウエネクスデンリョクハンバイ株式会社メニューＢ</t>
  </si>
  <si>
    <t>株式会社オウジイトウチュウエネクスデンリョクハンバイ株式会社メニューＣ（残差）</t>
  </si>
  <si>
    <t>株式会社フソウエナジー株式会社</t>
  </si>
  <si>
    <t>株式会社パワーオプティマイザー株式会社</t>
  </si>
  <si>
    <t>株式会社ジケイスペース株式会社</t>
  </si>
  <si>
    <t>株式会社エナリスパワーマーケティングメニューＡ</t>
  </si>
  <si>
    <t>株式会社エナリスパワーマーケティングメニューＢ</t>
  </si>
  <si>
    <t>株式会社エナリスパワーマーケティングメニューＣ</t>
  </si>
  <si>
    <t>株式会社エナリスパワーマーケティングメニューＤ</t>
  </si>
  <si>
    <t>株式会社エナリスパワーマーケティングメニューＥ</t>
  </si>
  <si>
    <t>株式会社エナリスパワーマーケティングメニューＦ</t>
  </si>
  <si>
    <t>株式会社エナリスパワーマーケティングメニューＧ</t>
  </si>
  <si>
    <t>株式会社エナリスパワーマーケティングメニューＨ</t>
  </si>
  <si>
    <t>株式会社エナリスパワーマーケティングメニューＩ</t>
  </si>
  <si>
    <t>株式会社エナリスパワーマーケティングメニューＪ</t>
  </si>
  <si>
    <t>株式会社エナリスパワーマーケティングメニューＫ（残差）</t>
  </si>
  <si>
    <t>日本ファシリティソリューション株式会社メニューＡ</t>
  </si>
  <si>
    <t>株式会社えなりすぱわーまーけてぃんぐ株式会社メニューＡ</t>
  </si>
  <si>
    <t>株式会社えなりすぱわーまーけてぃんぐ株式会社メニューＢ</t>
  </si>
  <si>
    <t>株式会社えなりすぱわーまーけてぃんぐ株式会社メニューＣ</t>
  </si>
  <si>
    <t>株式会社えなりすぱわーまーけてぃんぐ株式会社メニューＤ</t>
  </si>
  <si>
    <t>株式会社えなりすぱわーまーけてぃんぐ株式会社メニューＥ</t>
  </si>
  <si>
    <t>株式会社えなりすぱわーまーけてぃんぐ株式会社メニューＦ</t>
  </si>
  <si>
    <t>株式会社えなりすぱわーまーけてぃんぐ株式会社メニューＧ</t>
  </si>
  <si>
    <t>株式会社えなりすぱわーまーけてぃんぐ株式会社メニューＨ</t>
  </si>
  <si>
    <t>株式会社えなりすぱわーまーけてぃんぐ株式会社メニューＩ</t>
  </si>
  <si>
    <t>株式会社えなりすぱわーまーけてぃんぐ株式会社メニューＪ</t>
  </si>
  <si>
    <t>株式会社えなりすぱわーまーけてぃんぐ株式会社メニューＫ（残差）</t>
  </si>
  <si>
    <t>株式会社エナリスパワーマーケティング株式会社メニューＡ</t>
  </si>
  <si>
    <t>株式会社エナリスパワーマーケティング株式会社メニューＢ</t>
  </si>
  <si>
    <t>株式会社エナリスパワーマーケティング株式会社メニューＣ</t>
  </si>
  <si>
    <t>株式会社エナリスパワーマーケティング株式会社メニューＤ</t>
  </si>
  <si>
    <t>株式会社エナリスパワーマーケティング株式会社メニューＥ</t>
  </si>
  <si>
    <t>株式会社エナリスパワーマーケティング株式会社メニューＦ</t>
  </si>
  <si>
    <t>株式会社エナリスパワーマーケティング株式会社メニューＧ</t>
  </si>
  <si>
    <t>株式会社エナリスパワーマーケティング株式会社メニューＨ</t>
  </si>
  <si>
    <t>株式会社エナリスパワーマーケティング株式会社メニューＩ</t>
  </si>
  <si>
    <t>株式会社エナリスパワーマーケティング株式会社メニューＪ</t>
  </si>
  <si>
    <t>株式会社エナリスパワーマーケティング株式会社メニューＫ（残差）</t>
  </si>
  <si>
    <t>株式会社エネルギアソリューションアンドサービスメニューＡ</t>
  </si>
  <si>
    <t>株式会社エネルギアソリューションアンドサービスメニューＢ（残差）</t>
  </si>
  <si>
    <t>株式会社クローバーテクノロジーズ</t>
  </si>
  <si>
    <t>株式会社ボーダレスジャパンメニューＡ</t>
  </si>
  <si>
    <t>株式会社えねるぎあそりゅーしょんあんどさーびす株式会社メニューＡ</t>
  </si>
  <si>
    <t>株式会社えねるぎあそりゅーしょんあんどさーびす株式会社メニューＢ（残差）</t>
  </si>
  <si>
    <t>株式会社くろーばーてくのろじーず株式会社</t>
  </si>
  <si>
    <t>株式会社ぼーだれすじゃぱん株式会社メニューＡ</t>
  </si>
  <si>
    <t>株式会社エネルギアソリューションアンドサービス株式会社メニューＡ</t>
  </si>
  <si>
    <t>株式会社エネルギアソリューションアンドサービス株式会社メニューＢ（残差）</t>
  </si>
  <si>
    <t>株式会社クローバーテクノロジーズ株式会社</t>
  </si>
  <si>
    <t>株式会社ボーダレスジャパン株式会社メニューＡ</t>
  </si>
  <si>
    <t>株式会社ジェイコム埼玉東日本メニューＡ</t>
  </si>
  <si>
    <t>株式会社ジェイコム埼玉東日本メニューＢ（残差）</t>
  </si>
  <si>
    <t>株式会社ジェイコム湘南神奈川メニューＡ</t>
  </si>
  <si>
    <t>株式会社ジェイコム湘南神奈川メニューＢ（残差）</t>
  </si>
  <si>
    <t>株式会社えばーぐりーんりていりんぐ株式会社メニューＡ</t>
  </si>
  <si>
    <t>株式会社えばーぐりーんりていりんぐ株式会社メニューＢ（残差）</t>
  </si>
  <si>
    <t>株式会社えばーぐりーんまーけてぃんぐ株式会社メニューＡ</t>
  </si>
  <si>
    <t>株式会社えばーぐりーんまーけてぃんぐ株式会社メニューＢ（残差）</t>
  </si>
  <si>
    <t>株式会社りにゅーあぶるじゃぱん株式会社メニューＡ</t>
  </si>
  <si>
    <t>株式会社りにゅーあぶるじゃぱん株式会社メニューＢ（残差）</t>
  </si>
  <si>
    <t>株式会社さんいんえれきあらいあんす株式会社</t>
  </si>
  <si>
    <t>株式会社あすとまっくすえねるぎー株式会社メニューＡ</t>
  </si>
  <si>
    <t>株式会社あすとまっくすえねるぎー株式会社メニューＢ</t>
  </si>
  <si>
    <t>株式会社あすとまっくすえねるぎー株式会社メニューＣ（残差）</t>
  </si>
  <si>
    <t>株式会社かしわざきあいあーるえなじー株式会社</t>
  </si>
  <si>
    <t>株式会社エバーグリーンリテイリング株式会社メニューＡ</t>
  </si>
  <si>
    <t>株式会社エバーグリーンリテイリング株式会社メニューＢ（残差）</t>
  </si>
  <si>
    <t>株式会社エバーグリーンマーケティング株式会社メニューＡ</t>
  </si>
  <si>
    <t>株式会社エバーグリーンマーケティング株式会社メニューＢ（残差）</t>
  </si>
  <si>
    <t>株式会社リニューアブルジャパン株式会社メニューＡ</t>
  </si>
  <si>
    <t>株式会社リニューアブルジャパン株式会社メニューＢ（残差）</t>
  </si>
  <si>
    <t>株式会社サンインエレキアライアンス株式会社</t>
  </si>
  <si>
    <t>株式会社アストマックスエネルギー株式会社メニューＡ</t>
  </si>
  <si>
    <t>株式会社アストマックスエネルギー株式会社メニューＢ</t>
  </si>
  <si>
    <t>株式会社アストマックスエネルギー株式会社メニューＣ（残差）</t>
  </si>
  <si>
    <t>株式会社カシワザキアイアールエナジー株式会社</t>
  </si>
  <si>
    <t>株式会社ファミリーネットジャパンメニューＡ</t>
  </si>
  <si>
    <t>株式会社ファミリーネットジャパンメニューＢ</t>
  </si>
  <si>
    <t>株式会社ファミリーネットジャパンメニューＣ</t>
  </si>
  <si>
    <t>株式会社ファミリーネットジャパンメニューＤ</t>
  </si>
  <si>
    <t>株式会社ファミリーネットジャパンメニューＥ（残差）</t>
  </si>
  <si>
    <t>株式会社ふぁみりーねっとじゃぱん株式会社メニューＡ</t>
  </si>
  <si>
    <t>株式会社ふぁみりーねっとじゃぱん株式会社メニューＢ</t>
  </si>
  <si>
    <t>株式会社ふぁみりーねっとじゃぱん株式会社メニューＣ</t>
  </si>
  <si>
    <t>株式会社ふぁみりーねっとじゃぱん株式会社メニューＤ</t>
  </si>
  <si>
    <t>株式会社ふぁみりーねっとじゃぱん株式会社メニューＥ（残差）</t>
  </si>
  <si>
    <t>株式会社ファミリーネットジャパン株式会社メニューＡ</t>
  </si>
  <si>
    <t>株式会社ファミリーネットジャパン株式会社メニューＢ</t>
  </si>
  <si>
    <t>株式会社ファミリーネットジャパン株式会社メニューＣ</t>
  </si>
  <si>
    <t>株式会社ファミリーネットジャパン株式会社メニューＤ</t>
  </si>
  <si>
    <t>株式会社ファミリーネットジャパン株式会社メニューＥ（残差）</t>
  </si>
  <si>
    <t>株式会社じぇいこむさいたまひがしにほん株式会社メニューＡ</t>
  </si>
  <si>
    <t>株式会社じぇいこむさいたまひがしにほん株式会社メニューＢ（残差）</t>
  </si>
  <si>
    <t>株式会社にほんふぁしりてぃそりゅーしょん株式会社メニューＡ</t>
  </si>
  <si>
    <t>株式会社ジェイコムサイタマヒガシニホン株式会社メニューＡ</t>
  </si>
  <si>
    <t>株式会社ジェイコムサイタマヒガシニホン株式会社メニューＢ（残差）</t>
  </si>
  <si>
    <t>株式会社ニホンファシリティソリューション株式会社メニューＡ</t>
  </si>
  <si>
    <t>株式会社じぇいこむしょうなんかながわ株式会社メニューＡ</t>
  </si>
  <si>
    <t>株式会社じぇいこむしょうなんかながわ株式会社メニューＢ（残差）</t>
  </si>
  <si>
    <t>株式会社ジェイコムショウナンカナガワ株式会社メニューＡ</t>
  </si>
  <si>
    <t>株式会社ジェイコムショウナンカナガワ株式会社メニューＢ（残差）</t>
  </si>
  <si>
    <t>株式会社ほくりくでんりょくびずえなじーそりゅーしょん株式会社</t>
  </si>
  <si>
    <t>株式会社ホクリクデンリョクビズエナジーソリューション株式会社</t>
  </si>
  <si>
    <t>ＴアンドＴエナジー株式会社</t>
  </si>
  <si>
    <t>静岡ガスアンドパワー株式会社メニューＡ</t>
  </si>
  <si>
    <t>静岡ガスアンドパワー株式会社メニューＢ</t>
  </si>
  <si>
    <t>静岡ガスアンドパワー株式会社メニューＣ</t>
  </si>
  <si>
    <t>静岡ガスアンドパワー株式会社メニューＤ</t>
  </si>
  <si>
    <t>静岡ガスアンドパワー株式会社メニューＥ（残差）</t>
  </si>
  <si>
    <t>株式会社ＴあんどＴえなじー株式会社</t>
  </si>
  <si>
    <t>株式会社ＴアンドＴエナジー株式会社</t>
  </si>
  <si>
    <t>ａｕエネルギーアンドライフ株式会社メニューＡ</t>
  </si>
  <si>
    <t>ａｕエネルギーアンドライフ株式会社メニューＢ</t>
  </si>
  <si>
    <t>ａｕエネルギーアンドライフ株式会社メニューＣ（残差）</t>
  </si>
  <si>
    <t>株式会社しずおかがすあんどぱわー株式会社メニューＡ</t>
  </si>
  <si>
    <t>株式会社しずおかがすあんどぱわー株式会社メニューＢ</t>
  </si>
  <si>
    <t>株式会社しずおかがすあんどぱわー株式会社メニューＣ</t>
  </si>
  <si>
    <t>株式会社しずおかがすあんどぱわー株式会社メニューＤ</t>
  </si>
  <si>
    <t>株式会社しずおかがすあんどぱわー株式会社メニューＥ（残差）</t>
  </si>
  <si>
    <t>株式会社シズオカガスアンドパワー株式会社メニューＡ</t>
  </si>
  <si>
    <t>株式会社シズオカガスアンドパワー株式会社メニューＢ</t>
  </si>
  <si>
    <t>株式会社シズオカガスアンドパワー株式会社メニューＣ</t>
  </si>
  <si>
    <t>株式会社シズオカガスアンドパワー株式会社メニューＤ</t>
  </si>
  <si>
    <t>株式会社シズオカガスアンドパワー株式会社メニューＥ（残差）</t>
  </si>
  <si>
    <t>株式会社ａｕえねるぎーあんどらいふ株式会社メニューＡ</t>
  </si>
  <si>
    <t>株式会社ａｕえねるぎーあんどらいふ株式会社メニューＢ</t>
  </si>
  <si>
    <t>株式会社ａｕえねるぎーあんどらいふ株式会社メニューＣ（残差）</t>
  </si>
  <si>
    <t>株式会社ａｕエネルギーアンドライフ株式会社メニューＡ</t>
  </si>
  <si>
    <t>株式会社ａｕエネルギーアンドライフ株式会社メニューＢ</t>
  </si>
  <si>
    <t>株式会社ａｕエネルギーアンドライフ株式会社メニューＣ（残差）</t>
  </si>
  <si>
    <t>株式会社ティーティーエナジー株式会社</t>
    <phoneticPr fontId="2"/>
  </si>
  <si>
    <t>ティーアンドティーエナジー</t>
    <phoneticPr fontId="2"/>
  </si>
  <si>
    <t>ティティエナジー</t>
    <phoneticPr fontId="2"/>
  </si>
  <si>
    <t>留意事項：（株）、一般社団法人等の法人格は入力不要です</t>
    <rPh sb="0" eb="4">
      <t>リュウイジコウ</t>
    </rPh>
    <rPh sb="6" eb="7">
      <t>カブ</t>
    </rPh>
    <rPh sb="9" eb="11">
      <t>イッパン</t>
    </rPh>
    <rPh sb="11" eb="13">
      <t>シャダン</t>
    </rPh>
    <rPh sb="13" eb="15">
      <t>ホウジン</t>
    </rPh>
    <rPh sb="15" eb="16">
      <t>トウ</t>
    </rPh>
    <rPh sb="17" eb="20">
      <t>ホウジンカク</t>
    </rPh>
    <rPh sb="21" eb="23">
      <t>ニュウリョク</t>
    </rPh>
    <rPh sb="23" eb="25">
      <t>フヨウ</t>
    </rPh>
    <phoneticPr fontId="2"/>
  </si>
  <si>
    <t>株式会社坊っちゃん電力</t>
  </si>
  <si>
    <t>格安電力株式会社</t>
  </si>
  <si>
    <t>東日本ガス株式会社</t>
  </si>
  <si>
    <t>東彩ガス株式会社</t>
  </si>
  <si>
    <t>北日本ガス株式会社</t>
  </si>
  <si>
    <t>株式会社坊ちゃん電力</t>
    <phoneticPr fontId="2"/>
  </si>
  <si>
    <t>株式会社ぼっちゃん電力</t>
    <phoneticPr fontId="2"/>
  </si>
  <si>
    <t>株式会社ぼっちゃんでんりょく</t>
    <phoneticPr fontId="2"/>
  </si>
  <si>
    <t>東日本がす株式会社</t>
    <phoneticPr fontId="2"/>
  </si>
  <si>
    <t>東彩がす株式会社</t>
    <phoneticPr fontId="2"/>
  </si>
  <si>
    <t>北日本がす株式会社</t>
    <phoneticPr fontId="2"/>
  </si>
  <si>
    <t>株式会社ＹＷＣ株式会社</t>
    <phoneticPr fontId="2"/>
  </si>
  <si>
    <t>株式会社ＱＥＮＥＳＴでんき株式会社</t>
    <phoneticPr fontId="2"/>
  </si>
  <si>
    <t>株式会社ＱＥＮＥＳＴ電気株式会社</t>
    <rPh sb="10" eb="12">
      <t>デンキ</t>
    </rPh>
    <phoneticPr fontId="2"/>
  </si>
  <si>
    <t>株式会社ＱＥＮＥＳＴデンキ株式会社</t>
    <phoneticPr fontId="2"/>
  </si>
  <si>
    <t>株式会社ｐｏｗｅｒ　ｎｅｘｔ株式会社</t>
    <phoneticPr fontId="2"/>
  </si>
  <si>
    <t>株式会社ｎｅｘｔ　ｐｏｗｅｒ株式会社</t>
    <phoneticPr fontId="2"/>
  </si>
  <si>
    <t>株式会社ｎｅｘｔｐｏｗｅｒ株式会社</t>
    <phoneticPr fontId="2"/>
  </si>
  <si>
    <t>株式会社ｐｏｗｅｒｎｅｘｔ株式会社</t>
    <phoneticPr fontId="2"/>
  </si>
  <si>
    <t>パワーネクスト</t>
    <phoneticPr fontId="2"/>
  </si>
  <si>
    <t>ネクストパワー　やまと</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</si>
</sst>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00000;[Red]\-#,##0.000000"/>
    <numFmt numFmtId="177" formatCode="0.000000_ "/>
    <numFmt numFmtId="178" formatCode="0.00_ "/>
    <numFmt numFmtId="179" formatCode="0_);[Red]\(0\)"/>
    <numFmt numFmtId="180" formatCode="#,##0&quot;件&quot;"/>
    <numFmt numFmtId="181" formatCode="0.000_);[Red]\(0.000\)"/>
    <numFmt numFmtId="182" formatCode="0.000000_);[Red]\(0.000000\)"/>
  </numFmts>
  <fonts count="41">
    <font>
      <sz val="11"/>
      <color theme="1"/>
      <name val="游ゴシック"/>
      <family val="2"/>
      <charset val="128"/>
      <scheme val="minor"/>
    </font>
    <font>
      <sz val="11"/>
      <color theme="1"/>
      <name val="Meiryo UI"/>
      <family val="2"/>
      <charset val="128"/>
    </font>
    <font>
      <sz val="6"/>
      <name val="游ゴシック"/>
      <family val="2"/>
      <charset val="128"/>
      <scheme val="minor"/>
    </font>
    <font>
      <sz val="11"/>
      <name val="ＭＳ Ｐゴシック"/>
      <family val="3"/>
      <charset val="128"/>
    </font>
    <font>
      <vertAlign val="subscript"/>
      <sz val="11"/>
      <color theme="1"/>
      <name val="游ゴシック"/>
      <family val="3"/>
      <charset val="128"/>
      <scheme val="minor"/>
    </font>
    <font>
      <b/>
      <sz val="12"/>
      <color rgb="FF000000"/>
      <name val="HG丸ｺﾞｼｯｸM-PRO"/>
      <family val="3"/>
      <charset val="128"/>
    </font>
    <font>
      <b/>
      <sz val="12"/>
      <color rgb="FF000000"/>
      <name val="HG丸ｺﾞｼｯｸM-PRO"/>
      <family val="3"/>
    </font>
    <font>
      <sz val="6"/>
      <name val="ＭＳ Ｐゴシック"/>
      <family val="3"/>
      <charset val="128"/>
    </font>
    <font>
      <sz val="11"/>
      <color rgb="FF000000"/>
      <name val="Arial"/>
      <family val="2"/>
    </font>
    <font>
      <sz val="11"/>
      <color rgb="FF000000"/>
      <name val="ＭＳ ゴシック"/>
      <family val="3"/>
      <charset val="128"/>
    </font>
    <font>
      <sz val="11"/>
      <color rgb="FF000000"/>
      <name val="ＭＳ Ｐゴシック"/>
      <family val="3"/>
      <charset val="128"/>
    </font>
    <font>
      <sz val="10.5"/>
      <color rgb="FF000000"/>
      <name val="ＭＳ ゴシック"/>
      <family val="3"/>
      <charset val="128"/>
    </font>
    <font>
      <sz val="11"/>
      <name val="Arial"/>
      <family val="2"/>
    </font>
    <font>
      <sz val="11"/>
      <color rgb="FF000000"/>
      <name val="ＭＳ Ｐゴシック"/>
      <family val="2"/>
      <charset val="128"/>
    </font>
    <font>
      <sz val="11"/>
      <name val="ＭＳ ゴシック"/>
      <family val="3"/>
      <charset val="128"/>
    </font>
    <font>
      <sz val="11"/>
      <color rgb="FF000000"/>
      <name val="Arial"/>
      <family val="3"/>
      <charset val="128"/>
    </font>
    <font>
      <sz val="11"/>
      <color theme="1"/>
      <name val="メイリオ"/>
      <family val="3"/>
      <charset val="128"/>
    </font>
    <font>
      <b/>
      <sz val="16"/>
      <color theme="1"/>
      <name val="メイリオ"/>
      <family val="3"/>
      <charset val="128"/>
    </font>
    <font>
      <sz val="14"/>
      <color theme="1"/>
      <name val="メイリオ"/>
      <family val="3"/>
      <charset val="128"/>
    </font>
    <font>
      <b/>
      <sz val="14"/>
      <color rgb="FFFF0000"/>
      <name val="メイリオ"/>
      <family val="3"/>
      <charset val="128"/>
    </font>
    <font>
      <vertAlign val="subscript"/>
      <sz val="11"/>
      <color theme="1"/>
      <name val="メイリオ"/>
      <family val="3"/>
      <charset val="128"/>
    </font>
    <font>
      <sz val="11"/>
      <color theme="1"/>
      <name val="游ゴシック"/>
      <family val="2"/>
      <charset val="128"/>
      <scheme val="minor"/>
    </font>
    <font>
      <sz val="12"/>
      <color rgb="FF000000"/>
      <name val="Arial"/>
      <family val="2"/>
    </font>
    <font>
      <sz val="9"/>
      <color rgb="FF000000"/>
      <name val="HG丸ｺﾞｼｯｸM-PRO"/>
      <family val="3"/>
      <charset val="128"/>
    </font>
    <font>
      <b/>
      <sz val="11"/>
      <color rgb="FF000000"/>
      <name val="HG丸ｺﾞｼｯｸM-PRO"/>
      <family val="3"/>
      <charset val="128"/>
    </font>
    <font>
      <sz val="9"/>
      <color rgb="FF000000"/>
      <name val="Arial"/>
      <family val="2"/>
    </font>
    <font>
      <b/>
      <sz val="10"/>
      <color rgb="FF000000"/>
      <name val="HG丸ｺﾞｼｯｸM-PRO"/>
      <family val="3"/>
      <charset val="128"/>
    </font>
    <font>
      <b/>
      <sz val="9"/>
      <color rgb="FF000000"/>
      <name val="HG丸ｺﾞｼｯｸM-PRO"/>
      <family val="3"/>
      <charset val="128"/>
    </font>
    <font>
      <b/>
      <vertAlign val="subscript"/>
      <sz val="9"/>
      <color rgb="FF000000"/>
      <name val="HG丸ｺﾞｼｯｸM-PRO"/>
      <family val="3"/>
      <charset val="128"/>
    </font>
    <font>
      <sz val="11"/>
      <color rgb="FF000000"/>
      <name val="ＭＳ ゴシック"/>
      <family val="3"/>
    </font>
    <font>
      <sz val="11"/>
      <color rgb="FF000000"/>
      <name val="Yu Gothic"/>
      <family val="3"/>
      <charset val="128"/>
    </font>
    <font>
      <sz val="11"/>
      <color rgb="FF000000"/>
      <name val="Yu Gothic"/>
      <family val="2"/>
      <charset val="128"/>
    </font>
    <font>
      <sz val="11"/>
      <color rgb="FF000000"/>
      <name val="HG丸ｺﾞｼｯｸM-PRO"/>
      <family val="3"/>
      <charset val="128"/>
    </font>
    <font>
      <u/>
      <sz val="11"/>
      <color rgb="FF000000"/>
      <name val="ＭＳ ゴシック"/>
      <family val="3"/>
      <charset val="128"/>
    </font>
    <font>
      <sz val="10"/>
      <color rgb="FF000000"/>
      <name val="ＭＳ ゴシック"/>
      <family val="3"/>
      <charset val="128"/>
    </font>
    <font>
      <sz val="10"/>
      <color rgb="FF000000"/>
      <name val="Arial"/>
      <family val="2"/>
    </font>
    <font>
      <sz val="11"/>
      <name val="Arial"/>
      <family val="2"/>
      <charset val="128"/>
    </font>
    <font>
      <b/>
      <sz val="9"/>
      <color rgb="FF242424"/>
      <name val="HG丸ｺﾞｼｯｸM-PRO"/>
      <family val="3"/>
      <charset val="128"/>
    </font>
    <font>
      <sz val="11"/>
      <color rgb="FF000000"/>
      <name val="游ゴシック"/>
      <family val="1"/>
      <charset val="128"/>
    </font>
    <font>
      <sz val="11"/>
      <color rgb="FF000000"/>
      <name val="Arial"/>
      <family val="2"/>
      <charset val="128"/>
    </font>
    <font>
      <b/>
      <sz val="11"/>
      <color theme="1"/>
      <name val="メイリオ"/>
      <family val="3"/>
      <charset val="128"/>
    </font>
  </fonts>
  <fills count="7">
    <fill>
      <patternFill patternType="none"/>
    </fill>
    <fill>
      <patternFill patternType="gray125"/>
    </fill>
    <fill>
      <patternFill patternType="solid">
        <fgColor theme="8" tint="0.79998168889431442"/>
        <bgColor indexed="64"/>
      </patternFill>
    </fill>
    <fill>
      <patternFill patternType="solid">
        <fgColor rgb="FFCCECFF"/>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bgColor indexed="64"/>
      </patternFill>
    </fill>
  </fills>
  <borders count="16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rgb="FF000000"/>
      </left>
      <right style="thin">
        <color rgb="FF000000"/>
      </right>
      <top style="thin">
        <color rgb="FF000000"/>
      </top>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right style="thin">
        <color indexed="64"/>
      </right>
      <top style="dotted">
        <color indexed="64"/>
      </top>
      <bottom style="thin">
        <color indexed="64"/>
      </bottom>
      <diagonal/>
    </border>
    <border>
      <left style="thin">
        <color indexed="64"/>
      </left>
      <right style="thin">
        <color indexed="64"/>
      </right>
      <top style="dotted">
        <color indexed="64"/>
      </top>
      <bottom style="thin">
        <color rgb="FF000000"/>
      </bottom>
      <diagonal/>
    </border>
    <border>
      <left style="thin">
        <color indexed="64"/>
      </left>
      <right style="thin">
        <color indexed="64"/>
      </right>
      <top/>
      <bottom style="dotted">
        <color indexed="64"/>
      </bottom>
      <diagonal/>
    </border>
    <border>
      <left style="thin">
        <color indexed="64"/>
      </left>
      <right style="thin">
        <color indexed="64"/>
      </right>
      <top/>
      <bottom style="dotted">
        <color rgb="FF000000"/>
      </bottom>
      <diagonal/>
    </border>
    <border>
      <left/>
      <right style="thin">
        <color indexed="64"/>
      </right>
      <top style="thin">
        <color indexed="64"/>
      </top>
      <bottom style="thin">
        <color indexed="64"/>
      </bottom>
      <diagonal/>
    </border>
    <border>
      <left style="thin">
        <color indexed="64"/>
      </left>
      <right style="thin">
        <color indexed="64"/>
      </right>
      <top style="thin">
        <color rgb="FF000000"/>
      </top>
      <bottom style="dotted">
        <color indexed="64"/>
      </bottom>
      <diagonal/>
    </border>
    <border>
      <left style="thin">
        <color indexed="64"/>
      </left>
      <right style="thin">
        <color indexed="64"/>
      </right>
      <top style="dotted">
        <color indexed="64"/>
      </top>
      <bottom/>
      <diagonal/>
    </border>
    <border>
      <left style="thin">
        <color rgb="FF000000"/>
      </left>
      <right style="thin">
        <color rgb="FF000000"/>
      </right>
      <top style="thin">
        <color rgb="FF000000"/>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diagonal/>
    </border>
    <border>
      <left style="thin">
        <color indexed="64"/>
      </left>
      <right/>
      <top style="hair">
        <color indexed="64"/>
      </top>
      <bottom style="dotted">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dotted">
        <color rgb="FF000000"/>
      </top>
      <bottom style="dotted">
        <color rgb="FF000000"/>
      </bottom>
      <diagonal/>
    </border>
    <border>
      <left style="thin">
        <color indexed="64"/>
      </left>
      <right/>
      <top/>
      <bottom/>
      <diagonal/>
    </border>
    <border>
      <left style="thin">
        <color rgb="FF000000"/>
      </left>
      <right/>
      <top/>
      <bottom style="thin">
        <color rgb="FF000000"/>
      </bottom>
      <diagonal/>
    </border>
    <border>
      <left/>
      <right style="thin">
        <color indexed="64"/>
      </right>
      <top/>
      <bottom style="dotted">
        <color indexed="64"/>
      </bottom>
      <diagonal/>
    </border>
    <border>
      <left/>
      <right/>
      <top style="thin">
        <color indexed="64"/>
      </top>
      <bottom style="dotted">
        <color indexed="64"/>
      </bottom>
      <diagonal/>
    </border>
    <border>
      <left/>
      <right/>
      <top style="dotted">
        <color indexed="64"/>
      </top>
      <bottom style="thin">
        <color indexed="64"/>
      </bottom>
      <diagonal/>
    </border>
    <border>
      <left style="thin">
        <color indexed="64"/>
      </left>
      <right style="thin">
        <color indexed="64"/>
      </right>
      <top style="thin">
        <color rgb="FF000000"/>
      </top>
      <bottom style="dotted">
        <color rgb="FF000000"/>
      </bottom>
      <diagonal/>
    </border>
    <border>
      <left/>
      <right/>
      <top/>
      <bottom style="dotted">
        <color rgb="FF000000"/>
      </bottom>
      <diagonal/>
    </border>
    <border>
      <left style="thin">
        <color rgb="FF000000"/>
      </left>
      <right/>
      <top/>
      <bottom style="dotted">
        <color rgb="FF000000"/>
      </bottom>
      <diagonal/>
    </border>
    <border>
      <left style="thin">
        <color indexed="64"/>
      </left>
      <right style="thin">
        <color indexed="64"/>
      </right>
      <top style="dotted">
        <color indexed="64"/>
      </top>
      <bottom style="dotted">
        <color rgb="FF000000"/>
      </bottom>
      <diagonal/>
    </border>
    <border>
      <left/>
      <right style="thin">
        <color rgb="FF000000"/>
      </right>
      <top/>
      <bottom style="dotted">
        <color rgb="FF000000"/>
      </bottom>
      <diagonal/>
    </border>
    <border>
      <left style="thin">
        <color indexed="64"/>
      </left>
      <right style="thin">
        <color indexed="64"/>
      </right>
      <top style="hair">
        <color indexed="64"/>
      </top>
      <bottom/>
      <diagonal/>
    </border>
    <border>
      <left style="thin">
        <color rgb="FF000000"/>
      </left>
      <right style="thin">
        <color rgb="FF000000"/>
      </right>
      <top style="thin">
        <color indexed="64"/>
      </top>
      <bottom style="dotted">
        <color rgb="FF000000"/>
      </bottom>
      <diagonal/>
    </border>
    <border>
      <left style="thin">
        <color rgb="FF000000"/>
      </left>
      <right style="thin">
        <color rgb="FF000000"/>
      </right>
      <top/>
      <bottom style="dotted">
        <color rgb="FF000000"/>
      </bottom>
      <diagonal/>
    </border>
    <border>
      <left/>
      <right style="thin">
        <color rgb="FF000000"/>
      </right>
      <top/>
      <bottom/>
      <diagonal/>
    </border>
    <border>
      <left/>
      <right style="thin">
        <color rgb="FF000000"/>
      </right>
      <top/>
      <bottom style="thin">
        <color rgb="FF000000"/>
      </bottom>
      <diagonal/>
    </border>
    <border>
      <left/>
      <right style="thin">
        <color rgb="FF000000"/>
      </right>
      <top style="dotted">
        <color rgb="FF000000"/>
      </top>
      <bottom style="dotted">
        <color rgb="FF000000"/>
      </bottom>
      <diagonal/>
    </border>
    <border>
      <left style="thin">
        <color indexed="64"/>
      </left>
      <right style="thin">
        <color rgb="FF000000"/>
      </right>
      <top style="thin">
        <color indexed="64"/>
      </top>
      <bottom style="dotted">
        <color indexed="64"/>
      </bottom>
      <diagonal/>
    </border>
    <border>
      <left/>
      <right style="thin">
        <color rgb="FF000000"/>
      </right>
      <top style="thin">
        <color indexed="64"/>
      </top>
      <bottom/>
      <diagonal/>
    </border>
    <border>
      <left style="thin">
        <color indexed="64"/>
      </left>
      <right/>
      <top style="thin">
        <color indexed="64"/>
      </top>
      <bottom style="thin">
        <color indexed="64"/>
      </bottom>
      <diagonal/>
    </border>
    <border>
      <left style="thin">
        <color indexed="64"/>
      </left>
      <right/>
      <top/>
      <bottom style="dotted">
        <color indexed="64"/>
      </bottom>
      <diagonal/>
    </border>
    <border>
      <left style="thin">
        <color rgb="FF000000"/>
      </left>
      <right style="thin">
        <color rgb="FF000000"/>
      </right>
      <top/>
      <bottom style="dotted">
        <color indexed="64"/>
      </bottom>
      <diagonal/>
    </border>
    <border>
      <left style="thin">
        <color indexed="64"/>
      </left>
      <right/>
      <top style="dotted">
        <color indexed="64"/>
      </top>
      <bottom style="dotted">
        <color indexed="64"/>
      </bottom>
      <diagonal/>
    </border>
    <border>
      <left style="thin">
        <color rgb="FF000000"/>
      </left>
      <right style="thin">
        <color rgb="FF000000"/>
      </right>
      <top style="dotted">
        <color indexed="64"/>
      </top>
      <bottom style="dotted">
        <color indexed="64"/>
      </bottom>
      <diagonal/>
    </border>
    <border>
      <left style="thin">
        <color indexed="64"/>
      </left>
      <right/>
      <top style="dotted">
        <color indexed="64"/>
      </top>
      <bottom style="thin">
        <color indexed="64"/>
      </bottom>
      <diagonal/>
    </border>
    <border>
      <left style="thin">
        <color indexed="64"/>
      </left>
      <right style="thin">
        <color indexed="64"/>
      </right>
      <top style="hair">
        <color indexed="64"/>
      </top>
      <bottom style="dotted">
        <color rgb="FF000000"/>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indexed="64"/>
      </right>
      <top style="dotted">
        <color indexed="64"/>
      </top>
      <bottom/>
      <diagonal/>
    </border>
    <border>
      <left style="thin">
        <color rgb="FF000000"/>
      </left>
      <right style="thin">
        <color rgb="FF000000"/>
      </right>
      <top style="thin">
        <color rgb="FF000000"/>
      </top>
      <bottom style="dotted">
        <color rgb="FF000000"/>
      </bottom>
      <diagonal/>
    </border>
    <border>
      <left/>
      <right style="thin">
        <color indexed="64"/>
      </right>
      <top/>
      <bottom style="thin">
        <color indexed="64"/>
      </bottom>
      <diagonal/>
    </border>
    <border>
      <left/>
      <right style="thin">
        <color indexed="64"/>
      </right>
      <top/>
      <bottom/>
      <diagonal/>
    </border>
    <border>
      <left/>
      <right style="thin">
        <color rgb="FF000000"/>
      </right>
      <top style="thin">
        <color rgb="FF000000"/>
      </top>
      <bottom/>
      <diagonal/>
    </border>
    <border>
      <left style="thin">
        <color indexed="64"/>
      </left>
      <right/>
      <top/>
      <bottom style="thin">
        <color rgb="FF000000"/>
      </bottom>
      <diagonal/>
    </border>
    <border>
      <left style="thin">
        <color indexed="64"/>
      </left>
      <right style="thin">
        <color indexed="64"/>
      </right>
      <top style="thin">
        <color indexed="64"/>
      </top>
      <bottom style="dotted">
        <color rgb="FF000000"/>
      </bottom>
      <diagonal/>
    </border>
    <border>
      <left style="thin">
        <color indexed="64"/>
      </left>
      <right/>
      <top style="hair">
        <color indexed="64"/>
      </top>
      <bottom style="thin">
        <color indexed="64"/>
      </bottom>
      <diagonal/>
    </border>
    <border>
      <left/>
      <right style="thin">
        <color rgb="FF000000"/>
      </right>
      <top style="dotted">
        <color rgb="FF000000"/>
      </top>
      <bottom/>
      <diagonal/>
    </border>
    <border>
      <left/>
      <right style="thin">
        <color rgb="FF000000"/>
      </right>
      <top style="thin">
        <color rgb="FF000000"/>
      </top>
      <bottom style="thin">
        <color indexed="64"/>
      </bottom>
      <diagonal/>
    </border>
    <border>
      <left/>
      <right/>
      <top/>
      <bottom style="dotted">
        <color indexed="64"/>
      </bottom>
      <diagonal/>
    </border>
    <border>
      <left/>
      <right style="thin">
        <color indexed="64"/>
      </right>
      <top/>
      <bottom style="dotted">
        <color rgb="FF000000"/>
      </bottom>
      <diagonal/>
    </border>
    <border>
      <left style="thin">
        <color indexed="64"/>
      </left>
      <right/>
      <top/>
      <bottom style="dotted">
        <color rgb="FF000000"/>
      </bottom>
      <diagonal/>
    </border>
    <border>
      <left/>
      <right style="thin">
        <color indexed="64"/>
      </right>
      <top/>
      <bottom style="thin">
        <color rgb="FF000000"/>
      </bottom>
      <diagonal/>
    </border>
    <border>
      <left/>
      <right style="thin">
        <color indexed="64"/>
      </right>
      <top style="thin">
        <color rgb="FF000000"/>
      </top>
      <bottom style="dotted">
        <color indexed="64"/>
      </bottom>
      <diagonal/>
    </border>
    <border>
      <left/>
      <right/>
      <top style="dotted">
        <color indexed="64"/>
      </top>
      <bottom style="dotted">
        <color indexed="64"/>
      </bottom>
      <diagonal/>
    </border>
    <border>
      <left/>
      <right style="thin">
        <color rgb="FF000000"/>
      </right>
      <top style="thin">
        <color indexed="64"/>
      </top>
      <bottom style="dotted">
        <color rgb="FF000000"/>
      </bottom>
      <diagonal/>
    </border>
    <border>
      <left/>
      <right/>
      <top style="dotted">
        <color indexed="64"/>
      </top>
      <bottom/>
      <diagonal/>
    </border>
    <border>
      <left style="thin">
        <color rgb="FF000000"/>
      </left>
      <right/>
      <top style="dotted">
        <color rgb="FF000000"/>
      </top>
      <bottom style="thin">
        <color rgb="FF000000"/>
      </bottom>
      <diagonal/>
    </border>
    <border>
      <left/>
      <right/>
      <top style="dotted">
        <color indexed="64"/>
      </top>
      <bottom style="thin">
        <color rgb="FF000000"/>
      </bottom>
      <diagonal/>
    </border>
    <border>
      <left style="thin">
        <color indexed="64"/>
      </left>
      <right/>
      <top style="dotted">
        <color indexed="64"/>
      </top>
      <bottom/>
      <diagonal/>
    </border>
    <border>
      <left style="thin">
        <color indexed="64"/>
      </left>
      <right/>
      <top style="hair">
        <color indexed="64"/>
      </top>
      <bottom/>
      <diagonal/>
    </border>
    <border>
      <left/>
      <right/>
      <top style="thin">
        <color rgb="FF000000"/>
      </top>
      <bottom/>
      <diagonal/>
    </border>
    <border>
      <left/>
      <right/>
      <top style="dotted">
        <color rgb="FF000000"/>
      </top>
      <bottom/>
      <diagonal/>
    </border>
    <border>
      <left style="thin">
        <color rgb="FF000000"/>
      </left>
      <right style="thin">
        <color rgb="FF000000"/>
      </right>
      <top style="dotted">
        <color rgb="FF000000"/>
      </top>
      <bottom style="thin">
        <color indexed="64"/>
      </bottom>
      <diagonal/>
    </border>
    <border>
      <left/>
      <right style="thin">
        <color rgb="FF000000"/>
      </right>
      <top style="dotted">
        <color rgb="FF000000"/>
      </top>
      <bottom style="thin">
        <color indexed="64"/>
      </bottom>
      <diagonal/>
    </border>
    <border>
      <left/>
      <right style="thin">
        <color indexed="64"/>
      </right>
      <top style="dotted">
        <color indexed="64"/>
      </top>
      <bottom style="thin">
        <color rgb="FF000000"/>
      </bottom>
      <diagonal/>
    </border>
    <border>
      <left/>
      <right style="thin">
        <color indexed="64"/>
      </right>
      <top style="thin">
        <color indexed="64"/>
      </top>
      <bottom style="dotted">
        <color rgb="FF000000"/>
      </bottom>
      <diagonal/>
    </border>
    <border>
      <left/>
      <right style="thin">
        <color indexed="64"/>
      </right>
      <top style="thin">
        <color rgb="FF000000"/>
      </top>
      <bottom style="dotted">
        <color rgb="FF000000"/>
      </bottom>
      <diagonal/>
    </border>
    <border>
      <left/>
      <right style="thin">
        <color rgb="FF000000"/>
      </right>
      <top style="thin">
        <color rgb="FF000000"/>
      </top>
      <bottom style="dotted">
        <color rgb="FF000000"/>
      </bottom>
      <diagonal/>
    </border>
    <border>
      <left/>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dotted">
        <color indexed="64"/>
      </top>
      <bottom/>
      <diagonal/>
    </border>
    <border>
      <left/>
      <right style="thin">
        <color rgb="FF000000"/>
      </right>
      <top style="dotted">
        <color indexed="64"/>
      </top>
      <bottom style="dotted">
        <color indexed="64"/>
      </bottom>
      <diagonal/>
    </border>
    <border>
      <left/>
      <right style="thin">
        <color indexed="64"/>
      </right>
      <top style="thin">
        <color rgb="FF000000"/>
      </top>
      <bottom/>
      <diagonal/>
    </border>
    <border>
      <left style="thin">
        <color rgb="FF000000"/>
      </left>
      <right/>
      <top style="thin">
        <color rgb="FF000000"/>
      </top>
      <bottom style="dotted">
        <color rgb="FF000000"/>
      </bottom>
      <diagonal/>
    </border>
    <border>
      <left style="thin">
        <color rgb="FF000000"/>
      </left>
      <right/>
      <top style="dotted">
        <color rgb="FF000000"/>
      </top>
      <bottom style="dotted">
        <color rgb="FF000000"/>
      </bottom>
      <diagonal/>
    </border>
    <border>
      <left/>
      <right/>
      <top style="dotted">
        <color rgb="FF000000"/>
      </top>
      <bottom style="dotted">
        <color rgb="FF000000"/>
      </bottom>
      <diagonal/>
    </border>
    <border>
      <left style="thin">
        <color rgb="FF000000"/>
      </left>
      <right/>
      <top/>
      <bottom/>
      <diagonal/>
    </border>
    <border>
      <left/>
      <right style="thin">
        <color indexed="64"/>
      </right>
      <top style="dotted">
        <color rgb="FF000000"/>
      </top>
      <bottom style="dotted">
        <color rgb="FF000000"/>
      </bottom>
      <diagonal/>
    </border>
    <border>
      <left/>
      <right/>
      <top style="dotted">
        <color rgb="FF000000"/>
      </top>
      <bottom style="thin">
        <color rgb="FF000000"/>
      </bottom>
      <diagonal/>
    </border>
    <border>
      <left style="thin">
        <color rgb="FF000000"/>
      </left>
      <right style="thin">
        <color rgb="FF000000"/>
      </right>
      <top style="dotted">
        <color rgb="FF000000"/>
      </top>
      <bottom style="thin">
        <color rgb="FF000000"/>
      </bottom>
      <diagonal/>
    </border>
    <border>
      <left style="thin">
        <color rgb="FF000000"/>
      </left>
      <right/>
      <top style="thin">
        <color rgb="FF000000"/>
      </top>
      <bottom style="thin">
        <color rgb="FF000000"/>
      </bottom>
      <diagonal/>
    </border>
    <border>
      <left style="thin">
        <color indexed="64"/>
      </left>
      <right/>
      <top style="thin">
        <color indexed="64"/>
      </top>
      <bottom style="thin">
        <color rgb="FF000000"/>
      </bottom>
      <diagonal/>
    </border>
    <border>
      <left style="thin">
        <color rgb="FF000000"/>
      </left>
      <right style="thin">
        <color rgb="FF000000"/>
      </right>
      <top style="thin">
        <color indexed="64"/>
      </top>
      <bottom style="thin">
        <color rgb="FF000000"/>
      </bottom>
      <diagonal/>
    </border>
    <border>
      <left style="thin">
        <color rgb="FF000000"/>
      </left>
      <right style="thin">
        <color indexed="64"/>
      </right>
      <top style="thin">
        <color indexed="64"/>
      </top>
      <bottom style="thin">
        <color rgb="FF000000"/>
      </bottom>
      <diagonal/>
    </border>
    <border>
      <left style="thin">
        <color indexed="64"/>
      </left>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style="thin">
        <color rgb="FF000000"/>
      </bottom>
      <diagonal/>
    </border>
    <border>
      <left style="thin">
        <color indexed="64"/>
      </left>
      <right style="thin">
        <color rgb="FF000000"/>
      </right>
      <top style="thin">
        <color rgb="FF000000"/>
      </top>
      <bottom style="thin">
        <color rgb="FF000000"/>
      </bottom>
      <diagonal/>
    </border>
    <border>
      <left style="thin">
        <color indexed="64"/>
      </left>
      <right style="thin">
        <color rgb="FF000000"/>
      </right>
      <top style="thin">
        <color rgb="FF000000"/>
      </top>
      <bottom style="thin">
        <color indexed="64"/>
      </bottom>
      <diagonal/>
    </border>
    <border>
      <left/>
      <right style="thin">
        <color rgb="FF000000"/>
      </right>
      <top style="dotted">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indexed="64"/>
      </bottom>
      <diagonal/>
    </border>
    <border>
      <left style="thin">
        <color indexed="64"/>
      </left>
      <right style="thin">
        <color indexed="64"/>
      </right>
      <top style="dotted">
        <color rgb="FF000000"/>
      </top>
      <bottom style="dotted">
        <color rgb="FF000000"/>
      </bottom>
      <diagonal/>
    </border>
    <border>
      <left style="thin">
        <color indexed="64"/>
      </left>
      <right style="thin">
        <color indexed="64"/>
      </right>
      <top style="dotted">
        <color rgb="FF000000"/>
      </top>
      <bottom style="thin">
        <color indexed="64"/>
      </bottom>
      <diagonal/>
    </border>
    <border>
      <left style="thin">
        <color indexed="64"/>
      </left>
      <right/>
      <top style="thin">
        <color rgb="FF000000"/>
      </top>
      <bottom style="dotted">
        <color indexed="64"/>
      </bottom>
      <diagonal/>
    </border>
    <border>
      <left style="thin">
        <color indexed="64"/>
      </left>
      <right/>
      <top style="dotted">
        <color indexed="64"/>
      </top>
      <bottom style="thin">
        <color rgb="FF000000"/>
      </bottom>
      <diagonal/>
    </border>
    <border>
      <left style="thin">
        <color rgb="FF000000"/>
      </left>
      <right/>
      <top style="thin">
        <color rgb="FF000000"/>
      </top>
      <bottom/>
      <diagonal/>
    </border>
    <border>
      <left style="thin">
        <color rgb="FF000000"/>
      </left>
      <right style="thin">
        <color rgb="FF000000"/>
      </right>
      <top/>
      <bottom/>
      <diagonal/>
    </border>
    <border>
      <left/>
      <right style="thin">
        <color rgb="FF000000"/>
      </right>
      <top style="dotted">
        <color indexed="64"/>
      </top>
      <bottom style="thin">
        <color rgb="FF000000"/>
      </bottom>
      <diagonal/>
    </border>
    <border>
      <left style="thin">
        <color rgb="FF000000"/>
      </left>
      <right style="thin">
        <color indexed="64"/>
      </right>
      <top style="thin">
        <color indexed="64"/>
      </top>
      <bottom style="dotted">
        <color indexed="64"/>
      </bottom>
      <diagonal/>
    </border>
    <border>
      <left style="thin">
        <color rgb="FF000000"/>
      </left>
      <right style="thin">
        <color indexed="64"/>
      </right>
      <top style="dotted">
        <color indexed="64"/>
      </top>
      <bottom style="dotted">
        <color indexed="64"/>
      </bottom>
      <diagonal/>
    </border>
    <border>
      <left/>
      <right style="thin">
        <color rgb="FF000000"/>
      </right>
      <top style="thin">
        <color indexed="64"/>
      </top>
      <bottom style="dotted">
        <color indexed="64"/>
      </bottom>
      <diagonal/>
    </border>
    <border>
      <left style="thin">
        <color indexed="64"/>
      </left>
      <right/>
      <top style="dotted">
        <color indexed="64"/>
      </top>
      <bottom style="dotted">
        <color rgb="FF000000"/>
      </bottom>
      <diagonal/>
    </border>
    <border>
      <left style="thin">
        <color indexed="64"/>
      </left>
      <right/>
      <top style="dotted">
        <color rgb="FF000000"/>
      </top>
      <bottom style="dotted">
        <color rgb="FF000000"/>
      </bottom>
      <diagonal/>
    </border>
    <border>
      <left style="thin">
        <color indexed="64"/>
      </left>
      <right/>
      <top style="thin">
        <color rgb="FF000000"/>
      </top>
      <bottom style="dotted">
        <color rgb="FF000000"/>
      </bottom>
      <diagonal/>
    </border>
    <border>
      <left style="thin">
        <color indexed="64"/>
      </left>
      <right style="thin">
        <color indexed="64"/>
      </right>
      <top/>
      <bottom style="thin">
        <color rgb="FF000000"/>
      </bottom>
      <diagonal/>
    </border>
    <border>
      <left style="thin">
        <color rgb="FF000000"/>
      </left>
      <right style="thin">
        <color rgb="FF000000"/>
      </right>
      <top style="thin">
        <color indexed="64"/>
      </top>
      <bottom style="thin">
        <color indexed="64"/>
      </bottom>
      <diagonal/>
    </border>
    <border>
      <left/>
      <right/>
      <top style="dotted">
        <color rgb="FF000000"/>
      </top>
      <bottom style="thin">
        <color indexed="64"/>
      </bottom>
      <diagonal/>
    </border>
    <border>
      <left/>
      <right/>
      <top style="hair">
        <color indexed="64"/>
      </top>
      <bottom style="thin">
        <color indexed="64"/>
      </bottom>
      <diagonal/>
    </border>
    <border>
      <left style="thin">
        <color indexed="64"/>
      </left>
      <right style="thin">
        <color rgb="FF000000"/>
      </right>
      <top/>
      <bottom style="dotted">
        <color indexed="64"/>
      </bottom>
      <diagonal/>
    </border>
    <border>
      <left style="thin">
        <color indexed="64"/>
      </left>
      <right style="thin">
        <color rgb="FF000000"/>
      </right>
      <top style="thin">
        <color rgb="FF000000"/>
      </top>
      <bottom style="dotted">
        <color indexed="64"/>
      </bottom>
      <diagonal/>
    </border>
    <border>
      <left style="thin">
        <color indexed="64"/>
      </left>
      <right/>
      <top style="hair">
        <color indexed="64"/>
      </top>
      <bottom style="thin">
        <color rgb="FF000000"/>
      </bottom>
      <diagonal/>
    </border>
    <border>
      <left style="thin">
        <color rgb="FF000000"/>
      </left>
      <right/>
      <top/>
      <bottom style="dotted">
        <color indexed="64"/>
      </bottom>
      <diagonal/>
    </border>
    <border>
      <left style="thin">
        <color rgb="FF000000"/>
      </left>
      <right/>
      <top style="dotted">
        <color indexed="64"/>
      </top>
      <bottom style="thin">
        <color indexed="64"/>
      </bottom>
      <diagonal/>
    </border>
    <border>
      <left style="thin">
        <color rgb="FF000000"/>
      </left>
      <right style="thin">
        <color rgb="FF000000"/>
      </right>
      <top style="thin">
        <color rgb="FF000000"/>
      </top>
      <bottom style="dotted">
        <color indexed="64"/>
      </bottom>
      <diagonal/>
    </border>
    <border>
      <left style="thin">
        <color rgb="FF000000"/>
      </left>
      <right/>
      <top style="thin">
        <color rgb="FF000000"/>
      </top>
      <bottom style="dotted">
        <color indexed="64"/>
      </bottom>
      <diagonal/>
    </border>
    <border>
      <left style="thin">
        <color rgb="FF000000"/>
      </left>
      <right/>
      <top style="dotted">
        <color indexed="64"/>
      </top>
      <bottom style="dotted">
        <color indexed="64"/>
      </bottom>
      <diagonal/>
    </border>
    <border>
      <left style="thin">
        <color rgb="FF000000"/>
      </left>
      <right/>
      <top style="dotted">
        <color indexed="64"/>
      </top>
      <bottom style="thin">
        <color rgb="FF000000"/>
      </bottom>
      <diagonal/>
    </border>
    <border>
      <left style="thin">
        <color rgb="FF000000"/>
      </left>
      <right style="thin">
        <color indexed="64"/>
      </right>
      <top/>
      <bottom style="thin">
        <color rgb="FF000000"/>
      </bottom>
      <diagonal/>
    </border>
    <border>
      <left style="thin">
        <color indexed="64"/>
      </left>
      <right/>
      <top style="thin">
        <color indexed="64"/>
      </top>
      <bottom style="dotted">
        <color rgb="FF000000"/>
      </bottom>
      <diagonal/>
    </border>
    <border>
      <left/>
      <right/>
      <top style="thin">
        <color rgb="FF000000"/>
      </top>
      <bottom style="dotted">
        <color rgb="FF000000"/>
      </bottom>
      <diagonal/>
    </border>
    <border>
      <left style="thin">
        <color indexed="64"/>
      </left>
      <right style="thin">
        <color indexed="64"/>
      </right>
      <top style="thin">
        <color indexed="64"/>
      </top>
      <bottom style="thin">
        <color rgb="FF000000"/>
      </bottom>
      <diagonal/>
    </border>
    <border>
      <left style="thin">
        <color indexed="64"/>
      </left>
      <right style="thin">
        <color indexed="64"/>
      </right>
      <top style="thin">
        <color rgb="FF000000"/>
      </top>
      <bottom style="thin">
        <color rgb="FF000000"/>
      </bottom>
      <diagonal/>
    </border>
    <border>
      <left style="thin">
        <color indexed="64"/>
      </left>
      <right style="thin">
        <color indexed="64"/>
      </right>
      <top style="thin">
        <color rgb="FF000000"/>
      </top>
      <bottom style="thin">
        <color indexed="64"/>
      </bottom>
      <diagonal/>
    </border>
    <border>
      <left style="thin">
        <color rgb="FF000000"/>
      </left>
      <right/>
      <top style="dotted">
        <color rgb="FF000000"/>
      </top>
      <bottom style="thin">
        <color indexed="64"/>
      </bottom>
      <diagonal/>
    </border>
    <border>
      <left/>
      <right style="thin">
        <color rgb="FF000000"/>
      </right>
      <top style="thin">
        <color rgb="FF000000"/>
      </top>
      <bottom style="dotted">
        <color indexed="64"/>
      </bottom>
      <diagonal/>
    </border>
    <border>
      <left/>
      <right style="thin">
        <color rgb="FF000000"/>
      </right>
      <top/>
      <bottom style="dotted">
        <color indexed="64"/>
      </bottom>
      <diagonal/>
    </border>
    <border>
      <left style="thin">
        <color rgb="FF000000"/>
      </left>
      <right/>
      <top/>
      <bottom style="thin">
        <color indexed="64"/>
      </bottom>
      <diagonal/>
    </border>
    <border>
      <left style="thin">
        <color rgb="FF000000"/>
      </left>
      <right style="thin">
        <color indexed="64"/>
      </right>
      <top style="thin">
        <color indexed="64"/>
      </top>
      <bottom style="dotted">
        <color rgb="FF000000"/>
      </bottom>
      <diagonal/>
    </border>
    <border>
      <left style="thin">
        <color rgb="FF000000"/>
      </left>
      <right style="thin">
        <color indexed="64"/>
      </right>
      <top/>
      <bottom style="dotted">
        <color rgb="FF000000"/>
      </bottom>
      <diagonal/>
    </border>
    <border>
      <left/>
      <right style="thin">
        <color indexed="64"/>
      </right>
      <top style="hair">
        <color indexed="64"/>
      </top>
      <bottom/>
      <diagonal/>
    </border>
    <border>
      <left/>
      <right/>
      <top style="hair">
        <color indexed="64"/>
      </top>
      <bottom/>
      <diagonal/>
    </border>
    <border>
      <left style="thin">
        <color rgb="FF000000"/>
      </left>
      <right style="thin">
        <color indexed="64"/>
      </right>
      <top/>
      <bottom style="thin">
        <color indexed="64"/>
      </bottom>
      <diagonal/>
    </border>
    <border>
      <left style="thin">
        <color rgb="FF000000"/>
      </left>
      <right/>
      <top style="thin">
        <color indexed="64"/>
      </top>
      <bottom style="dotted">
        <color rgb="FF000000"/>
      </bottom>
      <diagonal/>
    </border>
    <border>
      <left style="thin">
        <color indexed="64"/>
      </left>
      <right style="thin">
        <color rgb="FF000000"/>
      </right>
      <top style="thin">
        <color rgb="FF000000"/>
      </top>
      <bottom/>
      <diagonal/>
    </border>
    <border>
      <left style="thin">
        <color indexed="64"/>
      </left>
      <right/>
      <top style="thin">
        <color rgb="FF000000"/>
      </top>
      <bottom/>
      <diagonal/>
    </border>
    <border>
      <left style="thin">
        <color rgb="FF000000"/>
      </left>
      <right style="thin">
        <color indexed="64"/>
      </right>
      <top style="dotted">
        <color rgb="FF000000"/>
      </top>
      <bottom/>
      <diagonal/>
    </border>
    <border>
      <left style="thin">
        <color indexed="64"/>
      </left>
      <right/>
      <top style="dotted">
        <color rgb="FF000000"/>
      </top>
      <bottom/>
      <diagonal/>
    </border>
    <border>
      <left/>
      <right/>
      <top style="thin">
        <color rgb="FF000000"/>
      </top>
      <bottom style="thin">
        <color rgb="FF000000"/>
      </bottom>
      <diagonal/>
    </border>
    <border>
      <left style="thin">
        <color rgb="FF000000"/>
      </left>
      <right/>
      <top style="thin">
        <color indexed="64"/>
      </top>
      <bottom style="thin">
        <color indexed="64"/>
      </bottom>
      <diagonal/>
    </border>
    <border>
      <left style="thin">
        <color indexed="64"/>
      </left>
      <right style="thin">
        <color indexed="64"/>
      </right>
      <top style="dotted">
        <color rgb="FF000000"/>
      </top>
      <bottom style="dotted">
        <color indexed="64"/>
      </bottom>
      <diagonal/>
    </border>
    <border>
      <left style="thin">
        <color indexed="64"/>
      </left>
      <right/>
      <top style="dotted">
        <color rgb="FF000000"/>
      </top>
      <bottom style="dotted">
        <color indexed="64"/>
      </bottom>
      <diagonal/>
    </border>
    <border>
      <left/>
      <right style="thin">
        <color indexed="64"/>
      </right>
      <top style="thin">
        <color rgb="FF000000"/>
      </top>
      <bottom style="thin">
        <color rgb="FF000000"/>
      </bottom>
      <diagonal/>
    </border>
    <border>
      <left style="thin">
        <color indexed="64"/>
      </left>
      <right style="thin">
        <color rgb="FF000000"/>
      </right>
      <top style="dotted">
        <color rgb="FF000000"/>
      </top>
      <bottom style="dotted">
        <color rgb="FF000000"/>
      </bottom>
      <diagonal/>
    </border>
    <border>
      <left style="thin">
        <color indexed="64"/>
      </left>
      <right style="thin">
        <color indexed="64"/>
      </right>
      <top style="dotted">
        <color rgb="FF000000"/>
      </top>
      <bottom/>
      <diagonal/>
    </border>
  </borders>
  <cellStyleXfs count="5">
    <xf numFmtId="0" fontId="0" fillId="0" borderId="0">
      <alignment vertical="center"/>
    </xf>
    <xf numFmtId="0" fontId="3" fillId="0" borderId="0">
      <alignment vertical="center"/>
    </xf>
    <xf numFmtId="0" fontId="3" fillId="0" borderId="0"/>
    <xf numFmtId="38" fontId="3" fillId="0" borderId="0" applyFont="0" applyFill="0" applyBorder="0" applyAlignment="0" applyProtection="0">
      <alignment vertical="center"/>
    </xf>
    <xf numFmtId="38" fontId="21" fillId="0" borderId="0" applyFont="0" applyFill="0" applyBorder="0" applyAlignment="0" applyProtection="0">
      <alignment vertical="center"/>
    </xf>
  </cellStyleXfs>
  <cellXfs count="441">
    <xf numFmtId="0" fontId="0" fillId="0" borderId="0" xfId="0">
      <alignment vertical="center"/>
    </xf>
    <xf numFmtId="0" fontId="0" fillId="0" borderId="1" xfId="0" applyBorder="1" applyAlignment="1">
      <alignment horizontal="center" vertical="center"/>
    </xf>
    <xf numFmtId="0" fontId="0" fillId="2" borderId="1" xfId="0" applyFill="1" applyBorder="1" applyAlignment="1">
      <alignment horizontal="center" vertical="center"/>
    </xf>
    <xf numFmtId="0" fontId="8" fillId="0" borderId="1" xfId="0" applyFont="1" applyBorder="1" applyAlignment="1">
      <alignment horizontal="left" vertical="center" shrinkToFit="1"/>
    </xf>
    <xf numFmtId="177" fontId="8" fillId="0" borderId="1" xfId="0" applyNumberFormat="1" applyFont="1" applyBorder="1" applyAlignment="1">
      <alignment horizontal="center" vertical="center"/>
    </xf>
    <xf numFmtId="0" fontId="10" fillId="0" borderId="0" xfId="0" applyFont="1">
      <alignment vertical="center"/>
    </xf>
    <xf numFmtId="0" fontId="0" fillId="2" borderId="8" xfId="0" applyFill="1" applyBorder="1" applyAlignment="1">
      <alignment horizontal="center" vertical="center"/>
    </xf>
    <xf numFmtId="0" fontId="15" fillId="0" borderId="1" xfId="0" applyFont="1" applyBorder="1" applyAlignment="1">
      <alignment horizontal="left" vertical="center" shrinkToFit="1"/>
    </xf>
    <xf numFmtId="178" fontId="8" fillId="0" borderId="1" xfId="0" applyNumberFormat="1" applyFont="1" applyBorder="1" applyAlignment="1">
      <alignment horizontal="center" vertical="center"/>
    </xf>
    <xf numFmtId="0" fontId="16" fillId="4" borderId="1" xfId="0" applyFont="1" applyFill="1" applyBorder="1" applyAlignment="1" applyProtection="1">
      <alignment horizontal="center" vertical="center" wrapText="1"/>
      <protection hidden="1"/>
    </xf>
    <xf numFmtId="0" fontId="16" fillId="3" borderId="1" xfId="0" applyFont="1" applyFill="1" applyBorder="1" applyProtection="1">
      <alignment vertical="center"/>
      <protection locked="0"/>
    </xf>
    <xf numFmtId="181" fontId="16" fillId="0" borderId="0" xfId="0" applyNumberFormat="1" applyFont="1" applyAlignment="1" applyProtection="1">
      <alignment horizontal="center" vertical="center"/>
      <protection hidden="1"/>
    </xf>
    <xf numFmtId="180" fontId="16" fillId="0" borderId="0" xfId="0" applyNumberFormat="1" applyFont="1" applyAlignment="1" applyProtection="1">
      <alignment horizontal="center" vertical="center"/>
      <protection hidden="1"/>
    </xf>
    <xf numFmtId="0" fontId="16" fillId="0" borderId="0" xfId="0" applyFont="1" applyProtection="1">
      <alignment vertical="center"/>
      <protection hidden="1"/>
    </xf>
    <xf numFmtId="0" fontId="16" fillId="0" borderId="2" xfId="0" applyFont="1" applyBorder="1" applyProtection="1">
      <alignment vertical="center"/>
      <protection hidden="1"/>
    </xf>
    <xf numFmtId="0" fontId="16" fillId="0" borderId="3" xfId="0" applyFont="1" applyBorder="1" applyProtection="1">
      <alignment vertical="center"/>
      <protection hidden="1"/>
    </xf>
    <xf numFmtId="0" fontId="16" fillId="5" borderId="1" xfId="0" applyFont="1" applyFill="1" applyBorder="1" applyAlignment="1" applyProtection="1">
      <alignment horizontal="center" vertical="center"/>
      <protection hidden="1"/>
    </xf>
    <xf numFmtId="181" fontId="16" fillId="5" borderId="1" xfId="0" applyNumberFormat="1" applyFont="1" applyFill="1" applyBorder="1" applyAlignment="1" applyProtection="1">
      <alignment horizontal="center" vertical="center" wrapText="1"/>
      <protection hidden="1"/>
    </xf>
    <xf numFmtId="0" fontId="17" fillId="0" borderId="0" xfId="0" applyFont="1">
      <alignment vertical="center"/>
    </xf>
    <xf numFmtId="0" fontId="16" fillId="0" borderId="0" xfId="0" applyFont="1">
      <alignment vertical="center"/>
    </xf>
    <xf numFmtId="0" fontId="16" fillId="0" borderId="1" xfId="0" applyFont="1" applyBorder="1" applyAlignment="1" applyProtection="1">
      <alignment vertical="center" shrinkToFit="1"/>
      <protection hidden="1"/>
    </xf>
    <xf numFmtId="181" fontId="16" fillId="0" borderId="1" xfId="0" applyNumberFormat="1" applyFont="1" applyBorder="1" applyAlignment="1" applyProtection="1">
      <alignment horizontal="center" vertical="center"/>
      <protection hidden="1"/>
    </xf>
    <xf numFmtId="0" fontId="18" fillId="0" borderId="0" xfId="0" applyFont="1">
      <alignment vertical="center"/>
    </xf>
    <xf numFmtId="0" fontId="16" fillId="0" borderId="0" xfId="0" applyFont="1" applyAlignment="1">
      <alignment vertical="top"/>
    </xf>
    <xf numFmtId="0" fontId="16" fillId="0" borderId="0" xfId="0" applyFont="1" applyAlignment="1" applyProtection="1">
      <alignment vertical="center" shrinkToFit="1"/>
      <protection hidden="1"/>
    </xf>
    <xf numFmtId="179" fontId="9" fillId="0" borderId="1" xfId="0" applyNumberFormat="1" applyFont="1" applyBorder="1" applyAlignment="1">
      <alignment horizontal="left" vertical="center" wrapText="1"/>
    </xf>
    <xf numFmtId="0" fontId="8" fillId="0" borderId="1" xfId="0" applyFont="1" applyBorder="1" applyAlignment="1">
      <alignment vertical="center" shrinkToFit="1"/>
    </xf>
    <xf numFmtId="0" fontId="8" fillId="0" borderId="1" xfId="0" applyFont="1" applyBorder="1">
      <alignment vertical="center"/>
    </xf>
    <xf numFmtId="0" fontId="22" fillId="0" borderId="0" xfId="0" applyFont="1">
      <alignment vertical="center"/>
    </xf>
    <xf numFmtId="0" fontId="8" fillId="0" borderId="0" xfId="0" applyFont="1">
      <alignment vertical="center"/>
    </xf>
    <xf numFmtId="0" fontId="8" fillId="0" borderId="0" xfId="0" applyFont="1" applyAlignment="1">
      <alignment horizontal="left" vertical="center" wrapText="1" shrinkToFit="1"/>
    </xf>
    <xf numFmtId="0" fontId="8" fillId="0" borderId="0" xfId="0" applyFont="1" applyAlignment="1">
      <alignment horizontal="left" vertical="center" shrinkToFit="1"/>
    </xf>
    <xf numFmtId="0" fontId="25" fillId="0" borderId="0" xfId="0" applyFont="1" applyAlignment="1">
      <alignment vertical="center" shrinkToFit="1"/>
    </xf>
    <xf numFmtId="176" fontId="26" fillId="0" borderId="26" xfId="3" applyNumberFormat="1" applyFont="1" applyFill="1" applyBorder="1" applyAlignment="1">
      <alignment horizontal="center" vertical="center" shrinkToFit="1"/>
    </xf>
    <xf numFmtId="176" fontId="26" fillId="0" borderId="5" xfId="3" applyNumberFormat="1" applyFont="1" applyFill="1" applyBorder="1" applyAlignment="1">
      <alignment horizontal="center" vertical="center"/>
    </xf>
    <xf numFmtId="176" fontId="27" fillId="0" borderId="7" xfId="3" applyNumberFormat="1" applyFont="1" applyFill="1" applyBorder="1" applyAlignment="1">
      <alignment horizontal="center" vertical="center" shrinkToFit="1"/>
    </xf>
    <xf numFmtId="0" fontId="12" fillId="0" borderId="88" xfId="0" applyFont="1" applyBorder="1" applyAlignment="1">
      <alignment horizontal="left" vertical="center"/>
    </xf>
    <xf numFmtId="0" fontId="12" fillId="0" borderId="88" xfId="0" applyFont="1" applyBorder="1" applyAlignment="1">
      <alignment horizontal="left" vertical="center" shrinkToFit="1"/>
    </xf>
    <xf numFmtId="177" fontId="8" fillId="0" borderId="26" xfId="0" applyNumberFormat="1" applyFont="1" applyBorder="1" applyAlignment="1">
      <alignment horizontal="left" vertical="center"/>
    </xf>
    <xf numFmtId="177" fontId="8" fillId="0" borderId="8" xfId="0" applyNumberFormat="1" applyFont="1" applyBorder="1" applyAlignment="1">
      <alignment horizontal="center" vertical="center" shrinkToFit="1"/>
    </xf>
    <xf numFmtId="177" fontId="8" fillId="0" borderId="7" xfId="0" applyNumberFormat="1" applyFont="1" applyBorder="1" applyAlignment="1">
      <alignment horizontal="center" vertical="center"/>
    </xf>
    <xf numFmtId="178" fontId="8" fillId="0" borderId="88" xfId="0" applyNumberFormat="1" applyFont="1" applyBorder="1" applyAlignment="1">
      <alignment horizontal="center" vertical="center" wrapText="1"/>
    </xf>
    <xf numFmtId="179" fontId="9" fillId="0" borderId="88" xfId="0" applyNumberFormat="1" applyFont="1" applyBorder="1" applyAlignment="1">
      <alignment horizontal="left" vertical="center" wrapText="1"/>
    </xf>
    <xf numFmtId="9" fontId="8" fillId="0" borderId="0" xfId="0" applyNumberFormat="1" applyFont="1">
      <alignment vertical="center"/>
    </xf>
    <xf numFmtId="176" fontId="26" fillId="0" borderId="0" xfId="3" applyNumberFormat="1" applyFont="1" applyFill="1" applyBorder="1" applyAlignment="1">
      <alignment horizontal="center" vertical="center"/>
    </xf>
    <xf numFmtId="177" fontId="8" fillId="0" borderId="21" xfId="0" applyNumberFormat="1" applyFont="1" applyBorder="1" applyAlignment="1">
      <alignment horizontal="left" vertical="center"/>
    </xf>
    <xf numFmtId="177" fontId="8" fillId="0" borderId="1" xfId="0" applyNumberFormat="1" applyFont="1" applyBorder="1" applyAlignment="1">
      <alignment horizontal="center" vertical="center" shrinkToFit="1"/>
    </xf>
    <xf numFmtId="177" fontId="8" fillId="0" borderId="64" xfId="0" applyNumberFormat="1" applyFont="1" applyBorder="1" applyAlignment="1">
      <alignment horizontal="center" vertical="center"/>
    </xf>
    <xf numFmtId="176" fontId="27" fillId="0" borderId="0" xfId="3" applyNumberFormat="1" applyFont="1" applyFill="1" applyBorder="1" applyAlignment="1">
      <alignment horizontal="center" vertical="center" shrinkToFit="1"/>
    </xf>
    <xf numFmtId="176" fontId="27" fillId="0" borderId="0" xfId="3" applyNumberFormat="1" applyFont="1" applyFill="1" applyBorder="1" applyAlignment="1">
      <alignment horizontal="center" vertical="center"/>
    </xf>
    <xf numFmtId="177" fontId="8" fillId="0" borderId="15" xfId="0" applyNumberFormat="1" applyFont="1" applyBorder="1" applyAlignment="1">
      <alignment horizontal="left" vertical="center"/>
    </xf>
    <xf numFmtId="177" fontId="8" fillId="0" borderId="11" xfId="0" applyNumberFormat="1" applyFont="1" applyBorder="1" applyAlignment="1">
      <alignment horizontal="center" vertical="center"/>
    </xf>
    <xf numFmtId="177" fontId="8" fillId="0" borderId="25" xfId="0" applyNumberFormat="1" applyFont="1" applyBorder="1" applyAlignment="1">
      <alignment horizontal="center" vertical="center"/>
    </xf>
    <xf numFmtId="177" fontId="8" fillId="0" borderId="60" xfId="0" applyNumberFormat="1" applyFont="1" applyBorder="1" applyAlignment="1">
      <alignment horizontal="left" vertical="center"/>
    </xf>
    <xf numFmtId="177" fontId="8" fillId="0" borderId="12" xfId="0" applyNumberFormat="1" applyFont="1" applyBorder="1" applyAlignment="1">
      <alignment horizontal="center" vertical="center"/>
    </xf>
    <xf numFmtId="177" fontId="8" fillId="0" borderId="51" xfId="0" applyNumberFormat="1" applyFont="1" applyBorder="1" applyAlignment="1">
      <alignment horizontal="center" vertical="center"/>
    </xf>
    <xf numFmtId="177" fontId="8" fillId="0" borderId="17" xfId="0" applyNumberFormat="1" applyFont="1" applyBorder="1" applyAlignment="1">
      <alignment horizontal="left" vertical="center"/>
    </xf>
    <xf numFmtId="177" fontId="8" fillId="0" borderId="13" xfId="0" applyNumberFormat="1" applyFont="1" applyBorder="1" applyAlignment="1">
      <alignment horizontal="center" vertical="center" shrinkToFit="1"/>
    </xf>
    <xf numFmtId="177" fontId="8" fillId="0" borderId="53" xfId="0" applyNumberFormat="1" applyFont="1" applyBorder="1" applyAlignment="1">
      <alignment horizontal="center" vertical="center"/>
    </xf>
    <xf numFmtId="177" fontId="8" fillId="0" borderId="61" xfId="0" applyNumberFormat="1" applyFont="1" applyBorder="1" applyAlignment="1">
      <alignment horizontal="left" vertical="center"/>
    </xf>
    <xf numFmtId="178" fontId="8" fillId="0" borderId="88" xfId="0" applyNumberFormat="1" applyFont="1" applyBorder="1" applyAlignment="1">
      <alignment horizontal="center" vertical="center" wrapText="1" shrinkToFit="1"/>
    </xf>
    <xf numFmtId="177" fontId="8" fillId="0" borderId="89" xfId="0" applyNumberFormat="1" applyFont="1" applyBorder="1" applyAlignment="1">
      <alignment horizontal="left" vertical="center"/>
    </xf>
    <xf numFmtId="177" fontId="8" fillId="0" borderId="90" xfId="0" applyNumberFormat="1" applyFont="1" applyBorder="1" applyAlignment="1">
      <alignment horizontal="left" vertical="center"/>
    </xf>
    <xf numFmtId="177" fontId="8" fillId="0" borderId="43" xfId="0" applyNumberFormat="1" applyFont="1" applyBorder="1" applyAlignment="1">
      <alignment horizontal="left" vertical="center"/>
    </xf>
    <xf numFmtId="177" fontId="8" fillId="0" borderId="17" xfId="0" applyNumberFormat="1" applyFont="1" applyBorder="1" applyAlignment="1">
      <alignment horizontal="center" vertical="center" shrinkToFit="1"/>
    </xf>
    <xf numFmtId="177" fontId="8" fillId="0" borderId="91" xfId="0" applyNumberFormat="1" applyFont="1" applyBorder="1" applyAlignment="1">
      <alignment horizontal="left" vertical="center"/>
    </xf>
    <xf numFmtId="177" fontId="8" fillId="0" borderId="57" xfId="0" applyNumberFormat="1" applyFont="1" applyBorder="1" applyAlignment="1">
      <alignment horizontal="left" vertical="center"/>
    </xf>
    <xf numFmtId="177" fontId="8" fillId="0" borderId="23" xfId="0" applyNumberFormat="1" applyFont="1" applyBorder="1" applyAlignment="1">
      <alignment horizontal="center" vertical="center" shrinkToFit="1"/>
    </xf>
    <xf numFmtId="177" fontId="8" fillId="0" borderId="77" xfId="0" applyNumberFormat="1" applyFont="1" applyBorder="1" applyAlignment="1">
      <alignment horizontal="center" vertical="center"/>
    </xf>
    <xf numFmtId="177" fontId="8" fillId="0" borderId="79" xfId="0" applyNumberFormat="1" applyFont="1" applyBorder="1" applyAlignment="1">
      <alignment horizontal="left" vertical="center"/>
    </xf>
    <xf numFmtId="177" fontId="8" fillId="0" borderId="92" xfId="0" applyNumberFormat="1" applyFont="1" applyBorder="1" applyAlignment="1">
      <alignment horizontal="center" vertical="center" shrinkToFit="1"/>
    </xf>
    <xf numFmtId="177" fontId="8" fillId="0" borderId="74" xfId="0" applyNumberFormat="1" applyFont="1" applyBorder="1" applyAlignment="1">
      <alignment horizontal="left" vertical="center"/>
    </xf>
    <xf numFmtId="177" fontId="8" fillId="0" borderId="93" xfId="0" applyNumberFormat="1" applyFont="1" applyBorder="1" applyAlignment="1">
      <alignment horizontal="center" vertical="center" shrinkToFit="1"/>
    </xf>
    <xf numFmtId="177" fontId="8" fillId="0" borderId="80" xfId="0" applyNumberFormat="1" applyFont="1" applyBorder="1" applyAlignment="1">
      <alignment horizontal="left" vertical="center"/>
    </xf>
    <xf numFmtId="177" fontId="8" fillId="0" borderId="94" xfId="0" applyNumberFormat="1" applyFont="1" applyBorder="1" applyAlignment="1">
      <alignment horizontal="left" vertical="center"/>
    </xf>
    <xf numFmtId="177" fontId="8" fillId="0" borderId="93" xfId="0" applyNumberFormat="1" applyFont="1" applyBorder="1" applyAlignment="1">
      <alignment horizontal="center" vertical="center"/>
    </xf>
    <xf numFmtId="177" fontId="8" fillId="0" borderId="0" xfId="0" applyNumberFormat="1" applyFont="1" applyAlignment="1">
      <alignment horizontal="left" vertical="center"/>
    </xf>
    <xf numFmtId="177" fontId="8" fillId="0" borderId="75" xfId="0" applyNumberFormat="1" applyFont="1" applyBorder="1" applyAlignment="1">
      <alignment horizontal="center" vertical="center" shrinkToFit="1"/>
    </xf>
    <xf numFmtId="177" fontId="8" fillId="0" borderId="75" xfId="0" applyNumberFormat="1" applyFont="1" applyBorder="1" applyAlignment="1">
      <alignment horizontal="center" vertical="center"/>
    </xf>
    <xf numFmtId="177" fontId="8" fillId="0" borderId="86" xfId="0" applyNumberFormat="1" applyFont="1" applyBorder="1" applyAlignment="1">
      <alignment horizontal="left" vertical="center"/>
    </xf>
    <xf numFmtId="177" fontId="8" fillId="0" borderId="67" xfId="0" applyNumberFormat="1" applyFont="1" applyBorder="1" applyAlignment="1">
      <alignment horizontal="center" vertical="center"/>
    </xf>
    <xf numFmtId="177" fontId="8" fillId="0" borderId="95" xfId="0" applyNumberFormat="1" applyFont="1" applyBorder="1" applyAlignment="1">
      <alignment horizontal="center" vertical="center"/>
    </xf>
    <xf numFmtId="177" fontId="8" fillId="0" borderId="45" xfId="0" applyNumberFormat="1" applyFont="1" applyBorder="1" applyAlignment="1">
      <alignment horizontal="left" vertical="center"/>
    </xf>
    <xf numFmtId="177" fontId="8" fillId="0" borderId="36" xfId="0" applyNumberFormat="1" applyFont="1" applyBorder="1" applyAlignment="1">
      <alignment horizontal="center" vertical="center"/>
    </xf>
    <xf numFmtId="177" fontId="8" fillId="0" borderId="44" xfId="0" applyNumberFormat="1" applyFont="1" applyBorder="1" applyAlignment="1">
      <alignment horizontal="left" vertical="center"/>
    </xf>
    <xf numFmtId="177" fontId="8" fillId="0" borderId="76" xfId="0" applyNumberFormat="1" applyFont="1" applyBorder="1" applyAlignment="1">
      <alignment horizontal="center" vertical="center" shrinkToFit="1"/>
    </xf>
    <xf numFmtId="177" fontId="8" fillId="0" borderId="31" xfId="0" applyNumberFormat="1" applyFont="1" applyBorder="1" applyAlignment="1">
      <alignment horizontal="center" vertical="center"/>
    </xf>
    <xf numFmtId="177" fontId="8" fillId="0" borderId="32" xfId="0" applyNumberFormat="1" applyFont="1" applyBorder="1" applyAlignment="1">
      <alignment horizontal="left" vertical="center"/>
    </xf>
    <xf numFmtId="177" fontId="8" fillId="0" borderId="19" xfId="0" applyNumberFormat="1" applyFont="1" applyBorder="1" applyAlignment="1">
      <alignment horizontal="center" vertical="center"/>
    </xf>
    <xf numFmtId="177" fontId="8" fillId="0" borderId="49" xfId="0" applyNumberFormat="1" applyFont="1" applyBorder="1" applyAlignment="1">
      <alignment horizontal="center" vertical="center"/>
    </xf>
    <xf numFmtId="177" fontId="8" fillId="0" borderId="16" xfId="0" applyNumberFormat="1" applyFont="1" applyBorder="1" applyAlignment="1">
      <alignment horizontal="left" vertical="center"/>
    </xf>
    <xf numFmtId="0" fontId="8" fillId="0" borderId="0" xfId="0" applyFont="1" applyAlignment="1">
      <alignment horizontal="left" vertical="center"/>
    </xf>
    <xf numFmtId="177" fontId="8" fillId="0" borderId="68" xfId="0" applyNumberFormat="1" applyFont="1" applyBorder="1" applyAlignment="1">
      <alignment horizontal="left" vertical="center"/>
    </xf>
    <xf numFmtId="177" fontId="8" fillId="0" borderId="6" xfId="0" applyNumberFormat="1" applyFont="1" applyBorder="1" applyAlignment="1">
      <alignment horizontal="center" vertical="center"/>
    </xf>
    <xf numFmtId="177" fontId="8" fillId="0" borderId="5" xfId="0" applyNumberFormat="1" applyFont="1" applyBorder="1" applyAlignment="1">
      <alignment horizontal="center" vertical="center"/>
    </xf>
    <xf numFmtId="177" fontId="8" fillId="0" borderId="30" xfId="0" applyNumberFormat="1" applyFont="1" applyBorder="1" applyAlignment="1">
      <alignment horizontal="center" vertical="center"/>
    </xf>
    <xf numFmtId="177" fontId="8" fillId="0" borderId="85" xfId="0" applyNumberFormat="1" applyFont="1" applyBorder="1" applyAlignment="1">
      <alignment horizontal="left" vertical="center"/>
    </xf>
    <xf numFmtId="177" fontId="8" fillId="0" borderId="15" xfId="0" applyNumberFormat="1" applyFont="1" applyBorder="1" applyAlignment="1">
      <alignment horizontal="center" vertical="center"/>
    </xf>
    <xf numFmtId="177" fontId="8" fillId="0" borderId="33" xfId="0" applyNumberFormat="1" applyFont="1" applyBorder="1" applyAlignment="1">
      <alignment horizontal="center" vertical="center"/>
    </xf>
    <xf numFmtId="177" fontId="8" fillId="0" borderId="96" xfId="0" applyNumberFormat="1" applyFont="1" applyBorder="1" applyAlignment="1">
      <alignment horizontal="left" vertical="center"/>
    </xf>
    <xf numFmtId="177" fontId="8" fillId="0" borderId="16" xfId="0" applyNumberFormat="1" applyFont="1" applyBorder="1" applyAlignment="1">
      <alignment horizontal="center" vertical="center"/>
    </xf>
    <xf numFmtId="177" fontId="8" fillId="0" borderId="72" xfId="0" applyNumberFormat="1" applyFont="1" applyBorder="1" applyAlignment="1">
      <alignment horizontal="center" vertical="center"/>
    </xf>
    <xf numFmtId="0" fontId="8" fillId="0" borderId="96" xfId="0" applyFont="1" applyBorder="1" applyAlignment="1">
      <alignment horizontal="left" vertical="center"/>
    </xf>
    <xf numFmtId="177" fontId="8" fillId="0" borderId="57" xfId="0" applyNumberFormat="1" applyFont="1" applyBorder="1" applyAlignment="1">
      <alignment horizontal="center" vertical="center"/>
    </xf>
    <xf numFmtId="177" fontId="8" fillId="0" borderId="74" xfId="0" applyNumberFormat="1" applyFont="1" applyBorder="1" applyAlignment="1">
      <alignment horizontal="center" vertical="center"/>
    </xf>
    <xf numFmtId="177" fontId="8" fillId="0" borderId="97" xfId="0" applyNumberFormat="1" applyFont="1" applyBorder="1" applyAlignment="1">
      <alignment horizontal="left" vertical="center"/>
    </xf>
    <xf numFmtId="177" fontId="8" fillId="0" borderId="98" xfId="0" applyNumberFormat="1" applyFont="1" applyBorder="1" applyAlignment="1">
      <alignment horizontal="center" vertical="center" shrinkToFit="1"/>
    </xf>
    <xf numFmtId="177" fontId="8" fillId="0" borderId="34" xfId="0" applyNumberFormat="1" applyFont="1" applyBorder="1" applyAlignment="1">
      <alignment horizontal="center" vertical="center"/>
    </xf>
    <xf numFmtId="0" fontId="12" fillId="0" borderId="14" xfId="0" applyFont="1" applyBorder="1" applyAlignment="1">
      <alignment horizontal="left" vertical="center" shrinkToFit="1"/>
    </xf>
    <xf numFmtId="178" fontId="8" fillId="0" borderId="14" xfId="0" applyNumberFormat="1" applyFont="1" applyBorder="1" applyAlignment="1">
      <alignment horizontal="center" vertical="center" wrapText="1"/>
    </xf>
    <xf numFmtId="179" fontId="9" fillId="0" borderId="14" xfId="0" applyNumberFormat="1" applyFont="1" applyBorder="1" applyAlignment="1">
      <alignment horizontal="left" vertical="center" wrapText="1"/>
    </xf>
    <xf numFmtId="0" fontId="12" fillId="0" borderId="99" xfId="0" applyFont="1" applyBorder="1" applyAlignment="1">
      <alignment horizontal="left" vertical="center"/>
    </xf>
    <xf numFmtId="177" fontId="8" fillId="0" borderId="6" xfId="0" applyNumberFormat="1" applyFont="1" applyBorder="1" applyAlignment="1">
      <alignment horizontal="left" vertical="center"/>
    </xf>
    <xf numFmtId="177" fontId="8" fillId="0" borderId="12" xfId="0" applyNumberFormat="1" applyFont="1" applyBorder="1" applyAlignment="1">
      <alignment horizontal="left" vertical="center"/>
    </xf>
    <xf numFmtId="177" fontId="8" fillId="0" borderId="8" xfId="0" applyNumberFormat="1" applyFont="1" applyBorder="1" applyAlignment="1">
      <alignment horizontal="left" vertical="center"/>
    </xf>
    <xf numFmtId="177" fontId="8" fillId="0" borderId="9" xfId="0" applyNumberFormat="1" applyFont="1" applyBorder="1" applyAlignment="1">
      <alignment horizontal="left" vertical="center"/>
    </xf>
    <xf numFmtId="178" fontId="8" fillId="0" borderId="24" xfId="0" applyNumberFormat="1" applyFont="1" applyBorder="1" applyAlignment="1">
      <alignment horizontal="center" vertical="center" wrapText="1"/>
    </xf>
    <xf numFmtId="177" fontId="8" fillId="0" borderId="47" xfId="0" applyNumberFormat="1" applyFont="1" applyBorder="1" applyAlignment="1">
      <alignment horizontal="left" vertical="center"/>
    </xf>
    <xf numFmtId="177" fontId="8" fillId="0" borderId="82" xfId="0" applyNumberFormat="1" applyFont="1" applyBorder="1" applyAlignment="1">
      <alignment horizontal="left" vertical="center"/>
    </xf>
    <xf numFmtId="0" fontId="12" fillId="0" borderId="28" xfId="0" applyFont="1" applyBorder="1" applyAlignment="1">
      <alignment horizontal="left" vertical="center" shrinkToFit="1"/>
    </xf>
    <xf numFmtId="178" fontId="8" fillId="0" borderId="28" xfId="0" applyNumberFormat="1" applyFont="1" applyBorder="1" applyAlignment="1">
      <alignment horizontal="center" vertical="center" wrapText="1"/>
    </xf>
    <xf numFmtId="179" fontId="9" fillId="0" borderId="28" xfId="0" applyNumberFormat="1" applyFont="1" applyBorder="1" applyAlignment="1">
      <alignment horizontal="left" vertical="center" wrapText="1"/>
    </xf>
    <xf numFmtId="177" fontId="8" fillId="0" borderId="23" xfId="0" applyNumberFormat="1" applyFont="1" applyBorder="1" applyAlignment="1">
      <alignment horizontal="center" vertical="center"/>
    </xf>
    <xf numFmtId="177" fontId="8" fillId="0" borderId="83" xfId="0" applyNumberFormat="1" applyFont="1" applyBorder="1" applyAlignment="1">
      <alignment horizontal="left" vertical="center"/>
    </xf>
    <xf numFmtId="177" fontId="8" fillId="0" borderId="110" xfId="0" applyNumberFormat="1" applyFont="1" applyBorder="1" applyAlignment="1">
      <alignment horizontal="left" vertical="center"/>
    </xf>
    <xf numFmtId="177" fontId="8" fillId="0" borderId="71" xfId="0" applyNumberFormat="1" applyFont="1" applyBorder="1" applyAlignment="1">
      <alignment horizontal="left" vertical="center"/>
    </xf>
    <xf numFmtId="0" fontId="8" fillId="0" borderId="16" xfId="0" applyFont="1" applyBorder="1" applyAlignment="1">
      <alignment horizontal="left" vertical="center"/>
    </xf>
    <xf numFmtId="177" fontId="8" fillId="0" borderId="59" xfId="0" applyNumberFormat="1" applyFont="1" applyBorder="1" applyAlignment="1">
      <alignment horizontal="left" vertical="center"/>
    </xf>
    <xf numFmtId="0" fontId="8" fillId="0" borderId="15" xfId="0" applyFont="1" applyBorder="1" applyAlignment="1">
      <alignment horizontal="left" vertical="center"/>
    </xf>
    <xf numFmtId="177" fontId="8" fillId="0" borderId="58" xfId="0" applyNumberFormat="1" applyFont="1" applyBorder="1" applyAlignment="1">
      <alignment horizontal="center" vertical="center"/>
    </xf>
    <xf numFmtId="177" fontId="8" fillId="0" borderId="29" xfId="0" applyNumberFormat="1" applyFont="1" applyBorder="1" applyAlignment="1">
      <alignment horizontal="center" vertical="center"/>
    </xf>
    <xf numFmtId="177" fontId="8" fillId="0" borderId="53" xfId="0" applyNumberFormat="1" applyFont="1" applyBorder="1" applyAlignment="1">
      <alignment horizontal="center" vertical="center" shrinkToFit="1"/>
    </xf>
    <xf numFmtId="177" fontId="8" fillId="0" borderId="98" xfId="0" applyNumberFormat="1" applyFont="1" applyBorder="1" applyAlignment="1">
      <alignment horizontal="center" vertical="center"/>
    </xf>
    <xf numFmtId="182" fontId="8" fillId="0" borderId="12" xfId="0" applyNumberFormat="1" applyFont="1" applyBorder="1" applyAlignment="1">
      <alignment horizontal="center" vertical="center"/>
    </xf>
    <xf numFmtId="182" fontId="8" fillId="0" borderId="0" xfId="0" applyNumberFormat="1" applyFont="1" applyAlignment="1">
      <alignment horizontal="center" vertical="center"/>
    </xf>
    <xf numFmtId="177" fontId="8" fillId="0" borderId="66" xfId="0" applyNumberFormat="1" applyFont="1" applyBorder="1" applyAlignment="1">
      <alignment horizontal="left" vertical="center"/>
    </xf>
    <xf numFmtId="177" fontId="8" fillId="0" borderId="24" xfId="0" applyNumberFormat="1" applyFont="1" applyBorder="1" applyAlignment="1">
      <alignment horizontal="center" vertical="center" shrinkToFit="1"/>
    </xf>
    <xf numFmtId="177" fontId="8" fillId="0" borderId="112" xfId="0" applyNumberFormat="1" applyFont="1" applyBorder="1" applyAlignment="1">
      <alignment horizontal="center" vertical="center"/>
    </xf>
    <xf numFmtId="177" fontId="8" fillId="0" borderId="27" xfId="0" applyNumberFormat="1" applyFont="1" applyBorder="1" applyAlignment="1">
      <alignment horizontal="center" vertical="center"/>
    </xf>
    <xf numFmtId="177" fontId="8" fillId="0" borderId="63" xfId="0" applyNumberFormat="1" applyFont="1" applyBorder="1" applyAlignment="1">
      <alignment horizontal="left" vertical="center"/>
    </xf>
    <xf numFmtId="177" fontId="8" fillId="0" borderId="113" xfId="0" applyNumberFormat="1" applyFont="1" applyBorder="1" applyAlignment="1">
      <alignment horizontal="left" vertical="center"/>
    </xf>
    <xf numFmtId="177" fontId="8" fillId="0" borderId="114" xfId="0" applyNumberFormat="1" applyFont="1" applyBorder="1" applyAlignment="1">
      <alignment horizontal="left" vertical="center"/>
    </xf>
    <xf numFmtId="177" fontId="8" fillId="0" borderId="32" xfId="0" applyNumberFormat="1" applyFont="1" applyBorder="1" applyAlignment="1">
      <alignment horizontal="center" vertical="center"/>
    </xf>
    <xf numFmtId="0" fontId="12" fillId="0" borderId="99" xfId="0" applyFont="1" applyBorder="1" applyAlignment="1">
      <alignment horizontal="left" vertical="center" shrinkToFit="1"/>
    </xf>
    <xf numFmtId="177" fontId="8" fillId="0" borderId="57" xfId="0" applyNumberFormat="1" applyFont="1" applyBorder="1" applyAlignment="1">
      <alignment horizontal="center" vertical="center" shrinkToFit="1"/>
    </xf>
    <xf numFmtId="177" fontId="8" fillId="0" borderId="22" xfId="0" applyNumberFormat="1" applyFont="1" applyBorder="1" applyAlignment="1">
      <alignment horizontal="center" vertical="center"/>
    </xf>
    <xf numFmtId="177" fontId="8" fillId="0" borderId="115" xfId="0" applyNumberFormat="1" applyFont="1" applyBorder="1" applyAlignment="1">
      <alignment horizontal="center" vertical="center"/>
    </xf>
    <xf numFmtId="177" fontId="8" fillId="0" borderId="70" xfId="0" applyNumberFormat="1" applyFont="1" applyBorder="1" applyAlignment="1">
      <alignment horizontal="left" vertical="center"/>
    </xf>
    <xf numFmtId="177" fontId="8" fillId="0" borderId="18" xfId="0" applyNumberFormat="1" applyFont="1" applyBorder="1" applyAlignment="1">
      <alignment horizontal="center" vertical="center" shrinkToFit="1"/>
    </xf>
    <xf numFmtId="177" fontId="8" fillId="0" borderId="116" xfId="0" applyNumberFormat="1" applyFont="1" applyBorder="1" applyAlignment="1">
      <alignment horizontal="center" vertical="center"/>
    </xf>
    <xf numFmtId="177" fontId="8" fillId="0" borderId="28" xfId="0" applyNumberFormat="1" applyFont="1" applyBorder="1" applyAlignment="1">
      <alignment horizontal="center" vertical="center" shrinkToFit="1"/>
    </xf>
    <xf numFmtId="177" fontId="8" fillId="0" borderId="65" xfId="0" applyNumberFormat="1" applyFont="1" applyBorder="1" applyAlignment="1">
      <alignment horizontal="left" vertical="center"/>
    </xf>
    <xf numFmtId="177" fontId="8" fillId="0" borderId="67" xfId="0" applyNumberFormat="1" applyFont="1" applyBorder="1" applyAlignment="1">
      <alignment horizontal="left" vertical="center"/>
    </xf>
    <xf numFmtId="177" fontId="8" fillId="0" borderId="14" xfId="0" applyNumberFormat="1" applyFont="1" applyBorder="1" applyAlignment="1">
      <alignment horizontal="center" vertical="center"/>
    </xf>
    <xf numFmtId="177" fontId="8" fillId="0" borderId="117" xfId="0" applyNumberFormat="1" applyFont="1" applyBorder="1" applyAlignment="1">
      <alignment horizontal="center" vertical="center"/>
    </xf>
    <xf numFmtId="177" fontId="8" fillId="0" borderId="118" xfId="0" applyNumberFormat="1" applyFont="1" applyBorder="1" applyAlignment="1">
      <alignment horizontal="center" vertical="center"/>
    </xf>
    <xf numFmtId="177" fontId="8" fillId="0" borderId="119" xfId="0" applyNumberFormat="1" applyFont="1" applyBorder="1" applyAlignment="1">
      <alignment horizontal="left" vertical="center"/>
    </xf>
    <xf numFmtId="177" fontId="8" fillId="0" borderId="118" xfId="0" applyNumberFormat="1" applyFont="1" applyBorder="1" applyAlignment="1">
      <alignment horizontal="center" vertical="center" shrinkToFit="1"/>
    </xf>
    <xf numFmtId="177" fontId="8" fillId="0" borderId="120" xfId="0" applyNumberFormat="1" applyFont="1" applyBorder="1" applyAlignment="1">
      <alignment horizontal="center" vertical="center"/>
    </xf>
    <xf numFmtId="177" fontId="8" fillId="0" borderId="121" xfId="0" applyNumberFormat="1" applyFont="1" applyBorder="1" applyAlignment="1">
      <alignment horizontal="center" vertical="center"/>
    </xf>
    <xf numFmtId="177" fontId="8" fillId="0" borderId="119" xfId="0" applyNumberFormat="1" applyFont="1" applyBorder="1" applyAlignment="1">
      <alignment horizontal="center" vertical="center" shrinkToFit="1"/>
    </xf>
    <xf numFmtId="177" fontId="8" fillId="0" borderId="83" xfId="0" applyNumberFormat="1" applyFont="1" applyBorder="1" applyAlignment="1">
      <alignment horizontal="center" vertical="center" shrinkToFit="1"/>
    </xf>
    <xf numFmtId="177" fontId="8" fillId="0" borderId="11" xfId="0" applyNumberFormat="1" applyFont="1" applyBorder="1" applyAlignment="1">
      <alignment horizontal="center" vertical="center" shrinkToFit="1"/>
    </xf>
    <xf numFmtId="177" fontId="8" fillId="0" borderId="12" xfId="0" applyNumberFormat="1" applyFont="1" applyBorder="1" applyAlignment="1">
      <alignment horizontal="center" vertical="center" shrinkToFit="1"/>
    </xf>
    <xf numFmtId="177" fontId="8" fillId="0" borderId="122" xfId="0" applyNumberFormat="1" applyFont="1" applyBorder="1" applyAlignment="1">
      <alignment horizontal="left" vertical="center"/>
    </xf>
    <xf numFmtId="177" fontId="8" fillId="0" borderId="32" xfId="0" applyNumberFormat="1" applyFont="1" applyBorder="1" applyAlignment="1">
      <alignment horizontal="center" vertical="center" shrinkToFit="1"/>
    </xf>
    <xf numFmtId="177" fontId="8" fillId="0" borderId="16" xfId="0" applyNumberFormat="1" applyFont="1" applyBorder="1" applyAlignment="1">
      <alignment horizontal="center" vertical="center" shrinkToFit="1"/>
    </xf>
    <xf numFmtId="177" fontId="8" fillId="0" borderId="33" xfId="0" applyNumberFormat="1" applyFont="1" applyBorder="1" applyAlignment="1">
      <alignment horizontal="center" vertical="center" shrinkToFit="1"/>
    </xf>
    <xf numFmtId="177" fontId="8" fillId="0" borderId="92" xfId="0" applyNumberFormat="1" applyFont="1" applyBorder="1" applyAlignment="1">
      <alignment horizontal="center" vertical="center"/>
    </xf>
    <xf numFmtId="177" fontId="8" fillId="0" borderId="34" xfId="0" applyNumberFormat="1" applyFont="1" applyBorder="1" applyAlignment="1">
      <alignment horizontal="center" vertical="center" shrinkToFit="1"/>
    </xf>
    <xf numFmtId="177" fontId="8" fillId="0" borderId="38" xfId="0" applyNumberFormat="1" applyFont="1" applyBorder="1" applyAlignment="1">
      <alignment horizontal="center" vertical="center"/>
    </xf>
    <xf numFmtId="177" fontId="8" fillId="0" borderId="123" xfId="0" applyNumberFormat="1" applyFont="1" applyBorder="1" applyAlignment="1">
      <alignment horizontal="center" vertical="center"/>
    </xf>
    <xf numFmtId="177" fontId="8" fillId="0" borderId="113" xfId="0" applyNumberFormat="1" applyFont="1" applyBorder="1" applyAlignment="1">
      <alignment horizontal="center" vertical="center"/>
    </xf>
    <xf numFmtId="177" fontId="8" fillId="0" borderId="124" xfId="0" applyNumberFormat="1" applyFont="1" applyBorder="1" applyAlignment="1">
      <alignment horizontal="center" vertical="center"/>
    </xf>
    <xf numFmtId="0" fontId="8" fillId="0" borderId="43" xfId="0" applyFont="1" applyBorder="1" applyAlignment="1">
      <alignment horizontal="left" vertical="center"/>
    </xf>
    <xf numFmtId="177" fontId="8" fillId="0" borderId="6" xfId="0" applyNumberFormat="1" applyFont="1" applyBorder="1" applyAlignment="1">
      <alignment horizontal="center" vertical="center" shrinkToFit="1"/>
    </xf>
    <xf numFmtId="177" fontId="8" fillId="0" borderId="35" xfId="0" applyNumberFormat="1" applyFont="1" applyBorder="1" applyAlignment="1">
      <alignment horizontal="center" vertical="center"/>
    </xf>
    <xf numFmtId="177" fontId="8" fillId="0" borderId="125" xfId="0" applyNumberFormat="1" applyFont="1" applyBorder="1" applyAlignment="1">
      <alignment horizontal="center" vertical="center"/>
    </xf>
    <xf numFmtId="177" fontId="8" fillId="0" borderId="37" xfId="0" applyNumberFormat="1" applyFont="1" applyBorder="1" applyAlignment="1">
      <alignment horizontal="center" vertical="center"/>
    </xf>
    <xf numFmtId="0" fontId="8" fillId="0" borderId="57" xfId="0" applyFont="1" applyBorder="1" applyAlignment="1">
      <alignment horizontal="left" vertical="center"/>
    </xf>
    <xf numFmtId="177" fontId="8" fillId="0" borderId="126" xfId="0" applyNumberFormat="1" applyFont="1" applyBorder="1" applyAlignment="1">
      <alignment horizontal="center" vertical="center" shrinkToFit="1"/>
    </xf>
    <xf numFmtId="177" fontId="8" fillId="0" borderId="62" xfId="0" applyNumberFormat="1" applyFont="1" applyBorder="1" applyAlignment="1">
      <alignment horizontal="center" vertical="center"/>
    </xf>
    <xf numFmtId="177" fontId="8" fillId="0" borderId="39" xfId="0" applyNumberFormat="1" applyFont="1" applyBorder="1" applyAlignment="1">
      <alignment horizontal="left" vertical="center"/>
    </xf>
    <xf numFmtId="177" fontId="8" fillId="0" borderId="48" xfId="0" applyNumberFormat="1" applyFont="1" applyBorder="1" applyAlignment="1">
      <alignment horizontal="center" vertical="center"/>
    </xf>
    <xf numFmtId="177" fontId="8" fillId="0" borderId="49" xfId="0" applyNumberFormat="1" applyFont="1" applyBorder="1" applyAlignment="1">
      <alignment horizontal="center" vertical="center" shrinkToFit="1"/>
    </xf>
    <xf numFmtId="177" fontId="8" fillId="0" borderId="99" xfId="0" applyNumberFormat="1" applyFont="1" applyBorder="1" applyAlignment="1">
      <alignment horizontal="center" vertical="center"/>
    </xf>
    <xf numFmtId="177" fontId="8" fillId="0" borderId="25" xfId="0" applyNumberFormat="1" applyFont="1" applyBorder="1" applyAlignment="1">
      <alignment horizontal="center" vertical="center" shrinkToFit="1"/>
    </xf>
    <xf numFmtId="177" fontId="8" fillId="0" borderId="51" xfId="0" applyNumberFormat="1" applyFont="1" applyBorder="1" applyAlignment="1">
      <alignment horizontal="center" vertical="center" shrinkToFit="1"/>
    </xf>
    <xf numFmtId="177" fontId="8" fillId="0" borderId="43" xfId="0" applyNumberFormat="1" applyFont="1" applyBorder="1" applyAlignment="1">
      <alignment horizontal="center" vertical="center"/>
    </xf>
    <xf numFmtId="177" fontId="8" fillId="0" borderId="0" xfId="0" applyNumberFormat="1" applyFont="1" applyAlignment="1">
      <alignment horizontal="center" vertical="center"/>
    </xf>
    <xf numFmtId="177" fontId="8" fillId="0" borderId="45" xfId="0" applyNumberFormat="1" applyFont="1" applyBorder="1" applyAlignment="1">
      <alignment horizontal="center" vertical="center"/>
    </xf>
    <xf numFmtId="177" fontId="8" fillId="0" borderId="94" xfId="0" applyNumberFormat="1" applyFont="1" applyBorder="1" applyAlignment="1">
      <alignment horizontal="center" vertical="center"/>
    </xf>
    <xf numFmtId="177" fontId="8" fillId="0" borderId="44" xfId="0" applyNumberFormat="1" applyFont="1" applyBorder="1" applyAlignment="1">
      <alignment horizontal="center" vertical="center" shrinkToFit="1"/>
    </xf>
    <xf numFmtId="177" fontId="8" fillId="0" borderId="87" xfId="0" applyNumberFormat="1" applyFont="1" applyBorder="1" applyAlignment="1">
      <alignment horizontal="center" vertical="center"/>
    </xf>
    <xf numFmtId="0" fontId="12" fillId="0" borderId="24" xfId="0" applyFont="1" applyBorder="1" applyAlignment="1">
      <alignment horizontal="left" vertical="center"/>
    </xf>
    <xf numFmtId="0" fontId="12" fillId="0" borderId="24" xfId="0" applyFont="1" applyBorder="1" applyAlignment="1">
      <alignment horizontal="left" vertical="center" shrinkToFit="1"/>
    </xf>
    <xf numFmtId="179" fontId="9" fillId="0" borderId="24" xfId="0" applyNumberFormat="1" applyFont="1" applyBorder="1" applyAlignment="1">
      <alignment horizontal="left" vertical="center" wrapText="1"/>
    </xf>
    <xf numFmtId="0" fontId="12" fillId="0" borderId="55" xfId="0" applyFont="1" applyBorder="1" applyAlignment="1">
      <alignment horizontal="left" vertical="center"/>
    </xf>
    <xf numFmtId="0" fontId="12" fillId="0" borderId="127" xfId="0" applyFont="1" applyBorder="1" applyAlignment="1">
      <alignment horizontal="left" vertical="center" shrinkToFit="1"/>
    </xf>
    <xf numFmtId="178" fontId="8" fillId="0" borderId="127" xfId="0" applyNumberFormat="1" applyFont="1" applyBorder="1" applyAlignment="1">
      <alignment horizontal="center" vertical="center" wrapText="1"/>
    </xf>
    <xf numFmtId="179" fontId="9" fillId="0" borderId="56" xfId="0" applyNumberFormat="1" applyFont="1" applyBorder="1" applyAlignment="1">
      <alignment horizontal="left" vertical="center" wrapText="1"/>
    </xf>
    <xf numFmtId="177" fontId="8" fillId="0" borderId="84" xfId="0" applyNumberFormat="1" applyFont="1" applyBorder="1" applyAlignment="1">
      <alignment horizontal="left" vertical="center"/>
    </xf>
    <xf numFmtId="177" fontId="8" fillId="0" borderId="128" xfId="0" applyNumberFormat="1" applyFont="1" applyBorder="1" applyAlignment="1">
      <alignment horizontal="left" vertical="center"/>
    </xf>
    <xf numFmtId="177" fontId="8" fillId="0" borderId="81" xfId="0" applyNumberFormat="1" applyFont="1" applyBorder="1" applyAlignment="1">
      <alignment horizontal="center" vertical="center" shrinkToFit="1"/>
    </xf>
    <xf numFmtId="177" fontId="8" fillId="0" borderId="129" xfId="0" applyNumberFormat="1" applyFont="1" applyBorder="1" applyAlignment="1">
      <alignment horizontal="center" vertical="center"/>
    </xf>
    <xf numFmtId="0" fontId="12" fillId="0" borderId="28" xfId="0" applyFont="1" applyBorder="1" applyAlignment="1">
      <alignment horizontal="left" vertical="center"/>
    </xf>
    <xf numFmtId="177" fontId="8" fillId="0" borderId="130" xfId="0" applyNumberFormat="1" applyFont="1" applyBorder="1" applyAlignment="1">
      <alignment horizontal="center" vertical="center"/>
    </xf>
    <xf numFmtId="177" fontId="8" fillId="0" borderId="46" xfId="0" applyNumberFormat="1" applyFont="1" applyBorder="1" applyAlignment="1">
      <alignment horizontal="center" vertical="center"/>
    </xf>
    <xf numFmtId="177" fontId="8" fillId="0" borderId="78" xfId="0" applyNumberFormat="1" applyFont="1" applyBorder="1" applyAlignment="1">
      <alignment horizontal="center" vertical="center"/>
    </xf>
    <xf numFmtId="177" fontId="8" fillId="0" borderId="131" xfId="0" applyNumberFormat="1" applyFont="1" applyBorder="1" applyAlignment="1">
      <alignment horizontal="center" vertical="center"/>
    </xf>
    <xf numFmtId="177" fontId="8" fillId="0" borderId="132" xfId="0" applyNumberFormat="1" applyFont="1" applyBorder="1" applyAlignment="1">
      <alignment horizontal="center" vertical="center"/>
    </xf>
    <xf numFmtId="177" fontId="8" fillId="0" borderId="50" xfId="0" applyNumberFormat="1" applyFont="1" applyBorder="1" applyAlignment="1">
      <alignment horizontal="center" vertical="center"/>
    </xf>
    <xf numFmtId="177" fontId="8" fillId="0" borderId="133" xfId="0" applyNumberFormat="1" applyFont="1" applyBorder="1" applyAlignment="1">
      <alignment horizontal="center" vertical="center"/>
    </xf>
    <xf numFmtId="177" fontId="8" fillId="0" borderId="134" xfId="0" applyNumberFormat="1" applyFont="1" applyBorder="1" applyAlignment="1">
      <alignment horizontal="center" vertical="center"/>
    </xf>
    <xf numFmtId="177" fontId="8" fillId="0" borderId="100" xfId="0" applyNumberFormat="1" applyFont="1" applyBorder="1" applyAlignment="1">
      <alignment horizontal="center" vertical="center"/>
    </xf>
    <xf numFmtId="177" fontId="8" fillId="0" borderId="135" xfId="0" applyNumberFormat="1" applyFont="1" applyBorder="1" applyAlignment="1">
      <alignment horizontal="center" vertical="center"/>
    </xf>
    <xf numFmtId="177" fontId="8" fillId="0" borderId="136" xfId="0" applyNumberFormat="1" applyFont="1" applyBorder="1" applyAlignment="1">
      <alignment horizontal="center" vertical="center"/>
    </xf>
    <xf numFmtId="177" fontId="8" fillId="0" borderId="52" xfId="0" applyNumberFormat="1" applyFont="1" applyBorder="1" applyAlignment="1">
      <alignment horizontal="center" vertical="center"/>
    </xf>
    <xf numFmtId="177" fontId="8" fillId="0" borderId="137" xfId="0" applyNumberFormat="1" applyFont="1" applyBorder="1" applyAlignment="1">
      <alignment horizontal="center" vertical="center"/>
    </xf>
    <xf numFmtId="177" fontId="8" fillId="0" borderId="138" xfId="0" applyNumberFormat="1" applyFont="1" applyBorder="1" applyAlignment="1">
      <alignment horizontal="center" vertical="center"/>
    </xf>
    <xf numFmtId="0" fontId="12" fillId="0" borderId="14" xfId="0" applyFont="1" applyBorder="1" applyAlignment="1">
      <alignment horizontal="left" vertical="center"/>
    </xf>
    <xf numFmtId="0" fontId="12" fillId="0" borderId="1" xfId="0" applyFont="1" applyBorder="1" applyAlignment="1">
      <alignment horizontal="left" vertical="center"/>
    </xf>
    <xf numFmtId="0" fontId="12" fillId="0" borderId="1" xfId="0" applyFont="1" applyBorder="1" applyAlignment="1">
      <alignment horizontal="left" vertical="center" shrinkToFit="1"/>
    </xf>
    <xf numFmtId="177" fontId="8" fillId="0" borderId="1" xfId="0" applyNumberFormat="1" applyFont="1" applyBorder="1" applyAlignment="1">
      <alignment horizontal="left" vertical="center"/>
    </xf>
    <xf numFmtId="178" fontId="8" fillId="0" borderId="1" xfId="0" applyNumberFormat="1" applyFont="1" applyBorder="1" applyAlignment="1">
      <alignment horizontal="center" vertical="center" wrapText="1"/>
    </xf>
    <xf numFmtId="0" fontId="12" fillId="0" borderId="31" xfId="0" applyFont="1" applyBorder="1" applyAlignment="1">
      <alignment horizontal="left" vertical="center"/>
    </xf>
    <xf numFmtId="177" fontId="8" fillId="0" borderId="23" xfId="0" applyNumberFormat="1" applyFont="1" applyBorder="1" applyAlignment="1">
      <alignment horizontal="left" vertical="center"/>
    </xf>
    <xf numFmtId="177" fontId="8" fillId="0" borderId="13" xfId="0" applyNumberFormat="1" applyFont="1" applyBorder="1" applyAlignment="1">
      <alignment horizontal="left" vertical="center"/>
    </xf>
    <xf numFmtId="177" fontId="8" fillId="0" borderId="9" xfId="0" applyNumberFormat="1" applyFont="1" applyBorder="1" applyAlignment="1">
      <alignment horizontal="center" vertical="center" shrinkToFit="1"/>
    </xf>
    <xf numFmtId="177" fontId="8" fillId="0" borderId="63" xfId="0" applyNumberFormat="1" applyFont="1" applyBorder="1" applyAlignment="1">
      <alignment horizontal="center" vertical="center"/>
    </xf>
    <xf numFmtId="177" fontId="8" fillId="0" borderId="140" xfId="0" applyNumberFormat="1" applyFont="1" applyBorder="1" applyAlignment="1">
      <alignment horizontal="center" vertical="center"/>
    </xf>
    <xf numFmtId="177" fontId="8" fillId="0" borderId="8" xfId="0" applyNumberFormat="1" applyFont="1" applyBorder="1" applyAlignment="1">
      <alignment horizontal="center" vertical="center"/>
    </xf>
    <xf numFmtId="177" fontId="8" fillId="0" borderId="32" xfId="0" applyNumberFormat="1" applyFont="1" applyBorder="1" applyAlignment="1">
      <alignment horizontal="left" vertical="center" shrinkToFit="1"/>
    </xf>
    <xf numFmtId="177" fontId="8" fillId="0" borderId="60" xfId="0" applyNumberFormat="1" applyFont="1" applyBorder="1" applyAlignment="1">
      <alignment horizontal="left" vertical="center" shrinkToFit="1"/>
    </xf>
    <xf numFmtId="177" fontId="8" fillId="0" borderId="16" xfId="0" applyNumberFormat="1" applyFont="1" applyBorder="1" applyAlignment="1">
      <alignment horizontal="left" vertical="center" shrinkToFit="1"/>
    </xf>
    <xf numFmtId="177" fontId="8" fillId="0" borderId="141" xfId="0" applyNumberFormat="1" applyFont="1" applyBorder="1" applyAlignment="1">
      <alignment horizontal="left" vertical="center"/>
    </xf>
    <xf numFmtId="177" fontId="8" fillId="0" borderId="36" xfId="0" applyNumberFormat="1" applyFont="1" applyBorder="1" applyAlignment="1">
      <alignment horizontal="left" vertical="center"/>
    </xf>
    <xf numFmtId="177" fontId="8" fillId="0" borderId="42" xfId="0" applyNumberFormat="1" applyFont="1" applyBorder="1" applyAlignment="1">
      <alignment horizontal="center" vertical="center"/>
    </xf>
    <xf numFmtId="177" fontId="8" fillId="0" borderId="87" xfId="0" applyNumberFormat="1" applyFont="1" applyBorder="1" applyAlignment="1">
      <alignment horizontal="left" vertical="center"/>
    </xf>
    <xf numFmtId="177" fontId="8" fillId="0" borderId="31" xfId="0" applyNumberFormat="1" applyFont="1" applyBorder="1" applyAlignment="1">
      <alignment horizontal="center" vertical="center" shrinkToFit="1"/>
    </xf>
    <xf numFmtId="0" fontId="12" fillId="0" borderId="117" xfId="0" applyFont="1" applyBorder="1" applyAlignment="1">
      <alignment horizontal="left" vertical="center" shrinkToFit="1"/>
    </xf>
    <xf numFmtId="177" fontId="8" fillId="0" borderId="26" xfId="0" applyNumberFormat="1" applyFont="1" applyBorder="1" applyAlignment="1">
      <alignment horizontal="center" vertical="center" shrinkToFit="1"/>
    </xf>
    <xf numFmtId="177" fontId="8" fillId="0" borderId="13" xfId="0" applyNumberFormat="1" applyFont="1" applyBorder="1" applyAlignment="1">
      <alignment horizontal="center" vertical="center"/>
    </xf>
    <xf numFmtId="177" fontId="8" fillId="0" borderId="54" xfId="0" applyNumberFormat="1" applyFont="1" applyBorder="1" applyAlignment="1">
      <alignment horizontal="center" vertical="center"/>
    </xf>
    <xf numFmtId="177" fontId="8" fillId="0" borderId="73" xfId="0" applyNumberFormat="1" applyFont="1" applyBorder="1" applyAlignment="1">
      <alignment horizontal="left" vertical="center"/>
    </xf>
    <xf numFmtId="177" fontId="8" fillId="0" borderId="145" xfId="0" applyNumberFormat="1" applyFont="1" applyBorder="1" applyAlignment="1">
      <alignment horizontal="center" vertical="center"/>
    </xf>
    <xf numFmtId="177" fontId="8" fillId="0" borderId="5" xfId="0" applyNumberFormat="1" applyFont="1" applyBorder="1" applyAlignment="1">
      <alignment horizontal="center" vertical="center" shrinkToFit="1"/>
    </xf>
    <xf numFmtId="177" fontId="8" fillId="0" borderId="146" xfId="0" applyNumberFormat="1" applyFont="1" applyBorder="1" applyAlignment="1">
      <alignment horizontal="left" vertical="center"/>
    </xf>
    <xf numFmtId="177" fontId="8" fillId="0" borderId="147" xfId="0" applyNumberFormat="1" applyFont="1" applyBorder="1" applyAlignment="1">
      <alignment horizontal="left" vertical="center"/>
    </xf>
    <xf numFmtId="177" fontId="8" fillId="0" borderId="148" xfId="0" applyNumberFormat="1" applyFont="1" applyBorder="1" applyAlignment="1">
      <alignment horizontal="center" vertical="center" shrinkToFit="1"/>
    </xf>
    <xf numFmtId="177" fontId="8" fillId="0" borderId="148" xfId="0" applyNumberFormat="1" applyFont="1" applyBorder="1" applyAlignment="1">
      <alignment horizontal="center" vertical="center"/>
    </xf>
    <xf numFmtId="177" fontId="8" fillId="0" borderId="149" xfId="0" applyNumberFormat="1" applyFont="1" applyBorder="1" applyAlignment="1">
      <alignment horizontal="center" vertical="center"/>
    </xf>
    <xf numFmtId="177" fontId="8" fillId="0" borderId="150" xfId="0" applyNumberFormat="1" applyFont="1" applyBorder="1" applyAlignment="1">
      <alignment horizontal="center" vertical="center"/>
    </xf>
    <xf numFmtId="177" fontId="8" fillId="0" borderId="43" xfId="0" applyNumberFormat="1" applyFont="1" applyBorder="1" applyAlignment="1">
      <alignment horizontal="center" vertical="center" shrinkToFit="1"/>
    </xf>
    <xf numFmtId="0" fontId="8" fillId="0" borderId="83" xfId="0" applyFont="1" applyBorder="1" applyAlignment="1">
      <alignment horizontal="left" vertical="center"/>
    </xf>
    <xf numFmtId="0" fontId="12" fillId="0" borderId="48" xfId="0" applyFont="1" applyBorder="1" applyAlignment="1">
      <alignment horizontal="left" vertical="center" shrinkToFit="1"/>
    </xf>
    <xf numFmtId="177" fontId="8" fillId="0" borderId="21" xfId="0" applyNumberFormat="1" applyFont="1" applyBorder="1" applyAlignment="1">
      <alignment horizontal="center" vertical="center" shrinkToFit="1"/>
    </xf>
    <xf numFmtId="0" fontId="8" fillId="0" borderId="45" xfId="0" applyFont="1" applyBorder="1" applyAlignment="1">
      <alignment horizontal="left" vertical="center"/>
    </xf>
    <xf numFmtId="178" fontId="9" fillId="0" borderId="88" xfId="0" applyNumberFormat="1" applyFont="1" applyBorder="1" applyAlignment="1">
      <alignment horizontal="left" vertical="center" wrapText="1"/>
    </xf>
    <xf numFmtId="0" fontId="13" fillId="0" borderId="0" xfId="0" applyFont="1">
      <alignment vertical="center"/>
    </xf>
    <xf numFmtId="177" fontId="8" fillId="0" borderId="151" xfId="0" applyNumberFormat="1" applyFont="1" applyBorder="1" applyAlignment="1">
      <alignment horizontal="center" vertical="center"/>
    </xf>
    <xf numFmtId="177" fontId="8" fillId="0" borderId="152" xfId="0" applyNumberFormat="1" applyFont="1" applyBorder="1" applyAlignment="1">
      <alignment horizontal="center" vertical="center"/>
    </xf>
    <xf numFmtId="177" fontId="8" fillId="0" borderId="59" xfId="0" applyNumberFormat="1" applyFont="1" applyBorder="1" applyAlignment="1">
      <alignment horizontal="center" vertical="center" shrinkToFit="1"/>
    </xf>
    <xf numFmtId="177" fontId="8" fillId="0" borderId="153" xfId="0" applyNumberFormat="1" applyFont="1" applyBorder="1" applyAlignment="1">
      <alignment horizontal="center" vertical="center" shrinkToFit="1"/>
    </xf>
    <xf numFmtId="177" fontId="32" fillId="0" borderId="88" xfId="0" applyNumberFormat="1" applyFont="1" applyBorder="1" applyAlignment="1">
      <alignment horizontal="left" vertical="center"/>
    </xf>
    <xf numFmtId="177" fontId="8" fillId="0" borderId="20" xfId="0" applyNumberFormat="1" applyFont="1" applyBorder="1" applyAlignment="1">
      <alignment horizontal="center" vertical="center"/>
    </xf>
    <xf numFmtId="177" fontId="8" fillId="0" borderId="69" xfId="0" applyNumberFormat="1" applyFont="1" applyBorder="1" applyAlignment="1">
      <alignment horizontal="center" vertical="center"/>
    </xf>
    <xf numFmtId="177" fontId="8" fillId="0" borderId="4" xfId="0" applyNumberFormat="1" applyFont="1" applyBorder="1" applyAlignment="1">
      <alignment horizontal="left" vertical="center"/>
    </xf>
    <xf numFmtId="177" fontId="8" fillId="0" borderId="4" xfId="0" applyNumberFormat="1" applyFont="1" applyBorder="1" applyAlignment="1">
      <alignment horizontal="center" vertical="center"/>
    </xf>
    <xf numFmtId="177" fontId="8" fillId="6" borderId="26" xfId="0" applyNumberFormat="1" applyFont="1" applyFill="1" applyBorder="1" applyAlignment="1">
      <alignment horizontal="left" vertical="center"/>
    </xf>
    <xf numFmtId="177" fontId="8" fillId="6" borderId="54" xfId="0" applyNumberFormat="1" applyFont="1" applyFill="1" applyBorder="1" applyAlignment="1">
      <alignment horizontal="center" vertical="center"/>
    </xf>
    <xf numFmtId="177" fontId="8" fillId="6" borderId="27" xfId="0" applyNumberFormat="1" applyFont="1" applyFill="1" applyBorder="1" applyAlignment="1">
      <alignment horizontal="center" vertical="center"/>
    </xf>
    <xf numFmtId="9" fontId="8" fillId="6" borderId="0" xfId="0" applyNumberFormat="1" applyFont="1" applyFill="1">
      <alignment vertical="center"/>
    </xf>
    <xf numFmtId="0" fontId="8" fillId="6" borderId="0" xfId="0" applyFont="1" applyFill="1">
      <alignment vertical="center"/>
    </xf>
    <xf numFmtId="177" fontId="8" fillId="6" borderId="16" xfId="0" applyNumberFormat="1" applyFont="1" applyFill="1" applyBorder="1" applyAlignment="1">
      <alignment horizontal="left" vertical="center"/>
    </xf>
    <xf numFmtId="177" fontId="8" fillId="6" borderId="12" xfId="0" applyNumberFormat="1" applyFont="1" applyFill="1" applyBorder="1" applyAlignment="1">
      <alignment horizontal="center" vertical="center"/>
    </xf>
    <xf numFmtId="177" fontId="8" fillId="6" borderId="51" xfId="0" applyNumberFormat="1" applyFont="1" applyFill="1" applyBorder="1" applyAlignment="1">
      <alignment horizontal="center" vertical="center"/>
    </xf>
    <xf numFmtId="177" fontId="8" fillId="6" borderId="60" xfId="0" applyNumberFormat="1" applyFont="1" applyFill="1" applyBorder="1" applyAlignment="1">
      <alignment horizontal="left" vertical="center"/>
    </xf>
    <xf numFmtId="177" fontId="8" fillId="6" borderId="13" xfId="0" applyNumberFormat="1" applyFont="1" applyFill="1" applyBorder="1" applyAlignment="1">
      <alignment horizontal="center" vertical="center" shrinkToFit="1"/>
    </xf>
    <xf numFmtId="177" fontId="8" fillId="6" borderId="7" xfId="0" applyNumberFormat="1" applyFont="1" applyFill="1" applyBorder="1" applyAlignment="1">
      <alignment horizontal="center" vertical="center"/>
    </xf>
    <xf numFmtId="177" fontId="8" fillId="0" borderId="41" xfId="0" applyNumberFormat="1" applyFont="1" applyBorder="1" applyAlignment="1">
      <alignment horizontal="center" vertical="center"/>
    </xf>
    <xf numFmtId="177" fontId="8" fillId="0" borderId="154" xfId="0" applyNumberFormat="1" applyFont="1" applyBorder="1" applyAlignment="1">
      <alignment horizontal="center" vertical="center"/>
    </xf>
    <xf numFmtId="177" fontId="8" fillId="0" borderId="9" xfId="0" applyNumberFormat="1" applyFont="1" applyBorder="1" applyAlignment="1">
      <alignment horizontal="center" vertical="center"/>
    </xf>
    <xf numFmtId="177" fontId="8" fillId="0" borderId="116" xfId="0" applyNumberFormat="1" applyFont="1" applyBorder="1" applyAlignment="1">
      <alignment horizontal="center" vertical="center" shrinkToFit="1"/>
    </xf>
    <xf numFmtId="177" fontId="8" fillId="0" borderId="155" xfId="0" applyNumberFormat="1" applyFont="1" applyBorder="1" applyAlignment="1">
      <alignment horizontal="center" vertical="center"/>
    </xf>
    <xf numFmtId="177" fontId="8" fillId="0" borderId="156" xfId="0" applyNumberFormat="1" applyFont="1" applyBorder="1" applyAlignment="1">
      <alignment horizontal="center" vertical="center"/>
    </xf>
    <xf numFmtId="177" fontId="8" fillId="0" borderId="157" xfId="0" applyNumberFormat="1" applyFont="1" applyBorder="1" applyAlignment="1">
      <alignment horizontal="center" vertical="center" shrinkToFit="1"/>
    </xf>
    <xf numFmtId="177" fontId="8" fillId="0" borderId="158" xfId="0" applyNumberFormat="1" applyFont="1" applyBorder="1" applyAlignment="1">
      <alignment horizontal="center" vertical="center"/>
    </xf>
    <xf numFmtId="177" fontId="8" fillId="0" borderId="61" xfId="0" applyNumberFormat="1" applyFont="1" applyBorder="1" applyAlignment="1">
      <alignment horizontal="center" vertical="center"/>
    </xf>
    <xf numFmtId="177" fontId="8" fillId="0" borderId="79" xfId="0" applyNumberFormat="1" applyFont="1" applyBorder="1" applyAlignment="1">
      <alignment horizontal="center" vertical="center"/>
    </xf>
    <xf numFmtId="177" fontId="8" fillId="0" borderId="142" xfId="0" applyNumberFormat="1" applyFont="1" applyBorder="1" applyAlignment="1">
      <alignment horizontal="center" vertical="center" shrinkToFit="1"/>
    </xf>
    <xf numFmtId="177" fontId="8" fillId="0" borderId="111" xfId="0" applyNumberFormat="1" applyFont="1" applyBorder="1" applyAlignment="1">
      <alignment horizontal="left" vertical="center"/>
    </xf>
    <xf numFmtId="177" fontId="8" fillId="0" borderId="88" xfId="0" applyNumberFormat="1" applyFont="1" applyBorder="1" applyAlignment="1">
      <alignment horizontal="center" vertical="center" shrinkToFit="1"/>
    </xf>
    <xf numFmtId="179" fontId="9" fillId="0" borderId="88" xfId="0" applyNumberFormat="1" applyFont="1" applyBorder="1" applyAlignment="1">
      <alignment vertical="center" wrapText="1"/>
    </xf>
    <xf numFmtId="177" fontId="8" fillId="0" borderId="2" xfId="0" applyNumberFormat="1" applyFont="1" applyBorder="1" applyAlignment="1">
      <alignment horizontal="left" vertical="center"/>
    </xf>
    <xf numFmtId="177" fontId="8" fillId="0" borderId="159" xfId="0" applyNumberFormat="1" applyFont="1" applyBorder="1" applyAlignment="1">
      <alignment horizontal="center" vertical="center"/>
    </xf>
    <xf numFmtId="177" fontId="8" fillId="0" borderId="14" xfId="0" applyNumberFormat="1" applyFont="1" applyBorder="1" applyAlignment="1">
      <alignment horizontal="center" vertical="center" shrinkToFit="1"/>
    </xf>
    <xf numFmtId="177" fontId="8" fillId="0" borderId="72" xfId="0" applyNumberFormat="1" applyFont="1" applyBorder="1" applyAlignment="1">
      <alignment horizontal="left" vertical="center"/>
    </xf>
    <xf numFmtId="177" fontId="8" fillId="0" borderId="48" xfId="0" applyNumberFormat="1" applyFont="1" applyBorder="1" applyAlignment="1">
      <alignment horizontal="center" vertical="center" shrinkToFit="1"/>
    </xf>
    <xf numFmtId="177" fontId="8" fillId="0" borderId="7" xfId="0" applyNumberFormat="1" applyFont="1" applyBorder="1" applyAlignment="1">
      <alignment horizontal="center" vertical="center" shrinkToFit="1"/>
    </xf>
    <xf numFmtId="177" fontId="8" fillId="0" borderId="60" xfId="0" applyNumberFormat="1" applyFont="1" applyBorder="1" applyAlignment="1">
      <alignment horizontal="center" vertical="center"/>
    </xf>
    <xf numFmtId="0" fontId="12" fillId="0" borderId="160" xfId="0" applyFont="1" applyBorder="1" applyAlignment="1">
      <alignment horizontal="left" vertical="center" shrinkToFit="1"/>
    </xf>
    <xf numFmtId="177" fontId="8" fillId="0" borderId="40" xfId="0" applyNumberFormat="1" applyFont="1" applyBorder="1" applyAlignment="1">
      <alignment horizontal="center" vertical="center"/>
    </xf>
    <xf numFmtId="177" fontId="8" fillId="0" borderId="19" xfId="0" applyNumberFormat="1" applyFont="1" applyBorder="1" applyAlignment="1">
      <alignment horizontal="center" vertical="center" shrinkToFit="1"/>
    </xf>
    <xf numFmtId="0" fontId="8" fillId="0" borderId="32" xfId="0" applyFont="1" applyBorder="1" applyAlignment="1">
      <alignment horizontal="left" vertical="center"/>
    </xf>
    <xf numFmtId="177" fontId="8" fillId="0" borderId="55" xfId="0" applyNumberFormat="1" applyFont="1" applyBorder="1" applyAlignment="1">
      <alignment horizontal="center" vertical="center" shrinkToFit="1"/>
    </xf>
    <xf numFmtId="177" fontId="8" fillId="0" borderId="68" xfId="0" applyNumberFormat="1" applyFont="1" applyBorder="1" applyAlignment="1">
      <alignment horizontal="center" vertical="center"/>
    </xf>
    <xf numFmtId="177" fontId="8" fillId="0" borderId="161" xfId="0" applyNumberFormat="1" applyFont="1" applyBorder="1" applyAlignment="1">
      <alignment horizontal="center" vertical="center"/>
    </xf>
    <xf numFmtId="177" fontId="8" fillId="0" borderId="162" xfId="0" applyNumberFormat="1" applyFont="1" applyBorder="1" applyAlignment="1">
      <alignment horizontal="center" vertical="center"/>
    </xf>
    <xf numFmtId="177" fontId="8" fillId="0" borderId="163" xfId="0" applyNumberFormat="1" applyFont="1" applyBorder="1" applyAlignment="1">
      <alignment horizontal="left" vertical="center"/>
    </xf>
    <xf numFmtId="177" fontId="8" fillId="0" borderId="143" xfId="0" applyNumberFormat="1" applyFont="1" applyBorder="1" applyAlignment="1">
      <alignment horizontal="center" vertical="center" shrinkToFit="1"/>
    </xf>
    <xf numFmtId="177" fontId="8" fillId="0" borderId="103" xfId="0" applyNumberFormat="1" applyFont="1" applyBorder="1" applyAlignment="1">
      <alignment horizontal="center" vertical="center"/>
    </xf>
    <xf numFmtId="177" fontId="8" fillId="0" borderId="26" xfId="0" applyNumberFormat="1" applyFont="1" applyBorder="1" applyAlignment="1">
      <alignment horizontal="center" vertical="center"/>
    </xf>
    <xf numFmtId="177" fontId="8" fillId="0" borderId="2" xfId="0" applyNumberFormat="1" applyFont="1" applyBorder="1" applyAlignment="1">
      <alignment horizontal="center" vertical="center"/>
    </xf>
    <xf numFmtId="177" fontId="8" fillId="0" borderId="164" xfId="0" applyNumberFormat="1" applyFont="1" applyBorder="1" applyAlignment="1">
      <alignment horizontal="center" vertical="center"/>
    </xf>
    <xf numFmtId="177" fontId="8" fillId="0" borderId="97" xfId="0" applyNumberFormat="1" applyFont="1" applyBorder="1" applyAlignment="1">
      <alignment horizontal="center" vertical="center"/>
    </xf>
    <xf numFmtId="177" fontId="8" fillId="0" borderId="34" xfId="0" applyNumberFormat="1" applyFont="1" applyBorder="1" applyAlignment="1">
      <alignment horizontal="left" vertical="center"/>
    </xf>
    <xf numFmtId="177" fontId="8" fillId="0" borderId="165" xfId="0" applyNumberFormat="1" applyFont="1" applyBorder="1" applyAlignment="1">
      <alignment horizontal="center" vertical="center" shrinkToFit="1"/>
    </xf>
    <xf numFmtId="178" fontId="9" fillId="0" borderId="14" xfId="0" applyNumberFormat="1" applyFont="1" applyBorder="1" applyAlignment="1">
      <alignment horizontal="left" vertical="center" wrapText="1"/>
    </xf>
    <xf numFmtId="178" fontId="9" fillId="0" borderId="56" xfId="0" applyNumberFormat="1" applyFont="1" applyBorder="1" applyAlignment="1">
      <alignment horizontal="left" vertical="center" wrapText="1"/>
    </xf>
    <xf numFmtId="178" fontId="29" fillId="0" borderId="88" xfId="0" applyNumberFormat="1" applyFont="1" applyBorder="1" applyAlignment="1">
      <alignment horizontal="left" vertical="center" wrapText="1"/>
    </xf>
    <xf numFmtId="177" fontId="8" fillId="0" borderId="10" xfId="0" applyNumberFormat="1" applyFont="1" applyBorder="1" applyAlignment="1">
      <alignment horizontal="center" vertical="center"/>
    </xf>
    <xf numFmtId="177" fontId="34" fillId="0" borderId="88" xfId="0" applyNumberFormat="1" applyFont="1" applyBorder="1" applyAlignment="1">
      <alignment horizontal="left" vertical="center" shrinkToFit="1"/>
    </xf>
    <xf numFmtId="177" fontId="35" fillId="0" borderId="0" xfId="0" applyNumberFormat="1" applyFont="1" applyAlignment="1">
      <alignment vertical="center" shrinkToFit="1"/>
    </xf>
    <xf numFmtId="177" fontId="8" fillId="0" borderId="3" xfId="0" applyNumberFormat="1" applyFont="1" applyBorder="1" applyAlignment="1">
      <alignment horizontal="left" vertical="center"/>
    </xf>
    <xf numFmtId="177" fontId="8" fillId="0" borderId="60" xfId="0" applyNumberFormat="1" applyFont="1" applyBorder="1">
      <alignment vertical="center"/>
    </xf>
    <xf numFmtId="177" fontId="8" fillId="0" borderId="33" xfId="0" applyNumberFormat="1" applyFont="1" applyBorder="1" applyAlignment="1">
      <alignment horizontal="left" vertical="center"/>
    </xf>
    <xf numFmtId="177" fontId="8" fillId="0" borderId="117" xfId="0" applyNumberFormat="1" applyFont="1" applyBorder="1" applyAlignment="1">
      <alignment horizontal="center" vertical="center" shrinkToFit="1"/>
    </xf>
    <xf numFmtId="0" fontId="8" fillId="0" borderId="0" xfId="0" applyFont="1" applyAlignment="1">
      <alignment vertical="center" shrinkToFit="1"/>
    </xf>
    <xf numFmtId="177" fontId="8" fillId="0" borderId="2" xfId="0" applyNumberFormat="1" applyFont="1" applyBorder="1" applyAlignment="1">
      <alignment horizontal="left" vertical="center" shrinkToFit="1"/>
    </xf>
    <xf numFmtId="178" fontId="8" fillId="0" borderId="0" xfId="0" applyNumberFormat="1" applyFont="1" applyAlignment="1">
      <alignment horizontal="center" vertical="center"/>
    </xf>
    <xf numFmtId="179" fontId="8" fillId="0" borderId="0" xfId="0" applyNumberFormat="1" applyFont="1" applyAlignment="1">
      <alignment horizontal="left" vertical="center"/>
    </xf>
    <xf numFmtId="0" fontId="35" fillId="0" borderId="0" xfId="0" applyFont="1" applyAlignment="1">
      <alignment vertical="center" wrapText="1"/>
    </xf>
    <xf numFmtId="176" fontId="27" fillId="0" borderId="59" xfId="3" applyNumberFormat="1" applyFont="1" applyFill="1" applyBorder="1" applyAlignment="1">
      <alignment horizontal="center" vertical="center" shrinkToFit="1"/>
    </xf>
    <xf numFmtId="177" fontId="8" fillId="0" borderId="1" xfId="0" applyNumberFormat="1" applyFont="1" applyBorder="1" applyAlignment="1">
      <alignment horizontal="left" vertical="center" shrinkToFit="1"/>
    </xf>
    <xf numFmtId="0" fontId="15" fillId="0" borderId="1" xfId="0" applyFont="1" applyBorder="1">
      <alignment vertical="center"/>
    </xf>
    <xf numFmtId="177" fontId="8" fillId="0" borderId="1" xfId="0" applyNumberFormat="1" applyFont="1" applyBorder="1" applyAlignment="1">
      <alignment vertical="center" shrinkToFit="1"/>
    </xf>
    <xf numFmtId="177" fontId="9" fillId="0" borderId="1" xfId="0" applyNumberFormat="1" applyFont="1" applyBorder="1" applyAlignment="1">
      <alignment horizontal="left" vertical="center" wrapText="1"/>
    </xf>
    <xf numFmtId="177" fontId="8" fillId="0" borderId="0" xfId="0" applyNumberFormat="1" applyFont="1" applyAlignment="1">
      <alignment horizontal="center" vertical="center" shrinkToFit="1"/>
    </xf>
    <xf numFmtId="177" fontId="35" fillId="0" borderId="0" xfId="0" applyNumberFormat="1" applyFont="1" applyAlignment="1">
      <alignment vertical="center" wrapText="1"/>
    </xf>
    <xf numFmtId="177" fontId="8" fillId="0" borderId="0" xfId="0" applyNumberFormat="1" applyFont="1">
      <alignment vertical="center"/>
    </xf>
    <xf numFmtId="177" fontId="8" fillId="0" borderId="1" xfId="0" applyNumberFormat="1" applyFont="1" applyBorder="1">
      <alignment vertical="center"/>
    </xf>
    <xf numFmtId="177" fontId="8" fillId="0" borderId="0" xfId="0" applyNumberFormat="1" applyFont="1" applyAlignment="1">
      <alignment vertical="center" shrinkToFit="1"/>
    </xf>
    <xf numFmtId="0" fontId="8" fillId="0" borderId="0" xfId="0" applyFont="1" applyAlignment="1">
      <alignment vertical="center" wrapText="1" shrinkToFit="1"/>
    </xf>
    <xf numFmtId="178" fontId="9" fillId="0" borderId="1" xfId="0" applyNumberFormat="1" applyFont="1" applyBorder="1" applyAlignment="1">
      <alignment horizontal="center" vertical="center"/>
    </xf>
    <xf numFmtId="0" fontId="39" fillId="0" borderId="1" xfId="0" applyFont="1" applyBorder="1" applyAlignment="1">
      <alignment vertical="center" shrinkToFit="1"/>
    </xf>
    <xf numFmtId="177" fontId="32" fillId="0" borderId="0" xfId="0" applyNumberFormat="1" applyFont="1">
      <alignment vertical="center"/>
    </xf>
    <xf numFmtId="0" fontId="40" fillId="0" borderId="0" xfId="0" applyFont="1">
      <alignment vertical="center"/>
    </xf>
    <xf numFmtId="0" fontId="0" fillId="2" borderId="1" xfId="0" applyFill="1" applyBorder="1" applyAlignment="1">
      <alignment horizontal="centerContinuous" vertical="center"/>
    </xf>
    <xf numFmtId="0" fontId="12" fillId="0" borderId="0" xfId="0" applyFont="1">
      <alignment vertical="center"/>
    </xf>
    <xf numFmtId="177" fontId="23" fillId="6" borderId="2" xfId="0" applyNumberFormat="1" applyFont="1" applyFill="1" applyBorder="1" applyAlignment="1">
      <alignment horizontal="left" vertical="center" wrapText="1"/>
    </xf>
    <xf numFmtId="0" fontId="24" fillId="0" borderId="0" xfId="0" applyFont="1" applyAlignment="1">
      <alignment horizontal="left" vertical="center"/>
    </xf>
    <xf numFmtId="0" fontId="32" fillId="0" borderId="0" xfId="0" applyFont="1" applyAlignment="1">
      <alignment horizontal="left" vertical="top" wrapText="1"/>
    </xf>
    <xf numFmtId="177" fontId="35" fillId="0" borderId="0" xfId="0" applyNumberFormat="1" applyFont="1" applyAlignment="1">
      <alignment horizontal="left" vertical="center"/>
    </xf>
    <xf numFmtId="177" fontId="35" fillId="6" borderId="4" xfId="0" applyNumberFormat="1" applyFont="1" applyFill="1" applyBorder="1" applyAlignment="1">
      <alignment horizontal="left" vertical="center" wrapText="1"/>
    </xf>
    <xf numFmtId="0" fontId="24" fillId="0" borderId="6" xfId="0" applyFont="1" applyBorder="1" applyAlignment="1">
      <alignment horizontal="center" vertical="center" shrinkToFit="1"/>
    </xf>
    <xf numFmtId="0" fontId="24" fillId="0" borderId="9" xfId="0" applyFont="1" applyBorder="1" applyAlignment="1">
      <alignment horizontal="center" vertical="center" shrinkToFit="1"/>
    </xf>
    <xf numFmtId="176" fontId="26" fillId="0" borderId="5" xfId="3" applyNumberFormat="1" applyFont="1" applyFill="1" applyBorder="1" applyAlignment="1">
      <alignment horizontal="center" vertical="center" shrinkToFit="1"/>
    </xf>
    <xf numFmtId="176" fontId="26" fillId="0" borderId="26" xfId="3" applyNumberFormat="1" applyFont="1" applyFill="1" applyBorder="1" applyAlignment="1">
      <alignment horizontal="center" vertical="center" shrinkToFit="1"/>
    </xf>
    <xf numFmtId="176" fontId="26" fillId="0" borderId="6" xfId="3" applyNumberFormat="1" applyFont="1" applyFill="1" applyBorder="1" applyAlignment="1">
      <alignment horizontal="center" vertical="center" wrapText="1" shrinkToFit="1"/>
    </xf>
    <xf numFmtId="176" fontId="26" fillId="0" borderId="9" xfId="3" applyNumberFormat="1" applyFont="1" applyFill="1" applyBorder="1" applyAlignment="1">
      <alignment horizontal="center" vertical="center" wrapText="1" shrinkToFit="1"/>
    </xf>
    <xf numFmtId="176" fontId="24" fillId="0" borderId="6" xfId="3" applyNumberFormat="1" applyFont="1" applyFill="1" applyBorder="1" applyAlignment="1">
      <alignment horizontal="center" vertical="center" shrinkToFit="1"/>
    </xf>
    <xf numFmtId="176" fontId="24" fillId="0" borderId="9" xfId="3" applyNumberFormat="1" applyFont="1" applyFill="1" applyBorder="1" applyAlignment="1">
      <alignment horizontal="center" vertical="center" shrinkToFit="1"/>
    </xf>
    <xf numFmtId="176" fontId="37" fillId="0" borderId="7" xfId="3" applyNumberFormat="1" applyFont="1" applyFill="1" applyBorder="1" applyAlignment="1">
      <alignment horizontal="center" vertical="center" shrinkToFit="1"/>
    </xf>
    <xf numFmtId="176" fontId="37" fillId="0" borderId="59" xfId="3" applyNumberFormat="1" applyFont="1" applyFill="1" applyBorder="1" applyAlignment="1">
      <alignment horizontal="center" vertical="center" shrinkToFit="1"/>
    </xf>
    <xf numFmtId="0" fontId="12" fillId="0" borderId="88" xfId="0" applyFont="1" applyBorder="1" applyAlignment="1">
      <alignment horizontal="left" vertical="center"/>
    </xf>
    <xf numFmtId="0" fontId="12" fillId="0" borderId="88" xfId="0" applyFont="1" applyBorder="1" applyAlignment="1">
      <alignment horizontal="left" vertical="center" shrinkToFit="1"/>
    </xf>
    <xf numFmtId="178" fontId="8" fillId="0" borderId="88" xfId="0" applyNumberFormat="1" applyFont="1" applyBorder="1" applyAlignment="1">
      <alignment horizontal="center" vertical="center" wrapText="1"/>
    </xf>
    <xf numFmtId="178" fontId="29" fillId="0" borderId="88" xfId="0" applyNumberFormat="1" applyFont="1" applyBorder="1" applyAlignment="1">
      <alignment horizontal="left" vertical="center" wrapText="1"/>
    </xf>
    <xf numFmtId="178" fontId="9" fillId="0" borderId="88" xfId="0" applyNumberFormat="1" applyFont="1" applyBorder="1" applyAlignment="1">
      <alignment horizontal="center" vertical="center" wrapText="1"/>
    </xf>
    <xf numFmtId="178" fontId="9" fillId="0" borderId="88" xfId="0" applyNumberFormat="1" applyFont="1" applyBorder="1" applyAlignment="1">
      <alignment horizontal="left" vertical="center" wrapText="1"/>
    </xf>
    <xf numFmtId="178" fontId="29" fillId="0" borderId="88" xfId="0" applyNumberFormat="1" applyFont="1" applyBorder="1" applyAlignment="1">
      <alignment horizontal="center" vertical="center" wrapText="1"/>
    </xf>
    <xf numFmtId="38" fontId="12" fillId="0" borderId="88" xfId="4" applyFont="1" applyFill="1" applyBorder="1" applyAlignment="1">
      <alignment horizontal="left" vertical="center"/>
    </xf>
    <xf numFmtId="178" fontId="8" fillId="0" borderId="88" xfId="0" applyNumberFormat="1" applyFont="1" applyBorder="1" applyAlignment="1">
      <alignment horizontal="left" vertical="center" wrapText="1"/>
    </xf>
    <xf numFmtId="179" fontId="9" fillId="0" borderId="88" xfId="0" applyNumberFormat="1" applyFont="1" applyBorder="1" applyAlignment="1">
      <alignment horizontal="left" vertical="center" wrapText="1"/>
    </xf>
    <xf numFmtId="0" fontId="12" fillId="0" borderId="107" xfId="0" applyFont="1" applyBorder="1" applyAlignment="1">
      <alignment horizontal="left" vertical="center"/>
    </xf>
    <xf numFmtId="0" fontId="12" fillId="0" borderId="108" xfId="0" applyFont="1" applyBorder="1" applyAlignment="1">
      <alignment horizontal="left" vertical="center"/>
    </xf>
    <xf numFmtId="0" fontId="12" fillId="0" borderId="109" xfId="0" applyFont="1" applyBorder="1" applyAlignment="1">
      <alignment horizontal="left" vertical="center"/>
    </xf>
    <xf numFmtId="0" fontId="12" fillId="0" borderId="101" xfId="0" applyFont="1" applyBorder="1" applyAlignment="1">
      <alignment horizontal="left" vertical="center" shrinkToFit="1"/>
    </xf>
    <xf numFmtId="0" fontId="12" fillId="0" borderId="24" xfId="0" applyFont="1" applyBorder="1" applyAlignment="1">
      <alignment horizontal="left" vertical="center" shrinkToFit="1"/>
    </xf>
    <xf numFmtId="178" fontId="8" fillId="0" borderId="101" xfId="0" applyNumberFormat="1" applyFont="1" applyBorder="1" applyAlignment="1">
      <alignment horizontal="center" vertical="center" wrapText="1"/>
    </xf>
    <xf numFmtId="178" fontId="8" fillId="0" borderId="24" xfId="0" applyNumberFormat="1" applyFont="1" applyBorder="1" applyAlignment="1">
      <alignment horizontal="center" vertical="center" wrapText="1"/>
    </xf>
    <xf numFmtId="179" fontId="9" fillId="0" borderId="102" xfId="0" applyNumberFormat="1" applyFont="1" applyBorder="1" applyAlignment="1">
      <alignment horizontal="left" vertical="center" wrapText="1"/>
    </xf>
    <xf numFmtId="179" fontId="9" fillId="0" borderId="104" xfId="0" applyNumberFormat="1" applyFont="1" applyBorder="1" applyAlignment="1">
      <alignment horizontal="left" vertical="center" wrapText="1"/>
    </xf>
    <xf numFmtId="179" fontId="9" fillId="0" borderId="106" xfId="0" applyNumberFormat="1" applyFont="1" applyBorder="1" applyAlignment="1">
      <alignment horizontal="left" vertical="center" wrapText="1"/>
    </xf>
    <xf numFmtId="0" fontId="12" fillId="0" borderId="28" xfId="0" applyFont="1" applyBorder="1" applyAlignment="1">
      <alignment horizontal="left" vertical="center"/>
    </xf>
    <xf numFmtId="0" fontId="12" fillId="0" borderId="28" xfId="0" applyFont="1" applyBorder="1" applyAlignment="1">
      <alignment horizontal="left" vertical="center" shrinkToFit="1"/>
    </xf>
    <xf numFmtId="178" fontId="8" fillId="0" borderId="28" xfId="0" applyNumberFormat="1" applyFont="1" applyBorder="1" applyAlignment="1">
      <alignment horizontal="center" vertical="center" wrapText="1"/>
    </xf>
    <xf numFmtId="178" fontId="9" fillId="0" borderId="28" xfId="0" applyNumberFormat="1" applyFont="1" applyBorder="1" applyAlignment="1">
      <alignment horizontal="left" vertical="center" wrapText="1"/>
    </xf>
    <xf numFmtId="179" fontId="9" fillId="0" borderId="14" xfId="0" applyNumberFormat="1" applyFont="1" applyBorder="1" applyAlignment="1">
      <alignment horizontal="center" vertical="center" wrapText="1"/>
    </xf>
    <xf numFmtId="179" fontId="9" fillId="0" borderId="28" xfId="0" applyNumberFormat="1" applyFont="1" applyBorder="1" applyAlignment="1">
      <alignment horizontal="center" vertical="center" wrapText="1"/>
    </xf>
    <xf numFmtId="179" fontId="29" fillId="0" borderId="88" xfId="0" applyNumberFormat="1" applyFont="1" applyBorder="1" applyAlignment="1">
      <alignment horizontal="left" vertical="center" wrapText="1"/>
    </xf>
    <xf numFmtId="0" fontId="12" fillId="0" borderId="99" xfId="0" applyFont="1" applyBorder="1" applyAlignment="1">
      <alignment horizontal="left" vertical="center" shrinkToFit="1"/>
    </xf>
    <xf numFmtId="179" fontId="29" fillId="0" borderId="88" xfId="0" applyNumberFormat="1" applyFont="1" applyBorder="1" applyAlignment="1">
      <alignment horizontal="center" vertical="center" wrapText="1"/>
    </xf>
    <xf numFmtId="178" fontId="8" fillId="0" borderId="111" xfId="0" applyNumberFormat="1" applyFont="1" applyBorder="1" applyAlignment="1">
      <alignment horizontal="center" vertical="center" wrapText="1"/>
    </xf>
    <xf numFmtId="179" fontId="33" fillId="0" borderId="88" xfId="0" applyNumberFormat="1" applyFont="1" applyBorder="1" applyAlignment="1">
      <alignment horizontal="left" vertical="center" wrapText="1"/>
    </xf>
    <xf numFmtId="178" fontId="8" fillId="6" borderId="88" xfId="0" applyNumberFormat="1" applyFont="1" applyFill="1" applyBorder="1" applyAlignment="1">
      <alignment horizontal="center" vertical="center" wrapText="1"/>
    </xf>
    <xf numFmtId="179" fontId="9" fillId="6" borderId="88" xfId="0" applyNumberFormat="1" applyFont="1" applyFill="1" applyBorder="1" applyAlignment="1">
      <alignment horizontal="left" vertical="center" wrapText="1"/>
    </xf>
    <xf numFmtId="0" fontId="12" fillId="0" borderId="31" xfId="0" applyFont="1" applyBorder="1" applyAlignment="1">
      <alignment horizontal="left" vertical="center" shrinkToFit="1"/>
    </xf>
    <xf numFmtId="179" fontId="9" fillId="0" borderId="28" xfId="0" applyNumberFormat="1" applyFont="1" applyBorder="1" applyAlignment="1">
      <alignment horizontal="left" vertical="center" wrapText="1"/>
    </xf>
    <xf numFmtId="178" fontId="8" fillId="0" borderId="28" xfId="0" applyNumberFormat="1" applyFont="1" applyBorder="1" applyAlignment="1">
      <alignment horizontal="center" vertical="center" wrapText="1" shrinkToFit="1"/>
    </xf>
    <xf numFmtId="178" fontId="8" fillId="0" borderId="88" xfId="0" applyNumberFormat="1" applyFont="1" applyBorder="1" applyAlignment="1">
      <alignment horizontal="center" vertical="center" wrapText="1" shrinkToFit="1"/>
    </xf>
    <xf numFmtId="0" fontId="12" fillId="0" borderId="14" xfId="0" applyFont="1" applyBorder="1" applyAlignment="1">
      <alignment horizontal="left" vertical="center"/>
    </xf>
    <xf numFmtId="0" fontId="12" fillId="0" borderId="14" xfId="0" applyFont="1" applyBorder="1" applyAlignment="1">
      <alignment horizontal="left" vertical="center" shrinkToFit="1"/>
    </xf>
    <xf numFmtId="178" fontId="8" fillId="0" borderId="14" xfId="0" applyNumberFormat="1" applyFont="1" applyBorder="1" applyAlignment="1">
      <alignment horizontal="center" vertical="center" wrapText="1"/>
    </xf>
    <xf numFmtId="179" fontId="9" fillId="0" borderId="14" xfId="0" applyNumberFormat="1" applyFont="1" applyBorder="1" applyAlignment="1">
      <alignment horizontal="left" vertical="center" wrapText="1"/>
    </xf>
    <xf numFmtId="0" fontId="12" fillId="0" borderId="100" xfId="0" applyFont="1" applyBorder="1" applyAlignment="1">
      <alignment horizontal="left" vertical="center"/>
    </xf>
    <xf numFmtId="0" fontId="12" fillId="0" borderId="103" xfId="0" applyFont="1" applyBorder="1" applyAlignment="1">
      <alignment horizontal="left" vertical="center"/>
    </xf>
    <xf numFmtId="0" fontId="12" fillId="0" borderId="105" xfId="0" applyFont="1" applyBorder="1" applyAlignment="1">
      <alignment horizontal="left" vertical="center"/>
    </xf>
    <xf numFmtId="0" fontId="12" fillId="0" borderId="142" xfId="0" applyFont="1" applyBorder="1" applyAlignment="1">
      <alignment horizontal="left" vertical="center" shrinkToFit="1"/>
    </xf>
    <xf numFmtId="0" fontId="12" fillId="0" borderId="143" xfId="0" applyFont="1" applyBorder="1" applyAlignment="1">
      <alignment horizontal="left" vertical="center" shrinkToFit="1"/>
    </xf>
    <xf numFmtId="0" fontId="12" fillId="0" borderId="144" xfId="0" applyFont="1" applyBorder="1" applyAlignment="1">
      <alignment horizontal="left" vertical="center" shrinkToFit="1"/>
    </xf>
    <xf numFmtId="179" fontId="29" fillId="0" borderId="102" xfId="0" applyNumberFormat="1" applyFont="1" applyBorder="1" applyAlignment="1">
      <alignment horizontal="left" vertical="center" wrapText="1"/>
    </xf>
    <xf numFmtId="179" fontId="29" fillId="0" borderId="104" xfId="0" applyNumberFormat="1" applyFont="1" applyBorder="1" applyAlignment="1">
      <alignment horizontal="left" vertical="center" wrapText="1"/>
    </xf>
    <xf numFmtId="179" fontId="29" fillId="0" borderId="106" xfId="0" applyNumberFormat="1" applyFont="1" applyBorder="1" applyAlignment="1">
      <alignment horizontal="left" vertical="center" wrapText="1"/>
    </xf>
    <xf numFmtId="0" fontId="12" fillId="0" borderId="99" xfId="0" applyFont="1" applyBorder="1" applyAlignment="1">
      <alignment horizontal="left" vertical="center"/>
    </xf>
    <xf numFmtId="179" fontId="9" fillId="0" borderId="88" xfId="0" applyNumberFormat="1" applyFont="1" applyBorder="1" applyAlignment="1">
      <alignment horizontal="center" vertical="center" wrapText="1"/>
    </xf>
    <xf numFmtId="0" fontId="12" fillId="0" borderId="31" xfId="0" applyFont="1" applyBorder="1" applyAlignment="1">
      <alignment horizontal="left" vertical="center"/>
    </xf>
    <xf numFmtId="0" fontId="12" fillId="0" borderId="62" xfId="0" applyFont="1" applyBorder="1" applyAlignment="1">
      <alignment horizontal="left" vertical="center" shrinkToFit="1"/>
    </xf>
    <xf numFmtId="0" fontId="12" fillId="0" borderId="103" xfId="0" applyFont="1" applyBorder="1" applyAlignment="1">
      <alignment horizontal="left" vertical="center" shrinkToFit="1"/>
    </xf>
    <xf numFmtId="0" fontId="12" fillId="0" borderId="105" xfId="0" applyFont="1" applyBorder="1" applyAlignment="1">
      <alignment horizontal="left" vertical="center" shrinkToFit="1"/>
    </xf>
    <xf numFmtId="178" fontId="8" fillId="0" borderId="24" xfId="0" applyNumberFormat="1" applyFont="1" applyBorder="1" applyAlignment="1">
      <alignment horizontal="center" vertical="center" wrapText="1" shrinkToFit="1"/>
    </xf>
    <xf numFmtId="179" fontId="9" fillId="0" borderId="139" xfId="0" applyNumberFormat="1" applyFont="1" applyBorder="1" applyAlignment="1">
      <alignment horizontal="left" vertical="center" wrapText="1"/>
    </xf>
    <xf numFmtId="0" fontId="11" fillId="0" borderId="88" xfId="0" applyFont="1" applyBorder="1" applyAlignment="1">
      <alignment horizontal="left" vertical="center" wrapText="1" shrinkToFit="1"/>
    </xf>
    <xf numFmtId="0" fontId="12" fillId="0" borderId="88" xfId="0" applyFont="1" applyBorder="1" applyAlignment="1">
      <alignment horizontal="left" vertical="center" wrapText="1"/>
    </xf>
    <xf numFmtId="0" fontId="12" fillId="0" borderId="24" xfId="0" applyFont="1" applyBorder="1" applyAlignment="1">
      <alignment horizontal="left" vertical="center"/>
    </xf>
    <xf numFmtId="179" fontId="9" fillId="0" borderId="24" xfId="0" applyNumberFormat="1" applyFont="1" applyBorder="1" applyAlignment="1">
      <alignment horizontal="left" vertical="center" wrapText="1"/>
    </xf>
    <xf numFmtId="0" fontId="12" fillId="0" borderId="100" xfId="0" applyFont="1" applyBorder="1" applyAlignment="1">
      <alignment horizontal="left" vertical="center" shrinkToFit="1"/>
    </xf>
    <xf numFmtId="178" fontId="8" fillId="0" borderId="101" xfId="0" applyNumberFormat="1" applyFont="1" applyBorder="1" applyAlignment="1">
      <alignment horizontal="center" vertical="center" wrapText="1" shrinkToFit="1"/>
    </xf>
    <xf numFmtId="0" fontId="12" fillId="0" borderId="107" xfId="0" applyFont="1" applyBorder="1" applyAlignment="1">
      <alignment horizontal="left" vertical="center" shrinkToFit="1"/>
    </xf>
    <xf numFmtId="0" fontId="12" fillId="0" borderId="108" xfId="0" applyFont="1" applyBorder="1" applyAlignment="1">
      <alignment horizontal="left" vertical="center" shrinkToFit="1"/>
    </xf>
    <xf numFmtId="0" fontId="12" fillId="0" borderId="109" xfId="0" applyFont="1" applyBorder="1" applyAlignment="1">
      <alignment horizontal="left" vertical="center" shrinkToFit="1"/>
    </xf>
    <xf numFmtId="0" fontId="5" fillId="0" borderId="0" xfId="0" applyFont="1" applyAlignment="1">
      <alignment horizontal="left" vertical="center" wrapText="1" shrinkToFit="1"/>
    </xf>
    <xf numFmtId="58" fontId="6" fillId="0" borderId="0" xfId="0" applyNumberFormat="1" applyFont="1" applyAlignment="1">
      <alignment horizontal="right" vertical="center" wrapText="1" shrinkToFit="1"/>
    </xf>
    <xf numFmtId="0" fontId="23" fillId="0" borderId="0" xfId="0" applyFont="1" applyAlignment="1">
      <alignment horizontal="left" vertical="center" wrapText="1" shrinkToFit="1"/>
    </xf>
    <xf numFmtId="0" fontId="24" fillId="0" borderId="0" xfId="0" applyFont="1" applyAlignment="1">
      <alignment horizontal="left" vertical="center" shrinkToFit="1"/>
    </xf>
    <xf numFmtId="0" fontId="24" fillId="0" borderId="4" xfId="0" applyFont="1" applyBorder="1" applyAlignment="1">
      <alignment horizontal="left" vertical="center" shrinkToFit="1"/>
    </xf>
    <xf numFmtId="0" fontId="24" fillId="0" borderId="88" xfId="0" applyFont="1" applyBorder="1" applyAlignment="1">
      <alignment horizontal="center" vertical="center" shrinkToFit="1"/>
    </xf>
    <xf numFmtId="176" fontId="26" fillId="0" borderId="88" xfId="3" applyNumberFormat="1" applyFont="1" applyFill="1" applyBorder="1" applyAlignment="1">
      <alignment horizontal="center" vertical="center" wrapText="1" shrinkToFit="1"/>
    </xf>
    <xf numFmtId="176" fontId="24" fillId="0" borderId="88" xfId="3" applyNumberFormat="1" applyFont="1" applyFill="1" applyBorder="1" applyAlignment="1">
      <alignment horizontal="center" vertical="center" wrapText="1" shrinkToFit="1"/>
    </xf>
    <xf numFmtId="0" fontId="9" fillId="0" borderId="0" xfId="0" applyFont="1">
      <alignment vertical="center"/>
    </xf>
  </cellXfs>
  <cellStyles count="5">
    <cellStyle name="桁区切り" xfId="4" builtinId="6"/>
    <cellStyle name="桁区切り 2" xfId="3" xr:uid="{3B532564-C7A2-477E-B14A-F747F157542F}"/>
    <cellStyle name="標準" xfId="0" builtinId="0"/>
    <cellStyle name="標準 2 2" xfId="1" xr:uid="{00000000-0005-0000-0000-000001000000}"/>
    <cellStyle name="標準 3" xfId="2" xr:uid="{00000000-0005-0000-0000-00000200000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38.5.169\&#20445;&#23384;(proj)\&#38656;&#35201;&#29677;\&#36895;&#22577;\H11&#36895;&#22577;\10&#36895;&#22577;Back.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昨年"/>
      <sheetName val="第１表印刷用"/>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5DFDAF-D1FE-49D9-BD47-ABC9370D2E8B}">
  <sheetPr codeName="Sheet2"/>
  <dimension ref="A1:AK3564"/>
  <sheetViews>
    <sheetView tabSelected="1" zoomScaleNormal="100" workbookViewId="0">
      <pane xSplit="31" ySplit="14" topLeftCell="AF15" activePane="bottomRight" state="frozen"/>
      <selection pane="topRight" activeCell="AF1" sqref="AF1"/>
      <selection pane="bottomLeft" activeCell="A15" sqref="A15"/>
      <selection pane="bottomRight" activeCell="B1" sqref="B1"/>
    </sheetView>
  </sheetViews>
  <sheetFormatPr defaultColWidth="8.69921875" defaultRowHeight="17.399999999999999"/>
  <cols>
    <col min="1" max="1" width="13.5" style="13" customWidth="1"/>
    <col min="2" max="2" width="77.69921875" style="13" customWidth="1"/>
    <col min="3" max="3" width="15.19921875" style="11" bestFit="1" customWidth="1"/>
    <col min="4" max="4" width="8.69921875" style="13" customWidth="1"/>
    <col min="5" max="5" width="8.8984375" style="13" hidden="1" customWidth="1"/>
    <col min="6" max="6" width="6.8984375" style="13" hidden="1" customWidth="1"/>
    <col min="7" max="7" width="5.19921875" style="13" hidden="1" customWidth="1"/>
    <col min="8" max="8" width="9" style="13" hidden="1" customWidth="1"/>
    <col min="9" max="9" width="47.19921875" style="13" hidden="1" customWidth="1"/>
    <col min="10" max="11" width="9" style="13" hidden="1" customWidth="1"/>
    <col min="12" max="12" width="19.19921875" style="13" hidden="1" customWidth="1"/>
    <col min="13" max="13" width="13.09765625" style="13" hidden="1" customWidth="1"/>
    <col min="14" max="14" width="10.19921875" style="13" hidden="1" customWidth="1"/>
    <col min="15" max="16" width="13" style="13" hidden="1" customWidth="1"/>
    <col min="17" max="17" width="48.8984375" style="13" hidden="1" customWidth="1"/>
    <col min="18" max="18" width="11.5" style="13" hidden="1" customWidth="1"/>
    <col min="19" max="19" width="10.59765625" style="13" hidden="1" customWidth="1"/>
    <col min="20" max="28" width="8.69921875" style="13" hidden="1" customWidth="1"/>
    <col min="29" max="30" width="2.69921875" style="13" hidden="1" customWidth="1"/>
    <col min="31" max="31" width="4.09765625" style="13" hidden="1" customWidth="1"/>
    <col min="32" max="35" width="8.69921875" style="13" customWidth="1"/>
    <col min="36" max="16384" width="8.69921875" style="13"/>
  </cols>
  <sheetData>
    <row r="1" spans="1:37" ht="34.799999999999997">
      <c r="A1" s="9" t="s">
        <v>216</v>
      </c>
      <c r="B1" s="10"/>
      <c r="C1" s="11" t="s">
        <v>1162</v>
      </c>
      <c r="D1" s="12">
        <f>COUNT(C4:C3000)</f>
        <v>0</v>
      </c>
      <c r="E1" s="13">
        <f>LEN(B1)</f>
        <v>0</v>
      </c>
      <c r="F1" s="13" t="s">
        <v>1163</v>
      </c>
      <c r="I1" s="13" t="s">
        <v>1164</v>
      </c>
      <c r="J1" s="13">
        <v>2</v>
      </c>
      <c r="K1" s="13" t="s">
        <v>1171</v>
      </c>
      <c r="Q1" s="13" t="str">
        <f>"*"&amp;Q29&amp;"*"</f>
        <v>**</v>
      </c>
      <c r="V1" s="13" t="s">
        <v>1173</v>
      </c>
      <c r="W1" s="13" t="s">
        <v>1174</v>
      </c>
      <c r="X1" s="13">
        <f>IFERROR(IF(FIND(V1,$Q$3)&gt;0,ROW(),""),99)</f>
        <v>99</v>
      </c>
      <c r="Y1" s="13">
        <f>RANK(X1,$X$1:$X$25,1)</f>
        <v>1</v>
      </c>
      <c r="Z1" s="13" t="str">
        <f>INDEX($V$1:$V$25,MATCH(1,$Y$1:$Y$25,0))</f>
        <v>（株）</v>
      </c>
      <c r="AA1" s="13" t="str">
        <f>INDEX($W$1:$W$25,MATCH(1,$Y$1:$Y$25,0))</f>
        <v>株式会社</v>
      </c>
    </row>
    <row r="2" spans="1:37">
      <c r="A2" s="14"/>
      <c r="B2" s="15"/>
      <c r="E2" s="13">
        <f>LENB(B1)</f>
        <v>0</v>
      </c>
      <c r="H2" s="13" t="b">
        <f ca="1">EXACT(B4,I4)</f>
        <v>0</v>
      </c>
      <c r="Q2" s="13" t="s">
        <v>1165</v>
      </c>
      <c r="V2" s="13" t="s">
        <v>1199</v>
      </c>
      <c r="W2" s="13" t="s">
        <v>1174</v>
      </c>
      <c r="X2" s="13">
        <f t="shared" ref="X2:X25" si="0">IFERROR(IF(FIND(V2,$Q$3)&gt;0,ROW(),""),99)</f>
        <v>99</v>
      </c>
      <c r="Y2" s="13">
        <f>RANK(X2,$X$1:$X$25,1)</f>
        <v>1</v>
      </c>
    </row>
    <row r="3" spans="1:37" ht="34.799999999999997">
      <c r="A3" s="14"/>
      <c r="B3" s="16" t="s">
        <v>1360</v>
      </c>
      <c r="C3" s="17" t="s">
        <v>1363</v>
      </c>
      <c r="F3" s="13">
        <f>SUM(E4:E1100)</f>
        <v>0</v>
      </c>
      <c r="Q3" s="13" t="str">
        <f>DBCS(B1)</f>
        <v/>
      </c>
      <c r="V3" s="13" t="s">
        <v>1175</v>
      </c>
      <c r="W3" s="13" t="s">
        <v>1174</v>
      </c>
      <c r="X3" s="13">
        <f t="shared" si="0"/>
        <v>99</v>
      </c>
      <c r="Y3" s="13">
        <f>RANK(X3,$X$1:$X$25,1)</f>
        <v>1</v>
      </c>
      <c r="AF3" s="18" t="s">
        <v>217</v>
      </c>
      <c r="AG3" s="19"/>
      <c r="AH3" s="19"/>
      <c r="AI3" s="19"/>
      <c r="AJ3" s="19"/>
      <c r="AK3" s="19"/>
    </row>
    <row r="4" spans="1:37" ht="22.2" customHeight="1">
      <c r="B4" s="20" t="str">
        <f>IF($B$1="","",IF(O4&lt;&gt;"",VLOOKUP(INDEX(電力会社名一覧!E:E,MATCH(O4,電力会社名一覧!G:G,0)),電力会社名一覧!A:B,2,0),""))</f>
        <v/>
      </c>
      <c r="C4" s="21" t="str">
        <f>IFERROR(IF(B4="","",VLOOKUP(B4,電力会社名一覧!B:D,3,0)),"")</f>
        <v/>
      </c>
      <c r="E4" s="13" t="str">
        <f>IF(B4&lt;&gt;"",COUNTIF(B4:B1027,B4),"")</f>
        <v/>
      </c>
      <c r="H4" s="13" cm="1">
        <f t="array" aca="1" ref="H4" ca="1">IFERROR(INDEX(電力会社名一覧!E:E,改訂版!J4),"")</f>
        <v>1</v>
      </c>
      <c r="I4" s="13" t="str">
        <f ca="1">IFERROR(VLOOKUP(H4,電力会社名一覧!A:B,2,0),"")</f>
        <v>イーレックス(株)</v>
      </c>
      <c r="J4" s="13">
        <f ca="1">IFERROR(VLOOKUP($Q$1,INDIRECT($I$1&amp;$J$1&amp;$K$1),2,0),"")</f>
        <v>2</v>
      </c>
      <c r="K4" s="13">
        <f ca="1">IF(I4&lt;&gt;"",COUNTIF($I$4:$I4,I4),"")</f>
        <v>1</v>
      </c>
      <c r="L4" s="13">
        <f ca="1">IF(K4=1,SUM(L3+1),0)</f>
        <v>1</v>
      </c>
      <c r="M4" s="13">
        <f ca="1">RANK(L4,L:L,1)</f>
        <v>1</v>
      </c>
      <c r="N4" s="13">
        <v>1</v>
      </c>
      <c r="O4" s="13">
        <f ca="1">IFERROR(INDEX(J:J,MATCH(N4,M:M,0)),"")</f>
        <v>2</v>
      </c>
      <c r="V4" s="13" t="s">
        <v>1176</v>
      </c>
      <c r="W4" s="13" t="s">
        <v>1174</v>
      </c>
      <c r="X4" s="13">
        <f t="shared" si="0"/>
        <v>99</v>
      </c>
      <c r="Y4" s="13">
        <f>RANK(X4,$X$1:$X$25,1)</f>
        <v>1</v>
      </c>
      <c r="AF4" s="22" t="s">
        <v>1361</v>
      </c>
      <c r="AG4" s="19"/>
      <c r="AH4" s="19"/>
      <c r="AI4" s="19"/>
      <c r="AJ4" s="19"/>
      <c r="AK4" s="19"/>
    </row>
    <row r="5" spans="1:37" ht="22.2" customHeight="1">
      <c r="B5" s="20" t="str">
        <f>IF($B$1="","",IF(O5&lt;&gt;"",VLOOKUP(INDEX(電力会社名一覧!E:E,MATCH(O5,電力会社名一覧!G:G,0)),電力会社名一覧!A:B,2,0),""))</f>
        <v/>
      </c>
      <c r="C5" s="21" t="str">
        <f>IFERROR(IF(B5="","",VLOOKUP(B5,電力会社名一覧!B:D,3,0)),"")</f>
        <v/>
      </c>
      <c r="E5" s="13" t="str">
        <f t="shared" ref="E5:E68" si="1">IF(B5&lt;&gt;"",COUNTIF(B5:B1028,B5),"")</f>
        <v/>
      </c>
      <c r="H5" s="13" cm="1">
        <f t="array" aca="1" ref="H5" ca="1">IFERROR(INDEX(電力会社名一覧!E:E,改訂版!J5),"")</f>
        <v>2</v>
      </c>
      <c r="I5" s="13" t="str">
        <f ca="1">IFERROR(VLOOKUP(H5,電力会社名一覧!A:B,2,0),"")</f>
        <v>リエスパワー(株)</v>
      </c>
      <c r="J5" s="13">
        <f ca="1">IFERROR(VLOOKUP($Q$1,INDIRECT($I$1&amp;J4+1&amp;$K$1),2,0),"")</f>
        <v>3</v>
      </c>
      <c r="K5" s="13">
        <f ca="1">IF(I5&lt;&gt;"",COUNTIF($I$4:$I5,I5),"")</f>
        <v>1</v>
      </c>
      <c r="L5" s="13">
        <f ca="1">IF(K5=1,SUM($L$4:L4,K5),"")</f>
        <v>2</v>
      </c>
      <c r="M5" s="13">
        <f ca="1">RANK(L5,L:L,1)</f>
        <v>2</v>
      </c>
      <c r="N5" s="13">
        <v>2</v>
      </c>
      <c r="O5" s="13">
        <f t="shared" ref="O5:O58" ca="1" si="2">IFERROR(INDEX(J:J,MATCH(N5,M:M,0)),"")</f>
        <v>3</v>
      </c>
      <c r="Q5" s="13" t="str">
        <f>SUBSTITUTE(Q3,Z1,AA1)</f>
        <v/>
      </c>
      <c r="V5" s="13" t="s">
        <v>1172</v>
      </c>
      <c r="W5" s="13" t="s">
        <v>1174</v>
      </c>
      <c r="X5" s="13">
        <f t="shared" si="0"/>
        <v>99</v>
      </c>
      <c r="Y5" s="13">
        <f>RANK(X5,$X$1:$X$25,1)</f>
        <v>1</v>
      </c>
      <c r="AF5" s="22"/>
      <c r="AG5" s="347" t="s">
        <v>5350</v>
      </c>
      <c r="AH5" s="19"/>
      <c r="AI5" s="19"/>
      <c r="AJ5" s="19"/>
      <c r="AK5" s="19"/>
    </row>
    <row r="6" spans="1:37" ht="22.2" customHeight="1">
      <c r="B6" s="20" t="str">
        <f>IF($B$1="","",IF(O6&lt;&gt;"",VLOOKUP(INDEX(電力会社名一覧!E:E,MATCH(O6,電力会社名一覧!G:G,0)),電力会社名一覧!A:B,2,0),""))</f>
        <v/>
      </c>
      <c r="C6" s="21" t="str">
        <f>IFERROR(IF(B6="","",VLOOKUP(B6,電力会社名一覧!B:D,3,0)),"")</f>
        <v/>
      </c>
      <c r="E6" s="13" t="str">
        <f t="shared" si="1"/>
        <v/>
      </c>
      <c r="H6" s="13" cm="1">
        <f t="array" aca="1" ref="H6" ca="1">IFERROR(INDEX(電力会社名一覧!E:E,改訂版!J6),"")</f>
        <v>3</v>
      </c>
      <c r="I6" s="13" t="str">
        <f ca="1">IFERROR(VLOOKUP(H6,電力会社名一覧!A:B,2,0),"")</f>
        <v>エバーグリーン・リテイリング(株)メニューA</v>
      </c>
      <c r="J6" s="13">
        <f ca="1">IFERROR(VLOOKUP($Q$1,INDIRECT($I$1&amp;J5+1&amp;$K$1),2,0),"")</f>
        <v>4</v>
      </c>
      <c r="K6" s="13">
        <f ca="1">IF(I6&lt;&gt;"",COUNTIF($I$4:$I6,I6),"")</f>
        <v>1</v>
      </c>
      <c r="L6" s="13">
        <f ca="1">IF(K6=1,SUM($L$4:L5,K6),"")</f>
        <v>4</v>
      </c>
      <c r="M6" s="13">
        <f ca="1">RANK(L6,L:L,1)</f>
        <v>3</v>
      </c>
      <c r="N6" s="13">
        <v>3</v>
      </c>
      <c r="O6" s="13">
        <f t="shared" ca="1" si="2"/>
        <v>4</v>
      </c>
      <c r="V6" s="13" t="s">
        <v>1179</v>
      </c>
      <c r="W6" s="13" t="s">
        <v>1178</v>
      </c>
      <c r="X6" s="13">
        <f t="shared" ref="X6:X10" si="3">IFERROR(IF(FIND(V6,$Q$3)&gt;0,ROW(),""),99)</f>
        <v>99</v>
      </c>
      <c r="Y6" s="13">
        <f t="shared" ref="Y6:Y10" si="4">RANK(X6,$X$1:$X$25,1)</f>
        <v>1</v>
      </c>
      <c r="AH6" s="19"/>
      <c r="AI6" s="19"/>
      <c r="AJ6" s="19"/>
      <c r="AK6" s="19"/>
    </row>
    <row r="7" spans="1:37" ht="22.2" customHeight="1">
      <c r="B7" s="20" t="str">
        <f>IF($B$1="","",IF(O7&lt;&gt;"",VLOOKUP(INDEX(電力会社名一覧!E:E,MATCH(O7,電力会社名一覧!G:G,0)),電力会社名一覧!A:B,2,0),""))</f>
        <v/>
      </c>
      <c r="C7" s="21" t="str">
        <f>IFERROR(IF(B7="","",VLOOKUP(B7,電力会社名一覧!B:D,3,0)),"")</f>
        <v/>
      </c>
      <c r="E7" s="13" t="str">
        <f t="shared" si="1"/>
        <v/>
      </c>
      <c r="H7" s="13" cm="1">
        <f t="array" aca="1" ref="H7" ca="1">IFERROR(INDEX(電力会社名一覧!E:E,改訂版!J7),"")</f>
        <v>4</v>
      </c>
      <c r="I7" s="13" t="str">
        <f ca="1">IFERROR(VLOOKUP(H7,電力会社名一覧!A:B,2,0),"")</f>
        <v>エバーグリーン・リテイリング(株)メニューB(残差)</v>
      </c>
      <c r="J7" s="13">
        <f ca="1">IFERROR(VLOOKUP($Q$1,INDIRECT($I$1&amp;J6+1&amp;$K$1),2,0),"")</f>
        <v>5</v>
      </c>
      <c r="K7" s="13">
        <f ca="1">IF(I7&lt;&gt;"",COUNTIF($I$4:$I7,I7),"")</f>
        <v>1</v>
      </c>
      <c r="L7" s="13">
        <f ca="1">IF(K7=1,SUM($L$4:L6,K7),"")</f>
        <v>8</v>
      </c>
      <c r="M7" s="13">
        <f t="shared" ref="M7:M33" ca="1" si="5">RANK(L7,L:L,1)</f>
        <v>4</v>
      </c>
      <c r="N7" s="13">
        <v>4</v>
      </c>
      <c r="O7" s="13">
        <f ca="1">IFERROR(INDEX(J:J,MATCH(N7,M:M,0)),"")</f>
        <v>5</v>
      </c>
      <c r="V7" s="13" t="s">
        <v>1200</v>
      </c>
      <c r="W7" s="13" t="s">
        <v>1178</v>
      </c>
      <c r="X7" s="13">
        <f t="shared" si="3"/>
        <v>99</v>
      </c>
      <c r="Y7" s="13">
        <f t="shared" si="4"/>
        <v>1</v>
      </c>
      <c r="AF7" s="22" t="s">
        <v>1362</v>
      </c>
      <c r="AG7" s="19"/>
      <c r="AH7" s="19"/>
      <c r="AI7" s="19"/>
      <c r="AJ7" s="19"/>
      <c r="AK7" s="19"/>
    </row>
    <row r="8" spans="1:37" ht="22.2" customHeight="1">
      <c r="B8" s="20" t="str">
        <f>IF($B$1="","",IF(O8&lt;&gt;"",VLOOKUP(INDEX(電力会社名一覧!E:E,MATCH(O8,電力会社名一覧!G:G,0)),電力会社名一覧!A:B,2,0),""))</f>
        <v/>
      </c>
      <c r="C8" s="21" t="str">
        <f>IFERROR(IF(B8="","",VLOOKUP(B8,電力会社名一覧!B:D,3,0)),"")</f>
        <v/>
      </c>
      <c r="E8" s="13" t="str">
        <f t="shared" si="1"/>
        <v/>
      </c>
      <c r="H8" s="13" cm="1">
        <f t="array" aca="1" ref="H8" ca="1">IFERROR(INDEX(電力会社名一覧!E:E,改訂版!J8),"")</f>
        <v>5</v>
      </c>
      <c r="I8" s="13" t="str">
        <f ca="1">IFERROR(VLOOKUP(H8,電力会社名一覧!A:B,2,0),"")</f>
        <v>エバーグリーン・マーケティング(株)メニューA</v>
      </c>
      <c r="J8" s="13">
        <f ca="1">IFERROR(VLOOKUP($Q$1,INDIRECT($I$1&amp;J7+1&amp;$K$1),2,0),"")</f>
        <v>6</v>
      </c>
      <c r="K8" s="13">
        <f ca="1">IF(I8&lt;&gt;"",COUNTIF($I$4:$I8,I8),"")</f>
        <v>1</v>
      </c>
      <c r="L8" s="13">
        <f ca="1">IF(K8=1,SUM($L$4:L7,K8),"")</f>
        <v>16</v>
      </c>
      <c r="M8" s="13">
        <f t="shared" ca="1" si="5"/>
        <v>5</v>
      </c>
      <c r="N8" s="13">
        <v>5</v>
      </c>
      <c r="O8" s="13">
        <f t="shared" ca="1" si="2"/>
        <v>6</v>
      </c>
      <c r="V8" s="13" t="s">
        <v>1177</v>
      </c>
      <c r="W8" s="13" t="s">
        <v>1178</v>
      </c>
      <c r="X8" s="13">
        <f t="shared" si="3"/>
        <v>99</v>
      </c>
      <c r="Y8" s="13">
        <f t="shared" si="4"/>
        <v>1</v>
      </c>
      <c r="AF8" s="19"/>
      <c r="AG8" s="23" t="s">
        <v>219</v>
      </c>
      <c r="AH8" s="19"/>
      <c r="AI8" s="19"/>
      <c r="AJ8" s="19"/>
      <c r="AK8" s="19"/>
    </row>
    <row r="9" spans="1:37" ht="22.2" customHeight="1">
      <c r="B9" s="20" t="str">
        <f>IF($B$1="","",IF(O9&lt;&gt;"",VLOOKUP(INDEX(電力会社名一覧!E:E,MATCH(O9,電力会社名一覧!G:G,0)),電力会社名一覧!A:B,2,0),""))</f>
        <v/>
      </c>
      <c r="C9" s="21" t="str">
        <f>IFERROR(IF(B9="","",VLOOKUP(B9,電力会社名一覧!B:D,3,0)),"")</f>
        <v/>
      </c>
      <c r="E9" s="13" t="str">
        <f t="shared" si="1"/>
        <v/>
      </c>
      <c r="H9" s="13" cm="1">
        <f t="array" aca="1" ref="H9" ca="1">IFERROR(INDEX(電力会社名一覧!E:E,改訂版!J9),"")</f>
        <v>6</v>
      </c>
      <c r="I9" s="13" t="str">
        <f ca="1">IFERROR(VLOOKUP(H9,電力会社名一覧!A:B,2,0),"")</f>
        <v>エバーグリーン・マーケティング(株)メニューB(残差)</v>
      </c>
      <c r="J9" s="13">
        <f ca="1">IFERROR(VLOOKUP($Q$1,INDIRECT($I$1&amp;J8+1&amp;$K$1),2,0),"")</f>
        <v>7</v>
      </c>
      <c r="K9" s="13">
        <f ca="1">IF(I9&lt;&gt;"",COUNTIF($I$4:$I9,I9),"")</f>
        <v>1</v>
      </c>
      <c r="L9" s="13">
        <f ca="1">IF(K9=1,SUM($L$4:L8,K9),"")</f>
        <v>32</v>
      </c>
      <c r="M9" s="13">
        <f t="shared" ca="1" si="5"/>
        <v>6</v>
      </c>
      <c r="N9" s="13">
        <v>6</v>
      </c>
      <c r="O9" s="13">
        <f t="shared" ca="1" si="2"/>
        <v>7</v>
      </c>
      <c r="V9" s="13" t="s">
        <v>1180</v>
      </c>
      <c r="W9" s="13" t="s">
        <v>1178</v>
      </c>
      <c r="X9" s="13">
        <f t="shared" si="3"/>
        <v>99</v>
      </c>
      <c r="Y9" s="13">
        <f t="shared" si="4"/>
        <v>1</v>
      </c>
      <c r="AF9" s="19"/>
      <c r="AG9" s="23" t="s">
        <v>221</v>
      </c>
      <c r="AH9" s="19"/>
      <c r="AI9" s="19"/>
      <c r="AJ9" s="19"/>
      <c r="AK9" s="19"/>
    </row>
    <row r="10" spans="1:37" ht="22.2" customHeight="1">
      <c r="B10" s="20" t="str">
        <f>IF($B$1="","",IF(O10&lt;&gt;"",VLOOKUP(INDEX(電力会社名一覧!E:E,MATCH(O10,電力会社名一覧!G:G,0)),電力会社名一覧!A:B,2,0),""))</f>
        <v/>
      </c>
      <c r="C10" s="21" t="str">
        <f>IFERROR(IF(B10="","",VLOOKUP(B10,電力会社名一覧!B:D,3,0)),"")</f>
        <v/>
      </c>
      <c r="E10" s="13" t="str">
        <f t="shared" si="1"/>
        <v/>
      </c>
      <c r="H10" s="13" cm="1">
        <f t="array" aca="1" ref="H10" ca="1">IFERROR(INDEX(電力会社名一覧!E:E,改訂版!J10),"")</f>
        <v>7</v>
      </c>
      <c r="I10" s="13" t="str">
        <f ca="1">IFERROR(VLOOKUP(H10,電力会社名一覧!A:B,2,0),"")</f>
        <v>(株)SEウイングズ</v>
      </c>
      <c r="J10" s="13">
        <f t="shared" ref="J10:J69" ca="1" si="6">IFERROR(VLOOKUP($Q$1,INDIRECT($I$1&amp;J9+1&amp;$K$1),2,0),"")</f>
        <v>8</v>
      </c>
      <c r="K10" s="13">
        <f ca="1">IF(I10&lt;&gt;"",COUNTIF($I$4:$I10,I10),"")</f>
        <v>1</v>
      </c>
      <c r="L10" s="13">
        <f ca="1">IF(K10=1,SUM($L$4:L9,K10),"")</f>
        <v>64</v>
      </c>
      <c r="M10" s="13">
        <f t="shared" ca="1" si="5"/>
        <v>7</v>
      </c>
      <c r="N10" s="13">
        <v>7</v>
      </c>
      <c r="O10" s="13">
        <f t="shared" ca="1" si="2"/>
        <v>8</v>
      </c>
      <c r="V10" s="13" t="s">
        <v>1181</v>
      </c>
      <c r="W10" s="13" t="s">
        <v>1178</v>
      </c>
      <c r="X10" s="13">
        <f t="shared" si="3"/>
        <v>99</v>
      </c>
      <c r="Y10" s="13">
        <f t="shared" si="4"/>
        <v>1</v>
      </c>
      <c r="AF10" s="19"/>
      <c r="AG10" s="23" t="s">
        <v>222</v>
      </c>
      <c r="AH10" s="19"/>
      <c r="AI10" s="19"/>
      <c r="AJ10" s="19"/>
      <c r="AK10" s="19"/>
    </row>
    <row r="11" spans="1:37" ht="22.2" customHeight="1">
      <c r="B11" s="20" t="str">
        <f>IF($B$1="","",IF(O11&lt;&gt;"",VLOOKUP(INDEX(電力会社名一覧!E:E,MATCH(O11,電力会社名一覧!G:G,0)),電力会社名一覧!A:B,2,0),""))</f>
        <v/>
      </c>
      <c r="C11" s="21" t="str">
        <f>IFERROR(IF(B11="","",VLOOKUP(B11,電力会社名一覧!B:D,3,0)),"")</f>
        <v/>
      </c>
      <c r="E11" s="13" t="str">
        <f t="shared" si="1"/>
        <v/>
      </c>
      <c r="H11" s="13" cm="1">
        <f t="array" aca="1" ref="H11" ca="1">IFERROR(INDEX(電力会社名一覧!E:E,改訂版!J11),"")</f>
        <v>8</v>
      </c>
      <c r="I11" s="13" t="str">
        <f ca="1">IFERROR(VLOOKUP(H11,電力会社名一覧!A:B,2,0),"")</f>
        <v>(株)イーセル</v>
      </c>
      <c r="J11" s="13">
        <f t="shared" ca="1" si="6"/>
        <v>9</v>
      </c>
      <c r="K11" s="13">
        <f ca="1">IF(I11&lt;&gt;"",COUNTIF($I$4:$I11,I11),"")</f>
        <v>1</v>
      </c>
      <c r="L11" s="13">
        <f ca="1">IF(K11=1,SUM($L$4:L10,K11),"")</f>
        <v>128</v>
      </c>
      <c r="M11" s="13">
        <f t="shared" ca="1" si="5"/>
        <v>8</v>
      </c>
      <c r="N11" s="13">
        <v>8</v>
      </c>
      <c r="O11" s="13">
        <f t="shared" ca="1" si="2"/>
        <v>9</v>
      </c>
      <c r="V11" s="13" t="s">
        <v>1184</v>
      </c>
      <c r="W11" s="13" t="s">
        <v>1183</v>
      </c>
      <c r="X11" s="13">
        <f t="shared" si="0"/>
        <v>99</v>
      </c>
      <c r="Y11" s="13">
        <f t="shared" ref="Y11:Y25" si="7">RANK(X11,$X$1:$X$25,1)</f>
        <v>1</v>
      </c>
      <c r="AF11" s="19"/>
      <c r="AG11" s="23" t="s">
        <v>223</v>
      </c>
      <c r="AI11" s="19"/>
      <c r="AJ11" s="19"/>
      <c r="AK11" s="19"/>
    </row>
    <row r="12" spans="1:37" ht="22.2" customHeight="1">
      <c r="B12" s="20" t="str">
        <f>IF($B$1="","",IF(O12&lt;&gt;"",VLOOKUP(INDEX(電力会社名一覧!E:E,MATCH(O12,電力会社名一覧!G:G,0)),電力会社名一覧!A:B,2,0),""))</f>
        <v/>
      </c>
      <c r="C12" s="21" t="str">
        <f>IFERROR(IF(B12="","",VLOOKUP(B12,電力会社名一覧!B:D,3,0)),"")</f>
        <v/>
      </c>
      <c r="E12" s="13" t="str">
        <f t="shared" si="1"/>
        <v/>
      </c>
      <c r="H12" s="13" cm="1">
        <f t="array" aca="1" ref="H12" ca="1">IFERROR(INDEX(電力会社名一覧!E:E,改訂版!J12),"")</f>
        <v>9</v>
      </c>
      <c r="I12" s="13" t="str">
        <f ca="1">IFERROR(VLOOKUP(H12,電力会社名一覧!A:B,2,0),"")</f>
        <v>(株)エネットメニューA</v>
      </c>
      <c r="J12" s="13">
        <f ca="1">IFERROR(VLOOKUP($Q$1,INDIRECT($I$1&amp;J11+1&amp;$K$1),2,0),"")</f>
        <v>10</v>
      </c>
      <c r="K12" s="13">
        <f ca="1">IF(I12&lt;&gt;"",COUNTIF($I$4:$I12,I12),"")</f>
        <v>1</v>
      </c>
      <c r="L12" s="13">
        <f ca="1">IF(K12=1,SUM($L$4:L11,K12),"")</f>
        <v>256</v>
      </c>
      <c r="M12" s="13">
        <f ca="1">RANK(L12,L:L,1)</f>
        <v>9</v>
      </c>
      <c r="N12" s="13">
        <v>9</v>
      </c>
      <c r="O12" s="13">
        <f ca="1">IFERROR(INDEX(J:J,MATCH(N12,M:M,0)),"")</f>
        <v>10</v>
      </c>
      <c r="V12" s="13" t="s">
        <v>1201</v>
      </c>
      <c r="W12" s="13" t="s">
        <v>1183</v>
      </c>
      <c r="X12" s="13">
        <f t="shared" si="0"/>
        <v>99</v>
      </c>
      <c r="Y12" s="13">
        <f t="shared" si="7"/>
        <v>1</v>
      </c>
    </row>
    <row r="13" spans="1:37" ht="22.2" customHeight="1">
      <c r="B13" s="20" t="str">
        <f>IF($B$1="","",IF(O13&lt;&gt;"",VLOOKUP(INDEX(電力会社名一覧!E:E,MATCH(O13,電力会社名一覧!G:G,0)),電力会社名一覧!A:B,2,0),""))</f>
        <v/>
      </c>
      <c r="C13" s="21" t="str">
        <f>IFERROR(IF(B13="","",VLOOKUP(B13,電力会社名一覧!B:D,3,0)),"")</f>
        <v/>
      </c>
      <c r="E13" s="13" t="str">
        <f t="shared" si="1"/>
        <v/>
      </c>
      <c r="H13" s="13" cm="1">
        <f t="array" aca="1" ref="H13" ca="1">IFERROR(INDEX(電力会社名一覧!E:E,改訂版!J13),"")</f>
        <v>10</v>
      </c>
      <c r="I13" s="13" t="str">
        <f ca="1">IFERROR(VLOOKUP(H13,電力会社名一覧!A:B,2,0),"")</f>
        <v>(株)エネットメニューB</v>
      </c>
      <c r="J13" s="13">
        <f t="shared" ca="1" si="6"/>
        <v>11</v>
      </c>
      <c r="K13" s="13">
        <f ca="1">IF(I13&lt;&gt;"",COUNTIF($I$4:$I13,I13),"")</f>
        <v>1</v>
      </c>
      <c r="L13" s="13">
        <f ca="1">IF(K13=1,SUM($L$4:L12,K13),"")</f>
        <v>512</v>
      </c>
      <c r="M13" s="13">
        <f t="shared" ca="1" si="5"/>
        <v>10</v>
      </c>
      <c r="N13" s="13">
        <v>10</v>
      </c>
      <c r="O13" s="13">
        <f t="shared" ca="1" si="2"/>
        <v>11</v>
      </c>
      <c r="V13" s="13" t="s">
        <v>1182</v>
      </c>
      <c r="W13" s="13" t="s">
        <v>1183</v>
      </c>
      <c r="X13" s="13">
        <f t="shared" si="0"/>
        <v>99</v>
      </c>
      <c r="Y13" s="13">
        <f t="shared" si="7"/>
        <v>1</v>
      </c>
    </row>
    <row r="14" spans="1:37" ht="22.2" customHeight="1">
      <c r="B14" s="20" t="str">
        <f>IF($B$1="","",IF(O14&lt;&gt;"",VLOOKUP(INDEX(電力会社名一覧!E:E,MATCH(O14,電力会社名一覧!G:G,0)),電力会社名一覧!A:B,2,0),""))</f>
        <v/>
      </c>
      <c r="C14" s="21" t="str">
        <f>IFERROR(IF(B14="","",VLOOKUP(B14,電力会社名一覧!B:D,3,0)),"")</f>
        <v/>
      </c>
      <c r="E14" s="13" t="str">
        <f t="shared" si="1"/>
        <v/>
      </c>
      <c r="H14" s="13" cm="1">
        <f t="array" aca="1" ref="H14" ca="1">IFERROR(INDEX(電力会社名一覧!E:E,改訂版!J14),"")</f>
        <v>11</v>
      </c>
      <c r="I14" s="13" t="str">
        <f ca="1">IFERROR(VLOOKUP(H14,電力会社名一覧!A:B,2,0),"")</f>
        <v>(株)エネットメニューC</v>
      </c>
      <c r="J14" s="13">
        <f t="shared" ca="1" si="6"/>
        <v>12</v>
      </c>
      <c r="K14" s="13">
        <f ca="1">IF(I14&lt;&gt;"",COUNTIF($I$4:$I14,I14),"")</f>
        <v>1</v>
      </c>
      <c r="L14" s="13">
        <f ca="1">IF(K14=1,SUM($L$4:L13,K14),"")</f>
        <v>1024</v>
      </c>
      <c r="M14" s="13">
        <f t="shared" ca="1" si="5"/>
        <v>11</v>
      </c>
      <c r="N14" s="13">
        <v>11</v>
      </c>
      <c r="O14" s="13">
        <f t="shared" ca="1" si="2"/>
        <v>12</v>
      </c>
      <c r="V14" s="13" t="s">
        <v>1185</v>
      </c>
      <c r="W14" s="13" t="s">
        <v>1183</v>
      </c>
      <c r="X14" s="13">
        <f t="shared" si="0"/>
        <v>99</v>
      </c>
      <c r="Y14" s="13">
        <f t="shared" si="7"/>
        <v>1</v>
      </c>
    </row>
    <row r="15" spans="1:37" ht="22.2" customHeight="1">
      <c r="B15" s="20" t="str">
        <f>IF($B$1="","",IF(O15&lt;&gt;"",VLOOKUP(INDEX(電力会社名一覧!E:E,MATCH(O15,電力会社名一覧!G:G,0)),電力会社名一覧!A:B,2,0),""))</f>
        <v/>
      </c>
      <c r="C15" s="21" t="str">
        <f>IFERROR(IF(B15="","",VLOOKUP(B15,電力会社名一覧!B:D,3,0)),"")</f>
        <v/>
      </c>
      <c r="E15" s="13" t="str">
        <f t="shared" si="1"/>
        <v/>
      </c>
      <c r="H15" s="13" cm="1">
        <f t="array" aca="1" ref="H15" ca="1">IFERROR(INDEX(電力会社名一覧!E:E,改訂版!J15),"")</f>
        <v>12</v>
      </c>
      <c r="I15" s="13" t="str">
        <f ca="1">IFERROR(VLOOKUP(H15,電力会社名一覧!A:B,2,0),"")</f>
        <v>(株)エネットメニューD</v>
      </c>
      <c r="J15" s="13">
        <f t="shared" ca="1" si="6"/>
        <v>13</v>
      </c>
      <c r="K15" s="13">
        <f ca="1">IF(I15&lt;&gt;"",COUNTIF($I$4:$I15,I15),"")</f>
        <v>1</v>
      </c>
      <c r="L15" s="13">
        <f ca="1">IF(K15=1,SUM($L$4:L14,K15),"")</f>
        <v>2048</v>
      </c>
      <c r="M15" s="13">
        <f t="shared" ca="1" si="5"/>
        <v>12</v>
      </c>
      <c r="N15" s="13">
        <v>12</v>
      </c>
      <c r="O15" s="13">
        <f t="shared" ca="1" si="2"/>
        <v>13</v>
      </c>
      <c r="V15" s="13" t="s">
        <v>1186</v>
      </c>
      <c r="W15" s="13" t="s">
        <v>1183</v>
      </c>
      <c r="X15" s="13">
        <f t="shared" si="0"/>
        <v>99</v>
      </c>
      <c r="Y15" s="13">
        <f t="shared" si="7"/>
        <v>1</v>
      </c>
    </row>
    <row r="16" spans="1:37" ht="22.2" customHeight="1">
      <c r="B16" s="20" t="str">
        <f>IF($B$1="","",IF(O16&lt;&gt;"",VLOOKUP(INDEX(電力会社名一覧!E:E,MATCH(O16,電力会社名一覧!G:G,0)),電力会社名一覧!A:B,2,0),""))</f>
        <v/>
      </c>
      <c r="C16" s="21" t="str">
        <f>IFERROR(IF(B16="","",VLOOKUP(B16,電力会社名一覧!B:D,3,0)),"")</f>
        <v/>
      </c>
      <c r="E16" s="13" t="str">
        <f t="shared" si="1"/>
        <v/>
      </c>
      <c r="H16" s="13" cm="1">
        <f t="array" aca="1" ref="H16" ca="1">IFERROR(INDEX(電力会社名一覧!E:E,改訂版!J16),"")</f>
        <v>13</v>
      </c>
      <c r="I16" s="13" t="str">
        <f ca="1">IFERROR(VLOOKUP(H16,電力会社名一覧!A:B,2,0),"")</f>
        <v>(株)エネットメニューE</v>
      </c>
      <c r="J16" s="13">
        <f t="shared" ca="1" si="6"/>
        <v>14</v>
      </c>
      <c r="K16" s="13">
        <f ca="1">IF(I16&lt;&gt;"",COUNTIF($I$4:$I16,I16),"")</f>
        <v>1</v>
      </c>
      <c r="L16" s="13">
        <f ca="1">IF(K16=1,SUM($L$4:L15,K16),"")</f>
        <v>4096</v>
      </c>
      <c r="M16" s="13">
        <f t="shared" ca="1" si="5"/>
        <v>13</v>
      </c>
      <c r="N16" s="13">
        <v>13</v>
      </c>
      <c r="O16" s="13">
        <f t="shared" ca="1" si="2"/>
        <v>14</v>
      </c>
      <c r="V16" s="13" t="s">
        <v>1189</v>
      </c>
      <c r="W16" s="13" t="s">
        <v>1188</v>
      </c>
      <c r="X16" s="13">
        <f t="shared" si="0"/>
        <v>99</v>
      </c>
      <c r="Y16" s="13">
        <f t="shared" si="7"/>
        <v>1</v>
      </c>
    </row>
    <row r="17" spans="2:28" ht="22.2" customHeight="1">
      <c r="B17" s="20" t="str">
        <f>IF($B$1="","",IF(O17&lt;&gt;"",VLOOKUP(INDEX(電力会社名一覧!E:E,MATCH(O17,電力会社名一覧!G:G,0)),電力会社名一覧!A:B,2,0),""))</f>
        <v/>
      </c>
      <c r="C17" s="21" t="str">
        <f>IFERROR(IF(B17="","",VLOOKUP(B17,電力会社名一覧!B:D,3,0)),"")</f>
        <v/>
      </c>
      <c r="E17" s="13" t="str">
        <f t="shared" si="1"/>
        <v/>
      </c>
      <c r="H17" s="13" cm="1">
        <f t="array" aca="1" ref="H17" ca="1">IFERROR(INDEX(電力会社名一覧!E:E,改訂版!J17),"")</f>
        <v>14</v>
      </c>
      <c r="I17" s="13" t="str">
        <f ca="1">IFERROR(VLOOKUP(H17,電力会社名一覧!A:B,2,0),"")</f>
        <v>(株)エネットメニューF(残差)</v>
      </c>
      <c r="J17" s="13">
        <f t="shared" ca="1" si="6"/>
        <v>15</v>
      </c>
      <c r="K17" s="13">
        <f ca="1">IF(I17&lt;&gt;"",COUNTIF($I$4:$I17,I17),"")</f>
        <v>1</v>
      </c>
      <c r="L17" s="13">
        <f ca="1">IF(K17=1,SUM($L$4:L16,K17),"")</f>
        <v>8192</v>
      </c>
      <c r="M17" s="13">
        <f t="shared" ca="1" si="5"/>
        <v>14</v>
      </c>
      <c r="N17" s="13">
        <v>14</v>
      </c>
      <c r="O17" s="13">
        <f t="shared" ca="1" si="2"/>
        <v>15</v>
      </c>
      <c r="V17" s="13" t="s">
        <v>1202</v>
      </c>
      <c r="W17" s="13" t="s">
        <v>1188</v>
      </c>
      <c r="X17" s="13">
        <f t="shared" si="0"/>
        <v>99</v>
      </c>
      <c r="Y17" s="13">
        <f t="shared" si="7"/>
        <v>1</v>
      </c>
    </row>
    <row r="18" spans="2:28" ht="22.2" customHeight="1">
      <c r="B18" s="20" t="str">
        <f>IF($B$1="","",IF(O18&lt;&gt;"",VLOOKUP(INDEX(電力会社名一覧!E:E,MATCH(O18,電力会社名一覧!G:G,0)),電力会社名一覧!A:B,2,0),""))</f>
        <v/>
      </c>
      <c r="C18" s="21" t="str">
        <f>IFERROR(IF(B18="","",VLOOKUP(B18,電力会社名一覧!B:D,3,0)),"")</f>
        <v/>
      </c>
      <c r="E18" s="13" t="str">
        <f t="shared" si="1"/>
        <v/>
      </c>
      <c r="H18" s="13" cm="1">
        <f t="array" aca="1" ref="H18" ca="1">IFERROR(INDEX(電力会社名一覧!E:E,改訂版!J18),"")</f>
        <v>15</v>
      </c>
      <c r="I18" s="13" t="str">
        <f ca="1">IFERROR(VLOOKUP(H18,電力会社名一覧!A:B,2,0),"")</f>
        <v>須賀川瓦斯(株)メニューA</v>
      </c>
      <c r="J18" s="13">
        <f t="shared" ca="1" si="6"/>
        <v>16</v>
      </c>
      <c r="K18" s="13">
        <f ca="1">IF(I18&lt;&gt;"",COUNTIF($I$4:$I18,I18),"")</f>
        <v>1</v>
      </c>
      <c r="L18" s="13">
        <f ca="1">IF(K18=1,SUM($L$4:L17,K18),"")</f>
        <v>16384</v>
      </c>
      <c r="M18" s="13">
        <f t="shared" ca="1" si="5"/>
        <v>15</v>
      </c>
      <c r="N18" s="13">
        <v>15</v>
      </c>
      <c r="O18" s="13">
        <f t="shared" ca="1" si="2"/>
        <v>16</v>
      </c>
      <c r="V18" s="13" t="s">
        <v>1187</v>
      </c>
      <c r="W18" s="13" t="s">
        <v>1188</v>
      </c>
      <c r="X18" s="13">
        <f t="shared" si="0"/>
        <v>99</v>
      </c>
      <c r="Y18" s="13">
        <f t="shared" si="7"/>
        <v>1</v>
      </c>
    </row>
    <row r="19" spans="2:28" ht="22.2" customHeight="1">
      <c r="B19" s="20" t="str">
        <f>IF($B$1="","",IF(O19&lt;&gt;"",VLOOKUP(INDEX(電力会社名一覧!E:E,MATCH(O19,電力会社名一覧!G:G,0)),電力会社名一覧!A:B,2,0),""))</f>
        <v/>
      </c>
      <c r="C19" s="21" t="str">
        <f>IFERROR(IF(B19="","",VLOOKUP(B19,電力会社名一覧!B:D,3,0)),"")</f>
        <v/>
      </c>
      <c r="E19" s="13" t="str">
        <f t="shared" si="1"/>
        <v/>
      </c>
      <c r="H19" s="13" cm="1">
        <f t="array" aca="1" ref="H19" ca="1">IFERROR(INDEX(電力会社名一覧!E:E,改訂版!J19),"")</f>
        <v>16</v>
      </c>
      <c r="I19" s="13" t="str">
        <f ca="1">IFERROR(VLOOKUP(H19,電力会社名一覧!A:B,2,0),"")</f>
        <v>須賀川瓦斯(株)メニューB(残差)</v>
      </c>
      <c r="J19" s="13">
        <f t="shared" ca="1" si="6"/>
        <v>17</v>
      </c>
      <c r="K19" s="13">
        <f ca="1">IF(I19&lt;&gt;"",COUNTIF($I$4:$I19,I19),"")</f>
        <v>1</v>
      </c>
      <c r="L19" s="13">
        <f ca="1">IF(K19=1,SUM($L$4:L18,K19),"")</f>
        <v>32768</v>
      </c>
      <c r="M19" s="13">
        <f t="shared" ca="1" si="5"/>
        <v>16</v>
      </c>
      <c r="N19" s="13">
        <v>16</v>
      </c>
      <c r="O19" s="13">
        <f t="shared" ca="1" si="2"/>
        <v>17</v>
      </c>
      <c r="V19" s="13" t="s">
        <v>1190</v>
      </c>
      <c r="W19" s="13" t="s">
        <v>1188</v>
      </c>
      <c r="X19" s="13">
        <f t="shared" si="0"/>
        <v>99</v>
      </c>
      <c r="Y19" s="13">
        <f t="shared" si="7"/>
        <v>1</v>
      </c>
    </row>
    <row r="20" spans="2:28" ht="22.2" customHeight="1">
      <c r="B20" s="20" t="str">
        <f>IF($B$1="","",IF(O20&lt;&gt;"",VLOOKUP(INDEX(電力会社名一覧!E:E,MATCH(O20,電力会社名一覧!G:G,0)),電力会社名一覧!A:B,2,0),""))</f>
        <v/>
      </c>
      <c r="C20" s="21" t="str">
        <f>IFERROR(IF(B20="","",VLOOKUP(B20,電力会社名一覧!B:D,3,0)),"")</f>
        <v/>
      </c>
      <c r="E20" s="13" t="str">
        <f t="shared" si="1"/>
        <v/>
      </c>
      <c r="H20" s="13" cm="1">
        <f t="array" aca="1" ref="H20" ca="1">IFERROR(INDEX(電力会社名一覧!E:E,改訂版!J20),"")</f>
        <v>17</v>
      </c>
      <c r="I20" s="13" t="str">
        <f ca="1">IFERROR(VLOOKUP(H20,電力会社名一覧!A:B,2,0),"")</f>
        <v>出光興産(株)メニューA</v>
      </c>
      <c r="J20" s="13">
        <f t="shared" ca="1" si="6"/>
        <v>18</v>
      </c>
      <c r="K20" s="13">
        <f ca="1">IF(I20&lt;&gt;"",COUNTIF($I$4:$I20,I20),"")</f>
        <v>1</v>
      </c>
      <c r="L20" s="13">
        <f ca="1">IF(K20=1,SUM($L$4:L19,K20),"")</f>
        <v>65536</v>
      </c>
      <c r="M20" s="13">
        <f t="shared" ca="1" si="5"/>
        <v>17</v>
      </c>
      <c r="N20" s="13">
        <v>17</v>
      </c>
      <c r="O20" s="13">
        <f t="shared" ca="1" si="2"/>
        <v>18</v>
      </c>
      <c r="V20" s="13" t="s">
        <v>1191</v>
      </c>
      <c r="W20" s="13" t="s">
        <v>1188</v>
      </c>
      <c r="X20" s="13">
        <f t="shared" si="0"/>
        <v>99</v>
      </c>
      <c r="Y20" s="13">
        <f t="shared" si="7"/>
        <v>1</v>
      </c>
    </row>
    <row r="21" spans="2:28" ht="22.2" customHeight="1">
      <c r="B21" s="20" t="str">
        <f>IF($B$1="","",IF(O21&lt;&gt;"",VLOOKUP(INDEX(電力会社名一覧!E:E,MATCH(O21,電力会社名一覧!G:G,0)),電力会社名一覧!A:B,2,0),""))</f>
        <v/>
      </c>
      <c r="C21" s="21" t="str">
        <f>IFERROR(IF(B21="","",VLOOKUP(B21,電力会社名一覧!B:D,3,0)),"")</f>
        <v/>
      </c>
      <c r="E21" s="13" t="str">
        <f t="shared" si="1"/>
        <v/>
      </c>
      <c r="H21" s="13" cm="1">
        <f t="array" aca="1" ref="H21" ca="1">IFERROR(INDEX(電力会社名一覧!E:E,改訂版!J21),"")</f>
        <v>18</v>
      </c>
      <c r="I21" s="13" t="str">
        <f ca="1">IFERROR(VLOOKUP(H21,電力会社名一覧!A:B,2,0),"")</f>
        <v>出光興産(株)メニューB</v>
      </c>
      <c r="J21" s="13">
        <f t="shared" ca="1" si="6"/>
        <v>19</v>
      </c>
      <c r="K21" s="13">
        <f ca="1">IF(I21&lt;&gt;"",COUNTIF($I$4:$I21,I21),"")</f>
        <v>1</v>
      </c>
      <c r="L21" s="13">
        <f ca="1">IF(K21=1,SUM($L$4:L20,K21),"")</f>
        <v>131072</v>
      </c>
      <c r="M21" s="13">
        <f t="shared" ca="1" si="5"/>
        <v>18</v>
      </c>
      <c r="N21" s="13">
        <v>18</v>
      </c>
      <c r="O21" s="13">
        <f t="shared" ca="1" si="2"/>
        <v>19</v>
      </c>
      <c r="V21" s="13" t="s">
        <v>1203</v>
      </c>
      <c r="W21" s="13" t="s">
        <v>1204</v>
      </c>
      <c r="X21" s="13">
        <f t="shared" si="0"/>
        <v>99</v>
      </c>
      <c r="Y21" s="13">
        <f t="shared" si="7"/>
        <v>1</v>
      </c>
      <c r="AA21" s="13" t="s">
        <v>1203</v>
      </c>
      <c r="AB21" s="13">
        <f>CODE(AA21)</f>
        <v>38</v>
      </c>
    </row>
    <row r="22" spans="2:28" ht="22.2" customHeight="1">
      <c r="B22" s="20" t="str">
        <f>IF($B$1="","",IF(O22&lt;&gt;"",VLOOKUP(INDEX(電力会社名一覧!E:E,MATCH(O22,電力会社名一覧!G:G,0)),電力会社名一覧!A:B,2,0),""))</f>
        <v/>
      </c>
      <c r="C22" s="21" t="str">
        <f>IFERROR(IF(B22="","",VLOOKUP(B22,電力会社名一覧!B:D,3,0)),"")</f>
        <v/>
      </c>
      <c r="E22" s="13" t="str">
        <f t="shared" si="1"/>
        <v/>
      </c>
      <c r="H22" s="13" cm="1">
        <f t="array" aca="1" ref="H22" ca="1">IFERROR(INDEX(電力会社名一覧!E:E,改訂版!J22),"")</f>
        <v>19</v>
      </c>
      <c r="I22" s="13" t="str">
        <f ca="1">IFERROR(VLOOKUP(H22,電力会社名一覧!A:B,2,0),"")</f>
        <v>出光興産(株)メニューC</v>
      </c>
      <c r="J22" s="13">
        <f t="shared" ca="1" si="6"/>
        <v>20</v>
      </c>
      <c r="K22" s="13">
        <f ca="1">IF(I22&lt;&gt;"",COUNTIF($I$4:$I22,I22),"")</f>
        <v>1</v>
      </c>
      <c r="L22" s="13">
        <f ca="1">IF(K22=1,SUM($L$4:L21,K22),"")</f>
        <v>262144</v>
      </c>
      <c r="M22" s="13">
        <f t="shared" ca="1" si="5"/>
        <v>19</v>
      </c>
      <c r="N22" s="13">
        <v>19</v>
      </c>
      <c r="O22" s="13">
        <f t="shared" ca="1" si="2"/>
        <v>20</v>
      </c>
      <c r="Q22" s="13" t="str">
        <f>DBCS(Q5)</f>
        <v/>
      </c>
      <c r="U22" s="13" t="s">
        <v>1192</v>
      </c>
      <c r="V22" s="13" t="s">
        <v>1161</v>
      </c>
      <c r="W22" s="13" t="s">
        <v>1168</v>
      </c>
      <c r="X22" s="13">
        <f t="shared" si="0"/>
        <v>99</v>
      </c>
      <c r="Y22" s="13">
        <f t="shared" si="7"/>
        <v>1</v>
      </c>
    </row>
    <row r="23" spans="2:28" ht="22.2" customHeight="1">
      <c r="B23" s="20" t="str">
        <f>IF($B$1="","",IF(O23&lt;&gt;"",VLOOKUP(INDEX(電力会社名一覧!E:E,MATCH(O23,電力会社名一覧!G:G,0)),電力会社名一覧!A:B,2,0),""))</f>
        <v/>
      </c>
      <c r="C23" s="21" t="str">
        <f>IFERROR(IF(B23="","",VLOOKUP(B23,電力会社名一覧!B:D,3,0)),"")</f>
        <v/>
      </c>
      <c r="E23" s="13" t="str">
        <f t="shared" si="1"/>
        <v/>
      </c>
      <c r="H23" s="13" cm="1">
        <f t="array" aca="1" ref="H23" ca="1">IFERROR(INDEX(電力会社名一覧!E:E,改訂版!J23),"")</f>
        <v>20</v>
      </c>
      <c r="I23" s="13" t="str">
        <f ca="1">IFERROR(VLOOKUP(H23,電力会社名一覧!A:B,2,0),"")</f>
        <v>出光興産(株)メニューD(残差)</v>
      </c>
      <c r="J23" s="13">
        <f t="shared" ca="1" si="6"/>
        <v>21</v>
      </c>
      <c r="K23" s="13">
        <f ca="1">IF(I23&lt;&gt;"",COUNTIF($I$4:$I23,I23),"")</f>
        <v>1</v>
      </c>
      <c r="L23" s="13">
        <f ca="1">IF(K23=1,SUM($L$4:L22,K23),"")</f>
        <v>524288</v>
      </c>
      <c r="M23" s="13">
        <f t="shared" ca="1" si="5"/>
        <v>20</v>
      </c>
      <c r="N23" s="13">
        <v>20</v>
      </c>
      <c r="O23" s="13">
        <f t="shared" ca="1" si="2"/>
        <v>21</v>
      </c>
      <c r="U23" s="13" t="s">
        <v>1194</v>
      </c>
      <c r="V23" s="13" t="s">
        <v>1166</v>
      </c>
      <c r="W23" s="13" t="s">
        <v>1168</v>
      </c>
      <c r="X23" s="13">
        <f t="shared" si="0"/>
        <v>99</v>
      </c>
      <c r="Y23" s="13">
        <f t="shared" si="7"/>
        <v>1</v>
      </c>
    </row>
    <row r="24" spans="2:28" ht="22.2" customHeight="1">
      <c r="B24" s="20" t="str">
        <f>IF($B$1="","",IF(O24&lt;&gt;"",VLOOKUP(INDEX(電力会社名一覧!E:E,MATCH(O24,電力会社名一覧!G:G,0)),電力会社名一覧!A:B,2,0),""))</f>
        <v/>
      </c>
      <c r="C24" s="21" t="str">
        <f>IFERROR(IF(B24="","",VLOOKUP(B24,電力会社名一覧!B:D,3,0)),"")</f>
        <v/>
      </c>
      <c r="E24" s="13" t="str">
        <f t="shared" si="1"/>
        <v/>
      </c>
      <c r="H24" s="13" cm="1">
        <f t="array" aca="1" ref="H24" ca="1">IFERROR(INDEX(電力会社名一覧!E:E,改訂版!J24),"")</f>
        <v>21</v>
      </c>
      <c r="I24" s="13" t="str">
        <f ca="1">IFERROR(VLOOKUP(H24,電力会社名一覧!A:B,2,0),"")</f>
        <v>(株)オプテージメニューA</v>
      </c>
      <c r="J24" s="13">
        <f t="shared" ca="1" si="6"/>
        <v>22</v>
      </c>
      <c r="K24" s="13">
        <f ca="1">IF(I24&lt;&gt;"",COUNTIF($I$4:$I24,I24),"")</f>
        <v>1</v>
      </c>
      <c r="L24" s="13">
        <f ca="1">IF(K24=1,SUM($L$4:L23,K24),"")</f>
        <v>1048576</v>
      </c>
      <c r="M24" s="13">
        <f t="shared" ca="1" si="5"/>
        <v>21</v>
      </c>
      <c r="N24" s="13">
        <v>21</v>
      </c>
      <c r="O24" s="13">
        <f t="shared" ca="1" si="2"/>
        <v>22</v>
      </c>
      <c r="Q24" s="13" t="str">
        <f>SUBSTITUTE(Q22,Z28,AA28)</f>
        <v/>
      </c>
      <c r="U24" s="13" t="s">
        <v>1195</v>
      </c>
      <c r="V24" s="13" t="s">
        <v>1169</v>
      </c>
      <c r="W24" s="13" t="s">
        <v>1168</v>
      </c>
      <c r="X24" s="13">
        <f t="shared" si="0"/>
        <v>99</v>
      </c>
      <c r="Y24" s="13">
        <f t="shared" si="7"/>
        <v>1</v>
      </c>
    </row>
    <row r="25" spans="2:28" ht="22.2" customHeight="1">
      <c r="B25" s="20" t="str">
        <f>IF($B$1="","",IF(O25&lt;&gt;"",VLOOKUP(INDEX(電力会社名一覧!E:E,MATCH(O25,電力会社名一覧!G:G,0)),電力会社名一覧!A:B,2,0),""))</f>
        <v/>
      </c>
      <c r="C25" s="21" t="str">
        <f>IFERROR(IF(B25="","",VLOOKUP(B25,電力会社名一覧!B:D,3,0)),"")</f>
        <v/>
      </c>
      <c r="E25" s="13" t="str">
        <f t="shared" si="1"/>
        <v/>
      </c>
      <c r="H25" s="13" cm="1">
        <f t="array" aca="1" ref="H25" ca="1">IFERROR(INDEX(電力会社名一覧!E:E,改訂版!J25),"")</f>
        <v>22</v>
      </c>
      <c r="I25" s="13" t="str">
        <f ca="1">IFERROR(VLOOKUP(H25,電力会社名一覧!A:B,2,0),"")</f>
        <v>(株)オプテージメニューB(残差)</v>
      </c>
      <c r="J25" s="13">
        <f t="shared" ca="1" si="6"/>
        <v>23</v>
      </c>
      <c r="K25" s="13">
        <f ca="1">IF(I25&lt;&gt;"",COUNTIF($I$4:$I25,I25),"")</f>
        <v>1</v>
      </c>
      <c r="L25" s="13">
        <f ca="1">IF(K25=1,SUM($L$4:L24,K25),"")</f>
        <v>2097152</v>
      </c>
      <c r="M25" s="13">
        <f t="shared" ca="1" si="5"/>
        <v>22</v>
      </c>
      <c r="N25" s="13">
        <v>22</v>
      </c>
      <c r="O25" s="13">
        <f t="shared" ca="1" si="2"/>
        <v>23</v>
      </c>
      <c r="Q25" s="13" t="str">
        <f>SUBSTITUTE(Q24,V26,W26)</f>
        <v/>
      </c>
      <c r="V25" s="13" t="s">
        <v>1197</v>
      </c>
      <c r="W25" s="13" t="s">
        <v>1174</v>
      </c>
      <c r="X25" s="13">
        <f t="shared" si="0"/>
        <v>99</v>
      </c>
      <c r="Y25" s="13">
        <f t="shared" si="7"/>
        <v>1</v>
      </c>
    </row>
    <row r="26" spans="2:28" ht="22.2" customHeight="1">
      <c r="B26" s="20" t="str">
        <f>IF($B$1="","",IF(O26&lt;&gt;"",VLOOKUP(INDEX(電力会社名一覧!E:E,MATCH(O26,電力会社名一覧!G:G,0)),電力会社名一覧!A:B,2,0),""))</f>
        <v/>
      </c>
      <c r="C26" s="21" t="str">
        <f>IFERROR(IF(B26="","",VLOOKUP(B26,電力会社名一覧!B:D,3,0)),"")</f>
        <v/>
      </c>
      <c r="E26" s="13" t="str">
        <f t="shared" si="1"/>
        <v/>
      </c>
      <c r="H26" s="13" cm="1">
        <f t="array" aca="1" ref="H26" ca="1">IFERROR(INDEX(電力会社名一覧!E:E,改訂版!J26),"")</f>
        <v>23</v>
      </c>
      <c r="I26" s="13" t="str">
        <f ca="1">IFERROR(VLOOKUP(H26,電力会社名一覧!A:B,2,0),"")</f>
        <v>エネサーブ(株)メニューA</v>
      </c>
      <c r="J26" s="13">
        <f t="shared" ca="1" si="6"/>
        <v>24</v>
      </c>
      <c r="K26" s="13">
        <f ca="1">IF(I26&lt;&gt;"",COUNTIF($I$4:$I26,I26),"")</f>
        <v>1</v>
      </c>
      <c r="L26" s="13">
        <f ca="1">IF(K26=1,SUM($L$4:L25,K26),"")</f>
        <v>4194304</v>
      </c>
      <c r="M26" s="13">
        <f t="shared" ca="1" si="5"/>
        <v>23</v>
      </c>
      <c r="N26" s="13">
        <v>23</v>
      </c>
      <c r="O26" s="13">
        <f t="shared" ca="1" si="2"/>
        <v>24</v>
      </c>
      <c r="V26" s="13" t="s">
        <v>1359</v>
      </c>
      <c r="W26" s="13" t="s">
        <v>1204</v>
      </c>
      <c r="X26" s="13">
        <f t="shared" ref="X26" si="8">IFERROR(IF(FIND(V26,$Q$3)&gt;0,ROW(),""),99)</f>
        <v>99</v>
      </c>
      <c r="Y26" s="13">
        <f t="shared" ref="Y26" si="9">RANK(X26,$X$1:$X$25,1)</f>
        <v>1</v>
      </c>
      <c r="AA26" s="13" t="s">
        <v>1359</v>
      </c>
      <c r="AB26" s="13">
        <f>CODE(AA26)</f>
        <v>8565</v>
      </c>
    </row>
    <row r="27" spans="2:28" ht="22.2" customHeight="1">
      <c r="B27" s="20" t="str">
        <f>IF($B$1="","",IF(O27&lt;&gt;"",VLOOKUP(INDEX(電力会社名一覧!E:E,MATCH(O27,電力会社名一覧!G:G,0)),電力会社名一覧!A:B,2,0),""))</f>
        <v/>
      </c>
      <c r="C27" s="21" t="str">
        <f>IFERROR(IF(B27="","",VLOOKUP(B27,電力会社名一覧!B:D,3,0)),"")</f>
        <v/>
      </c>
      <c r="E27" s="13" t="str">
        <f t="shared" si="1"/>
        <v/>
      </c>
      <c r="H27" s="13" cm="1">
        <f t="array" aca="1" ref="H27" ca="1">IFERROR(INDEX(電力会社名一覧!E:E,改訂版!J27),"")</f>
        <v>24</v>
      </c>
      <c r="I27" s="13" t="str">
        <f ca="1">IFERROR(VLOOKUP(H27,電力会社名一覧!A:B,2,0),"")</f>
        <v>エネサーブ(株)メニューB(残差)</v>
      </c>
      <c r="J27" s="13">
        <f t="shared" ca="1" si="6"/>
        <v>25</v>
      </c>
      <c r="K27" s="13">
        <f ca="1">IF(I27&lt;&gt;"",COUNTIF($I$4:$I27,I27),"")</f>
        <v>1</v>
      </c>
      <c r="L27" s="13">
        <f ca="1">IF(K27=1,SUM($L$4:L26,K27),"")</f>
        <v>8388608</v>
      </c>
      <c r="M27" s="13">
        <f t="shared" ca="1" si="5"/>
        <v>24</v>
      </c>
      <c r="N27" s="13">
        <v>24</v>
      </c>
      <c r="O27" s="13">
        <f t="shared" ca="1" si="2"/>
        <v>25</v>
      </c>
      <c r="Q27" s="13" t="str">
        <f>DBCS(Q22)</f>
        <v/>
      </c>
    </row>
    <row r="28" spans="2:28" ht="22.2" customHeight="1">
      <c r="B28" s="20" t="str">
        <f>IF($B$1="","",IF(O28&lt;&gt;"",VLOOKUP(INDEX(電力会社名一覧!E:E,MATCH(O28,電力会社名一覧!G:G,0)),電力会社名一覧!A:B,2,0),""))</f>
        <v/>
      </c>
      <c r="C28" s="21" t="str">
        <f>IFERROR(IF(B28="","",VLOOKUP(B28,電力会社名一覧!B:D,3,0)),"")</f>
        <v/>
      </c>
      <c r="E28" s="13" t="str">
        <f t="shared" si="1"/>
        <v/>
      </c>
      <c r="H28" s="13" cm="1">
        <f t="array" aca="1" ref="H28" ca="1">IFERROR(INDEX(電力会社名一覧!E:E,改訂版!J28),"")</f>
        <v>25</v>
      </c>
      <c r="I28" s="13" t="str">
        <f ca="1">IFERROR(VLOOKUP(H28,電力会社名一覧!A:B,2,0),"")</f>
        <v>(株)エネワンでんき(旧:(株)坊っちゃん電力、格安電力(株))メニューA</v>
      </c>
      <c r="J28" s="13">
        <f t="shared" ca="1" si="6"/>
        <v>26</v>
      </c>
      <c r="K28" s="13">
        <f ca="1">IF(I28&lt;&gt;"",COUNTIF($I$4:$I28,I28),"")</f>
        <v>1</v>
      </c>
      <c r="L28" s="13">
        <f ca="1">IF(K28=1,SUM($L$4:L27,K28),"")</f>
        <v>16777216</v>
      </c>
      <c r="M28" s="13">
        <f t="shared" ca="1" si="5"/>
        <v>25</v>
      </c>
      <c r="N28" s="13">
        <v>25</v>
      </c>
      <c r="O28" s="13">
        <f t="shared" ca="1" si="2"/>
        <v>26</v>
      </c>
      <c r="U28" s="13" t="s">
        <v>1192</v>
      </c>
      <c r="V28" s="13" t="s">
        <v>1193</v>
      </c>
      <c r="W28" s="13" t="s">
        <v>1167</v>
      </c>
      <c r="X28" s="13">
        <f>IFERROR(IF(FIND(V28,$Q$22)&gt;0,ROW(),""),99)</f>
        <v>99</v>
      </c>
      <c r="Y28" s="13">
        <f>RANK(X28,$X$28:$X$30,1)</f>
        <v>1</v>
      </c>
      <c r="Z28" s="13" t="str">
        <f>INDEX($V$28:$V$30,MATCH(1,$Y$28:$Y$30,0))</f>
        <v>―</v>
      </c>
      <c r="AA28" s="13" t="str">
        <f>INDEX($W$28:$W$30,MATCH(1,Y$28:Y$30,0))</f>
        <v>ー</v>
      </c>
    </row>
    <row r="29" spans="2:28" ht="22.2" customHeight="1">
      <c r="B29" s="20" t="str">
        <f>IF($B$1="","",IF(O29&lt;&gt;"",VLOOKUP(INDEX(電力会社名一覧!E:E,MATCH(O29,電力会社名一覧!G:G,0)),電力会社名一覧!A:B,2,0),""))</f>
        <v/>
      </c>
      <c r="C29" s="21" t="str">
        <f>IFERROR(IF(B29="","",VLOOKUP(B29,電力会社名一覧!B:D,3,0)),"")</f>
        <v/>
      </c>
      <c r="E29" s="13" t="str">
        <f t="shared" si="1"/>
        <v/>
      </c>
      <c r="H29" s="13" cm="1">
        <f t="array" aca="1" ref="H29" ca="1">IFERROR(INDEX(電力会社名一覧!E:E,改訂版!J29),"")</f>
        <v>26</v>
      </c>
      <c r="I29" s="13" t="str">
        <f ca="1">IFERROR(VLOOKUP(H29,電力会社名一覧!A:B,2,0),"")</f>
        <v>(株)エネワンでんき(旧:(株)坊っちゃん電力、格安電力(株))メニューB(残差)</v>
      </c>
      <c r="J29" s="13">
        <f t="shared" ca="1" si="6"/>
        <v>27</v>
      </c>
      <c r="K29" s="13">
        <f ca="1">IF(I29&lt;&gt;"",COUNTIF($I$4:$I29,I29),"")</f>
        <v>1</v>
      </c>
      <c r="L29" s="13">
        <f ca="1">IF(K29=1,SUM($L$4:L28,K29),"")</f>
        <v>33554432</v>
      </c>
      <c r="M29" s="13">
        <f t="shared" ca="1" si="5"/>
        <v>26</v>
      </c>
      <c r="N29" s="13">
        <v>26</v>
      </c>
      <c r="O29" s="13">
        <f t="shared" ca="1" si="2"/>
        <v>27</v>
      </c>
      <c r="Q29" s="13" t="str">
        <f>SUBSTITUTE(Q27,Z33,AA33)</f>
        <v/>
      </c>
      <c r="U29" s="13" t="s">
        <v>1194</v>
      </c>
      <c r="V29" s="13" t="s">
        <v>1198</v>
      </c>
      <c r="W29" s="13" t="s">
        <v>1167</v>
      </c>
      <c r="X29" s="13">
        <f t="shared" ref="X29:X30" si="10">IFERROR(IF(FIND(V29,$Q$22)&gt;0,ROW(),""),99)</f>
        <v>99</v>
      </c>
      <c r="Y29" s="13">
        <f>RANK(X29,$X$28:$X$30,1)</f>
        <v>1</v>
      </c>
    </row>
    <row r="30" spans="2:28" ht="22.2" customHeight="1">
      <c r="B30" s="20" t="str">
        <f>IF($B$1="","",IF(O30&lt;&gt;"",VLOOKUP(INDEX(電力会社名一覧!E:E,MATCH(O30,電力会社名一覧!G:G,0)),電力会社名一覧!A:B,2,0),""))</f>
        <v/>
      </c>
      <c r="C30" s="21" t="str">
        <f>IFERROR(IF(B30="","",VLOOKUP(B30,電力会社名一覧!B:D,3,0)),"")</f>
        <v/>
      </c>
      <c r="E30" s="13" t="str">
        <f t="shared" si="1"/>
        <v/>
      </c>
      <c r="H30" s="13" cm="1">
        <f t="array" aca="1" ref="H30" ca="1">IFERROR(INDEX(電力会社名一覧!E:E,改訂版!J30),"")</f>
        <v>27</v>
      </c>
      <c r="I30" s="13" t="str">
        <f ca="1">IFERROR(VLOOKUP(H30,電力会社名一覧!A:B,2,0),"")</f>
        <v>ミツウロコグリーンエネルギー(株)メニューA</v>
      </c>
      <c r="J30" s="13">
        <f t="shared" ca="1" si="6"/>
        <v>28</v>
      </c>
      <c r="K30" s="13">
        <f ca="1">IF(I30&lt;&gt;"",COUNTIF($I$4:$I30,I30),"")</f>
        <v>1</v>
      </c>
      <c r="L30" s="13">
        <f ca="1">IF(K30=1,SUM($L$4:L29,K30),"")</f>
        <v>67108864</v>
      </c>
      <c r="M30" s="13">
        <f t="shared" ca="1" si="5"/>
        <v>27</v>
      </c>
      <c r="N30" s="13">
        <v>27</v>
      </c>
      <c r="O30" s="13">
        <f t="shared" ca="1" si="2"/>
        <v>28</v>
      </c>
      <c r="U30" s="13" t="s">
        <v>1195</v>
      </c>
      <c r="V30" s="13" t="s">
        <v>1196</v>
      </c>
      <c r="W30" s="13" t="s">
        <v>1167</v>
      </c>
      <c r="X30" s="13">
        <f t="shared" si="10"/>
        <v>99</v>
      </c>
      <c r="Y30" s="13">
        <f>RANK(X30,$X$28:$X$30,1)</f>
        <v>1</v>
      </c>
    </row>
    <row r="31" spans="2:28" ht="22.2" customHeight="1">
      <c r="B31" s="20" t="str">
        <f>IF($B$1="","",IF(O31&lt;&gt;"",VLOOKUP(INDEX(電力会社名一覧!E:E,MATCH(O31,電力会社名一覧!G:G,0)),電力会社名一覧!A:B,2,0),""))</f>
        <v/>
      </c>
      <c r="C31" s="21" t="str">
        <f>IFERROR(IF(B31="","",VLOOKUP(B31,電力会社名一覧!B:D,3,0)),"")</f>
        <v/>
      </c>
      <c r="E31" s="13" t="str">
        <f t="shared" si="1"/>
        <v/>
      </c>
      <c r="H31" s="13" cm="1">
        <f t="array" aca="1" ref="H31" ca="1">IFERROR(INDEX(電力会社名一覧!E:E,改訂版!J31),"")</f>
        <v>28</v>
      </c>
      <c r="I31" s="13" t="str">
        <f ca="1">IFERROR(VLOOKUP(H31,電力会社名一覧!A:B,2,0),"")</f>
        <v>ミツウロコグリーンエネルギー(株)メニューB</v>
      </c>
      <c r="J31" s="13">
        <f t="shared" ca="1" si="6"/>
        <v>29</v>
      </c>
      <c r="K31" s="13">
        <f ca="1">IF(I31&lt;&gt;"",COUNTIF($I$4:$I31,I31),"")</f>
        <v>1</v>
      </c>
      <c r="L31" s="13">
        <f ca="1">IF(K31=1,SUM($L$4:L30,K31),"")</f>
        <v>134217728</v>
      </c>
      <c r="M31" s="13">
        <f t="shared" ca="1" si="5"/>
        <v>28</v>
      </c>
      <c r="N31" s="13">
        <v>28</v>
      </c>
      <c r="O31" s="13">
        <f t="shared" ca="1" si="2"/>
        <v>29</v>
      </c>
    </row>
    <row r="32" spans="2:28" ht="22.2" customHeight="1">
      <c r="B32" s="20" t="str">
        <f>IF($B$1="","",IF(O32&lt;&gt;"",VLOOKUP(INDEX(電力会社名一覧!E:E,MATCH(O32,電力会社名一覧!G:G,0)),電力会社名一覧!A:B,2,0),""))</f>
        <v/>
      </c>
      <c r="C32" s="21" t="str">
        <f>IFERROR(IF(B32="","",VLOOKUP(B32,電力会社名一覧!B:D,3,0)),"")</f>
        <v/>
      </c>
      <c r="E32" s="13" t="str">
        <f t="shared" si="1"/>
        <v/>
      </c>
      <c r="H32" s="13" cm="1">
        <f t="array" aca="1" ref="H32" ca="1">IFERROR(INDEX(電力会社名一覧!E:E,改訂版!J32),"")</f>
        <v>29</v>
      </c>
      <c r="I32" s="13" t="str">
        <f ca="1">IFERROR(VLOOKUP(H32,電力会社名一覧!A:B,2,0),"")</f>
        <v>ミツウロコグリーンエネルギー(株)メニューC</v>
      </c>
      <c r="J32" s="13">
        <f t="shared" ca="1" si="6"/>
        <v>30</v>
      </c>
      <c r="K32" s="13">
        <f ca="1">IF(I32&lt;&gt;"",COUNTIF($I$4:$I32,I32),"")</f>
        <v>1</v>
      </c>
      <c r="L32" s="13">
        <f ca="1">IF(K32=1,SUM($L$4:L31,K32),"")</f>
        <v>268435456</v>
      </c>
      <c r="M32" s="13">
        <f t="shared" ca="1" si="5"/>
        <v>29</v>
      </c>
      <c r="N32" s="13">
        <v>29</v>
      </c>
      <c r="O32" s="13">
        <f t="shared" ca="1" si="2"/>
        <v>30</v>
      </c>
    </row>
    <row r="33" spans="2:27" ht="22.2" customHeight="1">
      <c r="B33" s="20" t="str">
        <f>IF($B$1="","",IF(O33&lt;&gt;"",VLOOKUP(INDEX(電力会社名一覧!E:E,MATCH(O33,電力会社名一覧!G:G,0)),電力会社名一覧!A:B,2,0),""))</f>
        <v/>
      </c>
      <c r="C33" s="21" t="str">
        <f>IFERROR(IF(B33="","",VLOOKUP(B33,電力会社名一覧!B:D,3,0)),"")</f>
        <v/>
      </c>
      <c r="E33" s="13" t="str">
        <f t="shared" si="1"/>
        <v/>
      </c>
      <c r="H33" s="13" cm="1">
        <f t="array" aca="1" ref="H33" ca="1">IFERROR(INDEX(電力会社名一覧!E:E,改訂版!J33),"")</f>
        <v>30</v>
      </c>
      <c r="I33" s="13" t="str">
        <f ca="1">IFERROR(VLOOKUP(H33,電力会社名一覧!A:B,2,0),"")</f>
        <v>ミツウロコグリーンエネルギー(株)メニューD</v>
      </c>
      <c r="J33" s="13">
        <f t="shared" ca="1" si="6"/>
        <v>31</v>
      </c>
      <c r="K33" s="13">
        <f ca="1">IF(I33&lt;&gt;"",COUNTIF($I$4:$I33,I33),"")</f>
        <v>1</v>
      </c>
      <c r="L33" s="13">
        <f ca="1">IF(K33=1,SUM($L$4:L32,K33),"")</f>
        <v>536870912</v>
      </c>
      <c r="M33" s="13">
        <f t="shared" ca="1" si="5"/>
        <v>30</v>
      </c>
      <c r="N33" s="13">
        <v>30</v>
      </c>
      <c r="O33" s="13">
        <f t="shared" ca="1" si="2"/>
        <v>31</v>
      </c>
      <c r="U33" s="13" t="s">
        <v>1194</v>
      </c>
      <c r="V33" s="13" t="s">
        <v>1198</v>
      </c>
      <c r="W33" s="13" t="s">
        <v>1167</v>
      </c>
      <c r="X33" s="13">
        <f>IFERROR(IF(FIND(V33,$Q$27)&gt;0,ROW(),""),99)</f>
        <v>99</v>
      </c>
      <c r="Y33" s="13">
        <f>RANK(X33,$X$33:$X$34,1)</f>
        <v>1</v>
      </c>
      <c r="Z33" s="13" t="str">
        <f>INDEX($V$33:$V$34,MATCH(1,$Y$33:$Y$34,0))</f>
        <v>‐</v>
      </c>
      <c r="AA33" s="13" t="str">
        <f>INDEX($W$33:$W$34,MATCH(1,$Y$33:$Y$34,0))</f>
        <v>ー</v>
      </c>
    </row>
    <row r="34" spans="2:27" ht="22.2" customHeight="1">
      <c r="B34" s="20" t="str">
        <f>IF($B$1="","",IF(O34&lt;&gt;"",VLOOKUP(INDEX(電力会社名一覧!E:E,MATCH(O34,電力会社名一覧!G:G,0)),電力会社名一覧!A:B,2,0),""))</f>
        <v/>
      </c>
      <c r="C34" s="21" t="str">
        <f>IFERROR(IF(B34="","",VLOOKUP(B34,電力会社名一覧!B:D,3,0)),"")</f>
        <v/>
      </c>
      <c r="E34" s="13" t="str">
        <f t="shared" si="1"/>
        <v/>
      </c>
      <c r="H34" s="13" cm="1">
        <f t="array" aca="1" ref="H34" ca="1">IFERROR(INDEX(電力会社名一覧!E:E,改訂版!J34),"")</f>
        <v>31</v>
      </c>
      <c r="I34" s="13" t="str">
        <f ca="1">IFERROR(VLOOKUP(H34,電力会社名一覧!A:B,2,0),"")</f>
        <v>ミツウロコグリーンエネルギー(株)メニューE</v>
      </c>
      <c r="J34" s="13">
        <f t="shared" ca="1" si="6"/>
        <v>32</v>
      </c>
      <c r="K34" s="13">
        <f ca="1">IF(I34&lt;&gt;"",COUNTIF($I$4:$I34,I34),"")</f>
        <v>1</v>
      </c>
      <c r="L34" s="13">
        <f ca="1">IF(K34=1,SUM($L$4:L33,K34),"")</f>
        <v>1073741824</v>
      </c>
      <c r="M34" s="13">
        <f t="shared" ref="M34:M49" ca="1" si="11">RANK(L34,L:L,1)</f>
        <v>31</v>
      </c>
      <c r="N34" s="13">
        <v>31</v>
      </c>
      <c r="O34" s="13">
        <f t="shared" ca="1" si="2"/>
        <v>32</v>
      </c>
      <c r="U34" s="13" t="s">
        <v>1195</v>
      </c>
      <c r="V34" s="13" t="s">
        <v>1196</v>
      </c>
      <c r="W34" s="13" t="s">
        <v>1167</v>
      </c>
      <c r="X34" s="13">
        <f>IFERROR(IF(FIND(V34,$Q$27)&gt;0,ROW(),""),99)</f>
        <v>99</v>
      </c>
      <c r="Y34" s="13">
        <f>RANK(X34,$X$33:$X$34,1)</f>
        <v>1</v>
      </c>
    </row>
    <row r="35" spans="2:27" ht="22.2" customHeight="1">
      <c r="B35" s="20" t="str">
        <f>IF($B$1="","",IF(O35&lt;&gt;"",VLOOKUP(INDEX(電力会社名一覧!E:E,MATCH(O35,電力会社名一覧!G:G,0)),電力会社名一覧!A:B,2,0),""))</f>
        <v/>
      </c>
      <c r="C35" s="21" t="str">
        <f>IFERROR(IF(B35="","",VLOOKUP(B35,電力会社名一覧!B:D,3,0)),"")</f>
        <v/>
      </c>
      <c r="E35" s="13" t="str">
        <f t="shared" si="1"/>
        <v/>
      </c>
      <c r="H35" s="13" cm="1">
        <f t="array" aca="1" ref="H35" ca="1">IFERROR(INDEX(電力会社名一覧!E:E,改訂版!J35),"")</f>
        <v>32</v>
      </c>
      <c r="I35" s="13" t="str">
        <f ca="1">IFERROR(VLOOKUP(H35,電力会社名一覧!A:B,2,0),"")</f>
        <v>ミツウロコグリーンエネルギー(株)メニューF</v>
      </c>
      <c r="J35" s="13">
        <f t="shared" ca="1" si="6"/>
        <v>33</v>
      </c>
      <c r="K35" s="13">
        <f ca="1">IF(I35&lt;&gt;"",COUNTIF($I$4:$I35,I35),"")</f>
        <v>1</v>
      </c>
      <c r="L35" s="13">
        <f ca="1">IF(K35=1,SUM($L$4:L34,K35),"")</f>
        <v>2147483648</v>
      </c>
      <c r="M35" s="13">
        <f t="shared" ca="1" si="11"/>
        <v>32</v>
      </c>
      <c r="N35" s="13">
        <v>32</v>
      </c>
      <c r="O35" s="13">
        <f t="shared" ca="1" si="2"/>
        <v>33</v>
      </c>
    </row>
    <row r="36" spans="2:27" ht="22.2" customHeight="1">
      <c r="B36" s="20" t="str">
        <f>IF($B$1="","",IF(O36&lt;&gt;"",VLOOKUP(INDEX(電力会社名一覧!E:E,MATCH(O36,電力会社名一覧!G:G,0)),電力会社名一覧!A:B,2,0),""))</f>
        <v/>
      </c>
      <c r="C36" s="21" t="str">
        <f>IFERROR(IF(B36="","",VLOOKUP(B36,電力会社名一覧!B:D,3,0)),"")</f>
        <v/>
      </c>
      <c r="E36" s="13" t="str">
        <f t="shared" si="1"/>
        <v/>
      </c>
      <c r="H36" s="13" cm="1">
        <f t="array" aca="1" ref="H36" ca="1">IFERROR(INDEX(電力会社名一覧!E:E,改訂版!J36),"")</f>
        <v>33</v>
      </c>
      <c r="I36" s="13" t="str">
        <f ca="1">IFERROR(VLOOKUP(H36,電力会社名一覧!A:B,2,0),"")</f>
        <v>ミツウロコグリーンエネルギー(株)メニューG</v>
      </c>
      <c r="J36" s="13">
        <f t="shared" ca="1" si="6"/>
        <v>34</v>
      </c>
      <c r="K36" s="13">
        <f ca="1">IF(I36&lt;&gt;"",COUNTIF($I$4:$I36,I36),"")</f>
        <v>1</v>
      </c>
      <c r="L36" s="13">
        <f ca="1">IF(K36=1,SUM($L$4:L35,K36),"")</f>
        <v>4294967296</v>
      </c>
      <c r="M36" s="13">
        <f t="shared" ca="1" si="11"/>
        <v>33</v>
      </c>
      <c r="N36" s="13">
        <v>33</v>
      </c>
      <c r="O36" s="13">
        <f t="shared" ca="1" si="2"/>
        <v>34</v>
      </c>
    </row>
    <row r="37" spans="2:27" ht="22.2" customHeight="1">
      <c r="B37" s="20" t="str">
        <f>IF($B$1="","",IF(O37&lt;&gt;"",VLOOKUP(INDEX(電力会社名一覧!E:E,MATCH(O37,電力会社名一覧!G:G,0)),電力会社名一覧!A:B,2,0),""))</f>
        <v/>
      </c>
      <c r="C37" s="21" t="str">
        <f>IFERROR(IF(B37="","",VLOOKUP(B37,電力会社名一覧!B:D,3,0)),"")</f>
        <v/>
      </c>
      <c r="E37" s="13" t="str">
        <f t="shared" si="1"/>
        <v/>
      </c>
      <c r="H37" s="13" cm="1">
        <f t="array" aca="1" ref="H37" ca="1">IFERROR(INDEX(電力会社名一覧!E:E,改訂版!J37),"")</f>
        <v>34</v>
      </c>
      <c r="I37" s="13" t="str">
        <f ca="1">IFERROR(VLOOKUP(H37,電力会社名一覧!A:B,2,0),"")</f>
        <v>ミツウロコグリーンエネルギー(株)メニューH</v>
      </c>
      <c r="J37" s="13">
        <f t="shared" ca="1" si="6"/>
        <v>35</v>
      </c>
      <c r="K37" s="13">
        <f ca="1">IF(I37&lt;&gt;"",COUNTIF($I$4:$I37,I37),"")</f>
        <v>1</v>
      </c>
      <c r="L37" s="13">
        <f ca="1">IF(K37=1,SUM($L$4:L36,K37),"")</f>
        <v>8589934592</v>
      </c>
      <c r="M37" s="13">
        <f t="shared" ca="1" si="11"/>
        <v>34</v>
      </c>
      <c r="N37" s="13">
        <v>34</v>
      </c>
      <c r="O37" s="13">
        <f t="shared" ca="1" si="2"/>
        <v>35</v>
      </c>
    </row>
    <row r="38" spans="2:27" ht="22.2" customHeight="1">
      <c r="B38" s="20" t="str">
        <f>IF($B$1="","",IF(O38&lt;&gt;"",VLOOKUP(INDEX(電力会社名一覧!E:E,MATCH(O38,電力会社名一覧!G:G,0)),電力会社名一覧!A:B,2,0),""))</f>
        <v/>
      </c>
      <c r="C38" s="21" t="str">
        <f>IFERROR(IF(B38="","",VLOOKUP(B38,電力会社名一覧!B:D,3,0)),"")</f>
        <v/>
      </c>
      <c r="E38" s="13" t="str">
        <f t="shared" si="1"/>
        <v/>
      </c>
      <c r="H38" s="13" cm="1">
        <f t="array" aca="1" ref="H38" ca="1">IFERROR(INDEX(電力会社名一覧!E:E,改訂版!J38),"")</f>
        <v>35</v>
      </c>
      <c r="I38" s="13" t="str">
        <f ca="1">IFERROR(VLOOKUP(H38,電力会社名一覧!A:B,2,0),"")</f>
        <v>ミツウロコグリーンエネルギー(株)メニューI</v>
      </c>
      <c r="J38" s="13">
        <f t="shared" ca="1" si="6"/>
        <v>36</v>
      </c>
      <c r="K38" s="13">
        <f ca="1">IF(I38&lt;&gt;"",COUNTIF($I$4:$I38,I38),"")</f>
        <v>1</v>
      </c>
      <c r="L38" s="13">
        <f ca="1">IF(K38=1,SUM($L$4:L37,K38),"")</f>
        <v>17179869184</v>
      </c>
      <c r="M38" s="13">
        <f t="shared" ca="1" si="11"/>
        <v>35</v>
      </c>
      <c r="N38" s="13">
        <v>35</v>
      </c>
      <c r="O38" s="13">
        <f t="shared" ca="1" si="2"/>
        <v>36</v>
      </c>
    </row>
    <row r="39" spans="2:27" ht="22.2" customHeight="1">
      <c r="B39" s="20" t="str">
        <f>IF($B$1="","",IF(O39&lt;&gt;"",VLOOKUP(INDEX(電力会社名一覧!E:E,MATCH(O39,電力会社名一覧!G:G,0)),電力会社名一覧!A:B,2,0),""))</f>
        <v/>
      </c>
      <c r="C39" s="21" t="str">
        <f>IFERROR(IF(B39="","",VLOOKUP(B39,電力会社名一覧!B:D,3,0)),"")</f>
        <v/>
      </c>
      <c r="E39" s="13" t="str">
        <f t="shared" si="1"/>
        <v/>
      </c>
      <c r="H39" s="13" cm="1">
        <f t="array" aca="1" ref="H39" ca="1">IFERROR(INDEX(電力会社名一覧!E:E,改訂版!J39),"")</f>
        <v>36</v>
      </c>
      <c r="I39" s="13" t="str">
        <f ca="1">IFERROR(VLOOKUP(H39,電力会社名一覧!A:B,2,0),"")</f>
        <v>ミツウロコグリーンエネルギー(株)メニューJ</v>
      </c>
      <c r="J39" s="13">
        <f t="shared" ca="1" si="6"/>
        <v>37</v>
      </c>
      <c r="K39" s="13">
        <f ca="1">IF(I39&lt;&gt;"",COUNTIF($I$4:$I39,I39),"")</f>
        <v>1</v>
      </c>
      <c r="L39" s="13">
        <f ca="1">IF(K39=1,SUM($L$4:L38,K39),"")</f>
        <v>34359738368</v>
      </c>
      <c r="M39" s="13">
        <f t="shared" ca="1" si="11"/>
        <v>36</v>
      </c>
      <c r="N39" s="13">
        <v>36</v>
      </c>
      <c r="O39" s="13">
        <f t="shared" ca="1" si="2"/>
        <v>37</v>
      </c>
    </row>
    <row r="40" spans="2:27" ht="22.2" customHeight="1">
      <c r="B40" s="20" t="str">
        <f>IF($B$1="","",IF(O40&lt;&gt;"",VLOOKUP(INDEX(電力会社名一覧!E:E,MATCH(O40,電力会社名一覧!G:G,0)),電力会社名一覧!A:B,2,0),""))</f>
        <v/>
      </c>
      <c r="C40" s="21" t="str">
        <f>IFERROR(IF(B40="","",VLOOKUP(B40,電力会社名一覧!B:D,3,0)),"")</f>
        <v/>
      </c>
      <c r="E40" s="13" t="str">
        <f t="shared" si="1"/>
        <v/>
      </c>
      <c r="H40" s="13" cm="1">
        <f t="array" aca="1" ref="H40" ca="1">IFERROR(INDEX(電力会社名一覧!E:E,改訂版!J40),"")</f>
        <v>37</v>
      </c>
      <c r="I40" s="13" t="str">
        <f ca="1">IFERROR(VLOOKUP(H40,電力会社名一覧!A:B,2,0),"")</f>
        <v>ミツウロコグリーンエネルギー(株)メニューK(残差)</v>
      </c>
      <c r="J40" s="13">
        <f t="shared" ca="1" si="6"/>
        <v>38</v>
      </c>
      <c r="K40" s="13">
        <f ca="1">IF(I40&lt;&gt;"",COUNTIF($I$4:$I40,I40),"")</f>
        <v>1</v>
      </c>
      <c r="L40" s="13">
        <f ca="1">IF(K40=1,SUM($L$4:L39,K40),"")</f>
        <v>68719476736</v>
      </c>
      <c r="M40" s="13">
        <f t="shared" ca="1" si="11"/>
        <v>37</v>
      </c>
      <c r="N40" s="13">
        <v>37</v>
      </c>
      <c r="O40" s="13">
        <f t="shared" ca="1" si="2"/>
        <v>38</v>
      </c>
    </row>
    <row r="41" spans="2:27" ht="22.2" customHeight="1">
      <c r="B41" s="20" t="str">
        <f>IF($B$1="","",IF(O41&lt;&gt;"",VLOOKUP(INDEX(電力会社名一覧!E:E,MATCH(O41,電力会社名一覧!G:G,0)),電力会社名一覧!A:B,2,0),""))</f>
        <v/>
      </c>
      <c r="C41" s="21" t="str">
        <f>IFERROR(IF(B41="","",VLOOKUP(B41,電力会社名一覧!B:D,3,0)),"")</f>
        <v/>
      </c>
      <c r="E41" s="13" t="str">
        <f t="shared" si="1"/>
        <v/>
      </c>
      <c r="H41" s="13" cm="1">
        <f t="array" aca="1" ref="H41" ca="1">IFERROR(INDEX(電力会社名一覧!E:E,改訂版!J41),"")</f>
        <v>38</v>
      </c>
      <c r="I41" s="13" t="str">
        <f ca="1">IFERROR(VLOOKUP(H41,電力会社名一覧!A:B,2,0),"")</f>
        <v>(株)リエネ メニューA</v>
      </c>
      <c r="J41" s="13">
        <f t="shared" ca="1" si="6"/>
        <v>39</v>
      </c>
      <c r="K41" s="13">
        <f ca="1">IF(I41&lt;&gt;"",COUNTIF($I$4:$I41,I41),"")</f>
        <v>1</v>
      </c>
      <c r="L41" s="13">
        <f ca="1">IF(K41=1,SUM($L$4:L40,K41),"")</f>
        <v>137438953472</v>
      </c>
      <c r="M41" s="13">
        <f t="shared" ca="1" si="11"/>
        <v>38</v>
      </c>
      <c r="N41" s="13">
        <v>38</v>
      </c>
      <c r="O41" s="13">
        <f t="shared" ca="1" si="2"/>
        <v>39</v>
      </c>
    </row>
    <row r="42" spans="2:27" ht="22.2" customHeight="1">
      <c r="B42" s="20" t="str">
        <f>IF($B$1="","",IF(O42&lt;&gt;"",VLOOKUP(INDEX(電力会社名一覧!E:E,MATCH(O42,電力会社名一覧!G:G,0)),電力会社名一覧!A:B,2,0),""))</f>
        <v/>
      </c>
      <c r="C42" s="21" t="str">
        <f>IFERROR(IF(B42="","",VLOOKUP(B42,電力会社名一覧!B:D,3,0)),"")</f>
        <v/>
      </c>
      <c r="E42" s="13" t="str">
        <f t="shared" si="1"/>
        <v/>
      </c>
      <c r="H42" s="13" cm="1">
        <f t="array" aca="1" ref="H42" ca="1">IFERROR(INDEX(電力会社名一覧!E:E,改訂版!J42),"")</f>
        <v>39</v>
      </c>
      <c r="I42" s="13" t="str">
        <f ca="1">IFERROR(VLOOKUP(H42,電力会社名一覧!A:B,2,0),"")</f>
        <v>(株)リエネ メニューB(残差)</v>
      </c>
      <c r="J42" s="13">
        <f t="shared" ca="1" si="6"/>
        <v>40</v>
      </c>
      <c r="K42" s="13">
        <f ca="1">IF(I42&lt;&gt;"",COUNTIF($I$4:$I42,I42),"")</f>
        <v>1</v>
      </c>
      <c r="L42" s="13">
        <f ca="1">IF(K42=1,SUM($L$4:L41,K42),"")</f>
        <v>274877906944</v>
      </c>
      <c r="M42" s="13">
        <f t="shared" ca="1" si="11"/>
        <v>39</v>
      </c>
      <c r="N42" s="13">
        <v>39</v>
      </c>
      <c r="O42" s="13">
        <f t="shared" ca="1" si="2"/>
        <v>40</v>
      </c>
    </row>
    <row r="43" spans="2:27">
      <c r="B43" s="20" t="str">
        <f>IF($B$1="","",IF(O43&lt;&gt;"",VLOOKUP(INDEX(電力会社名一覧!E:E,MATCH(O43,電力会社名一覧!G:G,0)),電力会社名一覧!A:B,2,0),""))</f>
        <v/>
      </c>
      <c r="C43" s="21" t="str">
        <f>IFERROR(IF(B43="","",VLOOKUP(B43,電力会社名一覧!B:D,3,0)),"")</f>
        <v/>
      </c>
      <c r="E43" s="13" t="str">
        <f t="shared" si="1"/>
        <v/>
      </c>
      <c r="H43" s="13" cm="1">
        <f t="array" aca="1" ref="H43" ca="1">IFERROR(INDEX(電力会社名一覧!E:E,改訂版!J43),"")</f>
        <v>40</v>
      </c>
      <c r="I43" s="13" t="str">
        <f ca="1">IFERROR(VLOOKUP(H43,電力会社名一覧!A:B,2,0),"")</f>
        <v>ネクストパワーやまと(株)メニューA</v>
      </c>
      <c r="J43" s="13">
        <f t="shared" ca="1" si="6"/>
        <v>41</v>
      </c>
      <c r="K43" s="13">
        <f ca="1">IF(I43&lt;&gt;"",COUNTIF($I$4:$I43,I43),"")</f>
        <v>1</v>
      </c>
      <c r="L43" s="13">
        <f ca="1">IF(K43=1,SUM($L$4:L42,K43),"")</f>
        <v>549755813888</v>
      </c>
      <c r="M43" s="13">
        <f t="shared" ca="1" si="11"/>
        <v>40</v>
      </c>
      <c r="N43" s="13">
        <v>40</v>
      </c>
      <c r="O43" s="13">
        <f t="shared" ca="1" si="2"/>
        <v>41</v>
      </c>
    </row>
    <row r="44" spans="2:27">
      <c r="B44" s="20" t="str">
        <f>IF($B$1="","",IF(O44&lt;&gt;"",VLOOKUP(INDEX(電力会社名一覧!E:E,MATCH(O44,電力会社名一覧!G:G,0)),電力会社名一覧!A:B,2,0),""))</f>
        <v/>
      </c>
      <c r="C44" s="21" t="str">
        <f>IFERROR(IF(B44="","",VLOOKUP(B44,電力会社名一覧!B:D,3,0)),"")</f>
        <v/>
      </c>
      <c r="E44" s="13" t="str">
        <f t="shared" si="1"/>
        <v/>
      </c>
      <c r="H44" s="13" cm="1">
        <f t="array" aca="1" ref="H44" ca="1">IFERROR(INDEX(電力会社名一覧!E:E,改訂版!J44),"")</f>
        <v>41</v>
      </c>
      <c r="I44" s="13" t="str">
        <f ca="1">IFERROR(VLOOKUP(H44,電力会社名一覧!A:B,2,0),"")</f>
        <v>ネクストパワーやまと(株)メニューB</v>
      </c>
      <c r="J44" s="13">
        <f t="shared" ca="1" si="6"/>
        <v>42</v>
      </c>
      <c r="K44" s="13">
        <f ca="1">IF(I44&lt;&gt;"",COUNTIF($I$4:$I44,I44),"")</f>
        <v>1</v>
      </c>
      <c r="L44" s="13">
        <f ca="1">IF(K44=1,SUM($L$4:L43,K44),"")</f>
        <v>1099511627776</v>
      </c>
      <c r="M44" s="13">
        <f t="shared" ca="1" si="11"/>
        <v>41</v>
      </c>
      <c r="N44" s="13">
        <v>41</v>
      </c>
      <c r="O44" s="13">
        <f t="shared" ca="1" si="2"/>
        <v>42</v>
      </c>
    </row>
    <row r="45" spans="2:27">
      <c r="B45" s="20" t="str">
        <f>IF($B$1="","",IF(O45&lt;&gt;"",VLOOKUP(INDEX(電力会社名一覧!E:E,MATCH(O45,電力会社名一覧!G:G,0)),電力会社名一覧!A:B,2,0),""))</f>
        <v/>
      </c>
      <c r="C45" s="21" t="str">
        <f>IFERROR(IF(B45="","",VLOOKUP(B45,電力会社名一覧!B:D,3,0)),"")</f>
        <v/>
      </c>
      <c r="E45" s="13" t="str">
        <f t="shared" si="1"/>
        <v/>
      </c>
      <c r="H45" s="13" cm="1">
        <f t="array" aca="1" ref="H45" ca="1">IFERROR(INDEX(電力会社名一覧!E:E,改訂版!J45),"")</f>
        <v>42</v>
      </c>
      <c r="I45" s="13" t="str">
        <f ca="1">IFERROR(VLOOKUP(H45,電力会社名一覧!A:B,2,0),"")</f>
        <v>ネクストパワーやまと(株)メニューC(残差)</v>
      </c>
      <c r="J45" s="13">
        <f t="shared" ca="1" si="6"/>
        <v>43</v>
      </c>
      <c r="K45" s="13">
        <f ca="1">IF(I45&lt;&gt;"",COUNTIF($I$4:$I45,I45),"")</f>
        <v>1</v>
      </c>
      <c r="L45" s="13">
        <f ca="1">IF(K45=1,SUM($L$4:L44,K45),"")</f>
        <v>2199023255552</v>
      </c>
      <c r="M45" s="13">
        <f t="shared" ca="1" si="11"/>
        <v>42</v>
      </c>
      <c r="N45" s="13">
        <v>42</v>
      </c>
      <c r="O45" s="13">
        <f t="shared" ca="1" si="2"/>
        <v>43</v>
      </c>
    </row>
    <row r="46" spans="2:27">
      <c r="B46" s="20" t="str">
        <f>IF($B$1="","",IF(O46&lt;&gt;"",VLOOKUP(INDEX(電力会社名一覧!E:E,MATCH(O46,電力会社名一覧!G:G,0)),電力会社名一覧!A:B,2,0),""))</f>
        <v/>
      </c>
      <c r="C46" s="21" t="str">
        <f>IFERROR(IF(B46="","",VLOOKUP(B46,電力会社名一覧!B:D,3,0)),"")</f>
        <v/>
      </c>
      <c r="E46" s="13" t="str">
        <f t="shared" si="1"/>
        <v/>
      </c>
      <c r="H46" s="13" cm="1">
        <f t="array" aca="1" ref="H46" ca="1">IFERROR(INDEX(電力会社名一覧!E:E,改訂版!J46),"")</f>
        <v>43</v>
      </c>
      <c r="I46" s="13" t="str">
        <f ca="1">IFERROR(VLOOKUP(H46,電力会社名一覧!A:B,2,0),"")</f>
        <v>日本テクノ(株)メニューA</v>
      </c>
      <c r="J46" s="13">
        <f t="shared" ca="1" si="6"/>
        <v>44</v>
      </c>
      <c r="K46" s="13">
        <f ca="1">IF(I46&lt;&gt;"",COUNTIF($I$4:$I46,I46),"")</f>
        <v>1</v>
      </c>
      <c r="L46" s="13">
        <f ca="1">IF(K46=1,SUM($L$4:L45,K46),"")</f>
        <v>4398046511104</v>
      </c>
      <c r="M46" s="13">
        <f t="shared" ca="1" si="11"/>
        <v>43</v>
      </c>
      <c r="N46" s="13">
        <v>43</v>
      </c>
      <c r="O46" s="13">
        <f t="shared" ca="1" si="2"/>
        <v>44</v>
      </c>
    </row>
    <row r="47" spans="2:27">
      <c r="B47" s="20" t="str">
        <f>IF($B$1="","",IF(O47&lt;&gt;"",VLOOKUP(INDEX(電力会社名一覧!E:E,MATCH(O47,電力会社名一覧!G:G,0)),電力会社名一覧!A:B,2,0),""))</f>
        <v/>
      </c>
      <c r="C47" s="21" t="str">
        <f>IFERROR(IF(B47="","",VLOOKUP(B47,電力会社名一覧!B:D,3,0)),"")</f>
        <v/>
      </c>
      <c r="E47" s="13" t="str">
        <f t="shared" si="1"/>
        <v/>
      </c>
      <c r="H47" s="13" cm="1">
        <f t="array" aca="1" ref="H47" ca="1">IFERROR(INDEX(電力会社名一覧!E:E,改訂版!J47),"")</f>
        <v>44</v>
      </c>
      <c r="I47" s="13" t="str">
        <f ca="1">IFERROR(VLOOKUP(H47,電力会社名一覧!A:B,2,0),"")</f>
        <v>日本テクノ(株)メニューB(残差)</v>
      </c>
      <c r="J47" s="13">
        <f t="shared" ca="1" si="6"/>
        <v>45</v>
      </c>
      <c r="K47" s="13">
        <f ca="1">IF(I47&lt;&gt;"",COUNTIF($I$4:$I47,I47),"")</f>
        <v>1</v>
      </c>
      <c r="L47" s="13">
        <f ca="1">IF(K47=1,SUM($L$4:L46,K47),"")</f>
        <v>8796093022208</v>
      </c>
      <c r="M47" s="13">
        <f t="shared" ca="1" si="11"/>
        <v>44</v>
      </c>
      <c r="N47" s="13">
        <v>44</v>
      </c>
      <c r="O47" s="13">
        <f t="shared" ca="1" si="2"/>
        <v>45</v>
      </c>
    </row>
    <row r="48" spans="2:27">
      <c r="B48" s="20" t="str">
        <f>IF($B$1="","",IF(O48&lt;&gt;"",VLOOKUP(INDEX(電力会社名一覧!E:E,MATCH(O48,電力会社名一覧!G:G,0)),電力会社名一覧!A:B,2,0),""))</f>
        <v/>
      </c>
      <c r="C48" s="21" t="str">
        <f>IFERROR(IF(B48="","",VLOOKUP(B48,電力会社名一覧!B:D,3,0)),"")</f>
        <v/>
      </c>
      <c r="E48" s="13" t="str">
        <f t="shared" si="1"/>
        <v/>
      </c>
      <c r="H48" s="13" cm="1">
        <f t="array" aca="1" ref="H48" ca="1">IFERROR(INDEX(電力会社名一覧!E:E,改訂版!J48),"")</f>
        <v>45</v>
      </c>
      <c r="I48" s="13" t="str">
        <f ca="1">IFERROR(VLOOKUP(H48,電力会社名一覧!A:B,2,0),"")</f>
        <v>中央電力エナジー(株)メニューA</v>
      </c>
      <c r="J48" s="13">
        <f t="shared" ca="1" si="6"/>
        <v>46</v>
      </c>
      <c r="K48" s="13">
        <f ca="1">IF(I48&lt;&gt;"",COUNTIF($I$4:$I48,I48),"")</f>
        <v>1</v>
      </c>
      <c r="L48" s="13">
        <f ca="1">IF(K48=1,SUM($L$4:L47,K48),"")</f>
        <v>17592186044416</v>
      </c>
      <c r="M48" s="13">
        <f t="shared" ca="1" si="11"/>
        <v>45</v>
      </c>
      <c r="N48" s="13">
        <v>45</v>
      </c>
      <c r="O48" s="13">
        <f t="shared" ca="1" si="2"/>
        <v>46</v>
      </c>
    </row>
    <row r="49" spans="2:15">
      <c r="B49" s="20" t="str">
        <f>IF($B$1="","",IF(O49&lt;&gt;"",VLOOKUP(INDEX(電力会社名一覧!E:E,MATCH(O49,電力会社名一覧!G:G,0)),電力会社名一覧!A:B,2,0),""))</f>
        <v/>
      </c>
      <c r="C49" s="21" t="str">
        <f>IFERROR(IF(B49="","",VLOOKUP(B49,電力会社名一覧!B:D,3,0)),"")</f>
        <v/>
      </c>
      <c r="E49" s="13" t="str">
        <f t="shared" si="1"/>
        <v/>
      </c>
      <c r="H49" s="13" cm="1">
        <f t="array" aca="1" ref="H49" ca="1">IFERROR(INDEX(電力会社名一覧!E:E,改訂版!J49),"")</f>
        <v>46</v>
      </c>
      <c r="I49" s="13" t="str">
        <f ca="1">IFERROR(VLOOKUP(H49,電力会社名一覧!A:B,2,0),"")</f>
        <v>中央電力エナジー(株)メニューB</v>
      </c>
      <c r="J49" s="13">
        <f t="shared" ca="1" si="6"/>
        <v>47</v>
      </c>
      <c r="K49" s="13">
        <f ca="1">IF(I49&lt;&gt;"",COUNTIF($I$4:$I49,I49),"")</f>
        <v>1</v>
      </c>
      <c r="L49" s="13">
        <f ca="1">IF(K49=1,SUM($L$4:L48,K49),"")</f>
        <v>35184372088832</v>
      </c>
      <c r="M49" s="13">
        <f t="shared" ca="1" si="11"/>
        <v>46</v>
      </c>
      <c r="N49" s="13">
        <v>46</v>
      </c>
      <c r="O49" s="13">
        <f t="shared" ca="1" si="2"/>
        <v>47</v>
      </c>
    </row>
    <row r="50" spans="2:15">
      <c r="B50" s="20" t="str">
        <f>IF($B$1="","",IF(O50&lt;&gt;"",VLOOKUP(INDEX(電力会社名一覧!E:E,MATCH(O50,電力会社名一覧!G:G,0)),電力会社名一覧!A:B,2,0),""))</f>
        <v/>
      </c>
      <c r="C50" s="21" t="str">
        <f>IFERROR(IF(B50="","",VLOOKUP(B50,電力会社名一覧!B:D,3,0)),"")</f>
        <v/>
      </c>
      <c r="E50" s="13" t="str">
        <f t="shared" si="1"/>
        <v/>
      </c>
      <c r="H50" s="13" cm="1">
        <f t="array" aca="1" ref="H50" ca="1">IFERROR(INDEX(電力会社名一覧!E:E,改訂版!J50),"")</f>
        <v>47</v>
      </c>
      <c r="I50" s="13" t="str">
        <f ca="1">IFERROR(VLOOKUP(H50,電力会社名一覧!A:B,2,0),"")</f>
        <v>中央電力エナジー(株)メニューC</v>
      </c>
      <c r="J50" s="13">
        <f t="shared" ca="1" si="6"/>
        <v>48</v>
      </c>
      <c r="K50" s="13">
        <f ca="1">IF(I50&lt;&gt;"",COUNTIF($I$4:$I50,I50),"")</f>
        <v>1</v>
      </c>
      <c r="L50" s="13">
        <f ca="1">IF(K50=1,SUM($L$4:L49,K50),"")</f>
        <v>70368744177664</v>
      </c>
      <c r="M50" s="13">
        <f t="shared" ref="M50:M58" ca="1" si="12">RANK(L50,L:L,1)</f>
        <v>47</v>
      </c>
      <c r="N50" s="13">
        <v>47</v>
      </c>
      <c r="O50" s="13">
        <f t="shared" ca="1" si="2"/>
        <v>48</v>
      </c>
    </row>
    <row r="51" spans="2:15">
      <c r="B51" s="20" t="str">
        <f>IF($B$1="","",IF(O51&lt;&gt;"",VLOOKUP(INDEX(電力会社名一覧!E:E,MATCH(O51,電力会社名一覧!G:G,0)),電力会社名一覧!A:B,2,0),""))</f>
        <v/>
      </c>
      <c r="C51" s="21" t="str">
        <f>IFERROR(IF(B51="","",VLOOKUP(B51,電力会社名一覧!B:D,3,0)),"")</f>
        <v/>
      </c>
      <c r="E51" s="13" t="str">
        <f t="shared" si="1"/>
        <v/>
      </c>
      <c r="H51" s="13" cm="1">
        <f t="array" aca="1" ref="H51" ca="1">IFERROR(INDEX(電力会社名一覧!E:E,改訂版!J51),"")</f>
        <v>48</v>
      </c>
      <c r="I51" s="13" t="str">
        <f ca="1">IFERROR(VLOOKUP(H51,電力会社名一覧!A:B,2,0),"")</f>
        <v>中央電力エナジー(株)メニューD(残差)</v>
      </c>
      <c r="J51" s="13">
        <f t="shared" ca="1" si="6"/>
        <v>49</v>
      </c>
      <c r="K51" s="13">
        <f ca="1">IF(I51&lt;&gt;"",COUNTIF($I$4:$I51,I51),"")</f>
        <v>1</v>
      </c>
      <c r="L51" s="13">
        <f ca="1">IF(K51=1,SUM($L$4:L50,K51),"")</f>
        <v>140737488355328</v>
      </c>
      <c r="M51" s="13">
        <f t="shared" ca="1" si="12"/>
        <v>48</v>
      </c>
      <c r="N51" s="13">
        <v>48</v>
      </c>
      <c r="O51" s="13">
        <f t="shared" ca="1" si="2"/>
        <v>49</v>
      </c>
    </row>
    <row r="52" spans="2:15">
      <c r="B52" s="20" t="str">
        <f>IF($B$1="","",IF(O52&lt;&gt;"",VLOOKUP(INDEX(電力会社名一覧!E:E,MATCH(O52,電力会社名一覧!G:G,0)),電力会社名一覧!A:B,2,0),""))</f>
        <v/>
      </c>
      <c r="C52" s="21" t="str">
        <f>IFERROR(IF(B52="","",VLOOKUP(B52,電力会社名一覧!B:D,3,0)),"")</f>
        <v/>
      </c>
      <c r="E52" s="13" t="str">
        <f t="shared" si="1"/>
        <v/>
      </c>
      <c r="H52" s="13" cm="1">
        <f t="array" aca="1" ref="H52" ca="1">IFERROR(INDEX(電力会社名一覧!E:E,改訂版!J52),"")</f>
        <v>49</v>
      </c>
      <c r="I52" s="13" t="str">
        <f ca="1">IFERROR(VLOOKUP(H52,電力会社名一覧!A:B,2,0),"")</f>
        <v>(株)LooopメニューA</v>
      </c>
      <c r="J52" s="13">
        <f t="shared" ca="1" si="6"/>
        <v>50</v>
      </c>
      <c r="K52" s="13">
        <f ca="1">IF(I52&lt;&gt;"",COUNTIF($I$4:$I52,I52),"")</f>
        <v>1</v>
      </c>
      <c r="L52" s="13">
        <f ca="1">IF(K52=1,SUM($L$4:L51,K52),"")</f>
        <v>281474976710656</v>
      </c>
      <c r="M52" s="13">
        <f t="shared" ca="1" si="12"/>
        <v>49</v>
      </c>
      <c r="N52" s="13">
        <v>49</v>
      </c>
      <c r="O52" s="13">
        <f t="shared" ca="1" si="2"/>
        <v>50</v>
      </c>
    </row>
    <row r="53" spans="2:15">
      <c r="B53" s="20" t="str">
        <f>IF($B$1="","",IF(O53&lt;&gt;"",VLOOKUP(INDEX(電力会社名一覧!E:E,MATCH(O53,電力会社名一覧!G:G,0)),電力会社名一覧!A:B,2,0),""))</f>
        <v/>
      </c>
      <c r="C53" s="21" t="str">
        <f>IFERROR(IF(B53="","",VLOOKUP(B53,電力会社名一覧!B:D,3,0)),"")</f>
        <v/>
      </c>
      <c r="E53" s="13" t="str">
        <f t="shared" si="1"/>
        <v/>
      </c>
      <c r="H53" s="13" cm="1">
        <f t="array" aca="1" ref="H53" ca="1">IFERROR(INDEX(電力会社名一覧!E:E,改訂版!J53),"")</f>
        <v>50</v>
      </c>
      <c r="I53" s="13" t="str">
        <f ca="1">IFERROR(VLOOKUP(H53,電力会社名一覧!A:B,2,0),"")</f>
        <v>(株)LooopメニューB</v>
      </c>
      <c r="J53" s="13">
        <f t="shared" ca="1" si="6"/>
        <v>51</v>
      </c>
      <c r="K53" s="13">
        <f ca="1">IF(I53&lt;&gt;"",COUNTIF($I$4:$I53,I53),"")</f>
        <v>1</v>
      </c>
      <c r="L53" s="13">
        <f ca="1">IF(K53=1,SUM($L$4:L52,K53),"")</f>
        <v>562949953421312</v>
      </c>
      <c r="M53" s="13">
        <f t="shared" ca="1" si="12"/>
        <v>50</v>
      </c>
      <c r="N53" s="13">
        <v>50</v>
      </c>
      <c r="O53" s="13">
        <f t="shared" ca="1" si="2"/>
        <v>51</v>
      </c>
    </row>
    <row r="54" spans="2:15">
      <c r="B54" s="20" t="str">
        <f>IF($B$1="","",IF(O54&lt;&gt;"",VLOOKUP(INDEX(電力会社名一覧!E:E,MATCH(O54,電力会社名一覧!G:G,0)),電力会社名一覧!A:B,2,0),""))</f>
        <v/>
      </c>
      <c r="C54" s="21" t="str">
        <f>IFERROR(IF(B54="","",VLOOKUP(B54,電力会社名一覧!B:D,3,0)),"")</f>
        <v/>
      </c>
      <c r="E54" s="13" t="str">
        <f t="shared" si="1"/>
        <v/>
      </c>
      <c r="H54" s="13" cm="1">
        <f t="array" aca="1" ref="H54" ca="1">IFERROR(INDEX(電力会社名一覧!E:E,改訂版!J54),"")</f>
        <v>51</v>
      </c>
      <c r="I54" s="13" t="str">
        <f ca="1">IFERROR(VLOOKUP(H54,電力会社名一覧!A:B,2,0),"")</f>
        <v>(株)LooopメニューC</v>
      </c>
      <c r="J54" s="13">
        <f t="shared" ca="1" si="6"/>
        <v>52</v>
      </c>
      <c r="K54" s="13">
        <f ca="1">IF(I54&lt;&gt;"",COUNTIF($I$4:$I54,I54),"")</f>
        <v>1</v>
      </c>
      <c r="L54" s="13">
        <f ca="1">IF(K54=1,SUM($L$4:L53,K54),"")</f>
        <v>1125899906842624</v>
      </c>
      <c r="M54" s="13">
        <f t="shared" ca="1" si="12"/>
        <v>51</v>
      </c>
      <c r="N54" s="13">
        <v>51</v>
      </c>
      <c r="O54" s="13">
        <f t="shared" ca="1" si="2"/>
        <v>52</v>
      </c>
    </row>
    <row r="55" spans="2:15">
      <c r="B55" s="20" t="str">
        <f>IF($B$1="","",IF(O55&lt;&gt;"",VLOOKUP(INDEX(電力会社名一覧!E:E,MATCH(O55,電力会社名一覧!G:G,0)),電力会社名一覧!A:B,2,0),""))</f>
        <v/>
      </c>
      <c r="C55" s="21" t="str">
        <f>IFERROR(IF(B55="","",VLOOKUP(B55,電力会社名一覧!B:D,3,0)),"")</f>
        <v/>
      </c>
      <c r="E55" s="13" t="str">
        <f t="shared" si="1"/>
        <v/>
      </c>
      <c r="H55" s="13" cm="1">
        <f t="array" aca="1" ref="H55" ca="1">IFERROR(INDEX(電力会社名一覧!E:E,改訂版!J55),"")</f>
        <v>52</v>
      </c>
      <c r="I55" s="13" t="str">
        <f ca="1">IFERROR(VLOOKUP(H55,電力会社名一覧!A:B,2,0),"")</f>
        <v>(株)LooopメニューD</v>
      </c>
      <c r="J55" s="13">
        <f t="shared" ca="1" si="6"/>
        <v>53</v>
      </c>
      <c r="K55" s="13">
        <f ca="1">IF(I55&lt;&gt;"",COUNTIF($I$4:$I55,I55),"")</f>
        <v>1</v>
      </c>
      <c r="L55" s="13">
        <f ca="1">IF(K55=1,SUM($L$4:L54,K55),"")</f>
        <v>2251799813685248</v>
      </c>
      <c r="M55" s="13">
        <f t="shared" ca="1" si="12"/>
        <v>52</v>
      </c>
      <c r="N55" s="13">
        <v>52</v>
      </c>
      <c r="O55" s="13">
        <f t="shared" ca="1" si="2"/>
        <v>53</v>
      </c>
    </row>
    <row r="56" spans="2:15">
      <c r="B56" s="20" t="str">
        <f>IF($B$1="","",IF(O56&lt;&gt;"",VLOOKUP(INDEX(電力会社名一覧!E:E,MATCH(O56,電力会社名一覧!G:G,0)),電力会社名一覧!A:B,2,0),""))</f>
        <v/>
      </c>
      <c r="C56" s="21" t="str">
        <f>IFERROR(IF(B56="","",VLOOKUP(B56,電力会社名一覧!B:D,3,0)),"")</f>
        <v/>
      </c>
      <c r="E56" s="13" t="str">
        <f t="shared" si="1"/>
        <v/>
      </c>
      <c r="H56" s="13" cm="1">
        <f t="array" aca="1" ref="H56" ca="1">IFERROR(INDEX(電力会社名一覧!E:E,改訂版!J56),"")</f>
        <v>53</v>
      </c>
      <c r="I56" s="13" t="str">
        <f ca="1">IFERROR(VLOOKUP(H56,電力会社名一覧!A:B,2,0),"")</f>
        <v>(株)LooopメニューE(残差)</v>
      </c>
      <c r="J56" s="13">
        <f t="shared" ca="1" si="6"/>
        <v>54</v>
      </c>
      <c r="K56" s="13">
        <f ca="1">IF(I56&lt;&gt;"",COUNTIF($I$4:$I56,I56),"")</f>
        <v>1</v>
      </c>
      <c r="L56" s="13">
        <f ca="1">IF(K56=1,SUM($L$4:L55,K56),"")</f>
        <v>4503599627370496</v>
      </c>
      <c r="M56" s="13">
        <f t="shared" ca="1" si="12"/>
        <v>53</v>
      </c>
      <c r="N56" s="13">
        <v>53</v>
      </c>
      <c r="O56" s="13">
        <f t="shared" ca="1" si="2"/>
        <v>54</v>
      </c>
    </row>
    <row r="57" spans="2:15">
      <c r="B57" s="20" t="str">
        <f>IF($B$1="","",IF(O57&lt;&gt;"",VLOOKUP(INDEX(電力会社名一覧!E:E,MATCH(O57,電力会社名一覧!G:G,0)),電力会社名一覧!A:B,2,0),""))</f>
        <v/>
      </c>
      <c r="C57" s="21" t="str">
        <f>IFERROR(IF(B57="","",VLOOKUP(B57,電力会社名一覧!B:D,3,0)),"")</f>
        <v/>
      </c>
      <c r="E57" s="13" t="str">
        <f t="shared" si="1"/>
        <v/>
      </c>
      <c r="H57" s="13" cm="1">
        <f t="array" aca="1" ref="H57" ca="1">IFERROR(INDEX(電力会社名一覧!E:E,改訂版!J57),"")</f>
        <v>54</v>
      </c>
      <c r="I57" s="13" t="str">
        <f ca="1">IFERROR(VLOOKUP(H57,電力会社名一覧!A:B,2,0),"")</f>
        <v>静岡ガス＆パワー(株)メニューA</v>
      </c>
      <c r="J57" s="13">
        <f t="shared" ca="1" si="6"/>
        <v>55</v>
      </c>
      <c r="K57" s="13">
        <f ca="1">IF(I57&lt;&gt;"",COUNTIF($I$4:$I57,I57),"")</f>
        <v>1</v>
      </c>
      <c r="L57" s="13">
        <f ca="1">IF(K57=1,SUM($L$4:L56,K57),"")</f>
        <v>9007199254740992</v>
      </c>
      <c r="M57" s="13">
        <f t="shared" ca="1" si="12"/>
        <v>54</v>
      </c>
      <c r="N57" s="13">
        <v>54</v>
      </c>
      <c r="O57" s="13">
        <f t="shared" ca="1" si="2"/>
        <v>55</v>
      </c>
    </row>
    <row r="58" spans="2:15">
      <c r="B58" s="20" t="str">
        <f>IF($B$1="","",IF(O58&lt;&gt;"",VLOOKUP(INDEX(電力会社名一覧!E:E,MATCH(O58,電力会社名一覧!G:G,0)),電力会社名一覧!A:B,2,0),""))</f>
        <v/>
      </c>
      <c r="C58" s="21" t="str">
        <f>IFERROR(IF(B58="","",VLOOKUP(B58,電力会社名一覧!B:D,3,0)),"")</f>
        <v/>
      </c>
      <c r="E58" s="13" t="str">
        <f t="shared" si="1"/>
        <v/>
      </c>
      <c r="H58" s="13" cm="1">
        <f t="array" aca="1" ref="H58" ca="1">IFERROR(INDEX(電力会社名一覧!E:E,改訂版!J58),"")</f>
        <v>55</v>
      </c>
      <c r="I58" s="13" t="str">
        <f ca="1">IFERROR(VLOOKUP(H58,電力会社名一覧!A:B,2,0),"")</f>
        <v>静岡ガス＆パワー(株)メニューB</v>
      </c>
      <c r="J58" s="13">
        <f t="shared" ca="1" si="6"/>
        <v>56</v>
      </c>
      <c r="K58" s="13">
        <f ca="1">IF(I58&lt;&gt;"",COUNTIF($I$4:$I58,I58),"")</f>
        <v>1</v>
      </c>
      <c r="L58" s="13">
        <f ca="1">IF(K58=1,SUM($L$4:L57,K58),"")</f>
        <v>1.8014398509481984E+16</v>
      </c>
      <c r="M58" s="13">
        <f t="shared" ca="1" si="12"/>
        <v>55</v>
      </c>
      <c r="N58" s="13">
        <v>55</v>
      </c>
      <c r="O58" s="13">
        <f t="shared" ca="1" si="2"/>
        <v>56</v>
      </c>
    </row>
    <row r="59" spans="2:15">
      <c r="B59" s="20" t="str">
        <f>IF($B$1="","",IF(O59&lt;&gt;"",VLOOKUP(INDEX(電力会社名一覧!E:E,MATCH(O59,電力会社名一覧!G:G,0)),電力会社名一覧!A:B,2,0),""))</f>
        <v/>
      </c>
      <c r="C59" s="21" t="str">
        <f>IFERROR(IF(B59="","",VLOOKUP(B59,電力会社名一覧!B:D,3,0)),"")</f>
        <v/>
      </c>
      <c r="E59" s="13" t="str">
        <f t="shared" si="1"/>
        <v/>
      </c>
      <c r="H59" s="13" cm="1">
        <f t="array" aca="1" ref="H59" ca="1">IFERROR(INDEX(電力会社名一覧!E:E,改訂版!J59),"")</f>
        <v>56</v>
      </c>
      <c r="I59" s="13" t="str">
        <f ca="1">IFERROR(VLOOKUP(H59,電力会社名一覧!A:B,2,0),"")</f>
        <v>静岡ガス＆パワー(株)メニューC</v>
      </c>
      <c r="J59" s="13">
        <f t="shared" ca="1" si="6"/>
        <v>57</v>
      </c>
      <c r="K59" s="13">
        <f ca="1">IF(I59&lt;&gt;"",COUNTIF($I$4:$I59,I59),"")</f>
        <v>1</v>
      </c>
      <c r="L59" s="13">
        <f ca="1">IF(K59=1,SUM($L$4:L58,K59),"")</f>
        <v>3.6028797018963968E+16</v>
      </c>
      <c r="M59" s="13">
        <f t="shared" ref="M59:M76" ca="1" si="13">RANK(L59,L:L,1)</f>
        <v>56</v>
      </c>
      <c r="N59" s="13">
        <v>56</v>
      </c>
      <c r="O59" s="13">
        <f t="shared" ref="O59:O76" ca="1" si="14">IFERROR(INDEX(J:J,MATCH(N59,M:M,0)),"")</f>
        <v>57</v>
      </c>
    </row>
    <row r="60" spans="2:15">
      <c r="B60" s="20" t="str">
        <f>IF($B$1="","",IF(O60&lt;&gt;"",VLOOKUP(INDEX(電力会社名一覧!E:E,MATCH(O60,電力会社名一覧!G:G,0)),電力会社名一覧!A:B,2,0),""))</f>
        <v/>
      </c>
      <c r="C60" s="21" t="str">
        <f>IFERROR(IF(B60="","",VLOOKUP(B60,電力会社名一覧!B:D,3,0)),"")</f>
        <v/>
      </c>
      <c r="E60" s="13" t="str">
        <f t="shared" si="1"/>
        <v/>
      </c>
      <c r="H60" s="13" cm="1">
        <f t="array" aca="1" ref="H60" ca="1">IFERROR(INDEX(電力会社名一覧!E:E,改訂版!J60),"")</f>
        <v>57</v>
      </c>
      <c r="I60" s="13" t="str">
        <f ca="1">IFERROR(VLOOKUP(H60,電力会社名一覧!A:B,2,0),"")</f>
        <v>静岡ガス＆パワー(株)メニューD</v>
      </c>
      <c r="J60" s="13">
        <f t="shared" ca="1" si="6"/>
        <v>58</v>
      </c>
      <c r="K60" s="13">
        <f ca="1">IF(I60&lt;&gt;"",COUNTIF($I$4:$I60,I60),"")</f>
        <v>1</v>
      </c>
      <c r="L60" s="13">
        <f ca="1">IF(K60=1,SUM($L$4:L59,K60),"")</f>
        <v>7.2057594037927936E+16</v>
      </c>
      <c r="M60" s="13">
        <f t="shared" ca="1" si="13"/>
        <v>57</v>
      </c>
      <c r="N60" s="13">
        <v>57</v>
      </c>
      <c r="O60" s="13">
        <f t="shared" ca="1" si="14"/>
        <v>58</v>
      </c>
    </row>
    <row r="61" spans="2:15">
      <c r="B61" s="20" t="str">
        <f>IF($B$1="","",IF(O61&lt;&gt;"",VLOOKUP(INDEX(電力会社名一覧!E:E,MATCH(O61,電力会社名一覧!G:G,0)),電力会社名一覧!A:B,2,0),""))</f>
        <v/>
      </c>
      <c r="C61" s="21" t="str">
        <f>IFERROR(IF(B61="","",VLOOKUP(B61,電力会社名一覧!B:D,3,0)),"")</f>
        <v/>
      </c>
      <c r="E61" s="13" t="str">
        <f t="shared" si="1"/>
        <v/>
      </c>
      <c r="H61" s="13" cm="1">
        <f t="array" aca="1" ref="H61" ca="1">IFERROR(INDEX(電力会社名一覧!E:E,改訂版!J61),"")</f>
        <v>58</v>
      </c>
      <c r="I61" s="13" t="str">
        <f ca="1">IFERROR(VLOOKUP(H61,電力会社名一覧!A:B,2,0),"")</f>
        <v>静岡ガス＆パワー(株)メニューE(残差)</v>
      </c>
      <c r="J61" s="13">
        <f t="shared" ca="1" si="6"/>
        <v>59</v>
      </c>
      <c r="K61" s="13">
        <f ca="1">IF(I61&lt;&gt;"",COUNTIF($I$4:$I61,I61),"")</f>
        <v>1</v>
      </c>
      <c r="L61" s="13">
        <f ca="1">IF(K61=1,SUM($L$4:L60,K61),"")</f>
        <v>1.4411518807585587E+17</v>
      </c>
      <c r="M61" s="13">
        <f t="shared" ca="1" si="13"/>
        <v>58</v>
      </c>
      <c r="N61" s="13">
        <v>58</v>
      </c>
      <c r="O61" s="13">
        <f t="shared" ca="1" si="14"/>
        <v>59</v>
      </c>
    </row>
    <row r="62" spans="2:15">
      <c r="B62" s="20" t="str">
        <f>IF($B$1="","",IF(O62&lt;&gt;"",VLOOKUP(INDEX(電力会社名一覧!E:E,MATCH(O62,電力会社名一覧!G:G,0)),電力会社名一覧!A:B,2,0),""))</f>
        <v/>
      </c>
      <c r="C62" s="21" t="str">
        <f>IFERROR(IF(B62="","",VLOOKUP(B62,電力会社名一覧!B:D,3,0)),"")</f>
        <v/>
      </c>
      <c r="E62" s="13" t="str">
        <f t="shared" si="1"/>
        <v/>
      </c>
      <c r="H62" s="13" cm="1">
        <f t="array" aca="1" ref="H62" ca="1">IFERROR(INDEX(電力会社名一覧!E:E,改訂版!J62),"")</f>
        <v>59</v>
      </c>
      <c r="I62" s="13" t="str">
        <f ca="1">IFERROR(VLOOKUP(H62,電力会社名一覧!A:B,2,0),"")</f>
        <v>荏原環境プラント(株)メニューA</v>
      </c>
      <c r="J62" s="13">
        <f t="shared" ca="1" si="6"/>
        <v>60</v>
      </c>
      <c r="K62" s="13">
        <f ca="1">IF(I62&lt;&gt;"",COUNTIF($I$4:$I62,I62),"")</f>
        <v>1</v>
      </c>
      <c r="L62" s="13">
        <f ca="1">IF(K62=1,SUM($L$4:L61,K62),"")</f>
        <v>2.8823037615171174E+17</v>
      </c>
      <c r="M62" s="13">
        <f t="shared" ca="1" si="13"/>
        <v>59</v>
      </c>
      <c r="N62" s="13">
        <v>59</v>
      </c>
      <c r="O62" s="13">
        <f ca="1">IFERROR(INDEX(J:J,MATCH(N62,M:M,0)),"")</f>
        <v>60</v>
      </c>
    </row>
    <row r="63" spans="2:15">
      <c r="B63" s="20" t="str">
        <f>IF($B$1="","",IF(O63&lt;&gt;"",VLOOKUP(INDEX(電力会社名一覧!E:E,MATCH(O63,電力会社名一覧!G:G,0)),電力会社名一覧!A:B,2,0),""))</f>
        <v/>
      </c>
      <c r="C63" s="21" t="str">
        <f>IFERROR(IF(B63="","",VLOOKUP(B63,電力会社名一覧!B:D,3,0)),"")</f>
        <v/>
      </c>
      <c r="E63" s="13" t="str">
        <f t="shared" si="1"/>
        <v/>
      </c>
      <c r="H63" s="13" cm="1">
        <f t="array" aca="1" ref="H63" ca="1">IFERROR(INDEX(電力会社名一覧!E:E,改訂版!J63),"")</f>
        <v>60</v>
      </c>
      <c r="I63" s="13" t="str">
        <f ca="1">IFERROR(VLOOKUP(H63,電力会社名一覧!A:B,2,0),"")</f>
        <v>荏原環境プラント(株)メニューB</v>
      </c>
      <c r="J63" s="13">
        <f t="shared" ca="1" si="6"/>
        <v>61</v>
      </c>
      <c r="K63" s="13">
        <f ca="1">IF(I63&lt;&gt;"",COUNTIF($I$4:$I63,I63),"")</f>
        <v>1</v>
      </c>
      <c r="L63" s="13">
        <f ca="1">IF(K63=1,SUM($L$4:L62,K63),"")</f>
        <v>5.7646075230342349E+17</v>
      </c>
      <c r="M63" s="13">
        <f t="shared" ca="1" si="13"/>
        <v>60</v>
      </c>
      <c r="N63" s="13">
        <v>60</v>
      </c>
      <c r="O63" s="13">
        <f t="shared" ca="1" si="14"/>
        <v>61</v>
      </c>
    </row>
    <row r="64" spans="2:15">
      <c r="B64" s="20" t="str">
        <f>IF($B$1="","",IF(O64&lt;&gt;"",VLOOKUP(INDEX(電力会社名一覧!E:E,MATCH(O64,電力会社名一覧!G:G,0)),電力会社名一覧!A:B,2,0),""))</f>
        <v/>
      </c>
      <c r="C64" s="21" t="str">
        <f>IFERROR(IF(B64="","",VLOOKUP(B64,電力会社名一覧!B:D,3,0)),"")</f>
        <v/>
      </c>
      <c r="E64" s="13" t="str">
        <f t="shared" si="1"/>
        <v/>
      </c>
      <c r="H64" s="13" cm="1">
        <f t="array" aca="1" ref="H64" ca="1">IFERROR(INDEX(電力会社名一覧!E:E,改訂版!J64),"")</f>
        <v>61</v>
      </c>
      <c r="I64" s="13" t="str">
        <f ca="1">IFERROR(VLOOKUP(H64,電力会社名一覧!A:B,2,0),"")</f>
        <v>荏原環境プラント(株)メニューC</v>
      </c>
      <c r="J64" s="13">
        <f t="shared" ca="1" si="6"/>
        <v>62</v>
      </c>
      <c r="K64" s="13">
        <f ca="1">IF(I64&lt;&gt;"",COUNTIF($I$4:$I64,I64),"")</f>
        <v>1</v>
      </c>
      <c r="L64" s="13">
        <f ca="1">IF(K64=1,SUM($L$4:L63,K64),"")</f>
        <v>1.152921504606847E+18</v>
      </c>
      <c r="M64" s="13">
        <f t="shared" ca="1" si="13"/>
        <v>61</v>
      </c>
      <c r="N64" s="13">
        <v>61</v>
      </c>
      <c r="O64" s="13">
        <f t="shared" ca="1" si="14"/>
        <v>62</v>
      </c>
    </row>
    <row r="65" spans="2:15">
      <c r="B65" s="20" t="str">
        <f>IF($B$1="","",IF(O65&lt;&gt;"",VLOOKUP(INDEX(電力会社名一覧!E:E,MATCH(O65,電力会社名一覧!G:G,0)),電力会社名一覧!A:B,2,0),""))</f>
        <v/>
      </c>
      <c r="C65" s="21" t="str">
        <f>IFERROR(IF(B65="","",VLOOKUP(B65,電力会社名一覧!B:D,3,0)),"")</f>
        <v/>
      </c>
      <c r="E65" s="13" t="str">
        <f t="shared" si="1"/>
        <v/>
      </c>
      <c r="H65" s="13" cm="1">
        <f t="array" aca="1" ref="H65" ca="1">IFERROR(INDEX(電力会社名一覧!E:E,改訂版!J65),"")</f>
        <v>62</v>
      </c>
      <c r="I65" s="13" t="str">
        <f ca="1">IFERROR(VLOOKUP(H65,電力会社名一覧!A:B,2,0),"")</f>
        <v>荏原環境プラント(株)メニューD</v>
      </c>
      <c r="J65" s="13">
        <f t="shared" ca="1" si="6"/>
        <v>63</v>
      </c>
      <c r="K65" s="13">
        <f ca="1">IF(I65&lt;&gt;"",COUNTIF($I$4:$I65,I65),"")</f>
        <v>1</v>
      </c>
      <c r="L65" s="13">
        <f ca="1">IF(K65=1,SUM($L$4:L64,K65),"")</f>
        <v>2.305843009213694E+18</v>
      </c>
      <c r="M65" s="13">
        <f t="shared" ca="1" si="13"/>
        <v>62</v>
      </c>
      <c r="N65" s="13">
        <v>62</v>
      </c>
      <c r="O65" s="13">
        <f t="shared" ca="1" si="14"/>
        <v>63</v>
      </c>
    </row>
    <row r="66" spans="2:15">
      <c r="B66" s="20" t="str">
        <f>IF($B$1="","",IF(O66&lt;&gt;"",VLOOKUP(INDEX(電力会社名一覧!E:E,MATCH(O66,電力会社名一覧!G:G,0)),電力会社名一覧!A:B,2,0),""))</f>
        <v/>
      </c>
      <c r="C66" s="21" t="str">
        <f>IFERROR(IF(B66="","",VLOOKUP(B66,電力会社名一覧!B:D,3,0)),"")</f>
        <v/>
      </c>
      <c r="E66" s="13" t="str">
        <f t="shared" si="1"/>
        <v/>
      </c>
      <c r="H66" s="13" cm="1">
        <f t="array" aca="1" ref="H66" ca="1">IFERROR(INDEX(電力会社名一覧!E:E,改訂版!J66),"")</f>
        <v>63</v>
      </c>
      <c r="I66" s="13" t="str">
        <f ca="1">IFERROR(VLOOKUP(H66,電力会社名一覧!A:B,2,0),"")</f>
        <v>荏原環境プラント(株)メニューE</v>
      </c>
      <c r="J66" s="13">
        <f t="shared" ca="1" si="6"/>
        <v>64</v>
      </c>
      <c r="K66" s="13">
        <f ca="1">IF(I66&lt;&gt;"",COUNTIF($I$4:$I66,I66),"")</f>
        <v>1</v>
      </c>
      <c r="L66" s="13">
        <f ca="1">IF(K66=1,SUM($L$4:L65,K66),"")</f>
        <v>4.6116860184273879E+18</v>
      </c>
      <c r="M66" s="13">
        <f t="shared" ca="1" si="13"/>
        <v>63</v>
      </c>
      <c r="N66" s="13">
        <v>63</v>
      </c>
      <c r="O66" s="13">
        <f t="shared" ca="1" si="14"/>
        <v>64</v>
      </c>
    </row>
    <row r="67" spans="2:15">
      <c r="B67" s="20" t="str">
        <f>IF($B$1="","",IF(O67&lt;&gt;"",VLOOKUP(INDEX(電力会社名一覧!E:E,MATCH(O67,電力会社名一覧!G:G,0)),電力会社名一覧!A:B,2,0),""))</f>
        <v/>
      </c>
      <c r="C67" s="21" t="str">
        <f>IFERROR(IF(B67="","",VLOOKUP(B67,電力会社名一覧!B:D,3,0)),"")</f>
        <v/>
      </c>
      <c r="E67" s="13" t="str">
        <f t="shared" si="1"/>
        <v/>
      </c>
      <c r="H67" s="13" cm="1">
        <f t="array" aca="1" ref="H67" ca="1">IFERROR(INDEX(電力会社名一覧!E:E,改訂版!J67),"")</f>
        <v>64</v>
      </c>
      <c r="I67" s="13" t="str">
        <f ca="1">IFERROR(VLOOKUP(H67,電力会社名一覧!A:B,2,0),"")</f>
        <v>荏原環境プラント(株)メニューF</v>
      </c>
      <c r="J67" s="13">
        <f t="shared" ca="1" si="6"/>
        <v>65</v>
      </c>
      <c r="K67" s="13">
        <f ca="1">IF(I67&lt;&gt;"",COUNTIF($I$4:$I67,I67),"")</f>
        <v>1</v>
      </c>
      <c r="L67" s="13">
        <f ca="1">IF(K67=1,SUM($L$4:L66,K67),"")</f>
        <v>9.2233720368547758E+18</v>
      </c>
      <c r="M67" s="13">
        <f t="shared" ca="1" si="13"/>
        <v>64</v>
      </c>
      <c r="N67" s="13">
        <v>64</v>
      </c>
      <c r="O67" s="13">
        <f t="shared" ca="1" si="14"/>
        <v>65</v>
      </c>
    </row>
    <row r="68" spans="2:15">
      <c r="B68" s="20" t="str">
        <f>IF($B$1="","",IF(O68&lt;&gt;"",VLOOKUP(INDEX(電力会社名一覧!E:E,MATCH(O68,電力会社名一覧!G:G,0)),電力会社名一覧!A:B,2,0),""))</f>
        <v/>
      </c>
      <c r="C68" s="21" t="str">
        <f>IFERROR(IF(B68="","",VLOOKUP(B68,電力会社名一覧!B:D,3,0)),"")</f>
        <v/>
      </c>
      <c r="E68" s="13" t="str">
        <f t="shared" si="1"/>
        <v/>
      </c>
      <c r="H68" s="13" cm="1">
        <f t="array" aca="1" ref="H68" ca="1">IFERROR(INDEX(電力会社名一覧!E:E,改訂版!J68),"")</f>
        <v>65</v>
      </c>
      <c r="I68" s="13" t="str">
        <f ca="1">IFERROR(VLOOKUP(H68,電力会社名一覧!A:B,2,0),"")</f>
        <v>荏原環境プラント(株)メニューG</v>
      </c>
      <c r="J68" s="13">
        <f t="shared" ca="1" si="6"/>
        <v>66</v>
      </c>
      <c r="K68" s="13">
        <f ca="1">IF(I68&lt;&gt;"",COUNTIF($I$4:$I68,I68),"")</f>
        <v>1</v>
      </c>
      <c r="L68" s="13">
        <f ca="1">IF(K68=1,SUM($L$4:L67,K68),"")</f>
        <v>1.8446744073709552E+19</v>
      </c>
      <c r="M68" s="13">
        <f t="shared" ca="1" si="13"/>
        <v>65</v>
      </c>
      <c r="N68" s="13">
        <v>65</v>
      </c>
      <c r="O68" s="13">
        <f t="shared" ca="1" si="14"/>
        <v>66</v>
      </c>
    </row>
    <row r="69" spans="2:15">
      <c r="B69" s="20" t="str">
        <f>IF($B$1="","",IF(O69&lt;&gt;"",VLOOKUP(INDEX(電力会社名一覧!E:E,MATCH(O69,電力会社名一覧!G:G,0)),電力会社名一覧!A:B,2,0),""))</f>
        <v/>
      </c>
      <c r="C69" s="21" t="str">
        <f>IFERROR(IF(B69="","",VLOOKUP(B69,電力会社名一覧!B:D,3,0)),"")</f>
        <v/>
      </c>
      <c r="E69" s="13" t="str">
        <f t="shared" ref="E69:E132" si="15">IF(B69&lt;&gt;"",COUNTIF(B69:B1092,B69),"")</f>
        <v/>
      </c>
      <c r="H69" s="13" cm="1">
        <f t="array" aca="1" ref="H69" ca="1">IFERROR(INDEX(電力会社名一覧!E:E,改訂版!J69),"")</f>
        <v>66</v>
      </c>
      <c r="I69" s="13" t="str">
        <f ca="1">IFERROR(VLOOKUP(H69,電力会社名一覧!A:B,2,0),"")</f>
        <v>荏原環境プラント(株)メニューH</v>
      </c>
      <c r="J69" s="13">
        <f t="shared" ca="1" si="6"/>
        <v>67</v>
      </c>
      <c r="K69" s="13">
        <f ca="1">IF(I69&lt;&gt;"",COUNTIF($I$4:$I69,I69),"")</f>
        <v>1</v>
      </c>
      <c r="L69" s="13">
        <f ca="1">IF(K69=1,SUM($L$4:L68,K69),"")</f>
        <v>3.6893488147419103E+19</v>
      </c>
      <c r="M69" s="13">
        <f t="shared" ca="1" si="13"/>
        <v>66</v>
      </c>
      <c r="N69" s="13">
        <v>66</v>
      </c>
      <c r="O69" s="13">
        <f t="shared" ca="1" si="14"/>
        <v>67</v>
      </c>
    </row>
    <row r="70" spans="2:15">
      <c r="B70" s="20" t="str">
        <f>IF($B$1="","",IF(O70&lt;&gt;"",VLOOKUP(INDEX(電力会社名一覧!E:E,MATCH(O70,電力会社名一覧!G:G,0)),電力会社名一覧!A:B,2,0),""))</f>
        <v/>
      </c>
      <c r="C70" s="21" t="str">
        <f>IFERROR(IF(B70="","",VLOOKUP(B70,電力会社名一覧!B:D,3,0)),"")</f>
        <v/>
      </c>
      <c r="E70" s="13" t="str">
        <f t="shared" si="15"/>
        <v/>
      </c>
      <c r="H70" s="13" cm="1">
        <f t="array" aca="1" ref="H70" ca="1">IFERROR(INDEX(電力会社名一覧!E:E,改訂版!J70),"")</f>
        <v>67</v>
      </c>
      <c r="I70" s="13" t="str">
        <f ca="1">IFERROR(VLOOKUP(H70,電力会社名一覧!A:B,2,0),"")</f>
        <v>荏原環境プラント(株)メニューI</v>
      </c>
      <c r="J70" s="13">
        <f t="shared" ref="J70:J133" ca="1" si="16">IFERROR(VLOOKUP($Q$1,INDIRECT($I$1&amp;J69+1&amp;$K$1),2,0),"")</f>
        <v>68</v>
      </c>
      <c r="K70" s="13">
        <f ca="1">IF(I70&lt;&gt;"",COUNTIF($I$4:$I70,I70),"")</f>
        <v>1</v>
      </c>
      <c r="L70" s="13">
        <f ca="1">IF(K70=1,SUM($L$4:L69,K70),"")</f>
        <v>7.3786976294838206E+19</v>
      </c>
      <c r="M70" s="13">
        <f t="shared" ca="1" si="13"/>
        <v>67</v>
      </c>
      <c r="N70" s="13">
        <v>67</v>
      </c>
      <c r="O70" s="13">
        <f t="shared" ca="1" si="14"/>
        <v>68</v>
      </c>
    </row>
    <row r="71" spans="2:15">
      <c r="B71" s="20" t="str">
        <f>IF($B$1="","",IF(O71&lt;&gt;"",VLOOKUP(INDEX(電力会社名一覧!E:E,MATCH(O71,電力会社名一覧!G:G,0)),電力会社名一覧!A:B,2,0),""))</f>
        <v/>
      </c>
      <c r="C71" s="21" t="str">
        <f>IFERROR(IF(B71="","",VLOOKUP(B71,電力会社名一覧!B:D,3,0)),"")</f>
        <v/>
      </c>
      <c r="E71" s="13" t="str">
        <f t="shared" si="15"/>
        <v/>
      </c>
      <c r="H71" s="13" cm="1">
        <f t="array" aca="1" ref="H71" ca="1">IFERROR(INDEX(電力会社名一覧!E:E,改訂版!J71),"")</f>
        <v>68</v>
      </c>
      <c r="I71" s="13" t="str">
        <f ca="1">IFERROR(VLOOKUP(H71,電力会社名一覧!A:B,2,0),"")</f>
        <v>荏原環境プラント(株)メニューJ</v>
      </c>
      <c r="J71" s="13">
        <f t="shared" ca="1" si="16"/>
        <v>69</v>
      </c>
      <c r="K71" s="13">
        <f ca="1">IF(I71&lt;&gt;"",COUNTIF($I$4:$I71,I71),"")</f>
        <v>1</v>
      </c>
      <c r="L71" s="13">
        <f ca="1">IF(K71=1,SUM($L$4:L70,K71),"")</f>
        <v>1.4757395258967641E+20</v>
      </c>
      <c r="M71" s="13">
        <f t="shared" ca="1" si="13"/>
        <v>68</v>
      </c>
      <c r="N71" s="13">
        <v>68</v>
      </c>
      <c r="O71" s="13">
        <f t="shared" ca="1" si="14"/>
        <v>69</v>
      </c>
    </row>
    <row r="72" spans="2:15">
      <c r="B72" s="20" t="str">
        <f>IF($B$1="","",IF(O72&lt;&gt;"",VLOOKUP(INDEX(電力会社名一覧!E:E,MATCH(O72,電力会社名一覧!G:G,0)),電力会社名一覧!A:B,2,0),""))</f>
        <v/>
      </c>
      <c r="C72" s="21" t="str">
        <f>IFERROR(IF(B72="","",VLOOKUP(B72,電力会社名一覧!B:D,3,0)),"")</f>
        <v/>
      </c>
      <c r="E72" s="13" t="str">
        <f t="shared" si="15"/>
        <v/>
      </c>
      <c r="H72" s="13" cm="1">
        <f t="array" aca="1" ref="H72" ca="1">IFERROR(INDEX(電力会社名一覧!E:E,改訂版!J72),"")</f>
        <v>69</v>
      </c>
      <c r="I72" s="13" t="str">
        <f ca="1">IFERROR(VLOOKUP(H72,電力会社名一覧!A:B,2,0),"")</f>
        <v>荏原環境プラント(株)メニューK</v>
      </c>
      <c r="J72" s="13">
        <f t="shared" ca="1" si="16"/>
        <v>70</v>
      </c>
      <c r="K72" s="13">
        <f ca="1">IF(I72&lt;&gt;"",COUNTIF($I$4:$I72,I72),"")</f>
        <v>1</v>
      </c>
      <c r="L72" s="13">
        <f ca="1">IF(K72=1,SUM($L$4:L71,K72),"")</f>
        <v>2.9514790517935283E+20</v>
      </c>
      <c r="M72" s="13">
        <f t="shared" ca="1" si="13"/>
        <v>69</v>
      </c>
      <c r="N72" s="13">
        <v>69</v>
      </c>
      <c r="O72" s="13">
        <f t="shared" ca="1" si="14"/>
        <v>70</v>
      </c>
    </row>
    <row r="73" spans="2:15">
      <c r="B73" s="20" t="str">
        <f>IF($B$1="","",IF(O73&lt;&gt;"",VLOOKUP(INDEX(電力会社名一覧!E:E,MATCH(O73,電力会社名一覧!G:G,0)),電力会社名一覧!A:B,2,0),""))</f>
        <v/>
      </c>
      <c r="C73" s="21" t="str">
        <f>IFERROR(IF(B73="","",VLOOKUP(B73,電力会社名一覧!B:D,3,0)),"")</f>
        <v/>
      </c>
      <c r="E73" s="13" t="str">
        <f t="shared" si="15"/>
        <v/>
      </c>
      <c r="H73" s="13" cm="1">
        <f t="array" aca="1" ref="H73" ca="1">IFERROR(INDEX(電力会社名一覧!E:E,改訂版!J73),"")</f>
        <v>70</v>
      </c>
      <c r="I73" s="13" t="str">
        <f ca="1">IFERROR(VLOOKUP(H73,電力会社名一覧!A:B,2,0),"")</f>
        <v>荏原環境プラント(株)メニューL</v>
      </c>
      <c r="J73" s="13">
        <f t="shared" ca="1" si="16"/>
        <v>71</v>
      </c>
      <c r="K73" s="13">
        <f ca="1">IF(I73&lt;&gt;"",COUNTIF($I$4:$I73,I73),"")</f>
        <v>1</v>
      </c>
      <c r="L73" s="13">
        <f ca="1">IF(K73=1,SUM($L$4:L72,K73),"")</f>
        <v>5.9029581035870565E+20</v>
      </c>
      <c r="M73" s="13">
        <f t="shared" ca="1" si="13"/>
        <v>70</v>
      </c>
      <c r="N73" s="13">
        <v>70</v>
      </c>
      <c r="O73" s="13">
        <f t="shared" ca="1" si="14"/>
        <v>71</v>
      </c>
    </row>
    <row r="74" spans="2:15">
      <c r="B74" s="20" t="str">
        <f>IF($B$1="","",IF(O74&lt;&gt;"",VLOOKUP(INDEX(電力会社名一覧!E:E,MATCH(O74,電力会社名一覧!G:G,0)),電力会社名一覧!A:B,2,0),""))</f>
        <v/>
      </c>
      <c r="C74" s="21" t="str">
        <f>IFERROR(IF(B74="","",VLOOKUP(B74,電力会社名一覧!B:D,3,0)),"")</f>
        <v/>
      </c>
      <c r="E74" s="13" t="str">
        <f t="shared" si="15"/>
        <v/>
      </c>
      <c r="H74" s="13" cm="1">
        <f t="array" aca="1" ref="H74" ca="1">IFERROR(INDEX(電力会社名一覧!E:E,改訂版!J74),"")</f>
        <v>71</v>
      </c>
      <c r="I74" s="13" t="str">
        <f ca="1">IFERROR(VLOOKUP(H74,電力会社名一覧!A:B,2,0),"")</f>
        <v>荏原環境プラント(株)メニューM</v>
      </c>
      <c r="J74" s="13">
        <f t="shared" ca="1" si="16"/>
        <v>72</v>
      </c>
      <c r="K74" s="13">
        <f ca="1">IF(I74&lt;&gt;"",COUNTIF($I$4:$I74,I74),"")</f>
        <v>1</v>
      </c>
      <c r="L74" s="13">
        <f ca="1">IF(K74=1,SUM($L$4:L73,K74),"")</f>
        <v>1.1805916207174113E+21</v>
      </c>
      <c r="M74" s="13">
        <f t="shared" ca="1" si="13"/>
        <v>71</v>
      </c>
      <c r="N74" s="13">
        <v>71</v>
      </c>
      <c r="O74" s="13">
        <f t="shared" ca="1" si="14"/>
        <v>72</v>
      </c>
    </row>
    <row r="75" spans="2:15">
      <c r="B75" s="20" t="str">
        <f>IF($B$1="","",IF(O75&lt;&gt;"",VLOOKUP(INDEX(電力会社名一覧!E:E,MATCH(O75,電力会社名一覧!G:G,0)),電力会社名一覧!A:B,2,0),""))</f>
        <v/>
      </c>
      <c r="C75" s="21" t="str">
        <f>IFERROR(IF(B75="","",VLOOKUP(B75,電力会社名一覧!B:D,3,0)),"")</f>
        <v/>
      </c>
      <c r="E75" s="13" t="str">
        <f t="shared" si="15"/>
        <v/>
      </c>
      <c r="H75" s="13" cm="1">
        <f t="array" aca="1" ref="H75" ca="1">IFERROR(INDEX(電力会社名一覧!E:E,改訂版!J75),"")</f>
        <v>72</v>
      </c>
      <c r="I75" s="13" t="str">
        <f ca="1">IFERROR(VLOOKUP(H75,電力会社名一覧!A:B,2,0),"")</f>
        <v>荏原環境プラント(株)メニューN</v>
      </c>
      <c r="J75" s="13">
        <f t="shared" ca="1" si="16"/>
        <v>73</v>
      </c>
      <c r="K75" s="13">
        <f ca="1">IF(I75&lt;&gt;"",COUNTIF($I$4:$I75,I75),"")</f>
        <v>1</v>
      </c>
      <c r="L75" s="13">
        <f ca="1">IF(K75=1,SUM($L$4:L74,K75),"")</f>
        <v>2.3611832414348226E+21</v>
      </c>
      <c r="M75" s="13">
        <f t="shared" ca="1" si="13"/>
        <v>72</v>
      </c>
      <c r="N75" s="13">
        <v>72</v>
      </c>
      <c r="O75" s="13">
        <f t="shared" ca="1" si="14"/>
        <v>73</v>
      </c>
    </row>
    <row r="76" spans="2:15">
      <c r="B76" s="20" t="str">
        <f>IF($B$1="","",IF(O76&lt;&gt;"",VLOOKUP(INDEX(電力会社名一覧!E:E,MATCH(O76,電力会社名一覧!G:G,0)),電力会社名一覧!A:B,2,0),""))</f>
        <v/>
      </c>
      <c r="C76" s="21" t="str">
        <f>IFERROR(IF(B76="","",VLOOKUP(B76,電力会社名一覧!B:D,3,0)),"")</f>
        <v/>
      </c>
      <c r="E76" s="13" t="str">
        <f t="shared" si="15"/>
        <v/>
      </c>
      <c r="H76" s="13" cm="1">
        <f t="array" aca="1" ref="H76" ca="1">IFERROR(INDEX(電力会社名一覧!E:E,改訂版!J76),"")</f>
        <v>73</v>
      </c>
      <c r="I76" s="13" t="str">
        <f ca="1">IFERROR(VLOOKUP(H76,電力会社名一覧!A:B,2,0),"")</f>
        <v>荏原環境プラント(株)メニューO</v>
      </c>
      <c r="J76" s="13">
        <f t="shared" ca="1" si="16"/>
        <v>74</v>
      </c>
      <c r="K76" s="13">
        <f ca="1">IF(I76&lt;&gt;"",COUNTIF($I$4:$I76,I76),"")</f>
        <v>1</v>
      </c>
      <c r="L76" s="13">
        <f ca="1">IF(K76=1,SUM($L$4:L75,K76),"")</f>
        <v>4.7223664828696452E+21</v>
      </c>
      <c r="M76" s="13">
        <f t="shared" ca="1" si="13"/>
        <v>73</v>
      </c>
      <c r="N76" s="13">
        <v>73</v>
      </c>
      <c r="O76" s="13">
        <f t="shared" ca="1" si="14"/>
        <v>74</v>
      </c>
    </row>
    <row r="77" spans="2:15">
      <c r="B77" s="20" t="str">
        <f>IF($B$1="","",IF(O77&lt;&gt;"",VLOOKUP(INDEX(電力会社名一覧!E:E,MATCH(O77,電力会社名一覧!G:G,0)),電力会社名一覧!A:B,2,0),""))</f>
        <v/>
      </c>
      <c r="C77" s="21" t="str">
        <f>IFERROR(IF(B77="","",VLOOKUP(B77,電力会社名一覧!B:D,3,0)),"")</f>
        <v/>
      </c>
      <c r="E77" s="13" t="str">
        <f t="shared" si="15"/>
        <v/>
      </c>
      <c r="H77" s="13" cm="1">
        <f t="array" aca="1" ref="H77" ca="1">IFERROR(INDEX(電力会社名一覧!E:E,改訂版!J77),"")</f>
        <v>74</v>
      </c>
      <c r="I77" s="13" t="str">
        <f ca="1">IFERROR(VLOOKUP(H77,電力会社名一覧!A:B,2,0),"")</f>
        <v>荏原環境プラント(株)メニューP</v>
      </c>
      <c r="J77" s="13">
        <f t="shared" ca="1" si="16"/>
        <v>75</v>
      </c>
      <c r="K77" s="13">
        <f ca="1">IF(I77&lt;&gt;"",COUNTIF($I$4:$I77,I77),"")</f>
        <v>1</v>
      </c>
      <c r="L77" s="13">
        <f ca="1">IF(K77=1,SUM($L$4:L76,K77),"")</f>
        <v>9.4447329657392904E+21</v>
      </c>
      <c r="M77" s="13">
        <f t="shared" ref="M77:M81" ca="1" si="17">RANK(L77,L:L,1)</f>
        <v>74</v>
      </c>
      <c r="N77" s="13">
        <v>74</v>
      </c>
      <c r="O77" s="13">
        <f t="shared" ref="O77:O81" ca="1" si="18">IFERROR(INDEX(J:J,MATCH(N77,M:M,0)),"")</f>
        <v>75</v>
      </c>
    </row>
    <row r="78" spans="2:15">
      <c r="B78" s="20" t="str">
        <f>IF($B$1="","",IF(O78&lt;&gt;"",VLOOKUP(INDEX(電力会社名一覧!E:E,MATCH(O78,電力会社名一覧!G:G,0)),電力会社名一覧!A:B,2,0),""))</f>
        <v/>
      </c>
      <c r="C78" s="21" t="str">
        <f>IFERROR(IF(B78="","",VLOOKUP(B78,電力会社名一覧!B:D,3,0)),"")</f>
        <v/>
      </c>
      <c r="E78" s="13" t="str">
        <f t="shared" si="15"/>
        <v/>
      </c>
      <c r="H78" s="13" cm="1">
        <f t="array" aca="1" ref="H78" ca="1">IFERROR(INDEX(電力会社名一覧!E:E,改訂版!J78),"")</f>
        <v>75</v>
      </c>
      <c r="I78" s="13" t="str">
        <f ca="1">IFERROR(VLOOKUP(H78,電力会社名一覧!A:B,2,0),"")</f>
        <v>荏原環境プラント(株)メニューQ</v>
      </c>
      <c r="J78" s="13">
        <f t="shared" ca="1" si="16"/>
        <v>76</v>
      </c>
      <c r="K78" s="13">
        <f ca="1">IF(I78&lt;&gt;"",COUNTIF($I$4:$I78,I78),"")</f>
        <v>1</v>
      </c>
      <c r="L78" s="13">
        <f ca="1">IF(K78=1,SUM($L$4:L77,K78),"")</f>
        <v>1.8889465931478581E+22</v>
      </c>
      <c r="M78" s="13">
        <f t="shared" ca="1" si="17"/>
        <v>75</v>
      </c>
      <c r="N78" s="13">
        <v>75</v>
      </c>
      <c r="O78" s="13">
        <f t="shared" ca="1" si="18"/>
        <v>76</v>
      </c>
    </row>
    <row r="79" spans="2:15">
      <c r="B79" s="20" t="str">
        <f>IF($B$1="","",IF(O79&lt;&gt;"",VLOOKUP(INDEX(電力会社名一覧!E:E,MATCH(O79,電力会社名一覧!G:G,0)),電力会社名一覧!A:B,2,0),""))</f>
        <v/>
      </c>
      <c r="C79" s="21" t="str">
        <f>IFERROR(IF(B79="","",VLOOKUP(B79,電力会社名一覧!B:D,3,0)),"")</f>
        <v/>
      </c>
      <c r="E79" s="13" t="str">
        <f t="shared" si="15"/>
        <v/>
      </c>
      <c r="H79" s="13" cm="1">
        <f t="array" aca="1" ref="H79" ca="1">IFERROR(INDEX(電力会社名一覧!E:E,改訂版!J79),"")</f>
        <v>76</v>
      </c>
      <c r="I79" s="13" t="str">
        <f ca="1">IFERROR(VLOOKUP(H79,電力会社名一覧!A:B,2,0),"")</f>
        <v>荏原環境プラント(株)メニューR(残差)</v>
      </c>
      <c r="J79" s="13">
        <f t="shared" ca="1" si="16"/>
        <v>77</v>
      </c>
      <c r="K79" s="13">
        <f ca="1">IF(I79&lt;&gt;"",COUNTIF($I$4:$I79,I79),"")</f>
        <v>1</v>
      </c>
      <c r="L79" s="13">
        <f ca="1">IF(K79=1,SUM($L$4:L78,K79),"")</f>
        <v>3.7778931862957162E+22</v>
      </c>
      <c r="M79" s="13">
        <f t="shared" ca="1" si="17"/>
        <v>76</v>
      </c>
      <c r="N79" s="13">
        <v>76</v>
      </c>
      <c r="O79" s="13">
        <f t="shared" ca="1" si="18"/>
        <v>77</v>
      </c>
    </row>
    <row r="80" spans="2:15">
      <c r="B80" s="20" t="str">
        <f>IF($B$1="","",IF(O80&lt;&gt;"",VLOOKUP(INDEX(電力会社名一覧!E:E,MATCH(O80,電力会社名一覧!G:G,0)),電力会社名一覧!A:B,2,0),""))</f>
        <v/>
      </c>
      <c r="C80" s="21" t="str">
        <f>IFERROR(IF(B80="","",VLOOKUP(B80,電力会社名一覧!B:D,3,0)),"")</f>
        <v/>
      </c>
      <c r="E80" s="13" t="str">
        <f t="shared" si="15"/>
        <v/>
      </c>
      <c r="H80" s="13" cm="1">
        <f t="array" aca="1" ref="H80" ca="1">IFERROR(INDEX(電力会社名一覧!E:E,改訂版!J80),"")</f>
        <v>77</v>
      </c>
      <c r="I80" s="13" t="str">
        <f ca="1">IFERROR(VLOOKUP(H80,電力会社名一覧!A:B,2,0),"")</f>
        <v>東京エコサービス(株)メニューA</v>
      </c>
      <c r="J80" s="13">
        <f t="shared" ca="1" si="16"/>
        <v>78</v>
      </c>
      <c r="K80" s="13">
        <f ca="1">IF(I80&lt;&gt;"",COUNTIF($I$4:$I80,I80),"")</f>
        <v>1</v>
      </c>
      <c r="L80" s="13">
        <f ca="1">IF(K80=1,SUM($L$4:L79,K80),"")</f>
        <v>7.5557863725914323E+22</v>
      </c>
      <c r="M80" s="13">
        <f t="shared" ca="1" si="17"/>
        <v>77</v>
      </c>
      <c r="N80" s="13">
        <v>77</v>
      </c>
      <c r="O80" s="13">
        <f t="shared" ca="1" si="18"/>
        <v>78</v>
      </c>
    </row>
    <row r="81" spans="2:15">
      <c r="B81" s="20" t="str">
        <f>IF($B$1="","",IF(O81&lt;&gt;"",VLOOKUP(INDEX(電力会社名一覧!E:E,MATCH(O81,電力会社名一覧!G:G,0)),電力会社名一覧!A:B,2,0),""))</f>
        <v/>
      </c>
      <c r="C81" s="21" t="str">
        <f>IFERROR(IF(B81="","",VLOOKUP(B81,電力会社名一覧!B:D,3,0)),"")</f>
        <v/>
      </c>
      <c r="E81" s="13" t="str">
        <f t="shared" si="15"/>
        <v/>
      </c>
      <c r="H81" s="13" cm="1">
        <f t="array" aca="1" ref="H81" ca="1">IFERROR(INDEX(電力会社名一覧!E:E,改訂版!J81),"")</f>
        <v>78</v>
      </c>
      <c r="I81" s="13" t="str">
        <f ca="1">IFERROR(VLOOKUP(H81,電力会社名一覧!A:B,2,0),"")</f>
        <v>東京エコサービス(株)メニューB</v>
      </c>
      <c r="J81" s="13">
        <f t="shared" ca="1" si="16"/>
        <v>79</v>
      </c>
      <c r="K81" s="13">
        <f ca="1">IF(I81&lt;&gt;"",COUNTIF($I$4:$I81,I81),"")</f>
        <v>1</v>
      </c>
      <c r="L81" s="13">
        <f ca="1">IF(K81=1,SUM($L$4:L80,K81),"")</f>
        <v>1.5111572745182865E+23</v>
      </c>
      <c r="M81" s="13">
        <f t="shared" ca="1" si="17"/>
        <v>78</v>
      </c>
      <c r="N81" s="13">
        <v>78</v>
      </c>
      <c r="O81" s="13">
        <f t="shared" ca="1" si="18"/>
        <v>79</v>
      </c>
    </row>
    <row r="82" spans="2:15">
      <c r="B82" s="20" t="str">
        <f>IF($B$1="","",IF(O82&lt;&gt;"",VLOOKUP(INDEX(電力会社名一覧!E:E,MATCH(O82,電力会社名一覧!G:G,0)),電力会社名一覧!A:B,2,0),""))</f>
        <v/>
      </c>
      <c r="C82" s="21" t="str">
        <f>IFERROR(IF(B82="","",VLOOKUP(B82,電力会社名一覧!B:D,3,0)),"")</f>
        <v/>
      </c>
      <c r="E82" s="13" t="str">
        <f t="shared" si="15"/>
        <v/>
      </c>
      <c r="H82" s="13" cm="1">
        <f t="array" aca="1" ref="H82" ca="1">IFERROR(INDEX(電力会社名一覧!E:E,改訂版!J82),"")</f>
        <v>79</v>
      </c>
      <c r="I82" s="13" t="str">
        <f ca="1">IFERROR(VLOOKUP(H82,電力会社名一覧!A:B,2,0),"")</f>
        <v>東京エコサービス(株)メニューC</v>
      </c>
      <c r="J82" s="13">
        <f t="shared" ca="1" si="16"/>
        <v>80</v>
      </c>
      <c r="K82" s="13">
        <f ca="1">IF(I82&lt;&gt;"",COUNTIF($I$4:$I82,I82),"")</f>
        <v>1</v>
      </c>
      <c r="L82" s="13">
        <f ca="1">IF(K82=1,SUM($L$4:L81,K82),"")</f>
        <v>3.0223145490365729E+23</v>
      </c>
      <c r="M82" s="13">
        <f t="shared" ref="M82:M91" ca="1" si="19">RANK(L82,L:L,1)</f>
        <v>79</v>
      </c>
      <c r="N82" s="13">
        <v>79</v>
      </c>
      <c r="O82" s="13">
        <f t="shared" ref="O82:O91" ca="1" si="20">IFERROR(INDEX(J:J,MATCH(N82,M:M,0)),"")</f>
        <v>80</v>
      </c>
    </row>
    <row r="83" spans="2:15">
      <c r="B83" s="20" t="str">
        <f>IF($B$1="","",IF(O83&lt;&gt;"",VLOOKUP(INDEX(電力会社名一覧!E:E,MATCH(O83,電力会社名一覧!G:G,0)),電力会社名一覧!A:B,2,0),""))</f>
        <v/>
      </c>
      <c r="C83" s="21" t="str">
        <f>IFERROR(IF(B83="","",VLOOKUP(B83,電力会社名一覧!B:D,3,0)),"")</f>
        <v/>
      </c>
      <c r="E83" s="13" t="str">
        <f t="shared" si="15"/>
        <v/>
      </c>
      <c r="H83" s="13" cm="1">
        <f t="array" aca="1" ref="H83" ca="1">IFERROR(INDEX(電力会社名一覧!E:E,改訂版!J83),"")</f>
        <v>80</v>
      </c>
      <c r="I83" s="13" t="str">
        <f ca="1">IFERROR(VLOOKUP(H83,電力会社名一覧!A:B,2,0),"")</f>
        <v>東京エコサービス(株)メニューD(残差)</v>
      </c>
      <c r="J83" s="13">
        <f t="shared" ca="1" si="16"/>
        <v>81</v>
      </c>
      <c r="K83" s="13">
        <f ca="1">IF(I83&lt;&gt;"",COUNTIF($I$4:$I83,I83),"")</f>
        <v>1</v>
      </c>
      <c r="L83" s="13">
        <f ca="1">IF(K83=1,SUM($L$4:L82,K83),"")</f>
        <v>6.0446290980731459E+23</v>
      </c>
      <c r="M83" s="13">
        <f t="shared" ca="1" si="19"/>
        <v>80</v>
      </c>
      <c r="N83" s="13">
        <v>80</v>
      </c>
      <c r="O83" s="13">
        <f t="shared" ca="1" si="20"/>
        <v>81</v>
      </c>
    </row>
    <row r="84" spans="2:15">
      <c r="B84" s="20" t="str">
        <f>IF($B$1="","",IF(O84&lt;&gt;"",VLOOKUP(INDEX(電力会社名一覧!E:E,MATCH(O84,電力会社名一覧!G:G,0)),電力会社名一覧!A:B,2,0),""))</f>
        <v/>
      </c>
      <c r="C84" s="21" t="str">
        <f>IFERROR(IF(B84="","",VLOOKUP(B84,電力会社名一覧!B:D,3,0)),"")</f>
        <v/>
      </c>
      <c r="E84" s="13" t="str">
        <f t="shared" si="15"/>
        <v/>
      </c>
      <c r="H84" s="13" cm="1">
        <f t="array" aca="1" ref="H84" ca="1">IFERROR(INDEX(電力会社名一覧!E:E,改訂版!J84),"")</f>
        <v>81</v>
      </c>
      <c r="I84" s="13" t="str">
        <f ca="1">IFERROR(VLOOKUP(H84,電力会社名一覧!A:B,2,0),"")</f>
        <v>ダイヤモンドパワー(株)メニューA</v>
      </c>
      <c r="J84" s="13">
        <f t="shared" ca="1" si="16"/>
        <v>82</v>
      </c>
      <c r="K84" s="13">
        <f ca="1">IF(I84&lt;&gt;"",COUNTIF($I$4:$I84,I84),"")</f>
        <v>1</v>
      </c>
      <c r="L84" s="13">
        <f ca="1">IF(K84=1,SUM($L$4:L83,K84),"")</f>
        <v>1.2089258196146292E+24</v>
      </c>
      <c r="M84" s="13">
        <f t="shared" ca="1" si="19"/>
        <v>81</v>
      </c>
      <c r="N84" s="13">
        <v>81</v>
      </c>
      <c r="O84" s="13">
        <f t="shared" ca="1" si="20"/>
        <v>82</v>
      </c>
    </row>
    <row r="85" spans="2:15">
      <c r="B85" s="20" t="str">
        <f>IF($B$1="","",IF(O85&lt;&gt;"",VLOOKUP(INDEX(電力会社名一覧!E:E,MATCH(O85,電力会社名一覧!G:G,0)),電力会社名一覧!A:B,2,0),""))</f>
        <v/>
      </c>
      <c r="C85" s="21" t="str">
        <f>IFERROR(IF(B85="","",VLOOKUP(B85,電力会社名一覧!B:D,3,0)),"")</f>
        <v/>
      </c>
      <c r="E85" s="13" t="str">
        <f t="shared" si="15"/>
        <v/>
      </c>
      <c r="H85" s="13" cm="1">
        <f t="array" aca="1" ref="H85" ca="1">IFERROR(INDEX(電力会社名一覧!E:E,改訂版!J85),"")</f>
        <v>82</v>
      </c>
      <c r="I85" s="13" t="str">
        <f ca="1">IFERROR(VLOOKUP(H85,電力会社名一覧!A:B,2,0),"")</f>
        <v>ダイヤモンドパワー(株)メニューB</v>
      </c>
      <c r="J85" s="13">
        <f t="shared" ca="1" si="16"/>
        <v>83</v>
      </c>
      <c r="K85" s="13">
        <f ca="1">IF(I85&lt;&gt;"",COUNTIF($I$4:$I85,I85),"")</f>
        <v>1</v>
      </c>
      <c r="L85" s="13">
        <f ca="1">IF(K85=1,SUM($L$4:L84,K85),"")</f>
        <v>2.4178516392292583E+24</v>
      </c>
      <c r="M85" s="13">
        <f t="shared" ca="1" si="19"/>
        <v>82</v>
      </c>
      <c r="N85" s="13">
        <v>82</v>
      </c>
      <c r="O85" s="13">
        <f t="shared" ca="1" si="20"/>
        <v>83</v>
      </c>
    </row>
    <row r="86" spans="2:15">
      <c r="B86" s="20" t="str">
        <f>IF($B$1="","",IF(O86&lt;&gt;"",VLOOKUP(INDEX(電力会社名一覧!E:E,MATCH(O86,電力会社名一覧!G:G,0)),電力会社名一覧!A:B,2,0),""))</f>
        <v/>
      </c>
      <c r="C86" s="21" t="str">
        <f>IFERROR(IF(B86="","",VLOOKUP(B86,電力会社名一覧!B:D,3,0)),"")</f>
        <v/>
      </c>
      <c r="E86" s="13" t="str">
        <f t="shared" si="15"/>
        <v/>
      </c>
      <c r="H86" s="13" cm="1">
        <f t="array" aca="1" ref="H86" ca="1">IFERROR(INDEX(電力会社名一覧!E:E,改訂版!J86),"")</f>
        <v>83</v>
      </c>
      <c r="I86" s="13" t="str">
        <f ca="1">IFERROR(VLOOKUP(H86,電力会社名一覧!A:B,2,0),"")</f>
        <v>ダイヤモンドパワー(株)メニューC</v>
      </c>
      <c r="J86" s="13">
        <f t="shared" ca="1" si="16"/>
        <v>84</v>
      </c>
      <c r="K86" s="13">
        <f ca="1">IF(I86&lt;&gt;"",COUNTIF($I$4:$I86,I86),"")</f>
        <v>1</v>
      </c>
      <c r="L86" s="13">
        <f ca="1">IF(K86=1,SUM($L$4:L85,K86),"")</f>
        <v>4.8357032784585167E+24</v>
      </c>
      <c r="M86" s="13">
        <f t="shared" ca="1" si="19"/>
        <v>83</v>
      </c>
      <c r="N86" s="13">
        <v>83</v>
      </c>
      <c r="O86" s="13">
        <f t="shared" ca="1" si="20"/>
        <v>84</v>
      </c>
    </row>
    <row r="87" spans="2:15">
      <c r="B87" s="20" t="str">
        <f>IF($B$1="","",IF(O87&lt;&gt;"",VLOOKUP(INDEX(電力会社名一覧!E:E,MATCH(O87,電力会社名一覧!G:G,0)),電力会社名一覧!A:B,2,0),""))</f>
        <v/>
      </c>
      <c r="C87" s="21" t="str">
        <f>IFERROR(IF(B87="","",VLOOKUP(B87,電力会社名一覧!B:D,3,0)),"")</f>
        <v/>
      </c>
      <c r="E87" s="13" t="str">
        <f t="shared" si="15"/>
        <v/>
      </c>
      <c r="H87" s="13" cm="1">
        <f t="array" aca="1" ref="H87" ca="1">IFERROR(INDEX(電力会社名一覧!E:E,改訂版!J87),"")</f>
        <v>84</v>
      </c>
      <c r="I87" s="13" t="str">
        <f ca="1">IFERROR(VLOOKUP(H87,電力会社名一覧!A:B,2,0),"")</f>
        <v>出光グリーンパワー(株)メニューA</v>
      </c>
      <c r="J87" s="13">
        <f t="shared" ca="1" si="16"/>
        <v>85</v>
      </c>
      <c r="K87" s="13">
        <f ca="1">IF(I87&lt;&gt;"",COUNTIF($I$4:$I87,I87),"")</f>
        <v>1</v>
      </c>
      <c r="L87" s="13">
        <f ca="1">IF(K87=1,SUM($L$4:L86,K87),"")</f>
        <v>9.6714065569170334E+24</v>
      </c>
      <c r="M87" s="13">
        <f t="shared" ca="1" si="19"/>
        <v>84</v>
      </c>
      <c r="N87" s="13">
        <v>84</v>
      </c>
      <c r="O87" s="13">
        <f t="shared" ca="1" si="20"/>
        <v>85</v>
      </c>
    </row>
    <row r="88" spans="2:15">
      <c r="B88" s="20" t="str">
        <f>IF($B$1="","",IF(O88&lt;&gt;"",VLOOKUP(INDEX(電力会社名一覧!E:E,MATCH(O88,電力会社名一覧!G:G,0)),電力会社名一覧!A:B,2,0),""))</f>
        <v/>
      </c>
      <c r="C88" s="21" t="str">
        <f>IFERROR(IF(B88="","",VLOOKUP(B88,電力会社名一覧!B:D,3,0)),"")</f>
        <v/>
      </c>
      <c r="E88" s="13" t="str">
        <f t="shared" si="15"/>
        <v/>
      </c>
      <c r="H88" s="13" cm="1">
        <f t="array" aca="1" ref="H88" ca="1">IFERROR(INDEX(電力会社名一覧!E:E,改訂版!J88),"")</f>
        <v>85</v>
      </c>
      <c r="I88" s="13" t="str">
        <f ca="1">IFERROR(VLOOKUP(H88,電力会社名一覧!A:B,2,0),"")</f>
        <v>出光グリーンパワー(株)メニューB</v>
      </c>
      <c r="J88" s="13">
        <f t="shared" ca="1" si="16"/>
        <v>86</v>
      </c>
      <c r="K88" s="13">
        <f ca="1">IF(I88&lt;&gt;"",COUNTIF($I$4:$I88,I88),"")</f>
        <v>1</v>
      </c>
      <c r="L88" s="13">
        <f ca="1">IF(K88=1,SUM($L$4:L87,K88),"")</f>
        <v>1.9342813113834067E+25</v>
      </c>
      <c r="M88" s="13">
        <f t="shared" ca="1" si="19"/>
        <v>85</v>
      </c>
      <c r="N88" s="13">
        <v>85</v>
      </c>
      <c r="O88" s="13">
        <f t="shared" ca="1" si="20"/>
        <v>86</v>
      </c>
    </row>
    <row r="89" spans="2:15">
      <c r="B89" s="20" t="str">
        <f>IF($B$1="","",IF(O89&lt;&gt;"",VLOOKUP(INDEX(電力会社名一覧!E:E,MATCH(O89,電力会社名一覧!G:G,0)),電力会社名一覧!A:B,2,0),""))</f>
        <v/>
      </c>
      <c r="C89" s="21" t="str">
        <f>IFERROR(IF(B89="","",VLOOKUP(B89,電力会社名一覧!B:D,3,0)),"")</f>
        <v/>
      </c>
      <c r="E89" s="13" t="str">
        <f t="shared" si="15"/>
        <v/>
      </c>
      <c r="H89" s="13" cm="1">
        <f t="array" aca="1" ref="H89" ca="1">IFERROR(INDEX(電力会社名一覧!E:E,改訂版!J89),"")</f>
        <v>86</v>
      </c>
      <c r="I89" s="13" t="str">
        <f ca="1">IFERROR(VLOOKUP(H89,電力会社名一覧!A:B,2,0),"")</f>
        <v>出光グリーンパワー(株)メニューC</v>
      </c>
      <c r="J89" s="13">
        <f t="shared" ca="1" si="16"/>
        <v>87</v>
      </c>
      <c r="K89" s="13">
        <f ca="1">IF(I89&lt;&gt;"",COUNTIF($I$4:$I89,I89),"")</f>
        <v>1</v>
      </c>
      <c r="L89" s="13">
        <f ca="1">IF(K89=1,SUM($L$4:L88,K89),"")</f>
        <v>3.8685626227668134E+25</v>
      </c>
      <c r="M89" s="13">
        <f t="shared" ca="1" si="19"/>
        <v>86</v>
      </c>
      <c r="N89" s="13">
        <v>86</v>
      </c>
      <c r="O89" s="13">
        <f t="shared" ca="1" si="20"/>
        <v>87</v>
      </c>
    </row>
    <row r="90" spans="2:15">
      <c r="B90" s="20" t="str">
        <f>IF($B$1="","",IF(O90&lt;&gt;"",VLOOKUP(INDEX(電力会社名一覧!E:E,MATCH(O90,電力会社名一覧!G:G,0)),電力会社名一覧!A:B,2,0),""))</f>
        <v/>
      </c>
      <c r="C90" s="21" t="str">
        <f>IFERROR(IF(B90="","",VLOOKUP(B90,電力会社名一覧!B:D,3,0)),"")</f>
        <v/>
      </c>
      <c r="E90" s="13" t="str">
        <f t="shared" si="15"/>
        <v/>
      </c>
      <c r="H90" s="13" cm="1">
        <f t="array" aca="1" ref="H90" ca="1">IFERROR(INDEX(電力会社名一覧!E:E,改訂版!J90),"")</f>
        <v>87</v>
      </c>
      <c r="I90" s="13" t="str">
        <f ca="1">IFERROR(VLOOKUP(H90,電力会社名一覧!A:B,2,0),"")</f>
        <v>出光グリーンパワー(株)メニューD(残差)</v>
      </c>
      <c r="J90" s="13">
        <f t="shared" ca="1" si="16"/>
        <v>88</v>
      </c>
      <c r="K90" s="13">
        <f ca="1">IF(I90&lt;&gt;"",COUNTIF($I$4:$I90,I90),"")</f>
        <v>1</v>
      </c>
      <c r="L90" s="13">
        <f ca="1">IF(K90=1,SUM($L$4:L89,K90),"")</f>
        <v>7.7371252455336267E+25</v>
      </c>
      <c r="M90" s="13">
        <f t="shared" ca="1" si="19"/>
        <v>87</v>
      </c>
      <c r="N90" s="13">
        <v>87</v>
      </c>
      <c r="O90" s="13">
        <f t="shared" ca="1" si="20"/>
        <v>88</v>
      </c>
    </row>
    <row r="91" spans="2:15">
      <c r="B91" s="20" t="str">
        <f>IF($B$1="","",IF(O91&lt;&gt;"",VLOOKUP(INDEX(電力会社名一覧!E:E,MATCH(O91,電力会社名一覧!G:G,0)),電力会社名一覧!A:B,2,0),""))</f>
        <v/>
      </c>
      <c r="C91" s="21" t="str">
        <f>IFERROR(IF(B91="","",VLOOKUP(B91,電力会社名一覧!B:D,3,0)),"")</f>
        <v/>
      </c>
      <c r="E91" s="13" t="str">
        <f t="shared" si="15"/>
        <v/>
      </c>
      <c r="H91" s="13" cm="1">
        <f t="array" aca="1" ref="H91" ca="1">IFERROR(INDEX(電力会社名一覧!E:E,改訂版!J91),"")</f>
        <v>88</v>
      </c>
      <c r="I91" s="13" t="str">
        <f ca="1">IFERROR(VLOOKUP(H91,電力会社名一覧!A:B,2,0),"")</f>
        <v>(株)新出光メニューA</v>
      </c>
      <c r="J91" s="13">
        <f t="shared" ca="1" si="16"/>
        <v>89</v>
      </c>
      <c r="K91" s="13">
        <f ca="1">IF(I91&lt;&gt;"",COUNTIF($I$4:$I91,I91),"")</f>
        <v>1</v>
      </c>
      <c r="L91" s="13">
        <f ca="1">IF(K91=1,SUM($L$4:L90,K91),"")</f>
        <v>1.5474250491067253E+26</v>
      </c>
      <c r="M91" s="13">
        <f t="shared" ca="1" si="19"/>
        <v>88</v>
      </c>
      <c r="N91" s="13">
        <v>88</v>
      </c>
      <c r="O91" s="13">
        <f t="shared" ca="1" si="20"/>
        <v>89</v>
      </c>
    </row>
    <row r="92" spans="2:15">
      <c r="B92" s="20" t="str">
        <f>IF($B$1="","",IF(O92&lt;&gt;"",VLOOKUP(INDEX(電力会社名一覧!E:E,MATCH(O92,電力会社名一覧!G:G,0)),電力会社名一覧!A:B,2,0),""))</f>
        <v/>
      </c>
      <c r="C92" s="21" t="str">
        <f>IFERROR(IF(B92="","",VLOOKUP(B92,電力会社名一覧!B:D,3,0)),"")</f>
        <v/>
      </c>
      <c r="E92" s="13" t="str">
        <f t="shared" si="15"/>
        <v/>
      </c>
      <c r="H92" s="13" cm="1">
        <f t="array" aca="1" ref="H92" ca="1">IFERROR(INDEX(電力会社名一覧!E:E,改訂版!J92),"")</f>
        <v>89</v>
      </c>
      <c r="I92" s="13" t="str">
        <f ca="1">IFERROR(VLOOKUP(H92,電力会社名一覧!A:B,2,0),"")</f>
        <v>(株)新出光メニューB</v>
      </c>
      <c r="J92" s="13">
        <f t="shared" ca="1" si="16"/>
        <v>90</v>
      </c>
      <c r="K92" s="13">
        <f ca="1">IF(I92&lt;&gt;"",COUNTIF($I$4:$I92,I92),"")</f>
        <v>1</v>
      </c>
      <c r="L92" s="13">
        <f ca="1">IF(K92=1,SUM($L$4:L91,K92),"")</f>
        <v>3.0948500982134507E+26</v>
      </c>
      <c r="M92" s="13">
        <f t="shared" ref="M92:M107" ca="1" si="21">RANK(L92,L:L,1)</f>
        <v>89</v>
      </c>
      <c r="N92" s="13">
        <v>89</v>
      </c>
      <c r="O92" s="13">
        <f t="shared" ref="O92:O107" ca="1" si="22">IFERROR(INDEX(J:J,MATCH(N92,M:M,0)),"")</f>
        <v>90</v>
      </c>
    </row>
    <row r="93" spans="2:15">
      <c r="B93" s="20" t="str">
        <f>IF($B$1="","",IF(O93&lt;&gt;"",VLOOKUP(INDEX(電力会社名一覧!E:E,MATCH(O93,電力会社名一覧!G:G,0)),電力会社名一覧!A:B,2,0),""))</f>
        <v/>
      </c>
      <c r="C93" s="21" t="str">
        <f>IFERROR(IF(B93="","",VLOOKUP(B93,電力会社名一覧!B:D,3,0)),"")</f>
        <v/>
      </c>
      <c r="E93" s="13" t="str">
        <f t="shared" si="15"/>
        <v/>
      </c>
      <c r="H93" s="13" cm="1">
        <f t="array" aca="1" ref="H93" ca="1">IFERROR(INDEX(電力会社名一覧!E:E,改訂版!J93),"")</f>
        <v>90</v>
      </c>
      <c r="I93" s="13" t="str">
        <f ca="1">IFERROR(VLOOKUP(H93,電力会社名一覧!A:B,2,0),"")</f>
        <v>(株)新出光メニューC</v>
      </c>
      <c r="J93" s="13">
        <f t="shared" ca="1" si="16"/>
        <v>91</v>
      </c>
      <c r="K93" s="13">
        <f ca="1">IF(I93&lt;&gt;"",COUNTIF($I$4:$I93,I93),"")</f>
        <v>1</v>
      </c>
      <c r="L93" s="13">
        <f ca="1">IF(K93=1,SUM($L$4:L92,K93),"")</f>
        <v>6.1897001964269014E+26</v>
      </c>
      <c r="M93" s="13">
        <f t="shared" ca="1" si="21"/>
        <v>90</v>
      </c>
      <c r="N93" s="13">
        <v>90</v>
      </c>
      <c r="O93" s="13">
        <f t="shared" ca="1" si="22"/>
        <v>91</v>
      </c>
    </row>
    <row r="94" spans="2:15">
      <c r="B94" s="20" t="str">
        <f>IF($B$1="","",IF(O94&lt;&gt;"",VLOOKUP(INDEX(電力会社名一覧!E:E,MATCH(O94,電力会社名一覧!G:G,0)),電力会社名一覧!A:B,2,0),""))</f>
        <v/>
      </c>
      <c r="C94" s="21" t="str">
        <f>IFERROR(IF(B94="","",VLOOKUP(B94,電力会社名一覧!B:D,3,0)),"")</f>
        <v/>
      </c>
      <c r="E94" s="13" t="str">
        <f t="shared" si="15"/>
        <v/>
      </c>
      <c r="H94" s="13" cm="1">
        <f t="array" aca="1" ref="H94" ca="1">IFERROR(INDEX(電力会社名一覧!E:E,改訂版!J94),"")</f>
        <v>91</v>
      </c>
      <c r="I94" s="13" t="str">
        <f ca="1">IFERROR(VLOOKUP(H94,電力会社名一覧!A:B,2,0),"")</f>
        <v>(株)新出光メニューD</v>
      </c>
      <c r="J94" s="13">
        <f t="shared" ca="1" si="16"/>
        <v>92</v>
      </c>
      <c r="K94" s="13">
        <f ca="1">IF(I94&lt;&gt;"",COUNTIF($I$4:$I94,I94),"")</f>
        <v>1</v>
      </c>
      <c r="L94" s="13">
        <f ca="1">IF(K94=1,SUM($L$4:L93,K94),"")</f>
        <v>1.2379400392853803E+27</v>
      </c>
      <c r="M94" s="13">
        <f t="shared" ca="1" si="21"/>
        <v>91</v>
      </c>
      <c r="N94" s="13">
        <v>91</v>
      </c>
      <c r="O94" s="13">
        <f t="shared" ca="1" si="22"/>
        <v>92</v>
      </c>
    </row>
    <row r="95" spans="2:15">
      <c r="B95" s="20" t="str">
        <f>IF($B$1="","",IF(O95&lt;&gt;"",VLOOKUP(INDEX(電力会社名一覧!E:E,MATCH(O95,電力会社名一覧!G:G,0)),電力会社名一覧!A:B,2,0),""))</f>
        <v/>
      </c>
      <c r="C95" s="21" t="str">
        <f>IFERROR(IF(B95="","",VLOOKUP(B95,電力会社名一覧!B:D,3,0)),"")</f>
        <v/>
      </c>
      <c r="E95" s="13" t="str">
        <f t="shared" si="15"/>
        <v/>
      </c>
      <c r="H95" s="13" cm="1">
        <f t="array" aca="1" ref="H95" ca="1">IFERROR(INDEX(電力会社名一覧!E:E,改訂版!J95),"")</f>
        <v>92</v>
      </c>
      <c r="I95" s="13" t="str">
        <f ca="1">IFERROR(VLOOKUP(H95,電力会社名一覧!A:B,2,0),"")</f>
        <v>(株)新出光メニューE</v>
      </c>
      <c r="J95" s="13">
        <f t="shared" ca="1" si="16"/>
        <v>93</v>
      </c>
      <c r="K95" s="13">
        <f ca="1">IF(I95&lt;&gt;"",COUNTIF($I$4:$I95,I95),"")</f>
        <v>1</v>
      </c>
      <c r="L95" s="13">
        <f ca="1">IF(K95=1,SUM($L$4:L94,K95),"")</f>
        <v>2.4758800785707605E+27</v>
      </c>
      <c r="M95" s="13">
        <f t="shared" ca="1" si="21"/>
        <v>92</v>
      </c>
      <c r="N95" s="13">
        <v>92</v>
      </c>
      <c r="O95" s="13">
        <f t="shared" ca="1" si="22"/>
        <v>93</v>
      </c>
    </row>
    <row r="96" spans="2:15">
      <c r="B96" s="20" t="str">
        <f>IF($B$1="","",IF(O96&lt;&gt;"",VLOOKUP(INDEX(電力会社名一覧!E:E,MATCH(O96,電力会社名一覧!G:G,0)),電力会社名一覧!A:B,2,0),""))</f>
        <v/>
      </c>
      <c r="C96" s="21" t="str">
        <f>IFERROR(IF(B96="","",VLOOKUP(B96,電力会社名一覧!B:D,3,0)),"")</f>
        <v/>
      </c>
      <c r="E96" s="13" t="str">
        <f t="shared" si="15"/>
        <v/>
      </c>
      <c r="H96" s="13" cm="1">
        <f t="array" aca="1" ref="H96" ca="1">IFERROR(INDEX(電力会社名一覧!E:E,改訂版!J96),"")</f>
        <v>93</v>
      </c>
      <c r="I96" s="13" t="str">
        <f ca="1">IFERROR(VLOOKUP(H96,電力会社名一覧!A:B,2,0),"")</f>
        <v>(株)新出光メニューF</v>
      </c>
      <c r="J96" s="13">
        <f t="shared" ca="1" si="16"/>
        <v>94</v>
      </c>
      <c r="K96" s="13">
        <f ca="1">IF(I96&lt;&gt;"",COUNTIF($I$4:$I96,I96),"")</f>
        <v>1</v>
      </c>
      <c r="L96" s="13">
        <f ca="1">IF(K96=1,SUM($L$4:L95,K96),"")</f>
        <v>4.9517601571415211E+27</v>
      </c>
      <c r="M96" s="13">
        <f t="shared" ca="1" si="21"/>
        <v>93</v>
      </c>
      <c r="N96" s="13">
        <v>93</v>
      </c>
      <c r="O96" s="13">
        <f t="shared" ca="1" si="22"/>
        <v>94</v>
      </c>
    </row>
    <row r="97" spans="2:15">
      <c r="B97" s="20" t="str">
        <f>IF($B$1="","",IF(O97&lt;&gt;"",VLOOKUP(INDEX(電力会社名一覧!E:E,MATCH(O97,電力会社名一覧!G:G,0)),電力会社名一覧!A:B,2,0),""))</f>
        <v/>
      </c>
      <c r="C97" s="21" t="str">
        <f>IFERROR(IF(B97="","",VLOOKUP(B97,電力会社名一覧!B:D,3,0)),"")</f>
        <v/>
      </c>
      <c r="E97" s="13" t="str">
        <f t="shared" si="15"/>
        <v/>
      </c>
      <c r="H97" s="13" cm="1">
        <f t="array" aca="1" ref="H97" ca="1">IFERROR(INDEX(電力会社名一覧!E:E,改訂版!J97),"")</f>
        <v>94</v>
      </c>
      <c r="I97" s="13" t="str">
        <f ca="1">IFERROR(VLOOKUP(H97,電力会社名一覧!A:B,2,0),"")</f>
        <v>(株)新出光メニューG</v>
      </c>
      <c r="J97" s="13">
        <f t="shared" ca="1" si="16"/>
        <v>95</v>
      </c>
      <c r="K97" s="13">
        <f ca="1">IF(I97&lt;&gt;"",COUNTIF($I$4:$I97,I97),"")</f>
        <v>1</v>
      </c>
      <c r="L97" s="13">
        <f ca="1">IF(K97=1,SUM($L$4:L96,K97),"")</f>
        <v>9.9035203142830422E+27</v>
      </c>
      <c r="M97" s="13">
        <f t="shared" ca="1" si="21"/>
        <v>94</v>
      </c>
      <c r="N97" s="13">
        <v>94</v>
      </c>
      <c r="O97" s="13">
        <f t="shared" ca="1" si="22"/>
        <v>95</v>
      </c>
    </row>
    <row r="98" spans="2:15">
      <c r="B98" s="20" t="str">
        <f>IF($B$1="","",IF(O98&lt;&gt;"",VLOOKUP(INDEX(電力会社名一覧!E:E,MATCH(O98,電力会社名一覧!G:G,0)),電力会社名一覧!A:B,2,0),""))</f>
        <v/>
      </c>
      <c r="C98" s="21" t="str">
        <f>IFERROR(IF(B98="","",VLOOKUP(B98,電力会社名一覧!B:D,3,0)),"")</f>
        <v/>
      </c>
      <c r="E98" s="13" t="str">
        <f t="shared" si="15"/>
        <v/>
      </c>
      <c r="H98" s="13" cm="1">
        <f t="array" aca="1" ref="H98" ca="1">IFERROR(INDEX(電力会社名一覧!E:E,改訂版!J98),"")</f>
        <v>95</v>
      </c>
      <c r="I98" s="13" t="str">
        <f ca="1">IFERROR(VLOOKUP(H98,電力会社名一覧!A:B,2,0),"")</f>
        <v>(株)新出光メニューH</v>
      </c>
      <c r="J98" s="13">
        <f t="shared" ca="1" si="16"/>
        <v>96</v>
      </c>
      <c r="K98" s="13">
        <f ca="1">IF(I98&lt;&gt;"",COUNTIF($I$4:$I98,I98),"")</f>
        <v>1</v>
      </c>
      <c r="L98" s="13">
        <f ca="1">IF(K98=1,SUM($L$4:L97,K98),"")</f>
        <v>1.9807040628566084E+28</v>
      </c>
      <c r="M98" s="13">
        <f t="shared" ca="1" si="21"/>
        <v>95</v>
      </c>
      <c r="N98" s="13">
        <v>95</v>
      </c>
      <c r="O98" s="13">
        <f t="shared" ca="1" si="22"/>
        <v>96</v>
      </c>
    </row>
    <row r="99" spans="2:15">
      <c r="B99" s="20" t="str">
        <f>IF($B$1="","",IF(O99&lt;&gt;"",VLOOKUP(INDEX(電力会社名一覧!E:E,MATCH(O99,電力会社名一覧!G:G,0)),電力会社名一覧!A:B,2,0),""))</f>
        <v/>
      </c>
      <c r="C99" s="21" t="str">
        <f>IFERROR(IF(B99="","",VLOOKUP(B99,電力会社名一覧!B:D,3,0)),"")</f>
        <v/>
      </c>
      <c r="E99" s="13" t="str">
        <f t="shared" si="15"/>
        <v/>
      </c>
      <c r="H99" s="13" cm="1">
        <f t="array" aca="1" ref="H99" ca="1">IFERROR(INDEX(電力会社名一覧!E:E,改訂版!J99),"")</f>
        <v>96</v>
      </c>
      <c r="I99" s="13" t="str">
        <f ca="1">IFERROR(VLOOKUP(H99,電力会社名一覧!A:B,2,0),"")</f>
        <v>(株)新出光メニューI</v>
      </c>
      <c r="J99" s="13">
        <f t="shared" ca="1" si="16"/>
        <v>97</v>
      </c>
      <c r="K99" s="13">
        <f ca="1">IF(I99&lt;&gt;"",COUNTIF($I$4:$I99,I99),"")</f>
        <v>1</v>
      </c>
      <c r="L99" s="13">
        <f ca="1">IF(K99=1,SUM($L$4:L98,K99),"")</f>
        <v>3.9614081257132169E+28</v>
      </c>
      <c r="M99" s="13">
        <f t="shared" ca="1" si="21"/>
        <v>96</v>
      </c>
      <c r="N99" s="13">
        <v>96</v>
      </c>
      <c r="O99" s="13">
        <f t="shared" ca="1" si="22"/>
        <v>97</v>
      </c>
    </row>
    <row r="100" spans="2:15">
      <c r="B100" s="20" t="str">
        <f>IF($B$1="","",IF(O100&lt;&gt;"",VLOOKUP(INDEX(電力会社名一覧!E:E,MATCH(O100,電力会社名一覧!G:G,0)),電力会社名一覧!A:B,2,0),""))</f>
        <v/>
      </c>
      <c r="C100" s="21" t="str">
        <f>IFERROR(IF(B100="","",VLOOKUP(B100,電力会社名一覧!B:D,3,0)),"")</f>
        <v/>
      </c>
      <c r="E100" s="13" t="str">
        <f t="shared" si="15"/>
        <v/>
      </c>
      <c r="H100" s="13" cm="1">
        <f t="array" aca="1" ref="H100" ca="1">IFERROR(INDEX(電力会社名一覧!E:E,改訂版!J100),"")</f>
        <v>97</v>
      </c>
      <c r="I100" s="13" t="str">
        <f ca="1">IFERROR(VLOOKUP(H100,電力会社名一覧!A:B,2,0),"")</f>
        <v>(株)新出光メニューJ</v>
      </c>
      <c r="J100" s="13">
        <f t="shared" ca="1" si="16"/>
        <v>98</v>
      </c>
      <c r="K100" s="13">
        <f ca="1">IF(I100&lt;&gt;"",COUNTIF($I$4:$I100,I100),"")</f>
        <v>1</v>
      </c>
      <c r="L100" s="13">
        <f ca="1">IF(K100=1,SUM($L$4:L99,K100),"")</f>
        <v>7.9228162514264338E+28</v>
      </c>
      <c r="M100" s="13">
        <f t="shared" ca="1" si="21"/>
        <v>97</v>
      </c>
      <c r="N100" s="13">
        <v>97</v>
      </c>
      <c r="O100" s="13">
        <f t="shared" ca="1" si="22"/>
        <v>98</v>
      </c>
    </row>
    <row r="101" spans="2:15">
      <c r="B101" s="20" t="str">
        <f>IF($B$1="","",IF(O101&lt;&gt;"",VLOOKUP(INDEX(電力会社名一覧!E:E,MATCH(O101,電力会社名一覧!G:G,0)),電力会社名一覧!A:B,2,0),""))</f>
        <v/>
      </c>
      <c r="C101" s="21" t="str">
        <f>IFERROR(IF(B101="","",VLOOKUP(B101,電力会社名一覧!B:D,3,0)),"")</f>
        <v/>
      </c>
      <c r="E101" s="13" t="str">
        <f t="shared" si="15"/>
        <v/>
      </c>
      <c r="H101" s="13" cm="1">
        <f t="array" aca="1" ref="H101" ca="1">IFERROR(INDEX(電力会社名一覧!E:E,改訂版!J101),"")</f>
        <v>98</v>
      </c>
      <c r="I101" s="13" t="str">
        <f ca="1">IFERROR(VLOOKUP(H101,電力会社名一覧!A:B,2,0),"")</f>
        <v>(株)新出光メニューK</v>
      </c>
      <c r="J101" s="13">
        <f t="shared" ca="1" si="16"/>
        <v>99</v>
      </c>
      <c r="K101" s="13">
        <f ca="1">IF(I101&lt;&gt;"",COUNTIF($I$4:$I101,I101),"")</f>
        <v>1</v>
      </c>
      <c r="L101" s="13">
        <f ca="1">IF(K101=1,SUM($L$4:L100,K101),"")</f>
        <v>1.5845632502852868E+29</v>
      </c>
      <c r="M101" s="13">
        <f t="shared" ca="1" si="21"/>
        <v>98</v>
      </c>
      <c r="N101" s="13">
        <v>98</v>
      </c>
      <c r="O101" s="13">
        <f t="shared" ca="1" si="22"/>
        <v>99</v>
      </c>
    </row>
    <row r="102" spans="2:15">
      <c r="B102" s="20" t="str">
        <f>IF($B$1="","",IF(O102&lt;&gt;"",VLOOKUP(INDEX(電力会社名一覧!E:E,MATCH(O102,電力会社名一覧!G:G,0)),電力会社名一覧!A:B,2,0),""))</f>
        <v/>
      </c>
      <c r="C102" s="21" t="str">
        <f>IFERROR(IF(B102="","",VLOOKUP(B102,電力会社名一覧!B:D,3,0)),"")</f>
        <v/>
      </c>
      <c r="E102" s="13" t="str">
        <f t="shared" si="15"/>
        <v/>
      </c>
      <c r="H102" s="13" cm="1">
        <f t="array" aca="1" ref="H102" ca="1">IFERROR(INDEX(電力会社名一覧!E:E,改訂版!J102),"")</f>
        <v>99</v>
      </c>
      <c r="I102" s="13" t="str">
        <f ca="1">IFERROR(VLOOKUP(H102,電力会社名一覧!A:B,2,0),"")</f>
        <v>(株)新出光メニューL(残差)</v>
      </c>
      <c r="J102" s="13">
        <f t="shared" ca="1" si="16"/>
        <v>100</v>
      </c>
      <c r="K102" s="13">
        <f ca="1">IF(I102&lt;&gt;"",COUNTIF($I$4:$I102,I102),"")</f>
        <v>1</v>
      </c>
      <c r="L102" s="13">
        <f ca="1">IF(K102=1,SUM($L$4:L101,K102),"")</f>
        <v>3.1691265005705735E+29</v>
      </c>
      <c r="M102" s="13">
        <f t="shared" ca="1" si="21"/>
        <v>99</v>
      </c>
      <c r="N102" s="13">
        <v>99</v>
      </c>
      <c r="O102" s="13">
        <f t="shared" ca="1" si="22"/>
        <v>100</v>
      </c>
    </row>
    <row r="103" spans="2:15">
      <c r="B103" s="20" t="str">
        <f>IF($B$1="","",IF(O103&lt;&gt;"",VLOOKUP(INDEX(電力会社名一覧!E:E,MATCH(O103,電力会社名一覧!G:G,0)),電力会社名一覧!A:B,2,0),""))</f>
        <v/>
      </c>
      <c r="C103" s="21" t="str">
        <f>IFERROR(IF(B103="","",VLOOKUP(B103,電力会社名一覧!B:D,3,0)),"")</f>
        <v/>
      </c>
      <c r="E103" s="13" t="str">
        <f t="shared" si="15"/>
        <v/>
      </c>
      <c r="H103" s="13" cm="1">
        <f t="array" aca="1" ref="H103" ca="1">IFERROR(INDEX(電力会社名一覧!E:E,改訂版!J103),"")</f>
        <v>100</v>
      </c>
      <c r="I103" s="13" t="str">
        <f ca="1">IFERROR(VLOOKUP(H103,電力会社名一覧!A:B,2,0),"")</f>
        <v>セントラル石油瓦斯(株)</v>
      </c>
      <c r="J103" s="13">
        <f t="shared" ca="1" si="16"/>
        <v>101</v>
      </c>
      <c r="K103" s="13">
        <f ca="1">IF(I103&lt;&gt;"",COUNTIF($I$4:$I103,I103),"")</f>
        <v>1</v>
      </c>
      <c r="L103" s="13">
        <f ca="1">IF(K103=1,SUM($L$4:L102,K103),"")</f>
        <v>6.338253001141147E+29</v>
      </c>
      <c r="M103" s="13">
        <f t="shared" ca="1" si="21"/>
        <v>100</v>
      </c>
      <c r="N103" s="13">
        <v>100</v>
      </c>
      <c r="O103" s="13">
        <f t="shared" ca="1" si="22"/>
        <v>101</v>
      </c>
    </row>
    <row r="104" spans="2:15">
      <c r="B104" s="20" t="str">
        <f>IF($B$1="","",IF(O104&lt;&gt;"",VLOOKUP(INDEX(電力会社名一覧!E:E,MATCH(O104,電力会社名一覧!G:G,0)),電力会社名一覧!A:B,2,0),""))</f>
        <v/>
      </c>
      <c r="C104" s="21" t="str">
        <f>IFERROR(IF(B104="","",VLOOKUP(B104,電力会社名一覧!B:D,3,0)),"")</f>
        <v/>
      </c>
      <c r="E104" s="13" t="str">
        <f t="shared" si="15"/>
        <v/>
      </c>
      <c r="H104" s="13" cm="1">
        <f t="array" aca="1" ref="H104" ca="1">IFERROR(INDEX(電力会社名一覧!E:E,改訂版!J104),"")</f>
        <v>101</v>
      </c>
      <c r="I104" s="13" t="str">
        <f ca="1">IFERROR(VLOOKUP(H104,電力会社名一覧!A:B,2,0),"")</f>
        <v>一般財団法人泉佐野電力　　</v>
      </c>
      <c r="J104" s="13">
        <f t="shared" ca="1" si="16"/>
        <v>102</v>
      </c>
      <c r="K104" s="13">
        <f ca="1">IF(I104&lt;&gt;"",COUNTIF($I$4:$I104,I104),"")</f>
        <v>1</v>
      </c>
      <c r="L104" s="13">
        <f ca="1">IF(K104=1,SUM($L$4:L103,K104),"")</f>
        <v>1.2676506002282294E+30</v>
      </c>
      <c r="M104" s="13">
        <f t="shared" ca="1" si="21"/>
        <v>101</v>
      </c>
      <c r="N104" s="13">
        <v>101</v>
      </c>
      <c r="O104" s="13">
        <f t="shared" ca="1" si="22"/>
        <v>102</v>
      </c>
    </row>
    <row r="105" spans="2:15">
      <c r="B105" s="20" t="str">
        <f>IF($B$1="","",IF(O105&lt;&gt;"",VLOOKUP(INDEX(電力会社名一覧!E:E,MATCH(O105,電力会社名一覧!G:G,0)),電力会社名一覧!A:B,2,0),""))</f>
        <v/>
      </c>
      <c r="C105" s="21" t="str">
        <f>IFERROR(IF(B105="","",VLOOKUP(B105,電力会社名一覧!B:D,3,0)),"")</f>
        <v/>
      </c>
      <c r="E105" s="13" t="str">
        <f t="shared" si="15"/>
        <v/>
      </c>
      <c r="H105" s="13" cm="1">
        <f t="array" aca="1" ref="H105" ca="1">IFERROR(INDEX(電力会社名一覧!E:E,改訂版!J105),"")</f>
        <v>102</v>
      </c>
      <c r="I105" s="13" t="str">
        <f ca="1">IFERROR(VLOOKUP(H105,電力会社名一覧!A:B,2,0),"")</f>
        <v>コスモエネルギーソリューションズ(株)メニューA</v>
      </c>
      <c r="J105" s="13">
        <f t="shared" ca="1" si="16"/>
        <v>103</v>
      </c>
      <c r="K105" s="13">
        <f ca="1">IF(I105&lt;&gt;"",COUNTIF($I$4:$I105,I105),"")</f>
        <v>1</v>
      </c>
      <c r="L105" s="13">
        <f ca="1">IF(K105=1,SUM($L$4:L104,K105),"")</f>
        <v>2.5353012004564588E+30</v>
      </c>
      <c r="M105" s="13">
        <f t="shared" ca="1" si="21"/>
        <v>102</v>
      </c>
      <c r="N105" s="13">
        <v>102</v>
      </c>
      <c r="O105" s="13">
        <f t="shared" ca="1" si="22"/>
        <v>103</v>
      </c>
    </row>
    <row r="106" spans="2:15">
      <c r="B106" s="20" t="str">
        <f>IF($B$1="","",IF(O106&lt;&gt;"",VLOOKUP(INDEX(電力会社名一覧!E:E,MATCH(O106,電力会社名一覧!G:G,0)),電力会社名一覧!A:B,2,0),""))</f>
        <v/>
      </c>
      <c r="C106" s="21" t="str">
        <f>IFERROR(IF(B106="","",VLOOKUP(B106,電力会社名一覧!B:D,3,0)),"")</f>
        <v/>
      </c>
      <c r="E106" s="13" t="str">
        <f t="shared" si="15"/>
        <v/>
      </c>
      <c r="H106" s="13" cm="1">
        <f t="array" aca="1" ref="H106" ca="1">IFERROR(INDEX(電力会社名一覧!E:E,改訂版!J106),"")</f>
        <v>103</v>
      </c>
      <c r="I106" s="13" t="str">
        <f ca="1">IFERROR(VLOOKUP(H106,電力会社名一覧!A:B,2,0),"")</f>
        <v>コスモエネルギーソリューションズ(株)メニューB</v>
      </c>
      <c r="J106" s="13">
        <f t="shared" ca="1" si="16"/>
        <v>104</v>
      </c>
      <c r="K106" s="13">
        <f ca="1">IF(I106&lt;&gt;"",COUNTIF($I$4:$I106,I106),"")</f>
        <v>1</v>
      </c>
      <c r="L106" s="13">
        <f ca="1">IF(K106=1,SUM($L$4:L105,K106),"")</f>
        <v>5.0706024009129176E+30</v>
      </c>
      <c r="M106" s="13">
        <f t="shared" ca="1" si="21"/>
        <v>103</v>
      </c>
      <c r="N106" s="13">
        <v>103</v>
      </c>
      <c r="O106" s="13">
        <f t="shared" ca="1" si="22"/>
        <v>104</v>
      </c>
    </row>
    <row r="107" spans="2:15">
      <c r="B107" s="20" t="str">
        <f>IF($B$1="","",IF(O107&lt;&gt;"",VLOOKUP(INDEX(電力会社名一覧!E:E,MATCH(O107,電力会社名一覧!G:G,0)),電力会社名一覧!A:B,2,0),""))</f>
        <v/>
      </c>
      <c r="C107" s="21" t="str">
        <f>IFERROR(IF(B107="","",VLOOKUP(B107,電力会社名一覧!B:D,3,0)),"")</f>
        <v/>
      </c>
      <c r="E107" s="13" t="str">
        <f t="shared" si="15"/>
        <v/>
      </c>
      <c r="H107" s="13" cm="1">
        <f t="array" aca="1" ref="H107" ca="1">IFERROR(INDEX(電力会社名一覧!E:E,改訂版!J107),"")</f>
        <v>104</v>
      </c>
      <c r="I107" s="13" t="str">
        <f ca="1">IFERROR(VLOOKUP(H107,電力会社名一覧!A:B,2,0),"")</f>
        <v>コスモエネルギーソリューションズ(株)メニューC</v>
      </c>
      <c r="J107" s="13">
        <f t="shared" ca="1" si="16"/>
        <v>105</v>
      </c>
      <c r="K107" s="13">
        <f ca="1">IF(I107&lt;&gt;"",COUNTIF($I$4:$I107,I107),"")</f>
        <v>1</v>
      </c>
      <c r="L107" s="13">
        <f ca="1">IF(K107=1,SUM($L$4:L106,K107),"")</f>
        <v>1.0141204801825835E+31</v>
      </c>
      <c r="M107" s="13">
        <f t="shared" ca="1" si="21"/>
        <v>104</v>
      </c>
      <c r="N107" s="13">
        <v>104</v>
      </c>
      <c r="O107" s="13">
        <f t="shared" ca="1" si="22"/>
        <v>105</v>
      </c>
    </row>
    <row r="108" spans="2:15">
      <c r="B108" s="20" t="str">
        <f>IF($B$1="","",IF(O108&lt;&gt;"",VLOOKUP(INDEX(電力会社名一覧!E:E,MATCH(O108,電力会社名一覧!G:G,0)),電力会社名一覧!A:B,2,0),""))</f>
        <v/>
      </c>
      <c r="C108" s="21" t="str">
        <f>IFERROR(IF(B108="","",VLOOKUP(B108,電力会社名一覧!B:D,3,0)),"")</f>
        <v/>
      </c>
      <c r="E108" s="13" t="str">
        <f t="shared" si="15"/>
        <v/>
      </c>
      <c r="H108" s="13" cm="1">
        <f t="array" aca="1" ref="H108" ca="1">IFERROR(INDEX(電力会社名一覧!E:E,改訂版!J108),"")</f>
        <v>105</v>
      </c>
      <c r="I108" s="13" t="str">
        <f ca="1">IFERROR(VLOOKUP(H108,電力会社名一覧!A:B,2,0),"")</f>
        <v>コスモエネルギーソリューションズ(株)メニューD</v>
      </c>
      <c r="J108" s="13">
        <f t="shared" ca="1" si="16"/>
        <v>106</v>
      </c>
      <c r="K108" s="13">
        <f ca="1">IF(I108&lt;&gt;"",COUNTIF($I$4:$I108,I108),"")</f>
        <v>1</v>
      </c>
      <c r="L108" s="13">
        <f ca="1">IF(K108=1,SUM($L$4:L107,K108),"")</f>
        <v>2.028240960365167E+31</v>
      </c>
      <c r="M108" s="13">
        <f t="shared" ref="M108:M121" ca="1" si="23">RANK(L108,L:L,1)</f>
        <v>105</v>
      </c>
      <c r="N108" s="13">
        <v>105</v>
      </c>
      <c r="O108" s="13">
        <f t="shared" ref="O108:O121" ca="1" si="24">IFERROR(INDEX(J:J,MATCH(N108,M:M,0)),"")</f>
        <v>106</v>
      </c>
    </row>
    <row r="109" spans="2:15">
      <c r="B109" s="20" t="str">
        <f>IF($B$1="","",IF(O109&lt;&gt;"",VLOOKUP(INDEX(電力会社名一覧!E:E,MATCH(O109,電力会社名一覧!G:G,0)),電力会社名一覧!A:B,2,0),""))</f>
        <v/>
      </c>
      <c r="C109" s="21" t="str">
        <f>IFERROR(IF(B109="","",VLOOKUP(B109,電力会社名一覧!B:D,3,0)),"")</f>
        <v/>
      </c>
      <c r="E109" s="13" t="str">
        <f t="shared" si="15"/>
        <v/>
      </c>
      <c r="H109" s="13" cm="1">
        <f t="array" aca="1" ref="H109" ca="1">IFERROR(INDEX(電力会社名一覧!E:E,改訂版!J109),"")</f>
        <v>106</v>
      </c>
      <c r="I109" s="13" t="str">
        <f ca="1">IFERROR(VLOOKUP(H109,電力会社名一覧!A:B,2,0),"")</f>
        <v>コスモエネルギーソリューションズ(株)メニューE(残差)</v>
      </c>
      <c r="J109" s="13">
        <f t="shared" ca="1" si="16"/>
        <v>107</v>
      </c>
      <c r="K109" s="13">
        <f ca="1">IF(I109&lt;&gt;"",COUNTIF($I$4:$I109,I109),"")</f>
        <v>1</v>
      </c>
      <c r="L109" s="13">
        <f ca="1">IF(K109=1,SUM($L$4:L108,K109),"")</f>
        <v>4.0564819207303341E+31</v>
      </c>
      <c r="M109" s="13">
        <f t="shared" ca="1" si="23"/>
        <v>106</v>
      </c>
      <c r="N109" s="13">
        <v>106</v>
      </c>
      <c r="O109" s="13">
        <f t="shared" ca="1" si="24"/>
        <v>107</v>
      </c>
    </row>
    <row r="110" spans="2:15">
      <c r="B110" s="20" t="str">
        <f>IF($B$1="","",IF(O110&lt;&gt;"",VLOOKUP(INDEX(電力会社名一覧!E:E,MATCH(O110,電力会社名一覧!G:G,0)),電力会社名一覧!A:B,2,0),""))</f>
        <v/>
      </c>
      <c r="C110" s="21" t="str">
        <f>IFERROR(IF(B110="","",VLOOKUP(B110,電力会社名一覧!B:D,3,0)),"")</f>
        <v/>
      </c>
      <c r="E110" s="13" t="str">
        <f t="shared" si="15"/>
        <v/>
      </c>
      <c r="H110" s="13" cm="1">
        <f t="array" aca="1" ref="H110" ca="1">IFERROR(INDEX(電力会社名一覧!E:E,改訂版!J110),"")</f>
        <v>107</v>
      </c>
      <c r="I110" s="13" t="str">
        <f ca="1">IFERROR(VLOOKUP(H110,電力会社名一覧!A:B,2,0),"")</f>
        <v>(株)グリーンサークル</v>
      </c>
      <c r="J110" s="13">
        <f t="shared" ca="1" si="16"/>
        <v>108</v>
      </c>
      <c r="K110" s="13">
        <f ca="1">IF(I110&lt;&gt;"",COUNTIF($I$4:$I110,I110),"")</f>
        <v>1</v>
      </c>
      <c r="L110" s="13">
        <f ca="1">IF(K110=1,SUM($L$4:L109,K110),"")</f>
        <v>8.1129638414606682E+31</v>
      </c>
      <c r="M110" s="13">
        <f t="shared" ca="1" si="23"/>
        <v>107</v>
      </c>
      <c r="N110" s="13">
        <v>107</v>
      </c>
      <c r="O110" s="13">
        <f t="shared" ca="1" si="24"/>
        <v>108</v>
      </c>
    </row>
    <row r="111" spans="2:15">
      <c r="B111" s="20" t="str">
        <f>IF($B$1="","",IF(O111&lt;&gt;"",VLOOKUP(INDEX(電力会社名一覧!E:E,MATCH(O111,電力会社名一覧!G:G,0)),電力会社名一覧!A:B,2,0),""))</f>
        <v/>
      </c>
      <c r="C111" s="21" t="str">
        <f>IFERROR(IF(B111="","",VLOOKUP(B111,電力会社名一覧!B:D,3,0)),"")</f>
        <v/>
      </c>
      <c r="E111" s="13" t="str">
        <f t="shared" si="15"/>
        <v/>
      </c>
      <c r="H111" s="13" cm="1">
        <f t="array" aca="1" ref="H111" ca="1">IFERROR(INDEX(電力会社名一覧!E:E,改訂版!J111),"")</f>
        <v>108</v>
      </c>
      <c r="I111" s="13" t="str">
        <f ca="1">IFERROR(VLOOKUP(H111,電力会社名一覧!A:B,2,0),"")</f>
        <v>北海道瓦斯(株)メニューA</v>
      </c>
      <c r="J111" s="13">
        <f t="shared" ca="1" si="16"/>
        <v>109</v>
      </c>
      <c r="K111" s="13">
        <f ca="1">IF(I111&lt;&gt;"",COUNTIF($I$4:$I111,I111),"")</f>
        <v>1</v>
      </c>
      <c r="L111" s="13">
        <f ca="1">IF(K111=1,SUM($L$4:L110,K111),"")</f>
        <v>1.6225927682921336E+32</v>
      </c>
      <c r="M111" s="13">
        <f t="shared" ca="1" si="23"/>
        <v>108</v>
      </c>
      <c r="N111" s="13">
        <v>108</v>
      </c>
      <c r="O111" s="13">
        <f t="shared" ca="1" si="24"/>
        <v>109</v>
      </c>
    </row>
    <row r="112" spans="2:15">
      <c r="B112" s="20" t="str">
        <f>IF($B$1="","",IF(O112&lt;&gt;"",VLOOKUP(INDEX(電力会社名一覧!E:E,MATCH(O112,電力会社名一覧!G:G,0)),電力会社名一覧!A:B,2,0),""))</f>
        <v/>
      </c>
      <c r="C112" s="21" t="str">
        <f>IFERROR(IF(B112="","",VLOOKUP(B112,電力会社名一覧!B:D,3,0)),"")</f>
        <v/>
      </c>
      <c r="E112" s="13" t="str">
        <f t="shared" si="15"/>
        <v/>
      </c>
      <c r="H112" s="13" cm="1">
        <f t="array" aca="1" ref="H112" ca="1">IFERROR(INDEX(電力会社名一覧!E:E,改訂版!J112),"")</f>
        <v>109</v>
      </c>
      <c r="I112" s="13" t="str">
        <f ca="1">IFERROR(VLOOKUP(H112,電力会社名一覧!A:B,2,0),"")</f>
        <v>北海道瓦斯(株)メニューB(残差)</v>
      </c>
      <c r="J112" s="13">
        <f t="shared" ca="1" si="16"/>
        <v>110</v>
      </c>
      <c r="K112" s="13">
        <f ca="1">IF(I112&lt;&gt;"",COUNTIF($I$4:$I112,I112),"")</f>
        <v>1</v>
      </c>
      <c r="L112" s="13">
        <f ca="1">IF(K112=1,SUM($L$4:L111,K112),"")</f>
        <v>3.2451855365842673E+32</v>
      </c>
      <c r="M112" s="13">
        <f t="shared" ca="1" si="23"/>
        <v>109</v>
      </c>
      <c r="N112" s="13">
        <v>109</v>
      </c>
      <c r="O112" s="13">
        <f t="shared" ca="1" si="24"/>
        <v>110</v>
      </c>
    </row>
    <row r="113" spans="2:15">
      <c r="B113" s="20" t="str">
        <f>IF($B$1="","",IF(O113&lt;&gt;"",VLOOKUP(INDEX(電力会社名一覧!E:E,MATCH(O113,電力会社名一覧!G:G,0)),電力会社名一覧!A:B,2,0),""))</f>
        <v/>
      </c>
      <c r="C113" s="21" t="str">
        <f>IFERROR(IF(B113="","",VLOOKUP(B113,電力会社名一覧!B:D,3,0)),"")</f>
        <v/>
      </c>
      <c r="E113" s="13" t="str">
        <f t="shared" si="15"/>
        <v/>
      </c>
      <c r="H113" s="13" cm="1">
        <f t="array" aca="1" ref="H113" ca="1">IFERROR(INDEX(電力会社名一覧!E:E,改訂版!J113),"")</f>
        <v>110</v>
      </c>
      <c r="I113" s="13" t="str">
        <f ca="1">IFERROR(VLOOKUP(H113,電力会社名一覧!A:B,2,0),"")</f>
        <v>アルカナエナジー(株)</v>
      </c>
      <c r="J113" s="13">
        <f t="shared" ca="1" si="16"/>
        <v>111</v>
      </c>
      <c r="K113" s="13">
        <f ca="1">IF(I113&lt;&gt;"",COUNTIF($I$4:$I113,I113),"")</f>
        <v>1</v>
      </c>
      <c r="L113" s="13">
        <f ca="1">IF(K113=1,SUM($L$4:L112,K113),"")</f>
        <v>6.4903710731685345E+32</v>
      </c>
      <c r="M113" s="13">
        <f t="shared" ca="1" si="23"/>
        <v>110</v>
      </c>
      <c r="N113" s="13">
        <v>110</v>
      </c>
      <c r="O113" s="13">
        <f t="shared" ca="1" si="24"/>
        <v>111</v>
      </c>
    </row>
    <row r="114" spans="2:15">
      <c r="B114" s="20" t="str">
        <f>IF($B$1="","",IF(O114&lt;&gt;"",VLOOKUP(INDEX(電力会社名一覧!E:E,MATCH(O114,電力会社名一覧!G:G,0)),電力会社名一覧!A:B,2,0),""))</f>
        <v/>
      </c>
      <c r="C114" s="21" t="str">
        <f>IFERROR(IF(B114="","",VLOOKUP(B114,電力会社名一覧!B:D,3,0)),"")</f>
        <v/>
      </c>
      <c r="E114" s="13" t="str">
        <f t="shared" si="15"/>
        <v/>
      </c>
      <c r="H114" s="13" cm="1">
        <f t="array" aca="1" ref="H114" ca="1">IFERROR(INDEX(電力会社名一覧!E:E,改訂版!J114),"")</f>
        <v>111</v>
      </c>
      <c r="I114" s="13" t="str">
        <f ca="1">IFERROR(VLOOKUP(H114,電力会社名一覧!A:B,2,0),"")</f>
        <v>新エネルギー開発(株)メニューA</v>
      </c>
      <c r="J114" s="13">
        <f t="shared" ca="1" si="16"/>
        <v>112</v>
      </c>
      <c r="K114" s="13">
        <f ca="1">IF(I114&lt;&gt;"",COUNTIF($I$4:$I114,I114),"")</f>
        <v>1</v>
      </c>
      <c r="L114" s="13">
        <f ca="1">IF(K114=1,SUM($L$4:L113,K114),"")</f>
        <v>1.2980742146337069E+33</v>
      </c>
      <c r="M114" s="13">
        <f t="shared" ca="1" si="23"/>
        <v>111</v>
      </c>
      <c r="N114" s="13">
        <v>111</v>
      </c>
      <c r="O114" s="13">
        <f t="shared" ca="1" si="24"/>
        <v>112</v>
      </c>
    </row>
    <row r="115" spans="2:15">
      <c r="B115" s="20" t="str">
        <f>IF($B$1="","",IF(O115&lt;&gt;"",VLOOKUP(INDEX(電力会社名一覧!E:E,MATCH(O115,電力会社名一覧!G:G,0)),電力会社名一覧!A:B,2,0),""))</f>
        <v/>
      </c>
      <c r="C115" s="21" t="str">
        <f>IFERROR(IF(B115="","",VLOOKUP(B115,電力会社名一覧!B:D,3,0)),"")</f>
        <v/>
      </c>
      <c r="E115" s="13" t="str">
        <f t="shared" si="15"/>
        <v/>
      </c>
      <c r="H115" s="13" cm="1">
        <f t="array" aca="1" ref="H115" ca="1">IFERROR(INDEX(電力会社名一覧!E:E,改訂版!J115),"")</f>
        <v>112</v>
      </c>
      <c r="I115" s="13" t="str">
        <f ca="1">IFERROR(VLOOKUP(H115,電力会社名一覧!A:B,2,0),"")</f>
        <v>新エネルギー開発(株)メニューB</v>
      </c>
      <c r="J115" s="13">
        <f t="shared" ca="1" si="16"/>
        <v>113</v>
      </c>
      <c r="K115" s="13">
        <f ca="1">IF(I115&lt;&gt;"",COUNTIF($I$4:$I115,I115),"")</f>
        <v>1</v>
      </c>
      <c r="L115" s="13">
        <f ca="1">IF(K115=1,SUM($L$4:L114,K115),"")</f>
        <v>2.5961484292674138E+33</v>
      </c>
      <c r="M115" s="13">
        <f t="shared" ca="1" si="23"/>
        <v>112</v>
      </c>
      <c r="N115" s="13">
        <v>112</v>
      </c>
      <c r="O115" s="13">
        <f t="shared" ca="1" si="24"/>
        <v>113</v>
      </c>
    </row>
    <row r="116" spans="2:15">
      <c r="B116" s="20" t="str">
        <f>IF($B$1="","",IF(O116&lt;&gt;"",VLOOKUP(INDEX(電力会社名一覧!E:E,MATCH(O116,電力会社名一覧!G:G,0)),電力会社名一覧!A:B,2,0),""))</f>
        <v/>
      </c>
      <c r="C116" s="21" t="str">
        <f>IFERROR(IF(B116="","",VLOOKUP(B116,電力会社名一覧!B:D,3,0)),"")</f>
        <v/>
      </c>
      <c r="E116" s="13" t="str">
        <f t="shared" si="15"/>
        <v/>
      </c>
      <c r="H116" s="13" cm="1">
        <f t="array" aca="1" ref="H116" ca="1">IFERROR(INDEX(電力会社名一覧!E:E,改訂版!J116),"")</f>
        <v>113</v>
      </c>
      <c r="I116" s="13" t="str">
        <f ca="1">IFERROR(VLOOKUP(H116,電力会社名一覧!A:B,2,0),"")</f>
        <v>伊藤忠エネクス(株)メニューA</v>
      </c>
      <c r="J116" s="13">
        <f t="shared" ca="1" si="16"/>
        <v>114</v>
      </c>
      <c r="K116" s="13">
        <f ca="1">IF(I116&lt;&gt;"",COUNTIF($I$4:$I116,I116),"")</f>
        <v>1</v>
      </c>
      <c r="L116" s="13">
        <f ca="1">IF(K116=1,SUM($L$4:L115,K116),"")</f>
        <v>5.1922968585348276E+33</v>
      </c>
      <c r="M116" s="13">
        <f t="shared" ca="1" si="23"/>
        <v>113</v>
      </c>
      <c r="N116" s="13">
        <v>113</v>
      </c>
      <c r="O116" s="13">
        <f t="shared" ca="1" si="24"/>
        <v>114</v>
      </c>
    </row>
    <row r="117" spans="2:15">
      <c r="B117" s="20" t="str">
        <f>IF($B$1="","",IF(O117&lt;&gt;"",VLOOKUP(INDEX(電力会社名一覧!E:E,MATCH(O117,電力会社名一覧!G:G,0)),電力会社名一覧!A:B,2,0),""))</f>
        <v/>
      </c>
      <c r="C117" s="21" t="str">
        <f>IFERROR(IF(B117="","",VLOOKUP(B117,電力会社名一覧!B:D,3,0)),"")</f>
        <v/>
      </c>
      <c r="E117" s="13" t="str">
        <f t="shared" si="15"/>
        <v/>
      </c>
      <c r="H117" s="13" cm="1">
        <f t="array" aca="1" ref="H117" ca="1">IFERROR(INDEX(電力会社名一覧!E:E,改訂版!J117),"")</f>
        <v>114</v>
      </c>
      <c r="I117" s="13" t="str">
        <f ca="1">IFERROR(VLOOKUP(H117,電力会社名一覧!A:B,2,0),"")</f>
        <v>伊藤忠エネクス(株)メニューB(残差)</v>
      </c>
      <c r="J117" s="13">
        <f t="shared" ca="1" si="16"/>
        <v>115</v>
      </c>
      <c r="K117" s="13">
        <f ca="1">IF(I117&lt;&gt;"",COUNTIF($I$4:$I117,I117),"")</f>
        <v>1</v>
      </c>
      <c r="L117" s="13">
        <f ca="1">IF(K117=1,SUM($L$4:L116,K117),"")</f>
        <v>1.0384593717069655E+34</v>
      </c>
      <c r="M117" s="13">
        <f t="shared" ca="1" si="23"/>
        <v>114</v>
      </c>
      <c r="N117" s="13">
        <v>114</v>
      </c>
      <c r="O117" s="13">
        <f t="shared" ca="1" si="24"/>
        <v>115</v>
      </c>
    </row>
    <row r="118" spans="2:15">
      <c r="B118" s="20" t="str">
        <f>IF($B$1="","",IF(O118&lt;&gt;"",VLOOKUP(INDEX(電力会社名一覧!E:E,MATCH(O118,電力会社名一覧!G:G,0)),電力会社名一覧!A:B,2,0),""))</f>
        <v/>
      </c>
      <c r="C118" s="21" t="str">
        <f>IFERROR(IF(B118="","",VLOOKUP(B118,電力会社名一覧!B:D,3,0)),"")</f>
        <v/>
      </c>
      <c r="E118" s="13" t="str">
        <f t="shared" si="15"/>
        <v/>
      </c>
      <c r="H118" s="13" cm="1">
        <f t="array" aca="1" ref="H118" ca="1">IFERROR(INDEX(電力会社名一覧!E:E,改訂版!J118),"")</f>
        <v>115</v>
      </c>
      <c r="I118" s="13" t="str">
        <f ca="1">IFERROR(VLOOKUP(H118,電力会社名一覧!A:B,2,0),"")</f>
        <v>(株)V-PowerメニューA</v>
      </c>
      <c r="J118" s="13">
        <f t="shared" ca="1" si="16"/>
        <v>116</v>
      </c>
      <c r="K118" s="13">
        <f ca="1">IF(I118&lt;&gt;"",COUNTIF($I$4:$I118,I118),"")</f>
        <v>1</v>
      </c>
      <c r="L118" s="13">
        <f ca="1">IF(K118=1,SUM($L$4:L117,K118),"")</f>
        <v>2.0769187434139311E+34</v>
      </c>
      <c r="M118" s="13">
        <f t="shared" ca="1" si="23"/>
        <v>115</v>
      </c>
      <c r="N118" s="13">
        <v>115</v>
      </c>
      <c r="O118" s="13">
        <f t="shared" ca="1" si="24"/>
        <v>116</v>
      </c>
    </row>
    <row r="119" spans="2:15">
      <c r="B119" s="20" t="str">
        <f>IF($B$1="","",IF(O119&lt;&gt;"",VLOOKUP(INDEX(電力会社名一覧!E:E,MATCH(O119,電力会社名一覧!G:G,0)),電力会社名一覧!A:B,2,0),""))</f>
        <v/>
      </c>
      <c r="C119" s="21" t="str">
        <f>IFERROR(IF(B119="","",VLOOKUP(B119,電力会社名一覧!B:D,3,0)),"")</f>
        <v/>
      </c>
      <c r="E119" s="13" t="str">
        <f t="shared" si="15"/>
        <v/>
      </c>
      <c r="H119" s="13" cm="1">
        <f t="array" aca="1" ref="H119" ca="1">IFERROR(INDEX(電力会社名一覧!E:E,改訂版!J119),"")</f>
        <v>116</v>
      </c>
      <c r="I119" s="13" t="str">
        <f ca="1">IFERROR(VLOOKUP(H119,電力会社名一覧!A:B,2,0),"")</f>
        <v>(株)V-PowerメニューB</v>
      </c>
      <c r="J119" s="13">
        <f t="shared" ca="1" si="16"/>
        <v>117</v>
      </c>
      <c r="K119" s="13">
        <f ca="1">IF(I119&lt;&gt;"",COUNTIF($I$4:$I119,I119),"")</f>
        <v>1</v>
      </c>
      <c r="L119" s="13">
        <f ca="1">IF(K119=1,SUM($L$4:L118,K119),"")</f>
        <v>4.1538374868278621E+34</v>
      </c>
      <c r="M119" s="13">
        <f t="shared" ca="1" si="23"/>
        <v>116</v>
      </c>
      <c r="N119" s="13">
        <v>116</v>
      </c>
      <c r="O119" s="13">
        <f t="shared" ca="1" si="24"/>
        <v>117</v>
      </c>
    </row>
    <row r="120" spans="2:15">
      <c r="B120" s="20" t="str">
        <f>IF($B$1="","",IF(O120&lt;&gt;"",VLOOKUP(INDEX(電力会社名一覧!E:E,MATCH(O120,電力会社名一覧!G:G,0)),電力会社名一覧!A:B,2,0),""))</f>
        <v/>
      </c>
      <c r="C120" s="21" t="str">
        <f>IFERROR(IF(B120="","",VLOOKUP(B120,電力会社名一覧!B:D,3,0)),"")</f>
        <v/>
      </c>
      <c r="E120" s="13" t="str">
        <f t="shared" si="15"/>
        <v/>
      </c>
      <c r="H120" s="13" cm="1">
        <f t="array" aca="1" ref="H120" ca="1">IFERROR(INDEX(電力会社名一覧!E:E,改訂版!J120),"")</f>
        <v>117</v>
      </c>
      <c r="I120" s="13" t="str">
        <f ca="1">IFERROR(VLOOKUP(H120,電力会社名一覧!A:B,2,0),"")</f>
        <v>(株)V-PowerメニューC(残差)</v>
      </c>
      <c r="J120" s="13">
        <f t="shared" ca="1" si="16"/>
        <v>118</v>
      </c>
      <c r="K120" s="13">
        <f ca="1">IF(I120&lt;&gt;"",COUNTIF($I$4:$I120,I120),"")</f>
        <v>1</v>
      </c>
      <c r="L120" s="13">
        <f ca="1">IF(K120=1,SUM($L$4:L119,K120),"")</f>
        <v>8.3076749736557242E+34</v>
      </c>
      <c r="M120" s="13">
        <f t="shared" ca="1" si="23"/>
        <v>117</v>
      </c>
      <c r="N120" s="13">
        <v>117</v>
      </c>
      <c r="O120" s="13">
        <f t="shared" ca="1" si="24"/>
        <v>118</v>
      </c>
    </row>
    <row r="121" spans="2:15">
      <c r="B121" s="20" t="str">
        <f>IF($B$1="","",IF(O121&lt;&gt;"",VLOOKUP(INDEX(電力会社名一覧!E:E,MATCH(O121,電力会社名一覧!G:G,0)),電力会社名一覧!A:B,2,0),""))</f>
        <v/>
      </c>
      <c r="C121" s="21" t="str">
        <f>IFERROR(IF(B121="","",VLOOKUP(B121,電力会社名一覧!B:D,3,0)),"")</f>
        <v/>
      </c>
      <c r="E121" s="13" t="str">
        <f t="shared" si="15"/>
        <v/>
      </c>
      <c r="H121" s="13" cm="1">
        <f t="array" aca="1" ref="H121" ca="1">IFERROR(INDEX(電力会社名一覧!E:E,改訂版!J121),"")</f>
        <v>118</v>
      </c>
      <c r="I121" s="13" t="str">
        <f ca="1">IFERROR(VLOOKUP(H121,電力会社名一覧!A:B,2,0),"")</f>
        <v>大和エネルギー(株)</v>
      </c>
      <c r="J121" s="13">
        <f t="shared" ca="1" si="16"/>
        <v>119</v>
      </c>
      <c r="K121" s="13">
        <f ca="1">IF(I121&lt;&gt;"",COUNTIF($I$4:$I121,I121),"")</f>
        <v>1</v>
      </c>
      <c r="L121" s="13">
        <f ca="1">IF(K121=1,SUM($L$4:L120,K121),"")</f>
        <v>1.6615349947311448E+35</v>
      </c>
      <c r="M121" s="13">
        <f t="shared" ca="1" si="23"/>
        <v>118</v>
      </c>
      <c r="N121" s="13">
        <v>118</v>
      </c>
      <c r="O121" s="13">
        <f t="shared" ca="1" si="24"/>
        <v>119</v>
      </c>
    </row>
    <row r="122" spans="2:15">
      <c r="B122" s="20" t="str">
        <f>IF($B$1="","",IF(O122&lt;&gt;"",VLOOKUP(INDEX(電力会社名一覧!E:E,MATCH(O122,電力会社名一覧!G:G,0)),電力会社名一覧!A:B,2,0),""))</f>
        <v/>
      </c>
      <c r="C122" s="21" t="str">
        <f>IFERROR(IF(B122="","",VLOOKUP(B122,電力会社名一覧!B:D,3,0)),"")</f>
        <v/>
      </c>
      <c r="E122" s="13" t="str">
        <f t="shared" si="15"/>
        <v/>
      </c>
      <c r="H122" s="13" cm="1">
        <f t="array" aca="1" ref="H122" ca="1">IFERROR(INDEX(電力会社名一覧!E:E,改訂版!J122),"")</f>
        <v>119</v>
      </c>
      <c r="I122" s="13" t="str">
        <f ca="1">IFERROR(VLOOKUP(H122,電力会社名一覧!A:B,2,0),"")</f>
        <v>大阪瓦斯(株)メニューA</v>
      </c>
      <c r="J122" s="13">
        <f t="shared" ca="1" si="16"/>
        <v>120</v>
      </c>
      <c r="K122" s="13">
        <f ca="1">IF(I122&lt;&gt;"",COUNTIF($I$4:$I122,I122),"")</f>
        <v>1</v>
      </c>
      <c r="L122" s="13">
        <f ca="1">IF(K122=1,SUM($L$4:L121,K122),"")</f>
        <v>3.3230699894622897E+35</v>
      </c>
      <c r="M122" s="13">
        <f t="shared" ref="M122:M137" ca="1" si="25">RANK(L122,L:L,1)</f>
        <v>119</v>
      </c>
      <c r="N122" s="13">
        <v>119</v>
      </c>
      <c r="O122" s="13">
        <f t="shared" ref="O122:O137" ca="1" si="26">IFERROR(INDEX(J:J,MATCH(N122,M:M,0)),"")</f>
        <v>120</v>
      </c>
    </row>
    <row r="123" spans="2:15">
      <c r="B123" s="20" t="str">
        <f>IF($B$1="","",IF(O123&lt;&gt;"",VLOOKUP(INDEX(電力会社名一覧!E:E,MATCH(O123,電力会社名一覧!G:G,0)),電力会社名一覧!A:B,2,0),""))</f>
        <v/>
      </c>
      <c r="C123" s="21" t="str">
        <f>IFERROR(IF(B123="","",VLOOKUP(B123,電力会社名一覧!B:D,3,0)),"")</f>
        <v/>
      </c>
      <c r="E123" s="13" t="str">
        <f t="shared" si="15"/>
        <v/>
      </c>
      <c r="H123" s="13" cm="1">
        <f t="array" aca="1" ref="H123" ca="1">IFERROR(INDEX(電力会社名一覧!E:E,改訂版!J123),"")</f>
        <v>120</v>
      </c>
      <c r="I123" s="13" t="str">
        <f ca="1">IFERROR(VLOOKUP(H123,電力会社名一覧!A:B,2,0),"")</f>
        <v>大阪瓦斯(株)メニューB</v>
      </c>
      <c r="J123" s="13">
        <f t="shared" ca="1" si="16"/>
        <v>121</v>
      </c>
      <c r="K123" s="13">
        <f ca="1">IF(I123&lt;&gt;"",COUNTIF($I$4:$I123,I123),"")</f>
        <v>1</v>
      </c>
      <c r="L123" s="13">
        <f ca="1">IF(K123=1,SUM($L$4:L122,K123),"")</f>
        <v>6.6461399789245794E+35</v>
      </c>
      <c r="M123" s="13">
        <f t="shared" ca="1" si="25"/>
        <v>120</v>
      </c>
      <c r="N123" s="13">
        <v>120</v>
      </c>
      <c r="O123" s="13">
        <f t="shared" ca="1" si="26"/>
        <v>121</v>
      </c>
    </row>
    <row r="124" spans="2:15">
      <c r="B124" s="20" t="str">
        <f>IF($B$1="","",IF(O124&lt;&gt;"",VLOOKUP(INDEX(電力会社名一覧!E:E,MATCH(O124,電力会社名一覧!G:G,0)),電力会社名一覧!A:B,2,0),""))</f>
        <v/>
      </c>
      <c r="C124" s="21" t="str">
        <f>IFERROR(IF(B124="","",VLOOKUP(B124,電力会社名一覧!B:D,3,0)),"")</f>
        <v/>
      </c>
      <c r="E124" s="13" t="str">
        <f t="shared" si="15"/>
        <v/>
      </c>
      <c r="H124" s="13" cm="1">
        <f t="array" aca="1" ref="H124" ca="1">IFERROR(INDEX(電力会社名一覧!E:E,改訂版!J124),"")</f>
        <v>121</v>
      </c>
      <c r="I124" s="13" t="str">
        <f ca="1">IFERROR(VLOOKUP(H124,電力会社名一覧!A:B,2,0),"")</f>
        <v>大阪瓦斯(株)メニューC</v>
      </c>
      <c r="J124" s="13">
        <f t="shared" ca="1" si="16"/>
        <v>122</v>
      </c>
      <c r="K124" s="13">
        <f ca="1">IF(I124&lt;&gt;"",COUNTIF($I$4:$I124,I124),"")</f>
        <v>1</v>
      </c>
      <c r="L124" s="13">
        <f ca="1">IF(K124=1,SUM($L$4:L123,K124),"")</f>
        <v>1.3292279957849159E+36</v>
      </c>
      <c r="M124" s="13">
        <f t="shared" ca="1" si="25"/>
        <v>121</v>
      </c>
      <c r="N124" s="13">
        <v>121</v>
      </c>
      <c r="O124" s="13">
        <f t="shared" ca="1" si="26"/>
        <v>122</v>
      </c>
    </row>
    <row r="125" spans="2:15">
      <c r="B125" s="20" t="str">
        <f>IF($B$1="","",IF(O125&lt;&gt;"",VLOOKUP(INDEX(電力会社名一覧!E:E,MATCH(O125,電力会社名一覧!G:G,0)),電力会社名一覧!A:B,2,0),""))</f>
        <v/>
      </c>
      <c r="C125" s="21" t="str">
        <f>IFERROR(IF(B125="","",VLOOKUP(B125,電力会社名一覧!B:D,3,0)),"")</f>
        <v/>
      </c>
      <c r="E125" s="13" t="str">
        <f t="shared" si="15"/>
        <v/>
      </c>
      <c r="H125" s="13" cm="1">
        <f t="array" aca="1" ref="H125" ca="1">IFERROR(INDEX(電力会社名一覧!E:E,改訂版!J125),"")</f>
        <v>122</v>
      </c>
      <c r="I125" s="13" t="str">
        <f ca="1">IFERROR(VLOOKUP(H125,電力会社名一覧!A:B,2,0),"")</f>
        <v>大阪瓦斯(株)メニューD(残差)</v>
      </c>
      <c r="J125" s="13">
        <f t="shared" ca="1" si="16"/>
        <v>123</v>
      </c>
      <c r="K125" s="13">
        <f ca="1">IF(I125&lt;&gt;"",COUNTIF($I$4:$I125,I125),"")</f>
        <v>1</v>
      </c>
      <c r="L125" s="13">
        <f ca="1">IF(K125=1,SUM($L$4:L124,K125),"")</f>
        <v>2.6584559915698317E+36</v>
      </c>
      <c r="M125" s="13">
        <f t="shared" ca="1" si="25"/>
        <v>122</v>
      </c>
      <c r="N125" s="13">
        <v>122</v>
      </c>
      <c r="O125" s="13">
        <f t="shared" ca="1" si="26"/>
        <v>123</v>
      </c>
    </row>
    <row r="126" spans="2:15">
      <c r="B126" s="20" t="str">
        <f>IF($B$1="","",IF(O126&lt;&gt;"",VLOOKUP(INDEX(電力会社名一覧!E:E,MATCH(O126,電力会社名一覧!G:G,0)),電力会社名一覧!A:B,2,0),""))</f>
        <v/>
      </c>
      <c r="C126" s="21" t="str">
        <f>IFERROR(IF(B126="","",VLOOKUP(B126,電力会社名一覧!B:D,3,0)),"")</f>
        <v/>
      </c>
      <c r="E126" s="13" t="str">
        <f t="shared" si="15"/>
        <v/>
      </c>
      <c r="H126" s="13" cm="1">
        <f t="array" aca="1" ref="H126" ca="1">IFERROR(INDEX(電力会社名一覧!E:E,改訂版!J126),"")</f>
        <v>123</v>
      </c>
      <c r="I126" s="13" t="str">
        <f ca="1">IFERROR(VLOOKUP(H126,電力会社名一覧!A:B,2,0),"")</f>
        <v>エフビットコミュニケーションズ(株)　メニューA</v>
      </c>
      <c r="J126" s="13">
        <f t="shared" ca="1" si="16"/>
        <v>124</v>
      </c>
      <c r="K126" s="13">
        <f ca="1">IF(I126&lt;&gt;"",COUNTIF($I$4:$I126,I126),"")</f>
        <v>1</v>
      </c>
      <c r="L126" s="13">
        <f ca="1">IF(K126=1,SUM($L$4:L125,K126),"")</f>
        <v>5.3169119831396635E+36</v>
      </c>
      <c r="M126" s="13">
        <f t="shared" ca="1" si="25"/>
        <v>123</v>
      </c>
      <c r="N126" s="13">
        <v>123</v>
      </c>
      <c r="O126" s="13">
        <f t="shared" ca="1" si="26"/>
        <v>124</v>
      </c>
    </row>
    <row r="127" spans="2:15">
      <c r="B127" s="20" t="str">
        <f>IF($B$1="","",IF(O127&lt;&gt;"",VLOOKUP(INDEX(電力会社名一覧!E:E,MATCH(O127,電力会社名一覧!G:G,0)),電力会社名一覧!A:B,2,0),""))</f>
        <v/>
      </c>
      <c r="C127" s="21" t="str">
        <f>IFERROR(IF(B127="","",VLOOKUP(B127,電力会社名一覧!B:D,3,0)),"")</f>
        <v/>
      </c>
      <c r="E127" s="13" t="str">
        <f t="shared" si="15"/>
        <v/>
      </c>
      <c r="H127" s="13" cm="1">
        <f t="array" aca="1" ref="H127" ca="1">IFERROR(INDEX(電力会社名一覧!E:E,改訂版!J127),"")</f>
        <v>124</v>
      </c>
      <c r="I127" s="13" t="str">
        <f ca="1">IFERROR(VLOOKUP(H127,電力会社名一覧!A:B,2,0),"")</f>
        <v>エフビットコミュニケーションズ(株)　メニューB</v>
      </c>
      <c r="J127" s="13">
        <f t="shared" ca="1" si="16"/>
        <v>125</v>
      </c>
      <c r="K127" s="13">
        <f ca="1">IF(I127&lt;&gt;"",COUNTIF($I$4:$I127,I127),"")</f>
        <v>1</v>
      </c>
      <c r="L127" s="13">
        <f ca="1">IF(K127=1,SUM($L$4:L126,K127),"")</f>
        <v>1.0633823966279327E+37</v>
      </c>
      <c r="M127" s="13">
        <f t="shared" ca="1" si="25"/>
        <v>124</v>
      </c>
      <c r="N127" s="13">
        <v>124</v>
      </c>
      <c r="O127" s="13">
        <f t="shared" ca="1" si="26"/>
        <v>125</v>
      </c>
    </row>
    <row r="128" spans="2:15">
      <c r="B128" s="20" t="str">
        <f>IF($B$1="","",IF(O128&lt;&gt;"",VLOOKUP(INDEX(電力会社名一覧!E:E,MATCH(O128,電力会社名一覧!G:G,0)),電力会社名一覧!A:B,2,0),""))</f>
        <v/>
      </c>
      <c r="C128" s="21" t="str">
        <f>IFERROR(IF(B128="","",VLOOKUP(B128,電力会社名一覧!B:D,3,0)),"")</f>
        <v/>
      </c>
      <c r="E128" s="13" t="str">
        <f t="shared" si="15"/>
        <v/>
      </c>
      <c r="H128" s="13" cm="1">
        <f t="array" aca="1" ref="H128" ca="1">IFERROR(INDEX(電力会社名一覧!E:E,改訂版!J128),"")</f>
        <v>125</v>
      </c>
      <c r="I128" s="13" t="str">
        <f ca="1">IFERROR(VLOOKUP(H128,電力会社名一覧!A:B,2,0),"")</f>
        <v>エフビットコミュニケーションズ(株)　メニューC(残差)</v>
      </c>
      <c r="J128" s="13">
        <f t="shared" ca="1" si="16"/>
        <v>126</v>
      </c>
      <c r="K128" s="13">
        <f ca="1">IF(I128&lt;&gt;"",COUNTIF($I$4:$I128,I128),"")</f>
        <v>1</v>
      </c>
      <c r="L128" s="13">
        <f ca="1">IF(K128=1,SUM($L$4:L127,K128),"")</f>
        <v>2.1267647932558654E+37</v>
      </c>
      <c r="M128" s="13">
        <f t="shared" ca="1" si="25"/>
        <v>125</v>
      </c>
      <c r="N128" s="13">
        <v>125</v>
      </c>
      <c r="O128" s="13">
        <f t="shared" ca="1" si="26"/>
        <v>126</v>
      </c>
    </row>
    <row r="129" spans="2:15">
      <c r="B129" s="20" t="str">
        <f>IF($B$1="","",IF(O129&lt;&gt;"",VLOOKUP(INDEX(電力会社名一覧!E:E,MATCH(O129,電力会社名一覧!G:G,0)),電力会社名一覧!A:B,2,0),""))</f>
        <v/>
      </c>
      <c r="C129" s="21" t="str">
        <f>IFERROR(IF(B129="","",VLOOKUP(B129,電力会社名一覧!B:D,3,0)),"")</f>
        <v/>
      </c>
      <c r="E129" s="13" t="str">
        <f t="shared" si="15"/>
        <v/>
      </c>
      <c r="H129" s="13" cm="1">
        <f t="array" aca="1" ref="H129" ca="1">IFERROR(INDEX(電力会社名一覧!E:E,改訂版!J129),"")</f>
        <v>126</v>
      </c>
      <c r="I129" s="13" t="str">
        <f ca="1">IFERROR(VLOOKUP(H129,電力会社名一覧!A:B,2,0),"")</f>
        <v>ENEOS(株)メニューA</v>
      </c>
      <c r="J129" s="13">
        <f t="shared" ca="1" si="16"/>
        <v>127</v>
      </c>
      <c r="K129" s="13">
        <f ca="1">IF(I129&lt;&gt;"",COUNTIF($I$4:$I129,I129),"")</f>
        <v>1</v>
      </c>
      <c r="L129" s="13">
        <f ca="1">IF(K129=1,SUM($L$4:L128,K129),"")</f>
        <v>4.2535295865117308E+37</v>
      </c>
      <c r="M129" s="13">
        <f t="shared" ca="1" si="25"/>
        <v>126</v>
      </c>
      <c r="N129" s="13">
        <v>126</v>
      </c>
      <c r="O129" s="13">
        <f t="shared" ca="1" si="26"/>
        <v>127</v>
      </c>
    </row>
    <row r="130" spans="2:15">
      <c r="B130" s="20" t="str">
        <f>IF($B$1="","",IF(O130&lt;&gt;"",VLOOKUP(INDEX(電力会社名一覧!E:E,MATCH(O130,電力会社名一覧!G:G,0)),電力会社名一覧!A:B,2,0),""))</f>
        <v/>
      </c>
      <c r="C130" s="21" t="str">
        <f>IFERROR(IF(B130="","",VLOOKUP(B130,電力会社名一覧!B:D,3,0)),"")</f>
        <v/>
      </c>
      <c r="E130" s="13" t="str">
        <f t="shared" si="15"/>
        <v/>
      </c>
      <c r="H130" s="13" cm="1">
        <f t="array" aca="1" ref="H130" ca="1">IFERROR(INDEX(電力会社名一覧!E:E,改訂版!J130),"")</f>
        <v>127</v>
      </c>
      <c r="I130" s="13" t="str">
        <f ca="1">IFERROR(VLOOKUP(H130,電力会社名一覧!A:B,2,0),"")</f>
        <v>ENEOS(株)メニューB</v>
      </c>
      <c r="J130" s="13">
        <f t="shared" ca="1" si="16"/>
        <v>128</v>
      </c>
      <c r="K130" s="13">
        <f ca="1">IF(I130&lt;&gt;"",COUNTIF($I$4:$I130,I130),"")</f>
        <v>1</v>
      </c>
      <c r="L130" s="13">
        <f ca="1">IF(K130=1,SUM($L$4:L129,K130),"")</f>
        <v>8.5070591730234616E+37</v>
      </c>
      <c r="M130" s="13">
        <f t="shared" ca="1" si="25"/>
        <v>127</v>
      </c>
      <c r="N130" s="13">
        <v>127</v>
      </c>
      <c r="O130" s="13">
        <f t="shared" ca="1" si="26"/>
        <v>128</v>
      </c>
    </row>
    <row r="131" spans="2:15">
      <c r="B131" s="20" t="str">
        <f>IF($B$1="","",IF(O131&lt;&gt;"",VLOOKUP(INDEX(電力会社名一覧!E:E,MATCH(O131,電力会社名一覧!G:G,0)),電力会社名一覧!A:B,2,0),""))</f>
        <v/>
      </c>
      <c r="C131" s="21" t="str">
        <f>IFERROR(IF(B131="","",VLOOKUP(B131,電力会社名一覧!B:D,3,0)),"")</f>
        <v/>
      </c>
      <c r="E131" s="13" t="str">
        <f t="shared" si="15"/>
        <v/>
      </c>
      <c r="H131" s="13" cm="1">
        <f t="array" aca="1" ref="H131" ca="1">IFERROR(INDEX(電力会社名一覧!E:E,改訂版!J131),"")</f>
        <v>128</v>
      </c>
      <c r="I131" s="13" t="str">
        <f ca="1">IFERROR(VLOOKUP(H131,電力会社名一覧!A:B,2,0),"")</f>
        <v>ENEOS(株)メニューC</v>
      </c>
      <c r="J131" s="13">
        <f t="shared" ca="1" si="16"/>
        <v>129</v>
      </c>
      <c r="K131" s="13">
        <f ca="1">IF(I131&lt;&gt;"",COUNTIF($I$4:$I131,I131),"")</f>
        <v>1</v>
      </c>
      <c r="L131" s="13">
        <f ca="1">IF(K131=1,SUM($L$4:L130,K131),"")</f>
        <v>1.7014118346046923E+38</v>
      </c>
      <c r="M131" s="13">
        <f t="shared" ca="1" si="25"/>
        <v>128</v>
      </c>
      <c r="N131" s="13">
        <v>128</v>
      </c>
      <c r="O131" s="13">
        <f t="shared" ca="1" si="26"/>
        <v>129</v>
      </c>
    </row>
    <row r="132" spans="2:15">
      <c r="B132" s="20" t="str">
        <f>IF($B$1="","",IF(O132&lt;&gt;"",VLOOKUP(INDEX(電力会社名一覧!E:E,MATCH(O132,電力会社名一覧!G:G,0)),電力会社名一覧!A:B,2,0),""))</f>
        <v/>
      </c>
      <c r="C132" s="21" t="str">
        <f>IFERROR(IF(B132="","",VLOOKUP(B132,電力会社名一覧!B:D,3,0)),"")</f>
        <v/>
      </c>
      <c r="E132" s="13" t="str">
        <f t="shared" si="15"/>
        <v/>
      </c>
      <c r="H132" s="13" cm="1">
        <f t="array" aca="1" ref="H132" ca="1">IFERROR(INDEX(電力会社名一覧!E:E,改訂版!J132),"")</f>
        <v>129</v>
      </c>
      <c r="I132" s="13" t="str">
        <f ca="1">IFERROR(VLOOKUP(H132,電力会社名一覧!A:B,2,0),"")</f>
        <v>ENEOS(株)メニューD</v>
      </c>
      <c r="J132" s="13">
        <f t="shared" ca="1" si="16"/>
        <v>130</v>
      </c>
      <c r="K132" s="13">
        <f ca="1">IF(I132&lt;&gt;"",COUNTIF($I$4:$I132,I132),"")</f>
        <v>1</v>
      </c>
      <c r="L132" s="13">
        <f ca="1">IF(K132=1,SUM($L$4:L131,K132),"")</f>
        <v>3.4028236692093846E+38</v>
      </c>
      <c r="M132" s="13">
        <f t="shared" ca="1" si="25"/>
        <v>129</v>
      </c>
      <c r="N132" s="13">
        <v>129</v>
      </c>
      <c r="O132" s="13">
        <f t="shared" ca="1" si="26"/>
        <v>130</v>
      </c>
    </row>
    <row r="133" spans="2:15">
      <c r="B133" s="20" t="str">
        <f>IF($B$1="","",IF(O133&lt;&gt;"",VLOOKUP(INDEX(電力会社名一覧!E:E,MATCH(O133,電力会社名一覧!G:G,0)),電力会社名一覧!A:B,2,0),""))</f>
        <v/>
      </c>
      <c r="C133" s="21" t="str">
        <f>IFERROR(IF(B133="","",VLOOKUP(B133,電力会社名一覧!B:D,3,0)),"")</f>
        <v/>
      </c>
      <c r="E133" s="13" t="str">
        <f t="shared" ref="E133:E196" si="27">IF(B133&lt;&gt;"",COUNTIF(B133:B1156,B133),"")</f>
        <v/>
      </c>
      <c r="H133" s="13" cm="1">
        <f t="array" aca="1" ref="H133" ca="1">IFERROR(INDEX(電力会社名一覧!E:E,改訂版!J133),"")</f>
        <v>130</v>
      </c>
      <c r="I133" s="13" t="str">
        <f ca="1">IFERROR(VLOOKUP(H133,電力会社名一覧!A:B,2,0),"")</f>
        <v>ENEOS(株)メニューE(残差)</v>
      </c>
      <c r="J133" s="13">
        <f t="shared" ca="1" si="16"/>
        <v>131</v>
      </c>
      <c r="K133" s="13">
        <f ca="1">IF(I133&lt;&gt;"",COUNTIF($I$4:$I133,I133),"")</f>
        <v>1</v>
      </c>
      <c r="L133" s="13">
        <f ca="1">IF(K133=1,SUM($L$4:L132,K133),"")</f>
        <v>6.8056473384187693E+38</v>
      </c>
      <c r="M133" s="13">
        <f t="shared" ca="1" si="25"/>
        <v>130</v>
      </c>
      <c r="N133" s="13">
        <v>130</v>
      </c>
      <c r="O133" s="13">
        <f t="shared" ca="1" si="26"/>
        <v>131</v>
      </c>
    </row>
    <row r="134" spans="2:15">
      <c r="B134" s="20" t="str">
        <f>IF($B$1="","",IF(O134&lt;&gt;"",VLOOKUP(INDEX(電力会社名一覧!E:E,MATCH(O134,電力会社名一覧!G:G,0)),電力会社名一覧!A:B,2,0),""))</f>
        <v/>
      </c>
      <c r="C134" s="21" t="str">
        <f>IFERROR(IF(B134="","",VLOOKUP(B134,電力会社名一覧!B:D,3,0)),"")</f>
        <v/>
      </c>
      <c r="E134" s="13" t="str">
        <f t="shared" si="27"/>
        <v/>
      </c>
      <c r="H134" s="13" cm="1">
        <f t="array" aca="1" ref="H134" ca="1">IFERROR(INDEX(電力会社名一覧!E:E,改訂版!J134),"")</f>
        <v>131</v>
      </c>
      <c r="I134" s="13" t="str">
        <f ca="1">IFERROR(VLOOKUP(H134,電力会社名一覧!A:B,2,0),"")</f>
        <v>真庭バイオエネルギー(株)</v>
      </c>
      <c r="J134" s="13">
        <f t="shared" ref="J134:J197" ca="1" si="28">IFERROR(VLOOKUP($Q$1,INDIRECT($I$1&amp;J133+1&amp;$K$1),2,0),"")</f>
        <v>132</v>
      </c>
      <c r="K134" s="13">
        <f ca="1">IF(I134&lt;&gt;"",COUNTIF($I$4:$I134,I134),"")</f>
        <v>1</v>
      </c>
      <c r="L134" s="13">
        <f ca="1">IF(K134=1,SUM($L$4:L133,K134),"")</f>
        <v>1.3611294676837539E+39</v>
      </c>
      <c r="M134" s="13">
        <f t="shared" ca="1" si="25"/>
        <v>131</v>
      </c>
      <c r="N134" s="13">
        <v>131</v>
      </c>
      <c r="O134" s="13">
        <f t="shared" ca="1" si="26"/>
        <v>132</v>
      </c>
    </row>
    <row r="135" spans="2:15">
      <c r="B135" s="20" t="str">
        <f>IF($B$1="","",IF(O135&lt;&gt;"",VLOOKUP(INDEX(電力会社名一覧!E:E,MATCH(O135,電力会社名一覧!G:G,0)),電力会社名一覧!A:B,2,0),""))</f>
        <v/>
      </c>
      <c r="C135" s="21" t="str">
        <f>IFERROR(IF(B135="","",VLOOKUP(B135,電力会社名一覧!B:D,3,0)),"")</f>
        <v/>
      </c>
      <c r="E135" s="13" t="str">
        <f t="shared" si="27"/>
        <v/>
      </c>
      <c r="H135" s="13" cm="1">
        <f t="array" aca="1" ref="H135" ca="1">IFERROR(INDEX(電力会社名一覧!E:E,改訂版!J135),"")</f>
        <v>132</v>
      </c>
      <c r="I135" s="13" t="str">
        <f ca="1">IFERROR(VLOOKUP(H135,電力会社名一覧!A:B,2,0),"")</f>
        <v>三井物産(株)メニューA</v>
      </c>
      <c r="J135" s="13">
        <f t="shared" ca="1" si="28"/>
        <v>133</v>
      </c>
      <c r="K135" s="13">
        <f ca="1">IF(I135&lt;&gt;"",COUNTIF($I$4:$I135,I135),"")</f>
        <v>1</v>
      </c>
      <c r="L135" s="13">
        <f ca="1">IF(K135=1,SUM($L$4:L134,K135),"")</f>
        <v>2.7222589353675077E+39</v>
      </c>
      <c r="M135" s="13">
        <f t="shared" ca="1" si="25"/>
        <v>132</v>
      </c>
      <c r="N135" s="13">
        <v>132</v>
      </c>
      <c r="O135" s="13">
        <f t="shared" ca="1" si="26"/>
        <v>133</v>
      </c>
    </row>
    <row r="136" spans="2:15">
      <c r="B136" s="20" t="str">
        <f>IF($B$1="","",IF(O136&lt;&gt;"",VLOOKUP(INDEX(電力会社名一覧!E:E,MATCH(O136,電力会社名一覧!G:G,0)),電力会社名一覧!A:B,2,0),""))</f>
        <v/>
      </c>
      <c r="C136" s="21" t="str">
        <f>IFERROR(IF(B136="","",VLOOKUP(B136,電力会社名一覧!B:D,3,0)),"")</f>
        <v/>
      </c>
      <c r="E136" s="13" t="str">
        <f t="shared" si="27"/>
        <v/>
      </c>
      <c r="H136" s="13" cm="1">
        <f t="array" aca="1" ref="H136" ca="1">IFERROR(INDEX(電力会社名一覧!E:E,改訂版!J136),"")</f>
        <v>133</v>
      </c>
      <c r="I136" s="13" t="str">
        <f ca="1">IFERROR(VLOOKUP(H136,電力会社名一覧!A:B,2,0),"")</f>
        <v>三井物産(株)メニューB</v>
      </c>
      <c r="J136" s="13">
        <f t="shared" ca="1" si="28"/>
        <v>134</v>
      </c>
      <c r="K136" s="13">
        <f ca="1">IF(I136&lt;&gt;"",COUNTIF($I$4:$I136,I136),"")</f>
        <v>1</v>
      </c>
      <c r="L136" s="13">
        <f ca="1">IF(K136=1,SUM($L$4:L135,K136),"")</f>
        <v>5.4445178707350154E+39</v>
      </c>
      <c r="M136" s="13">
        <f t="shared" ca="1" si="25"/>
        <v>133</v>
      </c>
      <c r="N136" s="13">
        <v>133</v>
      </c>
      <c r="O136" s="13">
        <f t="shared" ca="1" si="26"/>
        <v>134</v>
      </c>
    </row>
    <row r="137" spans="2:15">
      <c r="B137" s="20" t="str">
        <f>IF($B$1="","",IF(O137&lt;&gt;"",VLOOKUP(INDEX(電力会社名一覧!E:E,MATCH(O137,電力会社名一覧!G:G,0)),電力会社名一覧!A:B,2,0),""))</f>
        <v/>
      </c>
      <c r="C137" s="21" t="str">
        <f>IFERROR(IF(B137="","",VLOOKUP(B137,電力会社名一覧!B:D,3,0)),"")</f>
        <v/>
      </c>
      <c r="E137" s="13" t="str">
        <f t="shared" si="27"/>
        <v/>
      </c>
      <c r="H137" s="13" cm="1">
        <f t="array" aca="1" ref="H137" ca="1">IFERROR(INDEX(電力会社名一覧!E:E,改訂版!J137),"")</f>
        <v>134</v>
      </c>
      <c r="I137" s="13" t="str">
        <f ca="1">IFERROR(VLOOKUP(H137,電力会社名一覧!A:B,2,0),"")</f>
        <v>三井物産(株)メニューC(残差)</v>
      </c>
      <c r="J137" s="13">
        <f t="shared" ca="1" si="28"/>
        <v>135</v>
      </c>
      <c r="K137" s="13">
        <f ca="1">IF(I137&lt;&gt;"",COUNTIF($I$4:$I137,I137),"")</f>
        <v>1</v>
      </c>
      <c r="L137" s="13">
        <f ca="1">IF(K137=1,SUM($L$4:L136,K137),"")</f>
        <v>1.0889035741470031E+40</v>
      </c>
      <c r="M137" s="13">
        <f t="shared" ca="1" si="25"/>
        <v>134</v>
      </c>
      <c r="N137" s="13">
        <v>134</v>
      </c>
      <c r="O137" s="13">
        <f t="shared" ca="1" si="26"/>
        <v>135</v>
      </c>
    </row>
    <row r="138" spans="2:15">
      <c r="B138" s="20" t="str">
        <f>IF($B$1="","",IF(O138&lt;&gt;"",VLOOKUP(INDEX(電力会社名一覧!E:E,MATCH(O138,電力会社名一覧!G:G,0)),電力会社名一覧!A:B,2,0),""))</f>
        <v/>
      </c>
      <c r="C138" s="21" t="str">
        <f>IFERROR(IF(B138="","",VLOOKUP(B138,電力会社名一覧!B:D,3,0)),"")</f>
        <v/>
      </c>
      <c r="E138" s="13" t="str">
        <f t="shared" si="27"/>
        <v/>
      </c>
      <c r="H138" s="13" cm="1">
        <f t="array" aca="1" ref="H138" ca="1">IFERROR(INDEX(電力会社名一覧!E:E,改訂版!J138),"")</f>
        <v>135</v>
      </c>
      <c r="I138" s="13" t="str">
        <f ca="1">IFERROR(VLOOKUP(H138,電力会社名一覧!A:B,2,0),"")</f>
        <v>オリックス(株)メニューA</v>
      </c>
      <c r="J138" s="13">
        <f t="shared" ca="1" si="28"/>
        <v>136</v>
      </c>
      <c r="K138" s="13">
        <f ca="1">IF(I138&lt;&gt;"",COUNTIF($I$4:$I138,I138),"")</f>
        <v>1</v>
      </c>
      <c r="L138" s="13">
        <f ca="1">IF(K138=1,SUM($L$4:L137,K138),"")</f>
        <v>2.1778071482940062E+40</v>
      </c>
      <c r="M138" s="13">
        <f t="shared" ref="M138:M146" ca="1" si="29">RANK(L138,L:L,1)</f>
        <v>135</v>
      </c>
      <c r="N138" s="13">
        <v>135</v>
      </c>
      <c r="O138" s="13">
        <f t="shared" ref="O138:O146" ca="1" si="30">IFERROR(INDEX(J:J,MATCH(N138,M:M,0)),"")</f>
        <v>136</v>
      </c>
    </row>
    <row r="139" spans="2:15">
      <c r="B139" s="20" t="str">
        <f>IF($B$1="","",IF(O139&lt;&gt;"",VLOOKUP(INDEX(電力会社名一覧!E:E,MATCH(O139,電力会社名一覧!G:G,0)),電力会社名一覧!A:B,2,0),""))</f>
        <v/>
      </c>
      <c r="C139" s="21" t="str">
        <f>IFERROR(IF(B139="","",VLOOKUP(B139,電力会社名一覧!B:D,3,0)),"")</f>
        <v/>
      </c>
      <c r="E139" s="13" t="str">
        <f t="shared" si="27"/>
        <v/>
      </c>
      <c r="H139" s="13" cm="1">
        <f t="array" aca="1" ref="H139" ca="1">IFERROR(INDEX(電力会社名一覧!E:E,改訂版!J139),"")</f>
        <v>136</v>
      </c>
      <c r="I139" s="13" t="str">
        <f ca="1">IFERROR(VLOOKUP(H139,電力会社名一覧!A:B,2,0),"")</f>
        <v>オリックス(株)メニューB</v>
      </c>
      <c r="J139" s="13">
        <f t="shared" ca="1" si="28"/>
        <v>137</v>
      </c>
      <c r="K139" s="13">
        <f ca="1">IF(I139&lt;&gt;"",COUNTIF($I$4:$I139,I139),"")</f>
        <v>1</v>
      </c>
      <c r="L139" s="13">
        <f ca="1">IF(K139=1,SUM($L$4:L138,K139),"")</f>
        <v>4.3556142965880123E+40</v>
      </c>
      <c r="M139" s="13">
        <f t="shared" ca="1" si="29"/>
        <v>136</v>
      </c>
      <c r="N139" s="13">
        <v>136</v>
      </c>
      <c r="O139" s="13">
        <f t="shared" ca="1" si="30"/>
        <v>137</v>
      </c>
    </row>
    <row r="140" spans="2:15">
      <c r="B140" s="20" t="str">
        <f>IF($B$1="","",IF(O140&lt;&gt;"",VLOOKUP(INDEX(電力会社名一覧!E:E,MATCH(O140,電力会社名一覧!G:G,0)),電力会社名一覧!A:B,2,0),""))</f>
        <v/>
      </c>
      <c r="C140" s="21" t="str">
        <f>IFERROR(IF(B140="","",VLOOKUP(B140,電力会社名一覧!B:D,3,0)),"")</f>
        <v/>
      </c>
      <c r="E140" s="13" t="str">
        <f t="shared" si="27"/>
        <v/>
      </c>
      <c r="H140" s="13" cm="1">
        <f t="array" aca="1" ref="H140" ca="1">IFERROR(INDEX(電力会社名一覧!E:E,改訂版!J140),"")</f>
        <v>137</v>
      </c>
      <c r="I140" s="13" t="str">
        <f ca="1">IFERROR(VLOOKUP(H140,電力会社名一覧!A:B,2,0),"")</f>
        <v>オリックス(株)メニューC</v>
      </c>
      <c r="J140" s="13">
        <f t="shared" ca="1" si="28"/>
        <v>138</v>
      </c>
      <c r="K140" s="13">
        <f ca="1">IF(I140&lt;&gt;"",COUNTIF($I$4:$I140,I140),"")</f>
        <v>1</v>
      </c>
      <c r="L140" s="13">
        <f ca="1">IF(K140=1,SUM($L$4:L139,K140),"")</f>
        <v>8.7112285931760247E+40</v>
      </c>
      <c r="M140" s="13">
        <f t="shared" ca="1" si="29"/>
        <v>137</v>
      </c>
      <c r="N140" s="13">
        <v>137</v>
      </c>
      <c r="O140" s="13">
        <f t="shared" ca="1" si="30"/>
        <v>138</v>
      </c>
    </row>
    <row r="141" spans="2:15">
      <c r="B141" s="20" t="str">
        <f>IF($B$1="","",IF(O141&lt;&gt;"",VLOOKUP(INDEX(電力会社名一覧!E:E,MATCH(O141,電力会社名一覧!G:G,0)),電力会社名一覧!A:B,2,0),""))</f>
        <v/>
      </c>
      <c r="C141" s="21" t="str">
        <f>IFERROR(IF(B141="","",VLOOKUP(B141,電力会社名一覧!B:D,3,0)),"")</f>
        <v/>
      </c>
      <c r="E141" s="13" t="str">
        <f t="shared" si="27"/>
        <v/>
      </c>
      <c r="H141" s="13" cm="1">
        <f t="array" aca="1" ref="H141" ca="1">IFERROR(INDEX(電力会社名一覧!E:E,改訂版!J141),"")</f>
        <v>138</v>
      </c>
      <c r="I141" s="13" t="str">
        <f ca="1">IFERROR(VLOOKUP(H141,電力会社名一覧!A:B,2,0),"")</f>
        <v>オリックス(株)メニューD</v>
      </c>
      <c r="J141" s="13">
        <f t="shared" ca="1" si="28"/>
        <v>139</v>
      </c>
      <c r="K141" s="13">
        <f ca="1">IF(I141&lt;&gt;"",COUNTIF($I$4:$I141,I141),"")</f>
        <v>1</v>
      </c>
      <c r="L141" s="13">
        <f ca="1">IF(K141=1,SUM($L$4:L140,K141),"")</f>
        <v>1.7422457186352049E+41</v>
      </c>
      <c r="M141" s="13">
        <f t="shared" ca="1" si="29"/>
        <v>138</v>
      </c>
      <c r="N141" s="13">
        <v>138</v>
      </c>
      <c r="O141" s="13">
        <f t="shared" ca="1" si="30"/>
        <v>139</v>
      </c>
    </row>
    <row r="142" spans="2:15">
      <c r="B142" s="20" t="str">
        <f>IF($B$1="","",IF(O142&lt;&gt;"",VLOOKUP(INDEX(電力会社名一覧!E:E,MATCH(O142,電力会社名一覧!G:G,0)),電力会社名一覧!A:B,2,0),""))</f>
        <v/>
      </c>
      <c r="C142" s="21" t="str">
        <f>IFERROR(IF(B142="","",VLOOKUP(B142,電力会社名一覧!B:D,3,0)),"")</f>
        <v/>
      </c>
      <c r="E142" s="13" t="str">
        <f t="shared" si="27"/>
        <v/>
      </c>
      <c r="H142" s="13" cm="1">
        <f t="array" aca="1" ref="H142" ca="1">IFERROR(INDEX(電力会社名一覧!E:E,改訂版!J142),"")</f>
        <v>139</v>
      </c>
      <c r="I142" s="13" t="str">
        <f ca="1">IFERROR(VLOOKUP(H142,電力会社名一覧!A:B,2,0),"")</f>
        <v>オリックス(株)メニューE</v>
      </c>
      <c r="J142" s="13">
        <f t="shared" ca="1" si="28"/>
        <v>140</v>
      </c>
      <c r="K142" s="13">
        <f ca="1">IF(I142&lt;&gt;"",COUNTIF($I$4:$I142,I142),"")</f>
        <v>1</v>
      </c>
      <c r="L142" s="13">
        <f ca="1">IF(K142=1,SUM($L$4:L141,K142),"")</f>
        <v>3.4844914372704099E+41</v>
      </c>
      <c r="M142" s="13">
        <f t="shared" ca="1" si="29"/>
        <v>139</v>
      </c>
      <c r="N142" s="13">
        <v>139</v>
      </c>
      <c r="O142" s="13">
        <f t="shared" ca="1" si="30"/>
        <v>140</v>
      </c>
    </row>
    <row r="143" spans="2:15">
      <c r="B143" s="20" t="str">
        <f>IF($B$1="","",IF(O143&lt;&gt;"",VLOOKUP(INDEX(電力会社名一覧!E:E,MATCH(O143,電力会社名一覧!G:G,0)),電力会社名一覧!A:B,2,0),""))</f>
        <v/>
      </c>
      <c r="C143" s="21" t="str">
        <f>IFERROR(IF(B143="","",VLOOKUP(B143,電力会社名一覧!B:D,3,0)),"")</f>
        <v/>
      </c>
      <c r="E143" s="13" t="str">
        <f t="shared" si="27"/>
        <v/>
      </c>
      <c r="H143" s="13" cm="1">
        <f t="array" aca="1" ref="H143" ca="1">IFERROR(INDEX(電力会社名一覧!E:E,改訂版!J143),"")</f>
        <v>140</v>
      </c>
      <c r="I143" s="13" t="str">
        <f ca="1">IFERROR(VLOOKUP(H143,電力会社名一覧!A:B,2,0),"")</f>
        <v>オリックス(株)メニューF</v>
      </c>
      <c r="J143" s="13">
        <f t="shared" ca="1" si="28"/>
        <v>141</v>
      </c>
      <c r="K143" s="13">
        <f ca="1">IF(I143&lt;&gt;"",COUNTIF($I$4:$I143,I143),"")</f>
        <v>1</v>
      </c>
      <c r="L143" s="13">
        <f ca="1">IF(K143=1,SUM($L$4:L142,K143),"")</f>
        <v>6.9689828745408197E+41</v>
      </c>
      <c r="M143" s="13">
        <f t="shared" ca="1" si="29"/>
        <v>140</v>
      </c>
      <c r="N143" s="13">
        <v>140</v>
      </c>
      <c r="O143" s="13">
        <f t="shared" ca="1" si="30"/>
        <v>141</v>
      </c>
    </row>
    <row r="144" spans="2:15">
      <c r="B144" s="20" t="str">
        <f>IF($B$1="","",IF(O144&lt;&gt;"",VLOOKUP(INDEX(電力会社名一覧!E:E,MATCH(O144,電力会社名一覧!G:G,0)),電力会社名一覧!A:B,2,0),""))</f>
        <v/>
      </c>
      <c r="C144" s="21" t="str">
        <f>IFERROR(IF(B144="","",VLOOKUP(B144,電力会社名一覧!B:D,3,0)),"")</f>
        <v/>
      </c>
      <c r="E144" s="13" t="str">
        <f t="shared" si="27"/>
        <v/>
      </c>
      <c r="H144" s="13" cm="1">
        <f t="array" aca="1" ref="H144" ca="1">IFERROR(INDEX(電力会社名一覧!E:E,改訂版!J144),"")</f>
        <v>141</v>
      </c>
      <c r="I144" s="13" t="str">
        <f ca="1">IFERROR(VLOOKUP(H144,電力会社名一覧!A:B,2,0),"")</f>
        <v>オリックス(株)メニューG</v>
      </c>
      <c r="J144" s="13">
        <f t="shared" ca="1" si="28"/>
        <v>142</v>
      </c>
      <c r="K144" s="13">
        <f ca="1">IF(I144&lt;&gt;"",COUNTIF($I$4:$I144,I144),"")</f>
        <v>1</v>
      </c>
      <c r="L144" s="13">
        <f ca="1">IF(K144=1,SUM($L$4:L143,K144),"")</f>
        <v>1.3937965749081639E+42</v>
      </c>
      <c r="M144" s="13">
        <f t="shared" ca="1" si="29"/>
        <v>141</v>
      </c>
      <c r="N144" s="13">
        <v>141</v>
      </c>
      <c r="O144" s="13">
        <f t="shared" ca="1" si="30"/>
        <v>142</v>
      </c>
    </row>
    <row r="145" spans="2:15">
      <c r="B145" s="20" t="str">
        <f>IF($B$1="","",IF(O145&lt;&gt;"",VLOOKUP(INDEX(電力会社名一覧!E:E,MATCH(O145,電力会社名一覧!G:G,0)),電力会社名一覧!A:B,2,0),""))</f>
        <v/>
      </c>
      <c r="C145" s="21" t="str">
        <f>IFERROR(IF(B145="","",VLOOKUP(B145,電力会社名一覧!B:D,3,0)),"")</f>
        <v/>
      </c>
      <c r="E145" s="13" t="str">
        <f t="shared" si="27"/>
        <v/>
      </c>
      <c r="H145" s="13" cm="1">
        <f t="array" aca="1" ref="H145" ca="1">IFERROR(INDEX(電力会社名一覧!E:E,改訂版!J145),"")</f>
        <v>142</v>
      </c>
      <c r="I145" s="13" t="str">
        <f ca="1">IFERROR(VLOOKUP(H145,電力会社名一覧!A:B,2,0),"")</f>
        <v>オリックス(株)メニューH(残差)</v>
      </c>
      <c r="J145" s="13">
        <f t="shared" ca="1" si="28"/>
        <v>143</v>
      </c>
      <c r="K145" s="13">
        <f ca="1">IF(I145&lt;&gt;"",COUNTIF($I$4:$I145,I145),"")</f>
        <v>1</v>
      </c>
      <c r="L145" s="13">
        <f ca="1">IF(K145=1,SUM($L$4:L144,K145),"")</f>
        <v>2.7875931498163279E+42</v>
      </c>
      <c r="M145" s="13">
        <f t="shared" ca="1" si="29"/>
        <v>142</v>
      </c>
      <c r="N145" s="13">
        <v>142</v>
      </c>
      <c r="O145" s="13">
        <f t="shared" ca="1" si="30"/>
        <v>143</v>
      </c>
    </row>
    <row r="146" spans="2:15">
      <c r="B146" s="20" t="str">
        <f>IF($B$1="","",IF(O146&lt;&gt;"",VLOOKUP(INDEX(電力会社名一覧!E:E,MATCH(O146,電力会社名一覧!G:G,0)),電力会社名一覧!A:B,2,0),""))</f>
        <v/>
      </c>
      <c r="C146" s="21" t="str">
        <f>IFERROR(IF(B146="","",VLOOKUP(B146,電力会社名一覧!B:D,3,0)),"")</f>
        <v/>
      </c>
      <c r="E146" s="13" t="str">
        <f t="shared" si="27"/>
        <v/>
      </c>
      <c r="H146" s="13" cm="1">
        <f t="array" aca="1" ref="H146" ca="1">IFERROR(INDEX(電力会社名一覧!E:E,改訂版!J146),"")</f>
        <v>143</v>
      </c>
      <c r="I146" s="13" t="str">
        <f ca="1">IFERROR(VLOOKUP(H146,電力会社名一覧!A:B,2,0),"")</f>
        <v>(株)エネサンス関東</v>
      </c>
      <c r="J146" s="13">
        <f t="shared" ca="1" si="28"/>
        <v>144</v>
      </c>
      <c r="K146" s="13">
        <f ca="1">IF(I146&lt;&gt;"",COUNTIF($I$4:$I146,I146),"")</f>
        <v>1</v>
      </c>
      <c r="L146" s="13">
        <f ca="1">IF(K146=1,SUM($L$4:L145,K146),"")</f>
        <v>5.5751862996326558E+42</v>
      </c>
      <c r="M146" s="13">
        <f t="shared" ca="1" si="29"/>
        <v>143</v>
      </c>
      <c r="N146" s="13">
        <v>143</v>
      </c>
      <c r="O146" s="13">
        <f t="shared" ca="1" si="30"/>
        <v>144</v>
      </c>
    </row>
    <row r="147" spans="2:15">
      <c r="B147" s="20" t="str">
        <f>IF($B$1="","",IF(O147&lt;&gt;"",VLOOKUP(INDEX(電力会社名一覧!E:E,MATCH(O147,電力会社名一覧!G:G,0)),電力会社名一覧!A:B,2,0),""))</f>
        <v/>
      </c>
      <c r="C147" s="21" t="str">
        <f>IFERROR(IF(B147="","",VLOOKUP(B147,電力会社名一覧!B:D,3,0)),"")</f>
        <v/>
      </c>
      <c r="E147" s="13" t="str">
        <f t="shared" si="27"/>
        <v/>
      </c>
      <c r="H147" s="13" cm="1">
        <f t="array" aca="1" ref="H147" ca="1">IFERROR(INDEX(電力会社名一覧!E:E,改訂版!J147),"")</f>
        <v>144</v>
      </c>
      <c r="I147" s="13" t="str">
        <f ca="1">IFERROR(VLOOKUP(H147,電力会社名一覧!A:B,2,0),"")</f>
        <v>(株)UPDATERメニューA</v>
      </c>
      <c r="J147" s="13">
        <f t="shared" ca="1" si="28"/>
        <v>145</v>
      </c>
      <c r="K147" s="13">
        <f ca="1">IF(I147&lt;&gt;"",COUNTIF($I$4:$I147,I147),"")</f>
        <v>1</v>
      </c>
      <c r="L147" s="13">
        <f ca="1">IF(K147=1,SUM($L$4:L146,K147),"")</f>
        <v>1.1150372599265312E+43</v>
      </c>
      <c r="M147" s="13">
        <f t="shared" ref="M147:M150" ca="1" si="31">RANK(L147,L:L,1)</f>
        <v>144</v>
      </c>
      <c r="N147" s="13">
        <v>144</v>
      </c>
      <c r="O147" s="13">
        <f t="shared" ref="O147:O150" ca="1" si="32">IFERROR(INDEX(J:J,MATCH(N147,M:M,0)),"")</f>
        <v>145</v>
      </c>
    </row>
    <row r="148" spans="2:15">
      <c r="B148" s="20" t="str">
        <f>IF($B$1="","",IF(O148&lt;&gt;"",VLOOKUP(INDEX(電力会社名一覧!E:E,MATCH(O148,電力会社名一覧!G:G,0)),電力会社名一覧!A:B,2,0),""))</f>
        <v/>
      </c>
      <c r="C148" s="21" t="str">
        <f>IFERROR(IF(B148="","",VLOOKUP(B148,電力会社名一覧!B:D,3,0)),"")</f>
        <v/>
      </c>
      <c r="E148" s="13" t="str">
        <f t="shared" si="27"/>
        <v/>
      </c>
      <c r="H148" s="13" cm="1">
        <f t="array" aca="1" ref="H148" ca="1">IFERROR(INDEX(電力会社名一覧!E:E,改訂版!J148),"")</f>
        <v>145</v>
      </c>
      <c r="I148" s="13" t="str">
        <f ca="1">IFERROR(VLOOKUP(H148,電力会社名一覧!A:B,2,0),"")</f>
        <v>(株)UPDATERメニューB(残差)</v>
      </c>
      <c r="J148" s="13">
        <f t="shared" ca="1" si="28"/>
        <v>146</v>
      </c>
      <c r="K148" s="13">
        <f ca="1">IF(I148&lt;&gt;"",COUNTIF($I$4:$I148,I148),"")</f>
        <v>1</v>
      </c>
      <c r="L148" s="13">
        <f ca="1">IF(K148=1,SUM($L$4:L147,K148),"")</f>
        <v>2.2300745198530623E+43</v>
      </c>
      <c r="M148" s="13">
        <f t="shared" ca="1" si="31"/>
        <v>145</v>
      </c>
      <c r="N148" s="13">
        <v>145</v>
      </c>
      <c r="O148" s="13">
        <f t="shared" ca="1" si="32"/>
        <v>146</v>
      </c>
    </row>
    <row r="149" spans="2:15">
      <c r="B149" s="20" t="str">
        <f>IF($B$1="","",IF(O149&lt;&gt;"",VLOOKUP(INDEX(電力会社名一覧!E:E,MATCH(O149,電力会社名一覧!G:G,0)),電力会社名一覧!A:B,2,0),""))</f>
        <v/>
      </c>
      <c r="C149" s="21" t="str">
        <f>IFERROR(IF(B149="","",VLOOKUP(B149,電力会社名一覧!B:D,3,0)),"")</f>
        <v/>
      </c>
      <c r="E149" s="13" t="str">
        <f t="shared" si="27"/>
        <v/>
      </c>
      <c r="H149" s="13" cm="1">
        <f t="array" aca="1" ref="H149" ca="1">IFERROR(INDEX(電力会社名一覧!E:E,改訂版!J149),"")</f>
        <v>146</v>
      </c>
      <c r="I149" s="13" t="str">
        <f ca="1">IFERROR(VLOOKUP(H149,電力会社名一覧!A:B,2,0),"")</f>
        <v>シン・エナジー(株)メニューA</v>
      </c>
      <c r="J149" s="13">
        <f t="shared" ca="1" si="28"/>
        <v>147</v>
      </c>
      <c r="K149" s="13">
        <f ca="1">IF(I149&lt;&gt;"",COUNTIF($I$4:$I149,I149),"")</f>
        <v>1</v>
      </c>
      <c r="L149" s="13">
        <f ca="1">IF(K149=1,SUM($L$4:L148,K149),"")</f>
        <v>4.4601490397061246E+43</v>
      </c>
      <c r="M149" s="13">
        <f t="shared" ca="1" si="31"/>
        <v>146</v>
      </c>
      <c r="N149" s="13">
        <v>146</v>
      </c>
      <c r="O149" s="13">
        <f t="shared" ca="1" si="32"/>
        <v>147</v>
      </c>
    </row>
    <row r="150" spans="2:15">
      <c r="B150" s="20" t="str">
        <f>IF($B$1="","",IF(O150&lt;&gt;"",VLOOKUP(INDEX(電力会社名一覧!E:E,MATCH(O150,電力会社名一覧!G:G,0)),電力会社名一覧!A:B,2,0),""))</f>
        <v/>
      </c>
      <c r="C150" s="21" t="str">
        <f>IFERROR(IF(B150="","",VLOOKUP(B150,電力会社名一覧!B:D,3,0)),"")</f>
        <v/>
      </c>
      <c r="E150" s="13" t="str">
        <f t="shared" si="27"/>
        <v/>
      </c>
      <c r="H150" s="13" cm="1">
        <f t="array" aca="1" ref="H150" ca="1">IFERROR(INDEX(電力会社名一覧!E:E,改訂版!J150),"")</f>
        <v>147</v>
      </c>
      <c r="I150" s="13" t="str">
        <f ca="1">IFERROR(VLOOKUP(H150,電力会社名一覧!A:B,2,0),"")</f>
        <v>シン・エナジー(株)メニューB</v>
      </c>
      <c r="J150" s="13">
        <f t="shared" ca="1" si="28"/>
        <v>148</v>
      </c>
      <c r="K150" s="13">
        <f ca="1">IF(I150&lt;&gt;"",COUNTIF($I$4:$I150,I150),"")</f>
        <v>1</v>
      </c>
      <c r="L150" s="13">
        <f ca="1">IF(K150=1,SUM($L$4:L149,K150),"")</f>
        <v>8.9202980794122493E+43</v>
      </c>
      <c r="M150" s="13">
        <f t="shared" ca="1" si="31"/>
        <v>147</v>
      </c>
      <c r="N150" s="13">
        <v>147</v>
      </c>
      <c r="O150" s="13">
        <f t="shared" ca="1" si="32"/>
        <v>148</v>
      </c>
    </row>
    <row r="151" spans="2:15">
      <c r="B151" s="20" t="str">
        <f>IF($B$1="","",IF(O151&lt;&gt;"",VLOOKUP(INDEX(電力会社名一覧!E:E,MATCH(O151,電力会社名一覧!G:G,0)),電力会社名一覧!A:B,2,0),""))</f>
        <v/>
      </c>
      <c r="C151" s="21" t="str">
        <f>IFERROR(IF(B151="","",VLOOKUP(B151,電力会社名一覧!B:D,3,0)),"")</f>
        <v/>
      </c>
      <c r="E151" s="13" t="str">
        <f t="shared" si="27"/>
        <v/>
      </c>
      <c r="H151" s="13" cm="1">
        <f t="array" aca="1" ref="H151" ca="1">IFERROR(INDEX(電力会社名一覧!E:E,改訂版!J151),"")</f>
        <v>148</v>
      </c>
      <c r="I151" s="13" t="str">
        <f ca="1">IFERROR(VLOOKUP(H151,電力会社名一覧!A:B,2,0),"")</f>
        <v>シン・エナジー(株)メニューC</v>
      </c>
      <c r="J151" s="13">
        <f t="shared" ca="1" si="28"/>
        <v>149</v>
      </c>
      <c r="K151" s="13">
        <f ca="1">IF(I151&lt;&gt;"",COUNTIF($I$4:$I151,I151),"")</f>
        <v>1</v>
      </c>
      <c r="L151" s="13">
        <f ca="1">IF(K151=1,SUM($L$4:L150,K151),"")</f>
        <v>1.7840596158824499E+44</v>
      </c>
      <c r="M151" s="13">
        <f t="shared" ref="M151:M167" ca="1" si="33">RANK(L151,L:L,1)</f>
        <v>148</v>
      </c>
      <c r="N151" s="13">
        <v>148</v>
      </c>
      <c r="O151" s="13">
        <f t="shared" ref="O151:O167" ca="1" si="34">IFERROR(INDEX(J:J,MATCH(N151,M:M,0)),"")</f>
        <v>149</v>
      </c>
    </row>
    <row r="152" spans="2:15">
      <c r="B152" s="20" t="str">
        <f>IF($B$1="","",IF(O152&lt;&gt;"",VLOOKUP(INDEX(電力会社名一覧!E:E,MATCH(O152,電力会社名一覧!G:G,0)),電力会社名一覧!A:B,2,0),""))</f>
        <v/>
      </c>
      <c r="C152" s="21" t="str">
        <f>IFERROR(IF(B152="","",VLOOKUP(B152,電力会社名一覧!B:D,3,0)),"")</f>
        <v/>
      </c>
      <c r="E152" s="13" t="str">
        <f t="shared" si="27"/>
        <v/>
      </c>
      <c r="H152" s="13" cm="1">
        <f t="array" aca="1" ref="H152" ca="1">IFERROR(INDEX(電力会社名一覧!E:E,改訂版!J152),"")</f>
        <v>149</v>
      </c>
      <c r="I152" s="13" t="str">
        <f ca="1">IFERROR(VLOOKUP(H152,電力会社名一覧!A:B,2,0),"")</f>
        <v>シン・エナジー(株)メニューD(残差)</v>
      </c>
      <c r="J152" s="13">
        <f t="shared" ca="1" si="28"/>
        <v>150</v>
      </c>
      <c r="K152" s="13">
        <f ca="1">IF(I152&lt;&gt;"",COUNTIF($I$4:$I152,I152),"")</f>
        <v>1</v>
      </c>
      <c r="L152" s="13">
        <f ca="1">IF(K152=1,SUM($L$4:L151,K152),"")</f>
        <v>3.5681192317648997E+44</v>
      </c>
      <c r="M152" s="13">
        <f t="shared" ca="1" si="33"/>
        <v>149</v>
      </c>
      <c r="N152" s="13">
        <v>149</v>
      </c>
      <c r="O152" s="13">
        <f t="shared" ca="1" si="34"/>
        <v>150</v>
      </c>
    </row>
    <row r="153" spans="2:15">
      <c r="B153" s="20" t="str">
        <f>IF($B$1="","",IF(O153&lt;&gt;"",VLOOKUP(INDEX(電力会社名一覧!E:E,MATCH(O153,電力会社名一覧!G:G,0)),電力会社名一覧!A:B,2,0),""))</f>
        <v/>
      </c>
      <c r="C153" s="21" t="str">
        <f>IFERROR(IF(B153="","",VLOOKUP(B153,電力会社名一覧!B:D,3,0)),"")</f>
        <v/>
      </c>
      <c r="E153" s="13" t="str">
        <f t="shared" si="27"/>
        <v/>
      </c>
      <c r="H153" s="13" cm="1">
        <f t="array" aca="1" ref="H153" ca="1">IFERROR(INDEX(電力会社名一覧!E:E,改訂版!J153),"")</f>
        <v>150</v>
      </c>
      <c r="I153" s="13" t="str">
        <f ca="1">IFERROR(VLOOKUP(H153,電力会社名一覧!A:B,2,0),"")</f>
        <v>(株)サニックスメニューA</v>
      </c>
      <c r="J153" s="13">
        <f t="shared" ca="1" si="28"/>
        <v>151</v>
      </c>
      <c r="K153" s="13">
        <f ca="1">IF(I153&lt;&gt;"",COUNTIF($I$4:$I153,I153),"")</f>
        <v>1</v>
      </c>
      <c r="L153" s="13">
        <f ca="1">IF(K153=1,SUM($L$4:L152,K153),"")</f>
        <v>7.1362384635297994E+44</v>
      </c>
      <c r="M153" s="13">
        <f t="shared" ca="1" si="33"/>
        <v>150</v>
      </c>
      <c r="N153" s="13">
        <v>150</v>
      </c>
      <c r="O153" s="13">
        <f t="shared" ca="1" si="34"/>
        <v>151</v>
      </c>
    </row>
    <row r="154" spans="2:15">
      <c r="B154" s="20" t="str">
        <f>IF($B$1="","",IF(O154&lt;&gt;"",VLOOKUP(INDEX(電力会社名一覧!E:E,MATCH(O154,電力会社名一覧!G:G,0)),電力会社名一覧!A:B,2,0),""))</f>
        <v/>
      </c>
      <c r="C154" s="21" t="str">
        <f>IFERROR(IF(B154="","",VLOOKUP(B154,電力会社名一覧!B:D,3,0)),"")</f>
        <v/>
      </c>
      <c r="E154" s="13" t="str">
        <f t="shared" si="27"/>
        <v/>
      </c>
      <c r="H154" s="13" cm="1">
        <f t="array" aca="1" ref="H154" ca="1">IFERROR(INDEX(電力会社名一覧!E:E,改訂版!J154),"")</f>
        <v>151</v>
      </c>
      <c r="I154" s="13" t="str">
        <f ca="1">IFERROR(VLOOKUP(H154,電力会社名一覧!A:B,2,0),"")</f>
        <v>(株)サニックスメニューB</v>
      </c>
      <c r="J154" s="13">
        <f t="shared" ca="1" si="28"/>
        <v>152</v>
      </c>
      <c r="K154" s="13">
        <f ca="1">IF(I154&lt;&gt;"",COUNTIF($I$4:$I154,I154),"")</f>
        <v>1</v>
      </c>
      <c r="L154" s="13">
        <f ca="1">IF(K154=1,SUM($L$4:L153,K154),"")</f>
        <v>1.4272476927059599E+45</v>
      </c>
      <c r="M154" s="13">
        <f t="shared" ca="1" si="33"/>
        <v>151</v>
      </c>
      <c r="N154" s="13">
        <v>151</v>
      </c>
      <c r="O154" s="13">
        <f t="shared" ca="1" si="34"/>
        <v>152</v>
      </c>
    </row>
    <row r="155" spans="2:15">
      <c r="B155" s="20" t="str">
        <f>IF($B$1="","",IF(O155&lt;&gt;"",VLOOKUP(INDEX(電力会社名一覧!E:E,MATCH(O155,電力会社名一覧!G:G,0)),電力会社名一覧!A:B,2,0),""))</f>
        <v/>
      </c>
      <c r="C155" s="21" t="str">
        <f>IFERROR(IF(B155="","",VLOOKUP(B155,電力会社名一覧!B:D,3,0)),"")</f>
        <v/>
      </c>
      <c r="E155" s="13" t="str">
        <f t="shared" si="27"/>
        <v/>
      </c>
      <c r="H155" s="13" cm="1">
        <f t="array" aca="1" ref="H155" ca="1">IFERROR(INDEX(電力会社名一覧!E:E,改訂版!J155),"")</f>
        <v>152</v>
      </c>
      <c r="I155" s="13" t="str">
        <f ca="1">IFERROR(VLOOKUP(H155,電力会社名一覧!A:B,2,0),"")</f>
        <v>(株)サニックスメニューC</v>
      </c>
      <c r="J155" s="13">
        <f t="shared" ca="1" si="28"/>
        <v>153</v>
      </c>
      <c r="K155" s="13">
        <f ca="1">IF(I155&lt;&gt;"",COUNTIF($I$4:$I155,I155),"")</f>
        <v>1</v>
      </c>
      <c r="L155" s="13">
        <f ca="1">IF(K155=1,SUM($L$4:L154,K155),"")</f>
        <v>2.8544953854119198E+45</v>
      </c>
      <c r="M155" s="13">
        <f t="shared" ca="1" si="33"/>
        <v>152</v>
      </c>
      <c r="N155" s="13">
        <v>152</v>
      </c>
      <c r="O155" s="13">
        <f t="shared" ca="1" si="34"/>
        <v>153</v>
      </c>
    </row>
    <row r="156" spans="2:15">
      <c r="B156" s="20" t="str">
        <f>IF($B$1="","",IF(O156&lt;&gt;"",VLOOKUP(INDEX(電力会社名一覧!E:E,MATCH(O156,電力会社名一覧!G:G,0)),電力会社名一覧!A:B,2,0),""))</f>
        <v/>
      </c>
      <c r="C156" s="21" t="str">
        <f>IFERROR(IF(B156="","",VLOOKUP(B156,電力会社名一覧!B:D,3,0)),"")</f>
        <v/>
      </c>
      <c r="E156" s="13" t="str">
        <f t="shared" si="27"/>
        <v/>
      </c>
      <c r="H156" s="13" cm="1">
        <f t="array" aca="1" ref="H156" ca="1">IFERROR(INDEX(電力会社名一覧!E:E,改訂版!J156),"")</f>
        <v>153</v>
      </c>
      <c r="I156" s="13" t="str">
        <f ca="1">IFERROR(VLOOKUP(H156,電力会社名一覧!A:B,2,0),"")</f>
        <v>(株)サニックスメニューD(残差)</v>
      </c>
      <c r="J156" s="13">
        <f t="shared" ca="1" si="28"/>
        <v>154</v>
      </c>
      <c r="K156" s="13">
        <f ca="1">IF(I156&lt;&gt;"",COUNTIF($I$4:$I156,I156),"")</f>
        <v>1</v>
      </c>
      <c r="L156" s="13">
        <f ca="1">IF(K156=1,SUM($L$4:L155,K156),"")</f>
        <v>5.7089907708238395E+45</v>
      </c>
      <c r="M156" s="13">
        <f t="shared" ca="1" si="33"/>
        <v>153</v>
      </c>
      <c r="N156" s="13">
        <v>153</v>
      </c>
      <c r="O156" s="13">
        <f t="shared" ca="1" si="34"/>
        <v>154</v>
      </c>
    </row>
    <row r="157" spans="2:15">
      <c r="B157" s="20" t="str">
        <f>IF($B$1="","",IF(O157&lt;&gt;"",VLOOKUP(INDEX(電力会社名一覧!E:E,MATCH(O157,電力会社名一覧!G:G,0)),電力会社名一覧!A:B,2,0),""))</f>
        <v/>
      </c>
      <c r="C157" s="21" t="str">
        <f>IFERROR(IF(B157="","",VLOOKUP(B157,電力会社名一覧!B:D,3,0)),"")</f>
        <v/>
      </c>
      <c r="E157" s="13" t="str">
        <f t="shared" si="27"/>
        <v/>
      </c>
      <c r="H157" s="13" cm="1">
        <f t="array" aca="1" ref="H157" ca="1">IFERROR(INDEX(電力会社名一覧!E:E,改訂版!J157),"")</f>
        <v>154</v>
      </c>
      <c r="I157" s="13" t="str">
        <f ca="1">IFERROR(VLOOKUP(H157,電力会社名一覧!A:B,2,0),"")</f>
        <v>(株)コンシェルジュメニューA</v>
      </c>
      <c r="J157" s="13">
        <f t="shared" ca="1" si="28"/>
        <v>155</v>
      </c>
      <c r="K157" s="13">
        <f ca="1">IF(I157&lt;&gt;"",COUNTIF($I$4:$I157,I157),"")</f>
        <v>1</v>
      </c>
      <c r="L157" s="13">
        <f ca="1">IF(K157=1,SUM($L$4:L156,K157),"")</f>
        <v>1.1417981541647679E+46</v>
      </c>
      <c r="M157" s="13">
        <f t="shared" ca="1" si="33"/>
        <v>154</v>
      </c>
      <c r="N157" s="13">
        <v>154</v>
      </c>
      <c r="O157" s="13">
        <f t="shared" ca="1" si="34"/>
        <v>155</v>
      </c>
    </row>
    <row r="158" spans="2:15">
      <c r="B158" s="20" t="str">
        <f>IF($B$1="","",IF(O158&lt;&gt;"",VLOOKUP(INDEX(電力会社名一覧!E:E,MATCH(O158,電力会社名一覧!G:G,0)),電力会社名一覧!A:B,2,0),""))</f>
        <v/>
      </c>
      <c r="C158" s="21" t="str">
        <f>IFERROR(IF(B158="","",VLOOKUP(B158,電力会社名一覧!B:D,3,0)),"")</f>
        <v/>
      </c>
      <c r="E158" s="13" t="str">
        <f t="shared" si="27"/>
        <v/>
      </c>
      <c r="H158" s="13" cm="1">
        <f t="array" aca="1" ref="H158" ca="1">IFERROR(INDEX(電力会社名一覧!E:E,改訂版!J158),"")</f>
        <v>155</v>
      </c>
      <c r="I158" s="13" t="str">
        <f ca="1">IFERROR(VLOOKUP(H158,電力会社名一覧!A:B,2,0),"")</f>
        <v>(株)コンシェルジュメニューB(残差)</v>
      </c>
      <c r="J158" s="13">
        <f t="shared" ca="1" si="28"/>
        <v>156</v>
      </c>
      <c r="K158" s="13">
        <f ca="1">IF(I158&lt;&gt;"",COUNTIF($I$4:$I158,I158),"")</f>
        <v>1</v>
      </c>
      <c r="L158" s="13">
        <f ca="1">IF(K158=1,SUM($L$4:L157,K158),"")</f>
        <v>2.2835963083295358E+46</v>
      </c>
      <c r="M158" s="13">
        <f t="shared" ca="1" si="33"/>
        <v>155</v>
      </c>
      <c r="N158" s="13">
        <v>155</v>
      </c>
      <c r="O158" s="13">
        <f t="shared" ca="1" si="34"/>
        <v>156</v>
      </c>
    </row>
    <row r="159" spans="2:15">
      <c r="B159" s="20" t="str">
        <f>IF($B$1="","",IF(O159&lt;&gt;"",VLOOKUP(INDEX(電力会社名一覧!E:E,MATCH(O159,電力会社名一覧!G:G,0)),電力会社名一覧!A:B,2,0),""))</f>
        <v/>
      </c>
      <c r="C159" s="21" t="str">
        <f>IFERROR(IF(B159="","",VLOOKUP(B159,電力会社名一覧!B:D,3,0)),"")</f>
        <v/>
      </c>
      <c r="E159" s="13" t="str">
        <f t="shared" si="27"/>
        <v/>
      </c>
      <c r="H159" s="13" cm="1">
        <f t="array" aca="1" ref="H159" ca="1">IFERROR(INDEX(電力会社名一覧!E:E,改訂版!J159),"")</f>
        <v>156</v>
      </c>
      <c r="I159" s="13" t="str">
        <f ca="1">IFERROR(VLOOKUP(H159,電力会社名一覧!A:B,2,0),"")</f>
        <v>(株)アイ・グリッド・ソリューションズメニューA</v>
      </c>
      <c r="J159" s="13">
        <f t="shared" ca="1" si="28"/>
        <v>157</v>
      </c>
      <c r="K159" s="13">
        <f ca="1">IF(I159&lt;&gt;"",COUNTIF($I$4:$I159,I159),"")</f>
        <v>1</v>
      </c>
      <c r="L159" s="13">
        <f ca="1">IF(K159=1,SUM($L$4:L158,K159),"")</f>
        <v>4.5671926166590716E+46</v>
      </c>
      <c r="M159" s="13">
        <f t="shared" ca="1" si="33"/>
        <v>156</v>
      </c>
      <c r="N159" s="13">
        <v>156</v>
      </c>
      <c r="O159" s="13">
        <f t="shared" ca="1" si="34"/>
        <v>157</v>
      </c>
    </row>
    <row r="160" spans="2:15">
      <c r="B160" s="20" t="str">
        <f>IF($B$1="","",IF(O160&lt;&gt;"",VLOOKUP(INDEX(電力会社名一覧!E:E,MATCH(O160,電力会社名一覧!G:G,0)),電力会社名一覧!A:B,2,0),""))</f>
        <v/>
      </c>
      <c r="C160" s="21" t="str">
        <f>IFERROR(IF(B160="","",VLOOKUP(B160,電力会社名一覧!B:D,3,0)),"")</f>
        <v/>
      </c>
      <c r="E160" s="13" t="str">
        <f t="shared" si="27"/>
        <v/>
      </c>
      <c r="H160" s="13" cm="1">
        <f t="array" aca="1" ref="H160" ca="1">IFERROR(INDEX(電力会社名一覧!E:E,改訂版!J160),"")</f>
        <v>157</v>
      </c>
      <c r="I160" s="13" t="str">
        <f ca="1">IFERROR(VLOOKUP(H160,電力会社名一覧!A:B,2,0),"")</f>
        <v>(株)アイ・グリッド・ソリューションズメニューB(残差)</v>
      </c>
      <c r="J160" s="13">
        <f t="shared" ca="1" si="28"/>
        <v>158</v>
      </c>
      <c r="K160" s="13">
        <f ca="1">IF(I160&lt;&gt;"",COUNTIF($I$4:$I160,I160),"")</f>
        <v>1</v>
      </c>
      <c r="L160" s="13">
        <f ca="1">IF(K160=1,SUM($L$4:L159,K160),"")</f>
        <v>9.1343852333181432E+46</v>
      </c>
      <c r="M160" s="13">
        <f t="shared" ca="1" si="33"/>
        <v>157</v>
      </c>
      <c r="N160" s="13">
        <v>157</v>
      </c>
      <c r="O160" s="13">
        <f t="shared" ca="1" si="34"/>
        <v>158</v>
      </c>
    </row>
    <row r="161" spans="2:15">
      <c r="B161" s="20" t="str">
        <f>IF($B$1="","",IF(O161&lt;&gt;"",VLOOKUP(INDEX(電力会社名一覧!E:E,MATCH(O161,電力会社名一覧!G:G,0)),電力会社名一覧!A:B,2,0),""))</f>
        <v/>
      </c>
      <c r="C161" s="21" t="str">
        <f>IFERROR(IF(B161="","",VLOOKUP(B161,電力会社名一覧!B:D,3,0)),"")</f>
        <v/>
      </c>
      <c r="E161" s="13" t="str">
        <f t="shared" si="27"/>
        <v/>
      </c>
      <c r="H161" s="13" cm="1">
        <f t="array" aca="1" ref="H161" ca="1">IFERROR(INDEX(電力会社名一覧!E:E,改訂版!J161),"")</f>
        <v>158</v>
      </c>
      <c r="I161" s="13" t="str">
        <f ca="1">IFERROR(VLOOKUP(H161,電力会社名一覧!A:B,2,0),"")</f>
        <v>サミットエナジー(株)メニューA</v>
      </c>
      <c r="J161" s="13">
        <f t="shared" ca="1" si="28"/>
        <v>159</v>
      </c>
      <c r="K161" s="13">
        <f ca="1">IF(I161&lt;&gt;"",COUNTIF($I$4:$I161,I161),"")</f>
        <v>1</v>
      </c>
      <c r="L161" s="13">
        <f ca="1">IF(K161=1,SUM($L$4:L160,K161),"")</f>
        <v>1.8268770466636286E+47</v>
      </c>
      <c r="M161" s="13">
        <f t="shared" ca="1" si="33"/>
        <v>158</v>
      </c>
      <c r="N161" s="13">
        <v>158</v>
      </c>
      <c r="O161" s="13">
        <f t="shared" ca="1" si="34"/>
        <v>159</v>
      </c>
    </row>
    <row r="162" spans="2:15">
      <c r="B162" s="20" t="str">
        <f>IF($B$1="","",IF(O162&lt;&gt;"",VLOOKUP(INDEX(電力会社名一覧!E:E,MATCH(O162,電力会社名一覧!G:G,0)),電力会社名一覧!A:B,2,0),""))</f>
        <v/>
      </c>
      <c r="C162" s="21" t="str">
        <f>IFERROR(IF(B162="","",VLOOKUP(B162,電力会社名一覧!B:D,3,0)),"")</f>
        <v/>
      </c>
      <c r="E162" s="13" t="str">
        <f t="shared" si="27"/>
        <v/>
      </c>
      <c r="H162" s="13" cm="1">
        <f t="array" aca="1" ref="H162" ca="1">IFERROR(INDEX(電力会社名一覧!E:E,改訂版!J162),"")</f>
        <v>159</v>
      </c>
      <c r="I162" s="13" t="str">
        <f ca="1">IFERROR(VLOOKUP(H162,電力会社名一覧!A:B,2,0),"")</f>
        <v>サミットエナジー(株)メニューB(残差)</v>
      </c>
      <c r="J162" s="13">
        <f t="shared" ca="1" si="28"/>
        <v>160</v>
      </c>
      <c r="K162" s="13">
        <f ca="1">IF(I162&lt;&gt;"",COUNTIF($I$4:$I162,I162),"")</f>
        <v>1</v>
      </c>
      <c r="L162" s="13">
        <f ca="1">IF(K162=1,SUM($L$4:L161,K162),"")</f>
        <v>3.6537540933272573E+47</v>
      </c>
      <c r="M162" s="13">
        <f t="shared" ca="1" si="33"/>
        <v>159</v>
      </c>
      <c r="N162" s="13">
        <v>159</v>
      </c>
      <c r="O162" s="13">
        <f t="shared" ca="1" si="34"/>
        <v>160</v>
      </c>
    </row>
    <row r="163" spans="2:15">
      <c r="B163" s="20" t="str">
        <f>IF($B$1="","",IF(O163&lt;&gt;"",VLOOKUP(INDEX(電力会社名一覧!E:E,MATCH(O163,電力会社名一覧!G:G,0)),電力会社名一覧!A:B,2,0),""))</f>
        <v/>
      </c>
      <c r="C163" s="21" t="str">
        <f>IFERROR(IF(B163="","",VLOOKUP(B163,電力会社名一覧!B:D,3,0)),"")</f>
        <v/>
      </c>
      <c r="E163" s="13" t="str">
        <f t="shared" si="27"/>
        <v/>
      </c>
      <c r="H163" s="13" cm="1">
        <f t="array" aca="1" ref="H163" ca="1">IFERROR(INDEX(電力会社名一覧!E:E,改訂版!J163),"")</f>
        <v>160</v>
      </c>
      <c r="I163" s="13" t="str">
        <f ca="1">IFERROR(VLOOKUP(H163,電力会社名一覧!A:B,2,0),"")</f>
        <v>リコージャパン(株)メニューA</v>
      </c>
      <c r="J163" s="13">
        <f t="shared" ca="1" si="28"/>
        <v>161</v>
      </c>
      <c r="K163" s="13">
        <f ca="1">IF(I163&lt;&gt;"",COUNTIF($I$4:$I163,I163),"")</f>
        <v>1</v>
      </c>
      <c r="L163" s="13">
        <f ca="1">IF(K163=1,SUM($L$4:L162,K163),"")</f>
        <v>7.3075081866545146E+47</v>
      </c>
      <c r="M163" s="13">
        <f t="shared" ca="1" si="33"/>
        <v>160</v>
      </c>
      <c r="N163" s="13">
        <v>160</v>
      </c>
      <c r="O163" s="13">
        <f t="shared" ca="1" si="34"/>
        <v>161</v>
      </c>
    </row>
    <row r="164" spans="2:15">
      <c r="B164" s="20" t="str">
        <f>IF($B$1="","",IF(O164&lt;&gt;"",VLOOKUP(INDEX(電力会社名一覧!E:E,MATCH(O164,電力会社名一覧!G:G,0)),電力会社名一覧!A:B,2,0),""))</f>
        <v/>
      </c>
      <c r="C164" s="21" t="str">
        <f>IFERROR(IF(B164="","",VLOOKUP(B164,電力会社名一覧!B:D,3,0)),"")</f>
        <v/>
      </c>
      <c r="E164" s="13" t="str">
        <f t="shared" si="27"/>
        <v/>
      </c>
      <c r="H164" s="13" cm="1">
        <f t="array" aca="1" ref="H164" ca="1">IFERROR(INDEX(電力会社名一覧!E:E,改訂版!J164),"")</f>
        <v>161</v>
      </c>
      <c r="I164" s="13" t="str">
        <f ca="1">IFERROR(VLOOKUP(H164,電力会社名一覧!A:B,2,0),"")</f>
        <v>リコージャパン(株)メニューB</v>
      </c>
      <c r="J164" s="13">
        <f t="shared" ca="1" si="28"/>
        <v>162</v>
      </c>
      <c r="K164" s="13">
        <f ca="1">IF(I164&lt;&gt;"",COUNTIF($I$4:$I164,I164),"")</f>
        <v>1</v>
      </c>
      <c r="L164" s="13">
        <f ca="1">IF(K164=1,SUM($L$4:L163,K164),"")</f>
        <v>1.4615016373309029E+48</v>
      </c>
      <c r="M164" s="13">
        <f t="shared" ca="1" si="33"/>
        <v>161</v>
      </c>
      <c r="N164" s="13">
        <v>161</v>
      </c>
      <c r="O164" s="13">
        <f t="shared" ca="1" si="34"/>
        <v>162</v>
      </c>
    </row>
    <row r="165" spans="2:15">
      <c r="B165" s="20" t="str">
        <f>IF($B$1="","",IF(O165&lt;&gt;"",VLOOKUP(INDEX(電力会社名一覧!E:E,MATCH(O165,電力会社名一覧!G:G,0)),電力会社名一覧!A:B,2,0),""))</f>
        <v/>
      </c>
      <c r="C165" s="21" t="str">
        <f>IFERROR(IF(B165="","",VLOOKUP(B165,電力会社名一覧!B:D,3,0)),"")</f>
        <v/>
      </c>
      <c r="E165" s="13" t="str">
        <f t="shared" si="27"/>
        <v/>
      </c>
      <c r="H165" s="13" cm="1">
        <f t="array" aca="1" ref="H165" ca="1">IFERROR(INDEX(電力会社名一覧!E:E,改訂版!J165),"")</f>
        <v>162</v>
      </c>
      <c r="I165" s="13" t="str">
        <f ca="1">IFERROR(VLOOKUP(H165,電力会社名一覧!A:B,2,0),"")</f>
        <v>リコージャパン(株)メニューC</v>
      </c>
      <c r="J165" s="13">
        <f t="shared" ca="1" si="28"/>
        <v>163</v>
      </c>
      <c r="K165" s="13">
        <f ca="1">IF(I165&lt;&gt;"",COUNTIF($I$4:$I165,I165),"")</f>
        <v>1</v>
      </c>
      <c r="L165" s="13">
        <f ca="1">IF(K165=1,SUM($L$4:L164,K165),"")</f>
        <v>2.9230032746618058E+48</v>
      </c>
      <c r="M165" s="13">
        <f t="shared" ca="1" si="33"/>
        <v>162</v>
      </c>
      <c r="N165" s="13">
        <v>162</v>
      </c>
      <c r="O165" s="13">
        <f t="shared" ca="1" si="34"/>
        <v>163</v>
      </c>
    </row>
    <row r="166" spans="2:15">
      <c r="B166" s="20" t="str">
        <f>IF($B$1="","",IF(O166&lt;&gt;"",VLOOKUP(INDEX(電力会社名一覧!E:E,MATCH(O166,電力会社名一覧!G:G,0)),電力会社名一覧!A:B,2,0),""))</f>
        <v/>
      </c>
      <c r="C166" s="21" t="str">
        <f>IFERROR(IF(B166="","",VLOOKUP(B166,電力会社名一覧!B:D,3,0)),"")</f>
        <v/>
      </c>
      <c r="E166" s="13" t="str">
        <f t="shared" si="27"/>
        <v/>
      </c>
      <c r="H166" s="13" cm="1">
        <f t="array" aca="1" ref="H166" ca="1">IFERROR(INDEX(電力会社名一覧!E:E,改訂版!J166),"")</f>
        <v>163</v>
      </c>
      <c r="I166" s="13" t="str">
        <f ca="1">IFERROR(VLOOKUP(H166,電力会社名一覧!A:B,2,0),"")</f>
        <v>リコージャパン(株)メニューD</v>
      </c>
      <c r="J166" s="13">
        <f t="shared" ca="1" si="28"/>
        <v>164</v>
      </c>
      <c r="K166" s="13">
        <f ca="1">IF(I166&lt;&gt;"",COUNTIF($I$4:$I166,I166),"")</f>
        <v>1</v>
      </c>
      <c r="L166" s="13">
        <f ca="1">IF(K166=1,SUM($L$4:L165,K166),"")</f>
        <v>5.8460065493236117E+48</v>
      </c>
      <c r="M166" s="13">
        <f t="shared" ca="1" si="33"/>
        <v>163</v>
      </c>
      <c r="N166" s="13">
        <v>163</v>
      </c>
      <c r="O166" s="13">
        <f t="shared" ca="1" si="34"/>
        <v>164</v>
      </c>
    </row>
    <row r="167" spans="2:15">
      <c r="B167" s="20" t="str">
        <f>IF($B$1="","",IF(O167&lt;&gt;"",VLOOKUP(INDEX(電力会社名一覧!E:E,MATCH(O167,電力会社名一覧!G:G,0)),電力会社名一覧!A:B,2,0),""))</f>
        <v/>
      </c>
      <c r="C167" s="21" t="str">
        <f>IFERROR(IF(B167="","",VLOOKUP(B167,電力会社名一覧!B:D,3,0)),"")</f>
        <v/>
      </c>
      <c r="E167" s="13" t="str">
        <f t="shared" si="27"/>
        <v/>
      </c>
      <c r="H167" s="13" cm="1">
        <f t="array" aca="1" ref="H167" ca="1">IFERROR(INDEX(電力会社名一覧!E:E,改訂版!J167),"")</f>
        <v>164</v>
      </c>
      <c r="I167" s="13" t="str">
        <f ca="1">IFERROR(VLOOKUP(H167,電力会社名一覧!A:B,2,0),"")</f>
        <v>リコージャパン(株)メニューE</v>
      </c>
      <c r="J167" s="13">
        <f t="shared" ca="1" si="28"/>
        <v>165</v>
      </c>
      <c r="K167" s="13">
        <f ca="1">IF(I167&lt;&gt;"",COUNTIF($I$4:$I167,I167),"")</f>
        <v>1</v>
      </c>
      <c r="L167" s="13">
        <f ca="1">IF(K167=1,SUM($L$4:L166,K167),"")</f>
        <v>1.1692013098647223E+49</v>
      </c>
      <c r="M167" s="13">
        <f t="shared" ca="1" si="33"/>
        <v>164</v>
      </c>
      <c r="N167" s="13">
        <v>164</v>
      </c>
      <c r="O167" s="13">
        <f t="shared" ca="1" si="34"/>
        <v>165</v>
      </c>
    </row>
    <row r="168" spans="2:15">
      <c r="B168" s="20" t="str">
        <f>IF($B$1="","",IF(O168&lt;&gt;"",VLOOKUP(INDEX(電力会社名一覧!E:E,MATCH(O168,電力会社名一覧!G:G,0)),電力会社名一覧!A:B,2,0),""))</f>
        <v/>
      </c>
      <c r="C168" s="21" t="str">
        <f>IFERROR(IF(B168="","",VLOOKUP(B168,電力会社名一覧!B:D,3,0)),"")</f>
        <v/>
      </c>
      <c r="E168" s="13" t="str">
        <f t="shared" si="27"/>
        <v/>
      </c>
      <c r="H168" s="13" cm="1">
        <f t="array" aca="1" ref="H168" ca="1">IFERROR(INDEX(電力会社名一覧!E:E,改訂版!J168),"")</f>
        <v>165</v>
      </c>
      <c r="I168" s="13" t="str">
        <f ca="1">IFERROR(VLOOKUP(H168,電力会社名一覧!A:B,2,0),"")</f>
        <v>リコージャパン(株)メニューF(残差)</v>
      </c>
      <c r="J168" s="13">
        <f t="shared" ca="1" si="28"/>
        <v>166</v>
      </c>
      <c r="K168" s="13">
        <f ca="1">IF(I168&lt;&gt;"",COUNTIF($I$4:$I168,I168),"")</f>
        <v>1</v>
      </c>
      <c r="L168" s="13">
        <f ca="1">IF(K168=1,SUM($L$4:L167,K168),"")</f>
        <v>2.3384026197294447E+49</v>
      </c>
      <c r="M168" s="13">
        <f t="shared" ref="M168:M231" ca="1" si="35">RANK(L168,L:L,1)</f>
        <v>165</v>
      </c>
      <c r="N168" s="13">
        <v>165</v>
      </c>
      <c r="O168" s="13">
        <f t="shared" ref="O168:O231" ca="1" si="36">IFERROR(INDEX(J:J,MATCH(N168,M:M,0)),"")</f>
        <v>166</v>
      </c>
    </row>
    <row r="169" spans="2:15">
      <c r="B169" s="20" t="str">
        <f>IF($B$1="","",IF(O169&lt;&gt;"",VLOOKUP(INDEX(電力会社名一覧!E:E,MATCH(O169,電力会社名一覧!G:G,0)),電力会社名一覧!A:B,2,0),""))</f>
        <v/>
      </c>
      <c r="C169" s="21" t="str">
        <f>IFERROR(IF(B169="","",VLOOKUP(B169,電力会社名一覧!B:D,3,0)),"")</f>
        <v/>
      </c>
      <c r="E169" s="13" t="str">
        <f t="shared" si="27"/>
        <v/>
      </c>
      <c r="H169" s="13" cm="1">
        <f t="array" aca="1" ref="H169" ca="1">IFERROR(INDEX(電力会社名一覧!E:E,改訂版!J169),"")</f>
        <v>166</v>
      </c>
      <c r="I169" s="13" t="str">
        <f ca="1">IFERROR(VLOOKUP(H169,電力会社名一覧!A:B,2,0),"")</f>
        <v>(株)エネルギア・ソリューション・アンド・サービスメニューA</v>
      </c>
      <c r="J169" s="13">
        <f t="shared" ca="1" si="28"/>
        <v>167</v>
      </c>
      <c r="K169" s="13">
        <f ca="1">IF(I169&lt;&gt;"",COUNTIF($I$4:$I169,I169),"")</f>
        <v>1</v>
      </c>
      <c r="L169" s="13">
        <f ca="1">IF(K169=1,SUM($L$4:L168,K169),"")</f>
        <v>4.6768052394588893E+49</v>
      </c>
      <c r="M169" s="13">
        <f t="shared" ca="1" si="35"/>
        <v>166</v>
      </c>
      <c r="N169" s="13">
        <v>166</v>
      </c>
      <c r="O169" s="13">
        <f t="shared" ca="1" si="36"/>
        <v>167</v>
      </c>
    </row>
    <row r="170" spans="2:15">
      <c r="B170" s="20" t="str">
        <f>IF($B$1="","",IF(O170&lt;&gt;"",VLOOKUP(INDEX(電力会社名一覧!E:E,MATCH(O170,電力会社名一覧!G:G,0)),電力会社名一覧!A:B,2,0),""))</f>
        <v/>
      </c>
      <c r="C170" s="21" t="str">
        <f>IFERROR(IF(B170="","",VLOOKUP(B170,電力会社名一覧!B:D,3,0)),"")</f>
        <v/>
      </c>
      <c r="E170" s="13" t="str">
        <f t="shared" si="27"/>
        <v/>
      </c>
      <c r="H170" s="13" cm="1">
        <f t="array" aca="1" ref="H170" ca="1">IFERROR(INDEX(電力会社名一覧!E:E,改訂版!J170),"")</f>
        <v>167</v>
      </c>
      <c r="I170" s="13" t="str">
        <f ca="1">IFERROR(VLOOKUP(H170,電力会社名一覧!A:B,2,0),"")</f>
        <v>(株)エネルギア・ソリューション・アンド・サービスメニューB(残差)</v>
      </c>
      <c r="J170" s="13">
        <f t="shared" ca="1" si="28"/>
        <v>168</v>
      </c>
      <c r="K170" s="13">
        <f ca="1">IF(I170&lt;&gt;"",COUNTIF($I$4:$I170,I170),"")</f>
        <v>1</v>
      </c>
      <c r="L170" s="13">
        <f ca="1">IF(K170=1,SUM($L$4:L169,K170),"")</f>
        <v>9.3536104789177787E+49</v>
      </c>
      <c r="M170" s="13">
        <f t="shared" ca="1" si="35"/>
        <v>167</v>
      </c>
      <c r="N170" s="13">
        <v>167</v>
      </c>
      <c r="O170" s="13">
        <f t="shared" ca="1" si="36"/>
        <v>168</v>
      </c>
    </row>
    <row r="171" spans="2:15">
      <c r="B171" s="20" t="str">
        <f>IF($B$1="","",IF(O171&lt;&gt;"",VLOOKUP(INDEX(電力会社名一覧!E:E,MATCH(O171,電力会社名一覧!G:G,0)),電力会社名一覧!A:B,2,0),""))</f>
        <v/>
      </c>
      <c r="C171" s="21" t="str">
        <f>IFERROR(IF(B171="","",VLOOKUP(B171,電力会社名一覧!B:D,3,0)),"")</f>
        <v/>
      </c>
      <c r="E171" s="13" t="str">
        <f t="shared" si="27"/>
        <v/>
      </c>
      <c r="H171" s="13" cm="1">
        <f t="array" aca="1" ref="H171" ca="1">IFERROR(INDEX(電力会社名一覧!E:E,改訂版!J171),"")</f>
        <v>168</v>
      </c>
      <c r="I171" s="13" t="str">
        <f ca="1">IFERROR(VLOOKUP(H171,電力会社名一覧!A:B,2,0),"")</f>
        <v>東京ガス(株)メニューA</v>
      </c>
      <c r="J171" s="13">
        <f t="shared" ca="1" si="28"/>
        <v>169</v>
      </c>
      <c r="K171" s="13">
        <f ca="1">IF(I171&lt;&gt;"",COUNTIF($I$4:$I171,I171),"")</f>
        <v>1</v>
      </c>
      <c r="L171" s="13">
        <f ca="1">IF(K171=1,SUM($L$4:L170,K171),"")</f>
        <v>1.8707220957835557E+50</v>
      </c>
      <c r="M171" s="13">
        <f t="shared" ca="1" si="35"/>
        <v>168</v>
      </c>
      <c r="N171" s="13">
        <v>168</v>
      </c>
      <c r="O171" s="13">
        <f t="shared" ca="1" si="36"/>
        <v>169</v>
      </c>
    </row>
    <row r="172" spans="2:15">
      <c r="B172" s="20" t="str">
        <f>IF($B$1="","",IF(O172&lt;&gt;"",VLOOKUP(INDEX(電力会社名一覧!E:E,MATCH(O172,電力会社名一覧!G:G,0)),電力会社名一覧!A:B,2,0),""))</f>
        <v/>
      </c>
      <c r="C172" s="21" t="str">
        <f>IFERROR(IF(B172="","",VLOOKUP(B172,電力会社名一覧!B:D,3,0)),"")</f>
        <v/>
      </c>
      <c r="E172" s="13" t="str">
        <f t="shared" si="27"/>
        <v/>
      </c>
      <c r="H172" s="13" cm="1">
        <f t="array" aca="1" ref="H172" ca="1">IFERROR(INDEX(電力会社名一覧!E:E,改訂版!J172),"")</f>
        <v>169</v>
      </c>
      <c r="I172" s="13" t="str">
        <f ca="1">IFERROR(VLOOKUP(H172,電力会社名一覧!A:B,2,0),"")</f>
        <v>東京ガス(株)メニューB</v>
      </c>
      <c r="J172" s="13">
        <f t="shared" ca="1" si="28"/>
        <v>170</v>
      </c>
      <c r="K172" s="13">
        <f ca="1">IF(I172&lt;&gt;"",COUNTIF($I$4:$I172,I172),"")</f>
        <v>1</v>
      </c>
      <c r="L172" s="13">
        <f ca="1">IF(K172=1,SUM($L$4:L171,K172),"")</f>
        <v>3.7414441915671115E+50</v>
      </c>
      <c r="M172" s="13">
        <f t="shared" ca="1" si="35"/>
        <v>169</v>
      </c>
      <c r="N172" s="13">
        <v>169</v>
      </c>
      <c r="O172" s="13">
        <f t="shared" ca="1" si="36"/>
        <v>170</v>
      </c>
    </row>
    <row r="173" spans="2:15">
      <c r="B173" s="20" t="str">
        <f>IF($B$1="","",IF(O173&lt;&gt;"",VLOOKUP(INDEX(電力会社名一覧!E:E,MATCH(O173,電力会社名一覧!G:G,0)),電力会社名一覧!A:B,2,0),""))</f>
        <v/>
      </c>
      <c r="C173" s="21" t="str">
        <f>IFERROR(IF(B173="","",VLOOKUP(B173,電力会社名一覧!B:D,3,0)),"")</f>
        <v/>
      </c>
      <c r="E173" s="13" t="str">
        <f t="shared" si="27"/>
        <v/>
      </c>
      <c r="H173" s="13" cm="1">
        <f t="array" aca="1" ref="H173" ca="1">IFERROR(INDEX(電力会社名一覧!E:E,改訂版!J173),"")</f>
        <v>170</v>
      </c>
      <c r="I173" s="13" t="str">
        <f ca="1">IFERROR(VLOOKUP(H173,電力会社名一覧!A:B,2,0),"")</f>
        <v>東京ガス(株)メニューC</v>
      </c>
      <c r="J173" s="13">
        <f t="shared" ca="1" si="28"/>
        <v>171</v>
      </c>
      <c r="K173" s="13">
        <f ca="1">IF(I173&lt;&gt;"",COUNTIF($I$4:$I173,I173),"")</f>
        <v>1</v>
      </c>
      <c r="L173" s="13">
        <f ca="1">IF(K173=1,SUM($L$4:L172,K173),"")</f>
        <v>7.4828883831342229E+50</v>
      </c>
      <c r="M173" s="13">
        <f t="shared" ca="1" si="35"/>
        <v>170</v>
      </c>
      <c r="N173" s="13">
        <v>170</v>
      </c>
      <c r="O173" s="13">
        <f t="shared" ca="1" si="36"/>
        <v>171</v>
      </c>
    </row>
    <row r="174" spans="2:15">
      <c r="B174" s="20" t="str">
        <f>IF($B$1="","",IF(O174&lt;&gt;"",VLOOKUP(INDEX(電力会社名一覧!E:E,MATCH(O174,電力会社名一覧!G:G,0)),電力会社名一覧!A:B,2,0),""))</f>
        <v/>
      </c>
      <c r="C174" s="21" t="str">
        <f>IFERROR(IF(B174="","",VLOOKUP(B174,電力会社名一覧!B:D,3,0)),"")</f>
        <v/>
      </c>
      <c r="E174" s="13" t="str">
        <f t="shared" si="27"/>
        <v/>
      </c>
      <c r="H174" s="13" cm="1">
        <f t="array" aca="1" ref="H174" ca="1">IFERROR(INDEX(電力会社名一覧!E:E,改訂版!J174),"")</f>
        <v>171</v>
      </c>
      <c r="I174" s="13" t="str">
        <f ca="1">IFERROR(VLOOKUP(H174,電力会社名一覧!A:B,2,0),"")</f>
        <v>東京ガス(株)メニューD</v>
      </c>
      <c r="J174" s="13">
        <f t="shared" ca="1" si="28"/>
        <v>172</v>
      </c>
      <c r="K174" s="13">
        <f ca="1">IF(I174&lt;&gt;"",COUNTIF($I$4:$I174,I174),"")</f>
        <v>1</v>
      </c>
      <c r="L174" s="13">
        <f ca="1">IF(K174=1,SUM($L$4:L173,K174),"")</f>
        <v>1.4965776766268446E+51</v>
      </c>
      <c r="M174" s="13">
        <f t="shared" ca="1" si="35"/>
        <v>171</v>
      </c>
      <c r="N174" s="13">
        <v>171</v>
      </c>
      <c r="O174" s="13">
        <f t="shared" ca="1" si="36"/>
        <v>172</v>
      </c>
    </row>
    <row r="175" spans="2:15">
      <c r="B175" s="20" t="str">
        <f>IF($B$1="","",IF(O175&lt;&gt;"",VLOOKUP(INDEX(電力会社名一覧!E:E,MATCH(O175,電力会社名一覧!G:G,0)),電力会社名一覧!A:B,2,0),""))</f>
        <v/>
      </c>
      <c r="C175" s="21" t="str">
        <f>IFERROR(IF(B175="","",VLOOKUP(B175,電力会社名一覧!B:D,3,0)),"")</f>
        <v/>
      </c>
      <c r="E175" s="13" t="str">
        <f t="shared" si="27"/>
        <v/>
      </c>
      <c r="H175" s="13" cm="1">
        <f t="array" aca="1" ref="H175" ca="1">IFERROR(INDEX(電力会社名一覧!E:E,改訂版!J175),"")</f>
        <v>172</v>
      </c>
      <c r="I175" s="13" t="str">
        <f ca="1">IFERROR(VLOOKUP(H175,電力会社名一覧!A:B,2,0),"")</f>
        <v>東京ガス(株)メニューE(残差)</v>
      </c>
      <c r="J175" s="13">
        <f t="shared" ca="1" si="28"/>
        <v>173</v>
      </c>
      <c r="K175" s="13">
        <f ca="1">IF(I175&lt;&gt;"",COUNTIF($I$4:$I175,I175),"")</f>
        <v>1</v>
      </c>
      <c r="L175" s="13">
        <f ca="1">IF(K175=1,SUM($L$4:L174,K175),"")</f>
        <v>2.9931553532536892E+51</v>
      </c>
      <c r="M175" s="13">
        <f t="shared" ca="1" si="35"/>
        <v>172</v>
      </c>
      <c r="N175" s="13">
        <v>172</v>
      </c>
      <c r="O175" s="13">
        <f t="shared" ca="1" si="36"/>
        <v>173</v>
      </c>
    </row>
    <row r="176" spans="2:15">
      <c r="B176" s="20" t="str">
        <f>IF($B$1="","",IF(O176&lt;&gt;"",VLOOKUP(INDEX(電力会社名一覧!E:E,MATCH(O176,電力会社名一覧!G:G,0)),電力会社名一覧!A:B,2,0),""))</f>
        <v/>
      </c>
      <c r="C176" s="21" t="str">
        <f>IFERROR(IF(B176="","",VLOOKUP(B176,電力会社名一覧!B:D,3,0)),"")</f>
        <v/>
      </c>
      <c r="E176" s="13" t="str">
        <f t="shared" si="27"/>
        <v/>
      </c>
      <c r="H176" s="13" cm="1">
        <f t="array" aca="1" ref="H176" ca="1">IFERROR(INDEX(電力会社名一覧!E:E,改訂版!J176),"")</f>
        <v>173</v>
      </c>
      <c r="I176" s="13" t="str">
        <f ca="1">IFERROR(VLOOKUP(H176,電力会社名一覧!A:B,2,0),"")</f>
        <v>テス・エンジニアリング(株)メニューA</v>
      </c>
      <c r="J176" s="13">
        <f t="shared" ca="1" si="28"/>
        <v>174</v>
      </c>
      <c r="K176" s="13">
        <f ca="1">IF(I176&lt;&gt;"",COUNTIF($I$4:$I176,I176),"")</f>
        <v>1</v>
      </c>
      <c r="L176" s="13">
        <f ca="1">IF(K176=1,SUM($L$4:L175,K176),"")</f>
        <v>5.9863107065073784E+51</v>
      </c>
      <c r="M176" s="13">
        <f t="shared" ca="1" si="35"/>
        <v>173</v>
      </c>
      <c r="N176" s="13">
        <v>173</v>
      </c>
      <c r="O176" s="13">
        <f t="shared" ca="1" si="36"/>
        <v>174</v>
      </c>
    </row>
    <row r="177" spans="2:15">
      <c r="B177" s="20" t="str">
        <f>IF($B$1="","",IF(O177&lt;&gt;"",VLOOKUP(INDEX(電力会社名一覧!E:E,MATCH(O177,電力会社名一覧!G:G,0)),電力会社名一覧!A:B,2,0),""))</f>
        <v/>
      </c>
      <c r="C177" s="21" t="str">
        <f>IFERROR(IF(B177="","",VLOOKUP(B177,電力会社名一覧!B:D,3,0)),"")</f>
        <v/>
      </c>
      <c r="E177" s="13" t="str">
        <f t="shared" si="27"/>
        <v/>
      </c>
      <c r="H177" s="13" cm="1">
        <f t="array" aca="1" ref="H177" ca="1">IFERROR(INDEX(電力会社名一覧!E:E,改訂版!J177),"")</f>
        <v>174</v>
      </c>
      <c r="I177" s="13" t="str">
        <f ca="1">IFERROR(VLOOKUP(H177,電力会社名一覧!A:B,2,0),"")</f>
        <v>テス・エンジニアリング(株)メニューB</v>
      </c>
      <c r="J177" s="13">
        <f t="shared" ca="1" si="28"/>
        <v>175</v>
      </c>
      <c r="K177" s="13">
        <f ca="1">IF(I177&lt;&gt;"",COUNTIF($I$4:$I177,I177),"")</f>
        <v>1</v>
      </c>
      <c r="L177" s="13">
        <f ca="1">IF(K177=1,SUM($L$4:L176,K177),"")</f>
        <v>1.1972621413014757E+52</v>
      </c>
      <c r="M177" s="13">
        <f t="shared" ca="1" si="35"/>
        <v>174</v>
      </c>
      <c r="N177" s="13">
        <v>174</v>
      </c>
      <c r="O177" s="13">
        <f t="shared" ca="1" si="36"/>
        <v>175</v>
      </c>
    </row>
    <row r="178" spans="2:15">
      <c r="B178" s="20" t="str">
        <f>IF($B$1="","",IF(O178&lt;&gt;"",VLOOKUP(INDEX(電力会社名一覧!E:E,MATCH(O178,電力会社名一覧!G:G,0)),電力会社名一覧!A:B,2,0),""))</f>
        <v/>
      </c>
      <c r="C178" s="21" t="str">
        <f>IFERROR(IF(B178="","",VLOOKUP(B178,電力会社名一覧!B:D,3,0)),"")</f>
        <v/>
      </c>
      <c r="E178" s="13" t="str">
        <f t="shared" si="27"/>
        <v/>
      </c>
      <c r="H178" s="13" cm="1">
        <f t="array" aca="1" ref="H178" ca="1">IFERROR(INDEX(電力会社名一覧!E:E,改訂版!J178),"")</f>
        <v>175</v>
      </c>
      <c r="I178" s="13" t="str">
        <f ca="1">IFERROR(VLOOKUP(H178,電力会社名一覧!A:B,2,0),"")</f>
        <v>テス・エンジニアリング(株)メニューC(残差)</v>
      </c>
      <c r="J178" s="13">
        <f t="shared" ca="1" si="28"/>
        <v>176</v>
      </c>
      <c r="K178" s="13">
        <f ca="1">IF(I178&lt;&gt;"",COUNTIF($I$4:$I178,I178),"")</f>
        <v>1</v>
      </c>
      <c r="L178" s="13">
        <f ca="1">IF(K178=1,SUM($L$4:L177,K178),"")</f>
        <v>2.3945242826029513E+52</v>
      </c>
      <c r="M178" s="13">
        <f t="shared" ca="1" si="35"/>
        <v>175</v>
      </c>
      <c r="N178" s="13">
        <v>175</v>
      </c>
      <c r="O178" s="13">
        <f t="shared" ca="1" si="36"/>
        <v>176</v>
      </c>
    </row>
    <row r="179" spans="2:15">
      <c r="B179" s="20" t="str">
        <f>IF($B$1="","",IF(O179&lt;&gt;"",VLOOKUP(INDEX(電力会社名一覧!E:E,MATCH(O179,電力会社名一覧!G:G,0)),電力会社名一覧!A:B,2,0),""))</f>
        <v/>
      </c>
      <c r="C179" s="21" t="str">
        <f>IFERROR(IF(B179="","",VLOOKUP(B179,電力会社名一覧!B:D,3,0)),"")</f>
        <v/>
      </c>
      <c r="E179" s="13" t="str">
        <f t="shared" si="27"/>
        <v/>
      </c>
      <c r="H179" s="13" cm="1">
        <f t="array" aca="1" ref="H179" ca="1">IFERROR(INDEX(電力会社名一覧!E:E,改訂版!J179),"")</f>
        <v>176</v>
      </c>
      <c r="I179" s="13" t="str">
        <f ca="1">IFERROR(VLOOKUP(H179,電力会社名一覧!A:B,2,0),"")</f>
        <v>青梅ガス(株)メニューA</v>
      </c>
      <c r="J179" s="13">
        <f t="shared" ca="1" si="28"/>
        <v>177</v>
      </c>
      <c r="K179" s="13">
        <f ca="1">IF(I179&lt;&gt;"",COUNTIF($I$4:$I179,I179),"")</f>
        <v>1</v>
      </c>
      <c r="L179" s="13">
        <f ca="1">IF(K179=1,SUM($L$4:L178,K179),"")</f>
        <v>4.7890485652059027E+52</v>
      </c>
      <c r="M179" s="13">
        <f t="shared" ca="1" si="35"/>
        <v>176</v>
      </c>
      <c r="N179" s="13">
        <v>176</v>
      </c>
      <c r="O179" s="13">
        <f t="shared" ca="1" si="36"/>
        <v>177</v>
      </c>
    </row>
    <row r="180" spans="2:15">
      <c r="B180" s="20" t="str">
        <f>IF($B$1="","",IF(O180&lt;&gt;"",VLOOKUP(INDEX(電力会社名一覧!E:E,MATCH(O180,電力会社名一覧!G:G,0)),電力会社名一覧!A:B,2,0),""))</f>
        <v/>
      </c>
      <c r="C180" s="21" t="str">
        <f>IFERROR(IF(B180="","",VLOOKUP(B180,電力会社名一覧!B:D,3,0)),"")</f>
        <v/>
      </c>
      <c r="E180" s="13" t="str">
        <f t="shared" si="27"/>
        <v/>
      </c>
      <c r="H180" s="13" cm="1">
        <f t="array" aca="1" ref="H180" ca="1">IFERROR(INDEX(電力会社名一覧!E:E,改訂版!J180),"")</f>
        <v>177</v>
      </c>
      <c r="I180" s="13" t="str">
        <f ca="1">IFERROR(VLOOKUP(H180,電力会社名一覧!A:B,2,0),"")</f>
        <v>青梅ガス(株)メニューB(残差)</v>
      </c>
      <c r="J180" s="13">
        <f t="shared" ca="1" si="28"/>
        <v>178</v>
      </c>
      <c r="K180" s="13">
        <f ca="1">IF(I180&lt;&gt;"",COUNTIF($I$4:$I180,I180),"")</f>
        <v>1</v>
      </c>
      <c r="L180" s="13">
        <f ca="1">IF(K180=1,SUM($L$4:L179,K180),"")</f>
        <v>9.5780971304118054E+52</v>
      </c>
      <c r="M180" s="13">
        <f t="shared" ca="1" si="35"/>
        <v>177</v>
      </c>
      <c r="N180" s="13">
        <v>177</v>
      </c>
      <c r="O180" s="13">
        <f t="shared" ca="1" si="36"/>
        <v>178</v>
      </c>
    </row>
    <row r="181" spans="2:15">
      <c r="B181" s="20" t="str">
        <f>IF($B$1="","",IF(O181&lt;&gt;"",VLOOKUP(INDEX(電力会社名一覧!E:E,MATCH(O181,電力会社名一覧!G:G,0)),電力会社名一覧!A:B,2,0),""))</f>
        <v/>
      </c>
      <c r="C181" s="21" t="str">
        <f>IFERROR(IF(B181="","",VLOOKUP(B181,電力会社名一覧!B:D,3,0)),"")</f>
        <v/>
      </c>
      <c r="E181" s="13" t="str">
        <f t="shared" si="27"/>
        <v/>
      </c>
      <c r="H181" s="13" cm="1">
        <f t="array" aca="1" ref="H181" ca="1">IFERROR(INDEX(電力会社名一覧!E:E,改訂版!J181),"")</f>
        <v>178</v>
      </c>
      <c r="I181" s="13" t="str">
        <f ca="1">IFERROR(VLOOKUP(H181,電力会社名一覧!A:B,2,0),"")</f>
        <v>(株)イーネットワークシステムズメニューA</v>
      </c>
      <c r="J181" s="13">
        <f t="shared" ca="1" si="28"/>
        <v>179</v>
      </c>
      <c r="K181" s="13">
        <f ca="1">IF(I181&lt;&gt;"",COUNTIF($I$4:$I181,I181),"")</f>
        <v>1</v>
      </c>
      <c r="L181" s="13">
        <f ca="1">IF(K181=1,SUM($L$4:L180,K181),"")</f>
        <v>1.9156194260823611E+53</v>
      </c>
      <c r="M181" s="13">
        <f t="shared" ca="1" si="35"/>
        <v>178</v>
      </c>
      <c r="N181" s="13">
        <v>178</v>
      </c>
      <c r="O181" s="13">
        <f t="shared" ca="1" si="36"/>
        <v>179</v>
      </c>
    </row>
    <row r="182" spans="2:15">
      <c r="B182" s="20" t="str">
        <f>IF($B$1="","",IF(O182&lt;&gt;"",VLOOKUP(INDEX(電力会社名一覧!E:E,MATCH(O182,電力会社名一覧!G:G,0)),電力会社名一覧!A:B,2,0),""))</f>
        <v/>
      </c>
      <c r="C182" s="21" t="str">
        <f>IFERROR(IF(B182="","",VLOOKUP(B182,電力会社名一覧!B:D,3,0)),"")</f>
        <v/>
      </c>
      <c r="E182" s="13" t="str">
        <f t="shared" si="27"/>
        <v/>
      </c>
      <c r="H182" s="13" cm="1">
        <f t="array" aca="1" ref="H182" ca="1">IFERROR(INDEX(電力会社名一覧!E:E,改訂版!J182),"")</f>
        <v>179</v>
      </c>
      <c r="I182" s="13" t="str">
        <f ca="1">IFERROR(VLOOKUP(H182,電力会社名一覧!A:B,2,0),"")</f>
        <v>(株)イーネットワークシステムズメニューB</v>
      </c>
      <c r="J182" s="13">
        <f t="shared" ca="1" si="28"/>
        <v>180</v>
      </c>
      <c r="K182" s="13">
        <f ca="1">IF(I182&lt;&gt;"",COUNTIF($I$4:$I182,I182),"")</f>
        <v>1</v>
      </c>
      <c r="L182" s="13">
        <f ca="1">IF(K182=1,SUM($L$4:L181,K182),"")</f>
        <v>3.8312388521647221E+53</v>
      </c>
      <c r="M182" s="13">
        <f t="shared" ca="1" si="35"/>
        <v>179</v>
      </c>
      <c r="N182" s="13">
        <v>179</v>
      </c>
      <c r="O182" s="13">
        <f t="shared" ca="1" si="36"/>
        <v>180</v>
      </c>
    </row>
    <row r="183" spans="2:15">
      <c r="B183" s="20" t="str">
        <f>IF($B$1="","",IF(O183&lt;&gt;"",VLOOKUP(INDEX(電力会社名一覧!E:E,MATCH(O183,電力会社名一覧!G:G,0)),電力会社名一覧!A:B,2,0),""))</f>
        <v/>
      </c>
      <c r="C183" s="21" t="str">
        <f>IFERROR(IF(B183="","",VLOOKUP(B183,電力会社名一覧!B:D,3,0)),"")</f>
        <v/>
      </c>
      <c r="E183" s="13" t="str">
        <f t="shared" si="27"/>
        <v/>
      </c>
      <c r="H183" s="13" cm="1">
        <f t="array" aca="1" ref="H183" ca="1">IFERROR(INDEX(電力会社名一覧!E:E,改訂版!J183),"")</f>
        <v>180</v>
      </c>
      <c r="I183" s="13" t="str">
        <f ca="1">IFERROR(VLOOKUP(H183,電力会社名一覧!A:B,2,0),"")</f>
        <v>(株)イーネットワークシステムズメニューC</v>
      </c>
      <c r="J183" s="13">
        <f t="shared" ca="1" si="28"/>
        <v>181</v>
      </c>
      <c r="K183" s="13">
        <f ca="1">IF(I183&lt;&gt;"",COUNTIF($I$4:$I183,I183),"")</f>
        <v>1</v>
      </c>
      <c r="L183" s="13">
        <f ca="1">IF(K183=1,SUM($L$4:L182,K183),"")</f>
        <v>7.6624777043294443E+53</v>
      </c>
      <c r="M183" s="13">
        <f t="shared" ca="1" si="35"/>
        <v>180</v>
      </c>
      <c r="N183" s="13">
        <v>180</v>
      </c>
      <c r="O183" s="13">
        <f t="shared" ca="1" si="36"/>
        <v>181</v>
      </c>
    </row>
    <row r="184" spans="2:15">
      <c r="B184" s="20" t="str">
        <f>IF($B$1="","",IF(O184&lt;&gt;"",VLOOKUP(INDEX(電力会社名一覧!E:E,MATCH(O184,電力会社名一覧!G:G,0)),電力会社名一覧!A:B,2,0),""))</f>
        <v/>
      </c>
      <c r="C184" s="21" t="str">
        <f>IFERROR(IF(B184="","",VLOOKUP(B184,電力会社名一覧!B:D,3,0)),"")</f>
        <v/>
      </c>
      <c r="E184" s="13" t="str">
        <f t="shared" si="27"/>
        <v/>
      </c>
      <c r="H184" s="13" cm="1">
        <f t="array" aca="1" ref="H184" ca="1">IFERROR(INDEX(電力会社名一覧!E:E,改訂版!J184),"")</f>
        <v>181</v>
      </c>
      <c r="I184" s="13" t="str">
        <f ca="1">IFERROR(VLOOKUP(H184,電力会社名一覧!A:B,2,0),"")</f>
        <v>(株)イーネットワークシステムズメニューD</v>
      </c>
      <c r="J184" s="13">
        <f t="shared" ca="1" si="28"/>
        <v>182</v>
      </c>
      <c r="K184" s="13">
        <f ca="1">IF(I184&lt;&gt;"",COUNTIF($I$4:$I184,I184),"")</f>
        <v>1</v>
      </c>
      <c r="L184" s="13">
        <f ca="1">IF(K184=1,SUM($L$4:L183,K184),"")</f>
        <v>1.5324955408658889E+54</v>
      </c>
      <c r="M184" s="13">
        <f t="shared" ca="1" si="35"/>
        <v>181</v>
      </c>
      <c r="N184" s="13">
        <v>181</v>
      </c>
      <c r="O184" s="13">
        <f t="shared" ca="1" si="36"/>
        <v>182</v>
      </c>
    </row>
    <row r="185" spans="2:15">
      <c r="B185" s="20" t="str">
        <f>IF($B$1="","",IF(O185&lt;&gt;"",VLOOKUP(INDEX(電力会社名一覧!E:E,MATCH(O185,電力会社名一覧!G:G,0)),電力会社名一覧!A:B,2,0),""))</f>
        <v/>
      </c>
      <c r="C185" s="21" t="str">
        <f>IFERROR(IF(B185="","",VLOOKUP(B185,電力会社名一覧!B:D,3,0)),"")</f>
        <v/>
      </c>
      <c r="E185" s="13" t="str">
        <f t="shared" si="27"/>
        <v/>
      </c>
      <c r="H185" s="13" cm="1">
        <f t="array" aca="1" ref="H185" ca="1">IFERROR(INDEX(電力会社名一覧!E:E,改訂版!J185),"")</f>
        <v>182</v>
      </c>
      <c r="I185" s="13" t="str">
        <f ca="1">IFERROR(VLOOKUP(H185,電力会社名一覧!A:B,2,0),"")</f>
        <v>(株)イーネットワークシステムズメニューE(残差)</v>
      </c>
      <c r="J185" s="13">
        <f t="shared" ca="1" si="28"/>
        <v>183</v>
      </c>
      <c r="K185" s="13">
        <f ca="1">IF(I185&lt;&gt;"",COUNTIF($I$4:$I185,I185),"")</f>
        <v>1</v>
      </c>
      <c r="L185" s="13">
        <f ca="1">IF(K185=1,SUM($L$4:L184,K185),"")</f>
        <v>3.0649910817317777E+54</v>
      </c>
      <c r="M185" s="13">
        <f t="shared" ca="1" si="35"/>
        <v>182</v>
      </c>
      <c r="N185" s="13">
        <v>182</v>
      </c>
      <c r="O185" s="13">
        <f t="shared" ca="1" si="36"/>
        <v>183</v>
      </c>
    </row>
    <row r="186" spans="2:15">
      <c r="B186" s="20" t="str">
        <f>IF($B$1="","",IF(O186&lt;&gt;"",VLOOKUP(INDEX(電力会社名一覧!E:E,MATCH(O186,電力会社名一覧!G:G,0)),電力会社名一覧!A:B,2,0),""))</f>
        <v/>
      </c>
      <c r="C186" s="21" t="str">
        <f>IFERROR(IF(B186="","",VLOOKUP(B186,電力会社名一覧!B:D,3,0)),"")</f>
        <v/>
      </c>
      <c r="E186" s="13" t="str">
        <f t="shared" si="27"/>
        <v/>
      </c>
      <c r="H186" s="13" cm="1">
        <f t="array" aca="1" ref="H186" ca="1">IFERROR(INDEX(電力会社名一覧!E:E,改訂版!J186),"")</f>
        <v>183</v>
      </c>
      <c r="I186" s="13" t="str">
        <f ca="1">IFERROR(VLOOKUP(H186,電力会社名一覧!A:B,2,0),"")</f>
        <v>(株)エネアーク関東</v>
      </c>
      <c r="J186" s="13">
        <f t="shared" ca="1" si="28"/>
        <v>184</v>
      </c>
      <c r="K186" s="13">
        <f ca="1">IF(I186&lt;&gt;"",COUNTIF($I$4:$I186,I186),"")</f>
        <v>1</v>
      </c>
      <c r="L186" s="13">
        <f ca="1">IF(K186=1,SUM($L$4:L185,K186),"")</f>
        <v>6.1299821634635554E+54</v>
      </c>
      <c r="M186" s="13">
        <f t="shared" ca="1" si="35"/>
        <v>183</v>
      </c>
      <c r="N186" s="13">
        <v>183</v>
      </c>
      <c r="O186" s="13">
        <f t="shared" ca="1" si="36"/>
        <v>184</v>
      </c>
    </row>
    <row r="187" spans="2:15">
      <c r="B187" s="20" t="str">
        <f>IF($B$1="","",IF(O187&lt;&gt;"",VLOOKUP(INDEX(電力会社名一覧!E:E,MATCH(O187,電力会社名一覧!G:G,0)),電力会社名一覧!A:B,2,0),""))</f>
        <v/>
      </c>
      <c r="C187" s="21" t="str">
        <f>IFERROR(IF(B187="","",VLOOKUP(B187,電力会社名一覧!B:D,3,0)),"")</f>
        <v/>
      </c>
      <c r="E187" s="13" t="str">
        <f t="shared" si="27"/>
        <v/>
      </c>
      <c r="H187" s="13" cm="1">
        <f t="array" aca="1" ref="H187" ca="1">IFERROR(INDEX(電力会社名一覧!E:E,改訂版!J187),"")</f>
        <v>184</v>
      </c>
      <c r="I187" s="13" t="str">
        <f ca="1">IFERROR(VLOOKUP(H187,電力会社名一覧!A:B,2,0),"")</f>
        <v>(株)東急パワーサプライメニューA</v>
      </c>
      <c r="J187" s="13">
        <f t="shared" ca="1" si="28"/>
        <v>185</v>
      </c>
      <c r="K187" s="13">
        <f ca="1">IF(I187&lt;&gt;"",COUNTIF($I$4:$I187,I187),"")</f>
        <v>1</v>
      </c>
      <c r="L187" s="13">
        <f ca="1">IF(K187=1,SUM($L$4:L186,K187),"")</f>
        <v>1.2259964326927111E+55</v>
      </c>
      <c r="M187" s="13">
        <f t="shared" ca="1" si="35"/>
        <v>184</v>
      </c>
      <c r="N187" s="13">
        <v>184</v>
      </c>
      <c r="O187" s="13">
        <f t="shared" ca="1" si="36"/>
        <v>185</v>
      </c>
    </row>
    <row r="188" spans="2:15">
      <c r="B188" s="20" t="str">
        <f>IF($B$1="","",IF(O188&lt;&gt;"",VLOOKUP(INDEX(電力会社名一覧!E:E,MATCH(O188,電力会社名一覧!G:G,0)),電力会社名一覧!A:B,2,0),""))</f>
        <v/>
      </c>
      <c r="C188" s="21" t="str">
        <f>IFERROR(IF(B188="","",VLOOKUP(B188,電力会社名一覧!B:D,3,0)),"")</f>
        <v/>
      </c>
      <c r="E188" s="13" t="str">
        <f t="shared" si="27"/>
        <v/>
      </c>
      <c r="H188" s="13" cm="1">
        <f t="array" aca="1" ref="H188" ca="1">IFERROR(INDEX(電力会社名一覧!E:E,改訂版!J188),"")</f>
        <v>185</v>
      </c>
      <c r="I188" s="13" t="str">
        <f ca="1">IFERROR(VLOOKUP(H188,電力会社名一覧!A:B,2,0),"")</f>
        <v>(株)東急パワーサプライメニューB</v>
      </c>
      <c r="J188" s="13">
        <f t="shared" ca="1" si="28"/>
        <v>186</v>
      </c>
      <c r="K188" s="13">
        <f ca="1">IF(I188&lt;&gt;"",COUNTIF($I$4:$I188,I188),"")</f>
        <v>1</v>
      </c>
      <c r="L188" s="13">
        <f ca="1">IF(K188=1,SUM($L$4:L187,K188),"")</f>
        <v>2.4519928653854222E+55</v>
      </c>
      <c r="M188" s="13">
        <f t="shared" ca="1" si="35"/>
        <v>185</v>
      </c>
      <c r="N188" s="13">
        <v>185</v>
      </c>
      <c r="O188" s="13">
        <f t="shared" ca="1" si="36"/>
        <v>186</v>
      </c>
    </row>
    <row r="189" spans="2:15">
      <c r="B189" s="20" t="str">
        <f>IF($B$1="","",IF(O189&lt;&gt;"",VLOOKUP(INDEX(電力会社名一覧!E:E,MATCH(O189,電力会社名一覧!G:G,0)),電力会社名一覧!A:B,2,0),""))</f>
        <v/>
      </c>
      <c r="C189" s="21" t="str">
        <f>IFERROR(IF(B189="","",VLOOKUP(B189,電力会社名一覧!B:D,3,0)),"")</f>
        <v/>
      </c>
      <c r="E189" s="13" t="str">
        <f t="shared" si="27"/>
        <v/>
      </c>
      <c r="H189" s="13" cm="1">
        <f t="array" aca="1" ref="H189" ca="1">IFERROR(INDEX(電力会社名一覧!E:E,改訂版!J189),"")</f>
        <v>186</v>
      </c>
      <c r="I189" s="13" t="str">
        <f ca="1">IFERROR(VLOOKUP(H189,電力会社名一覧!A:B,2,0),"")</f>
        <v>(株)東急パワーサプライメニューC</v>
      </c>
      <c r="J189" s="13">
        <f t="shared" ca="1" si="28"/>
        <v>187</v>
      </c>
      <c r="K189" s="13">
        <f ca="1">IF(I189&lt;&gt;"",COUNTIF($I$4:$I189,I189),"")</f>
        <v>1</v>
      </c>
      <c r="L189" s="13">
        <f ca="1">IF(K189=1,SUM($L$4:L188,K189),"")</f>
        <v>4.9039857307708443E+55</v>
      </c>
      <c r="M189" s="13">
        <f t="shared" ca="1" si="35"/>
        <v>186</v>
      </c>
      <c r="N189" s="13">
        <v>186</v>
      </c>
      <c r="O189" s="13">
        <f t="shared" ca="1" si="36"/>
        <v>187</v>
      </c>
    </row>
    <row r="190" spans="2:15">
      <c r="B190" s="20" t="str">
        <f>IF($B$1="","",IF(O190&lt;&gt;"",VLOOKUP(INDEX(電力会社名一覧!E:E,MATCH(O190,電力会社名一覧!G:G,0)),電力会社名一覧!A:B,2,0),""))</f>
        <v/>
      </c>
      <c r="C190" s="21" t="str">
        <f>IFERROR(IF(B190="","",VLOOKUP(B190,電力会社名一覧!B:D,3,0)),"")</f>
        <v/>
      </c>
      <c r="E190" s="13" t="str">
        <f t="shared" si="27"/>
        <v/>
      </c>
      <c r="H190" s="13" cm="1">
        <f t="array" aca="1" ref="H190" ca="1">IFERROR(INDEX(電力会社名一覧!E:E,改訂版!J190),"")</f>
        <v>187</v>
      </c>
      <c r="I190" s="13" t="str">
        <f ca="1">IFERROR(VLOOKUP(H190,電力会社名一覧!A:B,2,0),"")</f>
        <v>(株)東急パワーサプライメニューD</v>
      </c>
      <c r="J190" s="13">
        <f t="shared" ca="1" si="28"/>
        <v>188</v>
      </c>
      <c r="K190" s="13">
        <f ca="1">IF(I190&lt;&gt;"",COUNTIF($I$4:$I190,I190),"")</f>
        <v>1</v>
      </c>
      <c r="L190" s="13">
        <f ca="1">IF(K190=1,SUM($L$4:L189,K190),"")</f>
        <v>9.8079714615416887E+55</v>
      </c>
      <c r="M190" s="13">
        <f t="shared" ca="1" si="35"/>
        <v>187</v>
      </c>
      <c r="N190" s="13">
        <v>187</v>
      </c>
      <c r="O190" s="13">
        <f t="shared" ca="1" si="36"/>
        <v>188</v>
      </c>
    </row>
    <row r="191" spans="2:15">
      <c r="B191" s="20" t="str">
        <f>IF($B$1="","",IF(O191&lt;&gt;"",VLOOKUP(INDEX(電力会社名一覧!E:E,MATCH(O191,電力会社名一覧!G:G,0)),電力会社名一覧!A:B,2,0),""))</f>
        <v/>
      </c>
      <c r="C191" s="21" t="str">
        <f>IFERROR(IF(B191="","",VLOOKUP(B191,電力会社名一覧!B:D,3,0)),"")</f>
        <v/>
      </c>
      <c r="E191" s="13" t="str">
        <f t="shared" si="27"/>
        <v/>
      </c>
      <c r="H191" s="13" cm="1">
        <f t="array" aca="1" ref="H191" ca="1">IFERROR(INDEX(電力会社名一覧!E:E,改訂版!J191),"")</f>
        <v>188</v>
      </c>
      <c r="I191" s="13" t="str">
        <f ca="1">IFERROR(VLOOKUP(H191,電力会社名一覧!A:B,2,0),"")</f>
        <v>(株)東急パワーサプライメニューE</v>
      </c>
      <c r="J191" s="13">
        <f t="shared" ca="1" si="28"/>
        <v>189</v>
      </c>
      <c r="K191" s="13">
        <f ca="1">IF(I191&lt;&gt;"",COUNTIF($I$4:$I191,I191),"")</f>
        <v>1</v>
      </c>
      <c r="L191" s="13">
        <f ca="1">IF(K191=1,SUM($L$4:L190,K191),"")</f>
        <v>1.9615942923083377E+56</v>
      </c>
      <c r="M191" s="13">
        <f t="shared" ca="1" si="35"/>
        <v>188</v>
      </c>
      <c r="N191" s="13">
        <v>188</v>
      </c>
      <c r="O191" s="13">
        <f t="shared" ca="1" si="36"/>
        <v>189</v>
      </c>
    </row>
    <row r="192" spans="2:15">
      <c r="B192" s="20" t="str">
        <f>IF($B$1="","",IF(O192&lt;&gt;"",VLOOKUP(INDEX(電力会社名一覧!E:E,MATCH(O192,電力会社名一覧!G:G,0)),電力会社名一覧!A:B,2,0),""))</f>
        <v/>
      </c>
      <c r="C192" s="21" t="str">
        <f>IFERROR(IF(B192="","",VLOOKUP(B192,電力会社名一覧!B:D,3,0)),"")</f>
        <v/>
      </c>
      <c r="E192" s="13" t="str">
        <f t="shared" si="27"/>
        <v/>
      </c>
      <c r="H192" s="13" cm="1">
        <f t="array" aca="1" ref="H192" ca="1">IFERROR(INDEX(電力会社名一覧!E:E,改訂版!J192),"")</f>
        <v>189</v>
      </c>
      <c r="I192" s="13" t="str">
        <f ca="1">IFERROR(VLOOKUP(H192,電力会社名一覧!A:B,2,0),"")</f>
        <v>(株)東急パワーサプライメニューF</v>
      </c>
      <c r="J192" s="13">
        <f t="shared" ca="1" si="28"/>
        <v>190</v>
      </c>
      <c r="K192" s="13">
        <f ca="1">IF(I192&lt;&gt;"",COUNTIF($I$4:$I192,I192),"")</f>
        <v>1</v>
      </c>
      <c r="L192" s="13">
        <f ca="1">IF(K192=1,SUM($L$4:L191,K192),"")</f>
        <v>3.9231885846166755E+56</v>
      </c>
      <c r="M192" s="13">
        <f t="shared" ca="1" si="35"/>
        <v>189</v>
      </c>
      <c r="N192" s="13">
        <v>189</v>
      </c>
      <c r="O192" s="13">
        <f t="shared" ca="1" si="36"/>
        <v>190</v>
      </c>
    </row>
    <row r="193" spans="2:15">
      <c r="B193" s="20" t="str">
        <f>IF($B$1="","",IF(O193&lt;&gt;"",VLOOKUP(INDEX(電力会社名一覧!E:E,MATCH(O193,電力会社名一覧!G:G,0)),電力会社名一覧!A:B,2,0),""))</f>
        <v/>
      </c>
      <c r="C193" s="21" t="str">
        <f>IFERROR(IF(B193="","",VLOOKUP(B193,電力会社名一覧!B:D,3,0)),"")</f>
        <v/>
      </c>
      <c r="E193" s="13" t="str">
        <f t="shared" si="27"/>
        <v/>
      </c>
      <c r="H193" s="13" cm="1">
        <f t="array" aca="1" ref="H193" ca="1">IFERROR(INDEX(電力会社名一覧!E:E,改訂版!J193),"")</f>
        <v>190</v>
      </c>
      <c r="I193" s="13" t="str">
        <f ca="1">IFERROR(VLOOKUP(H193,電力会社名一覧!A:B,2,0),"")</f>
        <v>(株)東急パワーサプライメニューG(残差)</v>
      </c>
      <c r="J193" s="13">
        <f t="shared" ca="1" si="28"/>
        <v>191</v>
      </c>
      <c r="K193" s="13">
        <f ca="1">IF(I193&lt;&gt;"",COUNTIF($I$4:$I193,I193),"")</f>
        <v>1</v>
      </c>
      <c r="L193" s="13">
        <f ca="1">IF(K193=1,SUM($L$4:L192,K193),"")</f>
        <v>7.846377169233351E+56</v>
      </c>
      <c r="M193" s="13">
        <f t="shared" ca="1" si="35"/>
        <v>190</v>
      </c>
      <c r="N193" s="13">
        <v>190</v>
      </c>
      <c r="O193" s="13">
        <f t="shared" ca="1" si="36"/>
        <v>191</v>
      </c>
    </row>
    <row r="194" spans="2:15">
      <c r="B194" s="20" t="str">
        <f>IF($B$1="","",IF(O194&lt;&gt;"",VLOOKUP(INDEX(電力会社名一覧!E:E,MATCH(O194,電力会社名一覧!G:G,0)),電力会社名一覧!A:B,2,0),""))</f>
        <v/>
      </c>
      <c r="C194" s="21" t="str">
        <f>IFERROR(IF(B194="","",VLOOKUP(B194,電力会社名一覧!B:D,3,0)),"")</f>
        <v/>
      </c>
      <c r="E194" s="13" t="str">
        <f t="shared" si="27"/>
        <v/>
      </c>
      <c r="H194" s="13" cm="1">
        <f t="array" aca="1" ref="H194" ca="1">IFERROR(INDEX(電力会社名一覧!E:E,改訂版!J194),"")</f>
        <v>191</v>
      </c>
      <c r="I194" s="13" t="str">
        <f ca="1">IFERROR(VLOOKUP(H194,電力会社名一覧!A:B,2,0),"")</f>
        <v>王子・伊藤忠エネクス電力販売(株)メニューA</v>
      </c>
      <c r="J194" s="13">
        <f t="shared" ca="1" si="28"/>
        <v>192</v>
      </c>
      <c r="K194" s="13">
        <f ca="1">IF(I194&lt;&gt;"",COUNTIF($I$4:$I194,I194),"")</f>
        <v>1</v>
      </c>
      <c r="L194" s="13">
        <f ca="1">IF(K194=1,SUM($L$4:L193,K194),"")</f>
        <v>1.5692754338466702E+57</v>
      </c>
      <c r="M194" s="13">
        <f t="shared" ca="1" si="35"/>
        <v>191</v>
      </c>
      <c r="N194" s="13">
        <v>191</v>
      </c>
      <c r="O194" s="13">
        <f t="shared" ca="1" si="36"/>
        <v>192</v>
      </c>
    </row>
    <row r="195" spans="2:15">
      <c r="B195" s="20" t="str">
        <f>IF($B$1="","",IF(O195&lt;&gt;"",VLOOKUP(INDEX(電力会社名一覧!E:E,MATCH(O195,電力会社名一覧!G:G,0)),電力会社名一覧!A:B,2,0),""))</f>
        <v/>
      </c>
      <c r="C195" s="21" t="str">
        <f>IFERROR(IF(B195="","",VLOOKUP(B195,電力会社名一覧!B:D,3,0)),"")</f>
        <v/>
      </c>
      <c r="E195" s="13" t="str">
        <f t="shared" si="27"/>
        <v/>
      </c>
      <c r="H195" s="13" cm="1">
        <f t="array" aca="1" ref="H195" ca="1">IFERROR(INDEX(電力会社名一覧!E:E,改訂版!J195),"")</f>
        <v>192</v>
      </c>
      <c r="I195" s="13" t="str">
        <f ca="1">IFERROR(VLOOKUP(H195,電力会社名一覧!A:B,2,0),"")</f>
        <v>王子・伊藤忠エネクス電力販売(株)メニューB</v>
      </c>
      <c r="J195" s="13">
        <f t="shared" ca="1" si="28"/>
        <v>193</v>
      </c>
      <c r="K195" s="13">
        <f ca="1">IF(I195&lt;&gt;"",COUNTIF($I$4:$I195,I195),"")</f>
        <v>1</v>
      </c>
      <c r="L195" s="13">
        <f ca="1">IF(K195=1,SUM($L$4:L194,K195),"")</f>
        <v>3.1385508676933404E+57</v>
      </c>
      <c r="M195" s="13">
        <f t="shared" ca="1" si="35"/>
        <v>192</v>
      </c>
      <c r="N195" s="13">
        <v>192</v>
      </c>
      <c r="O195" s="13">
        <f t="shared" ca="1" si="36"/>
        <v>193</v>
      </c>
    </row>
    <row r="196" spans="2:15">
      <c r="B196" s="20" t="str">
        <f>IF($B$1="","",IF(O196&lt;&gt;"",VLOOKUP(INDEX(電力会社名一覧!E:E,MATCH(O196,電力会社名一覧!G:G,0)),電力会社名一覧!A:B,2,0),""))</f>
        <v/>
      </c>
      <c r="C196" s="21" t="str">
        <f>IFERROR(IF(B196="","",VLOOKUP(B196,電力会社名一覧!B:D,3,0)),"")</f>
        <v/>
      </c>
      <c r="E196" s="13" t="str">
        <f t="shared" si="27"/>
        <v/>
      </c>
      <c r="H196" s="13" cm="1">
        <f t="array" aca="1" ref="H196" ca="1">IFERROR(INDEX(電力会社名一覧!E:E,改訂版!J196),"")</f>
        <v>193</v>
      </c>
      <c r="I196" s="13" t="str">
        <f ca="1">IFERROR(VLOOKUP(H196,電力会社名一覧!A:B,2,0),"")</f>
        <v>王子・伊藤忠エネクス電力販売(株)メニューC(残差)</v>
      </c>
      <c r="J196" s="13">
        <f t="shared" ca="1" si="28"/>
        <v>194</v>
      </c>
      <c r="K196" s="13">
        <f ca="1">IF(I196&lt;&gt;"",COUNTIF($I$4:$I196,I196),"")</f>
        <v>1</v>
      </c>
      <c r="L196" s="13">
        <f ca="1">IF(K196=1,SUM($L$4:L195,K196),"")</f>
        <v>6.2771017353866808E+57</v>
      </c>
      <c r="M196" s="13">
        <f t="shared" ca="1" si="35"/>
        <v>193</v>
      </c>
      <c r="N196" s="13">
        <v>193</v>
      </c>
      <c r="O196" s="13">
        <f t="shared" ca="1" si="36"/>
        <v>194</v>
      </c>
    </row>
    <row r="197" spans="2:15">
      <c r="B197" s="20" t="str">
        <f>IF($B$1="","",IF(O197&lt;&gt;"",VLOOKUP(INDEX(電力会社名一覧!E:E,MATCH(O197,電力会社名一覧!G:G,0)),電力会社名一覧!A:B,2,0),""))</f>
        <v/>
      </c>
      <c r="C197" s="21" t="str">
        <f>IFERROR(IF(B197="","",VLOOKUP(B197,電力会社名一覧!B:D,3,0)),"")</f>
        <v/>
      </c>
      <c r="E197" s="13" t="str">
        <f t="shared" ref="E197:E260" si="37">IF(B197&lt;&gt;"",COUNTIF(B197:B1220,B197),"")</f>
        <v/>
      </c>
      <c r="H197" s="13" cm="1">
        <f t="array" aca="1" ref="H197" ca="1">IFERROR(INDEX(電力会社名一覧!E:E,改訂版!J197),"")</f>
        <v>194</v>
      </c>
      <c r="I197" s="13" t="str">
        <f ca="1">IFERROR(VLOOKUP(H197,電力会社名一覧!A:B,2,0),"")</f>
        <v>伊藤忠商事(株)メニューA</v>
      </c>
      <c r="J197" s="13">
        <f t="shared" ca="1" si="28"/>
        <v>195</v>
      </c>
      <c r="K197" s="13">
        <f ca="1">IF(I197&lt;&gt;"",COUNTIF($I$4:$I197,I197),"")</f>
        <v>1</v>
      </c>
      <c r="L197" s="13">
        <f ca="1">IF(K197=1,SUM($L$4:L196,K197),"")</f>
        <v>1.2554203470773362E+58</v>
      </c>
      <c r="M197" s="13">
        <f t="shared" ca="1" si="35"/>
        <v>194</v>
      </c>
      <c r="N197" s="13">
        <v>194</v>
      </c>
      <c r="O197" s="13">
        <f t="shared" ca="1" si="36"/>
        <v>195</v>
      </c>
    </row>
    <row r="198" spans="2:15">
      <c r="B198" s="20" t="str">
        <f>IF($B$1="","",IF(O198&lt;&gt;"",VLOOKUP(INDEX(電力会社名一覧!E:E,MATCH(O198,電力会社名一覧!G:G,0)),電力会社名一覧!A:B,2,0),""))</f>
        <v/>
      </c>
      <c r="C198" s="21" t="str">
        <f>IFERROR(IF(B198="","",VLOOKUP(B198,電力会社名一覧!B:D,3,0)),"")</f>
        <v/>
      </c>
      <c r="E198" s="13" t="str">
        <f t="shared" si="37"/>
        <v/>
      </c>
      <c r="H198" s="13" cm="1">
        <f t="array" aca="1" ref="H198" ca="1">IFERROR(INDEX(電力会社名一覧!E:E,改訂版!J198),"")</f>
        <v>195</v>
      </c>
      <c r="I198" s="13" t="str">
        <f ca="1">IFERROR(VLOOKUP(H198,電力会社名一覧!A:B,2,0),"")</f>
        <v>伊藤忠商事(株)メニューB</v>
      </c>
      <c r="J198" s="13">
        <f t="shared" ref="J198:J261" ca="1" si="38">IFERROR(VLOOKUP($Q$1,INDIRECT($I$1&amp;J197+1&amp;$K$1),2,0),"")</f>
        <v>196</v>
      </c>
      <c r="K198" s="13">
        <f ca="1">IF(I198&lt;&gt;"",COUNTIF($I$4:$I198,I198),"")</f>
        <v>1</v>
      </c>
      <c r="L198" s="13">
        <f ca="1">IF(K198=1,SUM($L$4:L197,K198),"")</f>
        <v>2.5108406941546723E+58</v>
      </c>
      <c r="M198" s="13">
        <f t="shared" ca="1" si="35"/>
        <v>195</v>
      </c>
      <c r="N198" s="13">
        <v>195</v>
      </c>
      <c r="O198" s="13">
        <f t="shared" ca="1" si="36"/>
        <v>196</v>
      </c>
    </row>
    <row r="199" spans="2:15">
      <c r="B199" s="20" t="str">
        <f>IF($B$1="","",IF(O199&lt;&gt;"",VLOOKUP(INDEX(電力会社名一覧!E:E,MATCH(O199,電力会社名一覧!G:G,0)),電力会社名一覧!A:B,2,0),""))</f>
        <v/>
      </c>
      <c r="C199" s="21" t="str">
        <f>IFERROR(IF(B199="","",VLOOKUP(B199,電力会社名一覧!B:D,3,0)),"")</f>
        <v/>
      </c>
      <c r="E199" s="13" t="str">
        <f t="shared" si="37"/>
        <v/>
      </c>
      <c r="H199" s="13" cm="1">
        <f t="array" aca="1" ref="H199" ca="1">IFERROR(INDEX(電力会社名一覧!E:E,改訂版!J199),"")</f>
        <v>196</v>
      </c>
      <c r="I199" s="13" t="str">
        <f ca="1">IFERROR(VLOOKUP(H199,電力会社名一覧!A:B,2,0),"")</f>
        <v>伊藤忠商事(株)メニューC(残差)</v>
      </c>
      <c r="J199" s="13">
        <f t="shared" ca="1" si="38"/>
        <v>197</v>
      </c>
      <c r="K199" s="13">
        <f ca="1">IF(I199&lt;&gt;"",COUNTIF($I$4:$I199,I199),"")</f>
        <v>1</v>
      </c>
      <c r="L199" s="13">
        <f ca="1">IF(K199=1,SUM($L$4:L198,K199),"")</f>
        <v>5.0216813883093446E+58</v>
      </c>
      <c r="M199" s="13">
        <f t="shared" ca="1" si="35"/>
        <v>196</v>
      </c>
      <c r="N199" s="13">
        <v>196</v>
      </c>
      <c r="O199" s="13">
        <f t="shared" ca="1" si="36"/>
        <v>197</v>
      </c>
    </row>
    <row r="200" spans="2:15">
      <c r="B200" s="20" t="str">
        <f>IF($B$1="","",IF(O200&lt;&gt;"",VLOOKUP(INDEX(電力会社名一覧!E:E,MATCH(O200,電力会社名一覧!G:G,0)),電力会社名一覧!A:B,2,0),""))</f>
        <v/>
      </c>
      <c r="C200" s="21" t="str">
        <f>IFERROR(IF(B200="","",VLOOKUP(B200,電力会社名一覧!B:D,3,0)),"")</f>
        <v/>
      </c>
      <c r="E200" s="13" t="str">
        <f t="shared" si="37"/>
        <v/>
      </c>
      <c r="H200" s="13" cm="1">
        <f t="array" aca="1" ref="H200" ca="1">IFERROR(INDEX(電力会社名一覧!E:E,改訂版!J200),"")</f>
        <v>197</v>
      </c>
      <c r="I200" s="13" t="str">
        <f ca="1">IFERROR(VLOOKUP(H200,電力会社名一覧!A:B,2,0),"")</f>
        <v>(株)エコスタイルメニューA</v>
      </c>
      <c r="J200" s="13">
        <f t="shared" ca="1" si="38"/>
        <v>198</v>
      </c>
      <c r="K200" s="13">
        <f ca="1">IF(I200&lt;&gt;"",COUNTIF($I$4:$I200,I200),"")</f>
        <v>1</v>
      </c>
      <c r="L200" s="13">
        <f ca="1">IF(K200=1,SUM($L$4:L199,K200),"")</f>
        <v>1.0043362776618689E+59</v>
      </c>
      <c r="M200" s="13">
        <f t="shared" ca="1" si="35"/>
        <v>197</v>
      </c>
      <c r="N200" s="13">
        <v>197</v>
      </c>
      <c r="O200" s="13">
        <f t="shared" ca="1" si="36"/>
        <v>198</v>
      </c>
    </row>
    <row r="201" spans="2:15">
      <c r="B201" s="20" t="str">
        <f>IF($B$1="","",IF(O201&lt;&gt;"",VLOOKUP(INDEX(電力会社名一覧!E:E,MATCH(O201,電力会社名一覧!G:G,0)),電力会社名一覧!A:B,2,0),""))</f>
        <v/>
      </c>
      <c r="C201" s="21" t="str">
        <f>IFERROR(IF(B201="","",VLOOKUP(B201,電力会社名一覧!B:D,3,0)),"")</f>
        <v/>
      </c>
      <c r="E201" s="13" t="str">
        <f t="shared" si="37"/>
        <v/>
      </c>
      <c r="H201" s="13" cm="1">
        <f t="array" aca="1" ref="H201" ca="1">IFERROR(INDEX(電力会社名一覧!E:E,改訂版!J201),"")</f>
        <v>198</v>
      </c>
      <c r="I201" s="13" t="str">
        <f ca="1">IFERROR(VLOOKUP(H201,電力会社名一覧!A:B,2,0),"")</f>
        <v>(株)エコスタイルメニューB</v>
      </c>
      <c r="J201" s="13">
        <f t="shared" ca="1" si="38"/>
        <v>199</v>
      </c>
      <c r="K201" s="13">
        <f ca="1">IF(I201&lt;&gt;"",COUNTIF($I$4:$I201,I201),"")</f>
        <v>1</v>
      </c>
      <c r="L201" s="13">
        <f ca="1">IF(K201=1,SUM($L$4:L200,K201),"")</f>
        <v>2.0086725553237378E+59</v>
      </c>
      <c r="M201" s="13">
        <f t="shared" ca="1" si="35"/>
        <v>198</v>
      </c>
      <c r="N201" s="13">
        <v>198</v>
      </c>
      <c r="O201" s="13">
        <f t="shared" ca="1" si="36"/>
        <v>199</v>
      </c>
    </row>
    <row r="202" spans="2:15">
      <c r="B202" s="20" t="str">
        <f>IF($B$1="","",IF(O202&lt;&gt;"",VLOOKUP(INDEX(電力会社名一覧!E:E,MATCH(O202,電力会社名一覧!G:G,0)),電力会社名一覧!A:B,2,0),""))</f>
        <v/>
      </c>
      <c r="C202" s="21" t="str">
        <f>IFERROR(IF(B202="","",VLOOKUP(B202,電力会社名一覧!B:D,3,0)),"")</f>
        <v/>
      </c>
      <c r="E202" s="13" t="str">
        <f t="shared" si="37"/>
        <v/>
      </c>
      <c r="H202" s="13" cm="1">
        <f t="array" aca="1" ref="H202" ca="1">IFERROR(INDEX(電力会社名一覧!E:E,改訂版!J202),"")</f>
        <v>199</v>
      </c>
      <c r="I202" s="13" t="str">
        <f ca="1">IFERROR(VLOOKUP(H202,電力会社名一覧!A:B,2,0),"")</f>
        <v>(株)エコスタイルメニューC(残差)</v>
      </c>
      <c r="J202" s="13">
        <f t="shared" ca="1" si="38"/>
        <v>200</v>
      </c>
      <c r="K202" s="13">
        <f ca="1">IF(I202&lt;&gt;"",COUNTIF($I$4:$I202,I202),"")</f>
        <v>1</v>
      </c>
      <c r="L202" s="13">
        <f ca="1">IF(K202=1,SUM($L$4:L201,K202),"")</f>
        <v>4.0173451106474757E+59</v>
      </c>
      <c r="M202" s="13">
        <f t="shared" ca="1" si="35"/>
        <v>199</v>
      </c>
      <c r="N202" s="13">
        <v>199</v>
      </c>
      <c r="O202" s="13">
        <f t="shared" ca="1" si="36"/>
        <v>200</v>
      </c>
    </row>
    <row r="203" spans="2:15">
      <c r="B203" s="20" t="str">
        <f>IF($B$1="","",IF(O203&lt;&gt;"",VLOOKUP(INDEX(電力会社名一覧!E:E,MATCH(O203,電力会社名一覧!G:G,0)),電力会社名一覧!A:B,2,0),""))</f>
        <v/>
      </c>
      <c r="C203" s="21" t="str">
        <f>IFERROR(IF(B203="","",VLOOKUP(B203,電力会社名一覧!B:D,3,0)),"")</f>
        <v/>
      </c>
      <c r="E203" s="13" t="str">
        <f t="shared" si="37"/>
        <v/>
      </c>
      <c r="H203" s="13" cm="1">
        <f t="array" aca="1" ref="H203" ca="1">IFERROR(INDEX(電力会社名一覧!E:E,改訂版!J203),"")</f>
        <v>200</v>
      </c>
      <c r="I203" s="13" t="str">
        <f ca="1">IFERROR(VLOOKUP(H203,電力会社名一覧!A:B,2,0),"")</f>
        <v>入間ガス(株)</v>
      </c>
      <c r="J203" s="13">
        <f t="shared" ca="1" si="38"/>
        <v>201</v>
      </c>
      <c r="K203" s="13">
        <f ca="1">IF(I203&lt;&gt;"",COUNTIF($I$4:$I203,I203),"")</f>
        <v>1</v>
      </c>
      <c r="L203" s="13">
        <f ca="1">IF(K203=1,SUM($L$4:L202,K203),"")</f>
        <v>8.0346902212949514E+59</v>
      </c>
      <c r="M203" s="13">
        <f t="shared" ca="1" si="35"/>
        <v>200</v>
      </c>
      <c r="N203" s="13">
        <v>200</v>
      </c>
      <c r="O203" s="13">
        <f t="shared" ca="1" si="36"/>
        <v>201</v>
      </c>
    </row>
    <row r="204" spans="2:15">
      <c r="B204" s="20" t="str">
        <f>IF($B$1="","",IF(O204&lt;&gt;"",VLOOKUP(INDEX(電力会社名一覧!E:E,MATCH(O204,電力会社名一覧!G:G,0)),電力会社名一覧!A:B,2,0),""))</f>
        <v/>
      </c>
      <c r="C204" s="21" t="str">
        <f>IFERROR(IF(B204="","",VLOOKUP(B204,電力会社名一覧!B:D,3,0)),"")</f>
        <v/>
      </c>
      <c r="E204" s="13" t="str">
        <f t="shared" si="37"/>
        <v/>
      </c>
      <c r="H204" s="13" cm="1">
        <f t="array" aca="1" ref="H204" ca="1">IFERROR(INDEX(電力会社名一覧!E:E,改訂版!J204),"")</f>
        <v>201</v>
      </c>
      <c r="I204" s="13" t="str">
        <f ca="1">IFERROR(VLOOKUP(H204,電力会社名一覧!A:B,2,0),"")</f>
        <v>テプコカスタマーサービス(株)</v>
      </c>
      <c r="J204" s="13">
        <f t="shared" ca="1" si="38"/>
        <v>202</v>
      </c>
      <c r="K204" s="13">
        <f ca="1">IF(I204&lt;&gt;"",COUNTIF($I$4:$I204,I204),"")</f>
        <v>1</v>
      </c>
      <c r="L204" s="13">
        <f ca="1">IF(K204=1,SUM($L$4:L203,K204),"")</f>
        <v>1.6069380442589903E+60</v>
      </c>
      <c r="M204" s="13">
        <f t="shared" ca="1" si="35"/>
        <v>201</v>
      </c>
      <c r="N204" s="13">
        <v>201</v>
      </c>
      <c r="O204" s="13">
        <f t="shared" ca="1" si="36"/>
        <v>202</v>
      </c>
    </row>
    <row r="205" spans="2:15">
      <c r="B205" s="20" t="str">
        <f>IF($B$1="","",IF(O205&lt;&gt;"",VLOOKUP(INDEX(電力会社名一覧!E:E,MATCH(O205,電力会社名一覧!G:G,0)),電力会社名一覧!A:B,2,0),""))</f>
        <v/>
      </c>
      <c r="C205" s="21" t="str">
        <f>IFERROR(IF(B205="","",VLOOKUP(B205,電力会社名一覧!B:D,3,0)),"")</f>
        <v/>
      </c>
      <c r="E205" s="13" t="str">
        <f t="shared" si="37"/>
        <v/>
      </c>
      <c r="H205" s="13" cm="1">
        <f t="array" aca="1" ref="H205" ca="1">IFERROR(INDEX(電力会社名一覧!E:E,改訂版!J205),"")</f>
        <v>202</v>
      </c>
      <c r="I205" s="13" t="str">
        <f ca="1">IFERROR(VLOOKUP(H205,電力会社名一覧!A:B,2,0),"")</f>
        <v>(株)とんでんホールディングス</v>
      </c>
      <c r="J205" s="13">
        <f t="shared" ca="1" si="38"/>
        <v>203</v>
      </c>
      <c r="K205" s="13">
        <f ca="1">IF(I205&lt;&gt;"",COUNTIF($I$4:$I205,I205),"")</f>
        <v>1</v>
      </c>
      <c r="L205" s="13">
        <f ca="1">IF(K205=1,SUM($L$4:L204,K205),"")</f>
        <v>3.2138760885179806E+60</v>
      </c>
      <c r="M205" s="13">
        <f t="shared" ca="1" si="35"/>
        <v>202</v>
      </c>
      <c r="N205" s="13">
        <v>202</v>
      </c>
      <c r="O205" s="13">
        <f t="shared" ca="1" si="36"/>
        <v>203</v>
      </c>
    </row>
    <row r="206" spans="2:15">
      <c r="B206" s="20" t="str">
        <f>IF($B$1="","",IF(O206&lt;&gt;"",VLOOKUP(INDEX(電力会社名一覧!E:E,MATCH(O206,電力会社名一覧!G:G,0)),電力会社名一覧!A:B,2,0),""))</f>
        <v/>
      </c>
      <c r="C206" s="21" t="str">
        <f>IFERROR(IF(B206="","",VLOOKUP(B206,電力会社名一覧!B:D,3,0)),"")</f>
        <v/>
      </c>
      <c r="E206" s="13" t="str">
        <f t="shared" si="37"/>
        <v/>
      </c>
      <c r="H206" s="13" cm="1">
        <f t="array" aca="1" ref="H206" ca="1">IFERROR(INDEX(電力会社名一覧!E:E,改訂版!J206),"")</f>
        <v>203</v>
      </c>
      <c r="I206" s="13" t="str">
        <f ca="1">IFERROR(VLOOKUP(H206,電力会社名一覧!A:B,2,0),"")</f>
        <v>日鉄エンジニアリング(株)メニューA</v>
      </c>
      <c r="J206" s="13">
        <f t="shared" ca="1" si="38"/>
        <v>204</v>
      </c>
      <c r="K206" s="13">
        <f ca="1">IF(I206&lt;&gt;"",COUNTIF($I$4:$I206,I206),"")</f>
        <v>1</v>
      </c>
      <c r="L206" s="13">
        <f ca="1">IF(K206=1,SUM($L$4:L205,K206),"")</f>
        <v>6.4277521770359611E+60</v>
      </c>
      <c r="M206" s="13">
        <f t="shared" ca="1" si="35"/>
        <v>203</v>
      </c>
      <c r="N206" s="13">
        <v>203</v>
      </c>
      <c r="O206" s="13">
        <f t="shared" ca="1" si="36"/>
        <v>204</v>
      </c>
    </row>
    <row r="207" spans="2:15">
      <c r="B207" s="20" t="str">
        <f>IF($B$1="","",IF(O207&lt;&gt;"",VLOOKUP(INDEX(電力会社名一覧!E:E,MATCH(O207,電力会社名一覧!G:G,0)),電力会社名一覧!A:B,2,0),""))</f>
        <v/>
      </c>
      <c r="C207" s="21" t="str">
        <f>IFERROR(IF(B207="","",VLOOKUP(B207,電力会社名一覧!B:D,3,0)),"")</f>
        <v/>
      </c>
      <c r="E207" s="13" t="str">
        <f t="shared" si="37"/>
        <v/>
      </c>
      <c r="H207" s="13" cm="1">
        <f t="array" aca="1" ref="H207" ca="1">IFERROR(INDEX(電力会社名一覧!E:E,改訂版!J207),"")</f>
        <v>204</v>
      </c>
      <c r="I207" s="13" t="str">
        <f ca="1">IFERROR(VLOOKUP(H207,電力会社名一覧!A:B,2,0),"")</f>
        <v>日鉄エンジニアリング(株)メニューB</v>
      </c>
      <c r="J207" s="13">
        <f t="shared" ca="1" si="38"/>
        <v>205</v>
      </c>
      <c r="K207" s="13">
        <f ca="1">IF(I207&lt;&gt;"",COUNTIF($I$4:$I207,I207),"")</f>
        <v>1</v>
      </c>
      <c r="L207" s="13">
        <f ca="1">IF(K207=1,SUM($L$4:L206,K207),"")</f>
        <v>1.2855504354071922E+61</v>
      </c>
      <c r="M207" s="13">
        <f t="shared" ca="1" si="35"/>
        <v>204</v>
      </c>
      <c r="N207" s="13">
        <v>204</v>
      </c>
      <c r="O207" s="13">
        <f t="shared" ca="1" si="36"/>
        <v>205</v>
      </c>
    </row>
    <row r="208" spans="2:15">
      <c r="B208" s="20" t="str">
        <f>IF($B$1="","",IF(O208&lt;&gt;"",VLOOKUP(INDEX(電力会社名一覧!E:E,MATCH(O208,電力会社名一覧!G:G,0)),電力会社名一覧!A:B,2,0),""))</f>
        <v/>
      </c>
      <c r="C208" s="21" t="str">
        <f>IFERROR(IF(B208="","",VLOOKUP(B208,電力会社名一覧!B:D,3,0)),"")</f>
        <v/>
      </c>
      <c r="E208" s="13" t="str">
        <f t="shared" si="37"/>
        <v/>
      </c>
      <c r="H208" s="13" cm="1">
        <f t="array" aca="1" ref="H208" ca="1">IFERROR(INDEX(電力会社名一覧!E:E,改訂版!J208),"")</f>
        <v>205</v>
      </c>
      <c r="I208" s="13" t="str">
        <f ca="1">IFERROR(VLOOKUP(H208,電力会社名一覧!A:B,2,0),"")</f>
        <v>日鉄エンジニアリング(株)メニューC</v>
      </c>
      <c r="J208" s="13">
        <f t="shared" ca="1" si="38"/>
        <v>206</v>
      </c>
      <c r="K208" s="13">
        <f ca="1">IF(I208&lt;&gt;"",COUNTIF($I$4:$I208,I208),"")</f>
        <v>1</v>
      </c>
      <c r="L208" s="13">
        <f ca="1">IF(K208=1,SUM($L$4:L207,K208),"")</f>
        <v>2.5711008708143844E+61</v>
      </c>
      <c r="M208" s="13">
        <f t="shared" ca="1" si="35"/>
        <v>205</v>
      </c>
      <c r="N208" s="13">
        <v>205</v>
      </c>
      <c r="O208" s="13">
        <f t="shared" ca="1" si="36"/>
        <v>206</v>
      </c>
    </row>
    <row r="209" spans="2:15">
      <c r="B209" s="20" t="str">
        <f>IF($B$1="","",IF(O209&lt;&gt;"",VLOOKUP(INDEX(電力会社名一覧!E:E,MATCH(O209,電力会社名一覧!G:G,0)),電力会社名一覧!A:B,2,0),""))</f>
        <v/>
      </c>
      <c r="C209" s="21" t="str">
        <f>IFERROR(IF(B209="","",VLOOKUP(B209,電力会社名一覧!B:D,3,0)),"")</f>
        <v/>
      </c>
      <c r="E209" s="13" t="str">
        <f t="shared" si="37"/>
        <v/>
      </c>
      <c r="H209" s="13" cm="1">
        <f t="array" aca="1" ref="H209" ca="1">IFERROR(INDEX(電力会社名一覧!E:E,改訂版!J209),"")</f>
        <v>206</v>
      </c>
      <c r="I209" s="13" t="str">
        <f ca="1">IFERROR(VLOOKUP(H209,電力会社名一覧!A:B,2,0),"")</f>
        <v>日鉄エンジニアリング(株)メニューD</v>
      </c>
      <c r="J209" s="13">
        <f t="shared" ca="1" si="38"/>
        <v>207</v>
      </c>
      <c r="K209" s="13">
        <f ca="1">IF(I209&lt;&gt;"",COUNTIF($I$4:$I209,I209),"")</f>
        <v>1</v>
      </c>
      <c r="L209" s="13">
        <f ca="1">IF(K209=1,SUM($L$4:L208,K209),"")</f>
        <v>5.1422017416287689E+61</v>
      </c>
      <c r="M209" s="13">
        <f t="shared" ca="1" si="35"/>
        <v>206</v>
      </c>
      <c r="N209" s="13">
        <v>206</v>
      </c>
      <c r="O209" s="13">
        <f t="shared" ca="1" si="36"/>
        <v>207</v>
      </c>
    </row>
    <row r="210" spans="2:15">
      <c r="B210" s="20" t="str">
        <f>IF($B$1="","",IF(O210&lt;&gt;"",VLOOKUP(INDEX(電力会社名一覧!E:E,MATCH(O210,電力会社名一覧!G:G,0)),電力会社名一覧!A:B,2,0),""))</f>
        <v/>
      </c>
      <c r="C210" s="21" t="str">
        <f>IFERROR(IF(B210="","",VLOOKUP(B210,電力会社名一覧!B:D,3,0)),"")</f>
        <v/>
      </c>
      <c r="E210" s="13" t="str">
        <f t="shared" si="37"/>
        <v/>
      </c>
      <c r="H210" s="13" cm="1">
        <f t="array" aca="1" ref="H210" ca="1">IFERROR(INDEX(電力会社名一覧!E:E,改訂版!J210),"")</f>
        <v>207</v>
      </c>
      <c r="I210" s="13" t="str">
        <f ca="1">IFERROR(VLOOKUP(H210,電力会社名一覧!A:B,2,0),"")</f>
        <v>日鉄エンジニアリング(株)メニューE(残差)</v>
      </c>
      <c r="J210" s="13">
        <f t="shared" ca="1" si="38"/>
        <v>208</v>
      </c>
      <c r="K210" s="13">
        <f ca="1">IF(I210&lt;&gt;"",COUNTIF($I$4:$I210,I210),"")</f>
        <v>1</v>
      </c>
      <c r="L210" s="13">
        <f ca="1">IF(K210=1,SUM($L$4:L209,K210),"")</f>
        <v>1.0284403483257538E+62</v>
      </c>
      <c r="M210" s="13">
        <f t="shared" ca="1" si="35"/>
        <v>207</v>
      </c>
      <c r="N210" s="13">
        <v>207</v>
      </c>
      <c r="O210" s="13">
        <f t="shared" ca="1" si="36"/>
        <v>208</v>
      </c>
    </row>
    <row r="211" spans="2:15">
      <c r="B211" s="20" t="str">
        <f>IF($B$1="","",IF(O211&lt;&gt;"",VLOOKUP(INDEX(電力会社名一覧!E:E,MATCH(O211,電力会社名一覧!G:G,0)),電力会社名一覧!A:B,2,0),""))</f>
        <v/>
      </c>
      <c r="C211" s="21" t="str">
        <f>IFERROR(IF(B211="","",VLOOKUP(B211,電力会社名一覧!B:D,3,0)),"")</f>
        <v/>
      </c>
      <c r="E211" s="13" t="str">
        <f t="shared" si="37"/>
        <v/>
      </c>
      <c r="H211" s="13" cm="1">
        <f t="array" aca="1" ref="H211" ca="1">IFERROR(INDEX(電力会社名一覧!E:E,改訂版!J211),"")</f>
        <v>208</v>
      </c>
      <c r="I211" s="13" t="str">
        <f ca="1">IFERROR(VLOOKUP(H211,電力会社名一覧!A:B,2,0),"")</f>
        <v>auエネルギー＆ライフ(株)メニューA</v>
      </c>
      <c r="J211" s="13">
        <f t="shared" ca="1" si="38"/>
        <v>209</v>
      </c>
      <c r="K211" s="13">
        <f ca="1">IF(I211&lt;&gt;"",COUNTIF($I$4:$I211,I211),"")</f>
        <v>1</v>
      </c>
      <c r="L211" s="13">
        <f ca="1">IF(K211=1,SUM($L$4:L210,K211),"")</f>
        <v>2.0568806966515076E+62</v>
      </c>
      <c r="M211" s="13">
        <f t="shared" ca="1" si="35"/>
        <v>208</v>
      </c>
      <c r="N211" s="13">
        <v>208</v>
      </c>
      <c r="O211" s="13">
        <f t="shared" ca="1" si="36"/>
        <v>209</v>
      </c>
    </row>
    <row r="212" spans="2:15">
      <c r="B212" s="20" t="str">
        <f>IF($B$1="","",IF(O212&lt;&gt;"",VLOOKUP(INDEX(電力会社名一覧!E:E,MATCH(O212,電力会社名一覧!G:G,0)),電力会社名一覧!A:B,2,0),""))</f>
        <v/>
      </c>
      <c r="C212" s="21" t="str">
        <f>IFERROR(IF(B212="","",VLOOKUP(B212,電力会社名一覧!B:D,3,0)),"")</f>
        <v/>
      </c>
      <c r="E212" s="13" t="str">
        <f t="shared" si="37"/>
        <v/>
      </c>
      <c r="H212" s="13" cm="1">
        <f t="array" aca="1" ref="H212" ca="1">IFERROR(INDEX(電力会社名一覧!E:E,改訂版!J212),"")</f>
        <v>209</v>
      </c>
      <c r="I212" s="13" t="str">
        <f ca="1">IFERROR(VLOOKUP(H212,電力会社名一覧!A:B,2,0),"")</f>
        <v>auエネルギー＆ライフ(株)メニューB</v>
      </c>
      <c r="J212" s="13">
        <f t="shared" ca="1" si="38"/>
        <v>210</v>
      </c>
      <c r="K212" s="13">
        <f ca="1">IF(I212&lt;&gt;"",COUNTIF($I$4:$I212,I212),"")</f>
        <v>1</v>
      </c>
      <c r="L212" s="13">
        <f ca="1">IF(K212=1,SUM($L$4:L211,K212),"")</f>
        <v>4.1137613933030151E+62</v>
      </c>
      <c r="M212" s="13">
        <f t="shared" ca="1" si="35"/>
        <v>209</v>
      </c>
      <c r="N212" s="13">
        <v>209</v>
      </c>
      <c r="O212" s="13">
        <f t="shared" ca="1" si="36"/>
        <v>210</v>
      </c>
    </row>
    <row r="213" spans="2:15">
      <c r="B213" s="20" t="str">
        <f>IF($B$1="","",IF(O213&lt;&gt;"",VLOOKUP(INDEX(電力会社名一覧!E:E,MATCH(O213,電力会社名一覧!G:G,0)),電力会社名一覧!A:B,2,0),""))</f>
        <v/>
      </c>
      <c r="C213" s="21" t="str">
        <f>IFERROR(IF(B213="","",VLOOKUP(B213,電力会社名一覧!B:D,3,0)),"")</f>
        <v/>
      </c>
      <c r="E213" s="13" t="str">
        <f t="shared" si="37"/>
        <v/>
      </c>
      <c r="H213" s="13" cm="1">
        <f t="array" aca="1" ref="H213" ca="1">IFERROR(INDEX(電力会社名一覧!E:E,改訂版!J213),"")</f>
        <v>210</v>
      </c>
      <c r="I213" s="13" t="str">
        <f ca="1">IFERROR(VLOOKUP(H213,電力会社名一覧!A:B,2,0),"")</f>
        <v>auエネルギー＆ライフ(株)メニューC(残差)</v>
      </c>
      <c r="J213" s="13">
        <f t="shared" ca="1" si="38"/>
        <v>211</v>
      </c>
      <c r="K213" s="13">
        <f ca="1">IF(I213&lt;&gt;"",COUNTIF($I$4:$I213,I213),"")</f>
        <v>1</v>
      </c>
      <c r="L213" s="13">
        <f ca="1">IF(K213=1,SUM($L$4:L212,K213),"")</f>
        <v>8.2275227866060302E+62</v>
      </c>
      <c r="M213" s="13">
        <f t="shared" ca="1" si="35"/>
        <v>210</v>
      </c>
      <c r="N213" s="13">
        <v>210</v>
      </c>
      <c r="O213" s="13">
        <f t="shared" ca="1" si="36"/>
        <v>211</v>
      </c>
    </row>
    <row r="214" spans="2:15">
      <c r="B214" s="20" t="str">
        <f>IF($B$1="","",IF(O214&lt;&gt;"",VLOOKUP(INDEX(電力会社名一覧!E:E,MATCH(O214,電力会社名一覧!G:G,0)),電力会社名一覧!A:B,2,0),""))</f>
        <v/>
      </c>
      <c r="C214" s="21" t="str">
        <f>IFERROR(IF(B214="","",VLOOKUP(B214,電力会社名一覧!B:D,3,0)),"")</f>
        <v/>
      </c>
      <c r="E214" s="13" t="str">
        <f t="shared" si="37"/>
        <v/>
      </c>
      <c r="H214" s="13" cm="1">
        <f t="array" aca="1" ref="H214" ca="1">IFERROR(INDEX(電力会社名一覧!E:E,改訂版!J214),"")</f>
        <v>211</v>
      </c>
      <c r="I214" s="13" t="str">
        <f ca="1">IFERROR(VLOOKUP(H214,電力会社名一覧!A:B,2,0),"")</f>
        <v>イワタニ関東(株)</v>
      </c>
      <c r="J214" s="13">
        <f t="shared" ca="1" si="38"/>
        <v>212</v>
      </c>
      <c r="K214" s="13">
        <f ca="1">IF(I214&lt;&gt;"",COUNTIF($I$4:$I214,I214),"")</f>
        <v>1</v>
      </c>
      <c r="L214" s="13">
        <f ca="1">IF(K214=1,SUM($L$4:L213,K214),"")</f>
        <v>1.645504557321206E+63</v>
      </c>
      <c r="M214" s="13">
        <f t="shared" ca="1" si="35"/>
        <v>211</v>
      </c>
      <c r="N214" s="13">
        <v>211</v>
      </c>
      <c r="O214" s="13">
        <f t="shared" ca="1" si="36"/>
        <v>212</v>
      </c>
    </row>
    <row r="215" spans="2:15">
      <c r="B215" s="20" t="str">
        <f>IF($B$1="","",IF(O215&lt;&gt;"",VLOOKUP(INDEX(電力会社名一覧!E:E,MATCH(O215,電力会社名一覧!G:G,0)),電力会社名一覧!A:B,2,0),""))</f>
        <v/>
      </c>
      <c r="C215" s="21" t="str">
        <f>IFERROR(IF(B215="","",VLOOKUP(B215,電力会社名一覧!B:D,3,0)),"")</f>
        <v/>
      </c>
      <c r="E215" s="13" t="str">
        <f t="shared" si="37"/>
        <v/>
      </c>
      <c r="H215" s="13" cm="1">
        <f t="array" aca="1" ref="H215" ca="1">IFERROR(INDEX(電力会社名一覧!E:E,改訂版!J215),"")</f>
        <v>212</v>
      </c>
      <c r="I215" s="13" t="str">
        <f ca="1">IFERROR(VLOOKUP(H215,電力会社名一覧!A:B,2,0),"")</f>
        <v>イワタニ首都圏(株)</v>
      </c>
      <c r="J215" s="13">
        <f t="shared" ca="1" si="38"/>
        <v>213</v>
      </c>
      <c r="K215" s="13">
        <f ca="1">IF(I215&lt;&gt;"",COUNTIF($I$4:$I215,I215),"")</f>
        <v>1</v>
      </c>
      <c r="L215" s="13">
        <f ca="1">IF(K215=1,SUM($L$4:L214,K215),"")</f>
        <v>3.2910091146424121E+63</v>
      </c>
      <c r="M215" s="13">
        <f t="shared" ca="1" si="35"/>
        <v>212</v>
      </c>
      <c r="N215" s="13">
        <v>212</v>
      </c>
      <c r="O215" s="13">
        <f t="shared" ca="1" si="36"/>
        <v>213</v>
      </c>
    </row>
    <row r="216" spans="2:15">
      <c r="B216" s="20" t="str">
        <f>IF($B$1="","",IF(O216&lt;&gt;"",VLOOKUP(INDEX(電力会社名一覧!E:E,MATCH(O216,電力会社名一覧!G:G,0)),電力会社名一覧!A:B,2,0),""))</f>
        <v/>
      </c>
      <c r="C216" s="21" t="str">
        <f>IFERROR(IF(B216="","",VLOOKUP(B216,電力会社名一覧!B:D,3,0)),"")</f>
        <v/>
      </c>
      <c r="E216" s="13" t="str">
        <f t="shared" si="37"/>
        <v/>
      </c>
      <c r="H216" s="13" cm="1">
        <f t="array" aca="1" ref="H216" ca="1">IFERROR(INDEX(電力会社名一覧!E:E,改訂版!J216),"")</f>
        <v>213</v>
      </c>
      <c r="I216" s="13" t="str">
        <f ca="1">IFERROR(VLOOKUP(H216,電力会社名一覧!A:B,2,0),"")</f>
        <v>サーラeエナジー(株)メニューA</v>
      </c>
      <c r="J216" s="13">
        <f t="shared" ca="1" si="38"/>
        <v>214</v>
      </c>
      <c r="K216" s="13">
        <f ca="1">IF(I216&lt;&gt;"",COUNTIF($I$4:$I216,I216),"")</f>
        <v>1</v>
      </c>
      <c r="L216" s="13">
        <f ca="1">IF(K216=1,SUM($L$4:L215,K216),"")</f>
        <v>6.5820182292848242E+63</v>
      </c>
      <c r="M216" s="13">
        <f t="shared" ca="1" si="35"/>
        <v>213</v>
      </c>
      <c r="N216" s="13">
        <v>213</v>
      </c>
      <c r="O216" s="13">
        <f t="shared" ca="1" si="36"/>
        <v>214</v>
      </c>
    </row>
    <row r="217" spans="2:15">
      <c r="B217" s="20" t="str">
        <f>IF($B$1="","",IF(O217&lt;&gt;"",VLOOKUP(INDEX(電力会社名一覧!E:E,MATCH(O217,電力会社名一覧!G:G,0)),電力会社名一覧!A:B,2,0),""))</f>
        <v/>
      </c>
      <c r="C217" s="21" t="str">
        <f>IFERROR(IF(B217="","",VLOOKUP(B217,電力会社名一覧!B:D,3,0)),"")</f>
        <v/>
      </c>
      <c r="E217" s="13" t="str">
        <f t="shared" si="37"/>
        <v/>
      </c>
      <c r="H217" s="13" cm="1">
        <f t="array" aca="1" ref="H217" ca="1">IFERROR(INDEX(電力会社名一覧!E:E,改訂版!J217),"")</f>
        <v>214</v>
      </c>
      <c r="I217" s="13" t="str">
        <f ca="1">IFERROR(VLOOKUP(H217,電力会社名一覧!A:B,2,0),"")</f>
        <v>サーラeエナジー(株)メニューB</v>
      </c>
      <c r="J217" s="13">
        <f t="shared" ca="1" si="38"/>
        <v>215</v>
      </c>
      <c r="K217" s="13">
        <f ca="1">IF(I217&lt;&gt;"",COUNTIF($I$4:$I217,I217),"")</f>
        <v>1</v>
      </c>
      <c r="L217" s="13">
        <f ca="1">IF(K217=1,SUM($L$4:L216,K217),"")</f>
        <v>1.3164036458569648E+64</v>
      </c>
      <c r="M217" s="13">
        <f t="shared" ca="1" si="35"/>
        <v>214</v>
      </c>
      <c r="N217" s="13">
        <v>214</v>
      </c>
      <c r="O217" s="13">
        <f t="shared" ca="1" si="36"/>
        <v>215</v>
      </c>
    </row>
    <row r="218" spans="2:15">
      <c r="B218" s="20" t="str">
        <f>IF($B$1="","",IF(O218&lt;&gt;"",VLOOKUP(INDEX(電力会社名一覧!E:E,MATCH(O218,電力会社名一覧!G:G,0)),電力会社名一覧!A:B,2,0),""))</f>
        <v/>
      </c>
      <c r="C218" s="21" t="str">
        <f>IFERROR(IF(B218="","",VLOOKUP(B218,電力会社名一覧!B:D,3,0)),"")</f>
        <v/>
      </c>
      <c r="E218" s="13" t="str">
        <f t="shared" si="37"/>
        <v/>
      </c>
      <c r="H218" s="13" cm="1">
        <f t="array" aca="1" ref="H218" ca="1">IFERROR(INDEX(電力会社名一覧!E:E,改訂版!J218),"")</f>
        <v>215</v>
      </c>
      <c r="I218" s="13" t="str">
        <f ca="1">IFERROR(VLOOKUP(H218,電力会社名一覧!A:B,2,0),"")</f>
        <v>サーラeエナジー(株)メニューC(残差)</v>
      </c>
      <c r="J218" s="13">
        <f t="shared" ca="1" si="38"/>
        <v>216</v>
      </c>
      <c r="K218" s="13">
        <f ca="1">IF(I218&lt;&gt;"",COUNTIF($I$4:$I218,I218),"")</f>
        <v>1</v>
      </c>
      <c r="L218" s="13">
        <f ca="1">IF(K218=1,SUM($L$4:L217,K218),"")</f>
        <v>2.6328072917139297E+64</v>
      </c>
      <c r="M218" s="13">
        <f t="shared" ca="1" si="35"/>
        <v>215</v>
      </c>
      <c r="N218" s="13">
        <v>215</v>
      </c>
      <c r="O218" s="13">
        <f t="shared" ca="1" si="36"/>
        <v>216</v>
      </c>
    </row>
    <row r="219" spans="2:15">
      <c r="B219" s="20" t="str">
        <f>IF($B$1="","",IF(O219&lt;&gt;"",VLOOKUP(INDEX(電力会社名一覧!E:E,MATCH(O219,電力会社名一覧!G:G,0)),電力会社名一覧!A:B,2,0),""))</f>
        <v/>
      </c>
      <c r="C219" s="21" t="str">
        <f>IFERROR(IF(B219="","",VLOOKUP(B219,電力会社名一覧!B:D,3,0)),"")</f>
        <v/>
      </c>
      <c r="E219" s="13" t="str">
        <f t="shared" si="37"/>
        <v/>
      </c>
      <c r="H219" s="13" cm="1">
        <f t="array" aca="1" ref="H219" ca="1">IFERROR(INDEX(電力会社名一覧!E:E,改訂版!J219),"")</f>
        <v>216</v>
      </c>
      <c r="I219" s="13" t="str">
        <f ca="1">IFERROR(VLOOKUP(H219,電力会社名一覧!A:B,2,0),"")</f>
        <v>(株)地球クラブメニューA</v>
      </c>
      <c r="J219" s="13">
        <f t="shared" ca="1" si="38"/>
        <v>217</v>
      </c>
      <c r="K219" s="13">
        <f ca="1">IF(I219&lt;&gt;"",COUNTIF($I$4:$I219,I219),"")</f>
        <v>1</v>
      </c>
      <c r="L219" s="13">
        <f ca="1">IF(K219=1,SUM($L$4:L218,K219),"")</f>
        <v>5.2656145834278593E+64</v>
      </c>
      <c r="M219" s="13">
        <f t="shared" ca="1" si="35"/>
        <v>216</v>
      </c>
      <c r="N219" s="13">
        <v>216</v>
      </c>
      <c r="O219" s="13">
        <f t="shared" ca="1" si="36"/>
        <v>217</v>
      </c>
    </row>
    <row r="220" spans="2:15">
      <c r="B220" s="20" t="str">
        <f>IF($B$1="","",IF(O220&lt;&gt;"",VLOOKUP(INDEX(電力会社名一覧!E:E,MATCH(O220,電力会社名一覧!G:G,0)),電力会社名一覧!A:B,2,0),""))</f>
        <v/>
      </c>
      <c r="C220" s="21" t="str">
        <f>IFERROR(IF(B220="","",VLOOKUP(B220,電力会社名一覧!B:D,3,0)),"")</f>
        <v/>
      </c>
      <c r="E220" s="13" t="str">
        <f t="shared" si="37"/>
        <v/>
      </c>
      <c r="H220" s="13" cm="1">
        <f t="array" aca="1" ref="H220" ca="1">IFERROR(INDEX(電力会社名一覧!E:E,改訂版!J220),"")</f>
        <v>217</v>
      </c>
      <c r="I220" s="13" t="str">
        <f ca="1">IFERROR(VLOOKUP(H220,電力会社名一覧!A:B,2,0),"")</f>
        <v>(株)地球クラブメニューB</v>
      </c>
      <c r="J220" s="13">
        <f t="shared" ca="1" si="38"/>
        <v>218</v>
      </c>
      <c r="K220" s="13">
        <f ca="1">IF(I220&lt;&gt;"",COUNTIF($I$4:$I220,I220),"")</f>
        <v>1</v>
      </c>
      <c r="L220" s="13">
        <f ca="1">IF(K220=1,SUM($L$4:L219,K220),"")</f>
        <v>1.0531229166855719E+65</v>
      </c>
      <c r="M220" s="13">
        <f t="shared" ca="1" si="35"/>
        <v>217</v>
      </c>
      <c r="N220" s="13">
        <v>217</v>
      </c>
      <c r="O220" s="13">
        <f t="shared" ca="1" si="36"/>
        <v>218</v>
      </c>
    </row>
    <row r="221" spans="2:15">
      <c r="B221" s="20" t="str">
        <f>IF($B$1="","",IF(O221&lt;&gt;"",VLOOKUP(INDEX(電力会社名一覧!E:E,MATCH(O221,電力会社名一覧!G:G,0)),電力会社名一覧!A:B,2,0),""))</f>
        <v/>
      </c>
      <c r="C221" s="21" t="str">
        <f>IFERROR(IF(B221="","",VLOOKUP(B221,電力会社名一覧!B:D,3,0)),"")</f>
        <v/>
      </c>
      <c r="E221" s="13" t="str">
        <f t="shared" si="37"/>
        <v/>
      </c>
      <c r="H221" s="13" cm="1">
        <f t="array" aca="1" ref="H221" ca="1">IFERROR(INDEX(電力会社名一覧!E:E,改訂版!J221),"")</f>
        <v>218</v>
      </c>
      <c r="I221" s="13" t="str">
        <f ca="1">IFERROR(VLOOKUP(H221,電力会社名一覧!A:B,2,0),"")</f>
        <v>(株)地球クラブメニューC(残差)</v>
      </c>
      <c r="J221" s="13">
        <f t="shared" ca="1" si="38"/>
        <v>219</v>
      </c>
      <c r="K221" s="13">
        <f ca="1">IF(I221&lt;&gt;"",COUNTIF($I$4:$I221,I221),"")</f>
        <v>1</v>
      </c>
      <c r="L221" s="13">
        <f ca="1">IF(K221=1,SUM($L$4:L220,K221),"")</f>
        <v>2.1062458333711437E+65</v>
      </c>
      <c r="M221" s="13">
        <f t="shared" ca="1" si="35"/>
        <v>218</v>
      </c>
      <c r="N221" s="13">
        <v>218</v>
      </c>
      <c r="O221" s="13">
        <f t="shared" ca="1" si="36"/>
        <v>219</v>
      </c>
    </row>
    <row r="222" spans="2:15">
      <c r="B222" s="20" t="str">
        <f>IF($B$1="","",IF(O222&lt;&gt;"",VLOOKUP(INDEX(電力会社名一覧!E:E,MATCH(O222,電力会社名一覧!G:G,0)),電力会社名一覧!A:B,2,0),""))</f>
        <v/>
      </c>
      <c r="C222" s="21" t="str">
        <f>IFERROR(IF(B222="","",VLOOKUP(B222,電力会社名一覧!B:D,3,0)),"")</f>
        <v/>
      </c>
      <c r="E222" s="13" t="str">
        <f t="shared" si="37"/>
        <v/>
      </c>
      <c r="H222" s="13" cm="1">
        <f t="array" aca="1" ref="H222" ca="1">IFERROR(INDEX(電力会社名一覧!E:E,改訂版!J222),"")</f>
        <v>219</v>
      </c>
      <c r="I222" s="13" t="str">
        <f ca="1">IFERROR(VLOOKUP(H222,電力会社名一覧!A:B,2,0),"")</f>
        <v>西部瓦斯(株)</v>
      </c>
      <c r="J222" s="13">
        <f t="shared" ca="1" si="38"/>
        <v>220</v>
      </c>
      <c r="K222" s="13">
        <f ca="1">IF(I222&lt;&gt;"",COUNTIF($I$4:$I222,I222),"")</f>
        <v>1</v>
      </c>
      <c r="L222" s="13">
        <f ca="1">IF(K222=1,SUM($L$4:L221,K222),"")</f>
        <v>4.2124916667422875E+65</v>
      </c>
      <c r="M222" s="13">
        <f t="shared" ca="1" si="35"/>
        <v>219</v>
      </c>
      <c r="N222" s="13">
        <v>219</v>
      </c>
      <c r="O222" s="13">
        <f t="shared" ca="1" si="36"/>
        <v>220</v>
      </c>
    </row>
    <row r="223" spans="2:15">
      <c r="B223" s="20" t="str">
        <f>IF($B$1="","",IF(O223&lt;&gt;"",VLOOKUP(INDEX(電力会社名一覧!E:E,MATCH(O223,電力会社名一覧!G:G,0)),電力会社名一覧!A:B,2,0),""))</f>
        <v/>
      </c>
      <c r="C223" s="21" t="str">
        <f>IFERROR(IF(B223="","",VLOOKUP(B223,電力会社名一覧!B:D,3,0)),"")</f>
        <v/>
      </c>
      <c r="E223" s="13" t="str">
        <f t="shared" si="37"/>
        <v/>
      </c>
      <c r="H223" s="13" cm="1">
        <f t="array" aca="1" ref="H223" ca="1">IFERROR(INDEX(電力会社名一覧!E:E,改訂版!J223),"")</f>
        <v>220</v>
      </c>
      <c r="I223" s="13" t="str">
        <f ca="1">IFERROR(VLOOKUP(H223,電力会社名一覧!A:B,2,0),"")</f>
        <v>東邦ガス(株)メニューA</v>
      </c>
      <c r="J223" s="13">
        <f t="shared" ca="1" si="38"/>
        <v>221</v>
      </c>
      <c r="K223" s="13">
        <f ca="1">IF(I223&lt;&gt;"",COUNTIF($I$4:$I223,I223),"")</f>
        <v>1</v>
      </c>
      <c r="L223" s="13">
        <f ca="1">IF(K223=1,SUM($L$4:L222,K223),"")</f>
        <v>8.4249833334845749E+65</v>
      </c>
      <c r="M223" s="13">
        <f t="shared" ca="1" si="35"/>
        <v>220</v>
      </c>
      <c r="N223" s="13">
        <v>220</v>
      </c>
      <c r="O223" s="13">
        <f t="shared" ca="1" si="36"/>
        <v>221</v>
      </c>
    </row>
    <row r="224" spans="2:15">
      <c r="B224" s="20" t="str">
        <f>IF($B$1="","",IF(O224&lt;&gt;"",VLOOKUP(INDEX(電力会社名一覧!E:E,MATCH(O224,電力会社名一覧!G:G,0)),電力会社名一覧!A:B,2,0),""))</f>
        <v/>
      </c>
      <c r="C224" s="21" t="str">
        <f>IFERROR(IF(B224="","",VLOOKUP(B224,電力会社名一覧!B:D,3,0)),"")</f>
        <v/>
      </c>
      <c r="E224" s="13" t="str">
        <f t="shared" si="37"/>
        <v/>
      </c>
      <c r="H224" s="13" cm="1">
        <f t="array" aca="1" ref="H224" ca="1">IFERROR(INDEX(電力会社名一覧!E:E,改訂版!J224),"")</f>
        <v>221</v>
      </c>
      <c r="I224" s="13" t="str">
        <f ca="1">IFERROR(VLOOKUP(H224,電力会社名一覧!A:B,2,0),"")</f>
        <v>東邦ガス(株)メニューB</v>
      </c>
      <c r="J224" s="13">
        <f t="shared" ca="1" si="38"/>
        <v>222</v>
      </c>
      <c r="K224" s="13">
        <f ca="1">IF(I224&lt;&gt;"",COUNTIF($I$4:$I224,I224),"")</f>
        <v>1</v>
      </c>
      <c r="L224" s="13">
        <f ca="1">IF(K224=1,SUM($L$4:L223,K224),"")</f>
        <v>1.684996666696915E+66</v>
      </c>
      <c r="M224" s="13">
        <f t="shared" ca="1" si="35"/>
        <v>221</v>
      </c>
      <c r="N224" s="13">
        <v>221</v>
      </c>
      <c r="O224" s="13">
        <f t="shared" ca="1" si="36"/>
        <v>222</v>
      </c>
    </row>
    <row r="225" spans="2:15">
      <c r="B225" s="20" t="str">
        <f>IF($B$1="","",IF(O225&lt;&gt;"",VLOOKUP(INDEX(電力会社名一覧!E:E,MATCH(O225,電力会社名一覧!G:G,0)),電力会社名一覧!A:B,2,0),""))</f>
        <v/>
      </c>
      <c r="C225" s="21" t="str">
        <f>IFERROR(IF(B225="","",VLOOKUP(B225,電力会社名一覧!B:D,3,0)),"")</f>
        <v/>
      </c>
      <c r="E225" s="13" t="str">
        <f t="shared" si="37"/>
        <v/>
      </c>
      <c r="H225" s="13" cm="1">
        <f t="array" aca="1" ref="H225" ca="1">IFERROR(INDEX(電力会社名一覧!E:E,改訂版!J225),"")</f>
        <v>222</v>
      </c>
      <c r="I225" s="13" t="str">
        <f ca="1">IFERROR(VLOOKUP(H225,電力会社名一覧!A:B,2,0),"")</f>
        <v>東邦ガス(株)メニューC(残差)</v>
      </c>
      <c r="J225" s="13">
        <f t="shared" ca="1" si="38"/>
        <v>223</v>
      </c>
      <c r="K225" s="13">
        <f ca="1">IF(I225&lt;&gt;"",COUNTIF($I$4:$I225,I225),"")</f>
        <v>1</v>
      </c>
      <c r="L225" s="13">
        <f ca="1">IF(K225=1,SUM($L$4:L224,K225),"")</f>
        <v>3.36999333339383E+66</v>
      </c>
      <c r="M225" s="13">
        <f t="shared" ca="1" si="35"/>
        <v>222</v>
      </c>
      <c r="N225" s="13">
        <v>222</v>
      </c>
      <c r="O225" s="13">
        <f t="shared" ca="1" si="36"/>
        <v>223</v>
      </c>
    </row>
    <row r="226" spans="2:15">
      <c r="B226" s="20" t="str">
        <f>IF($B$1="","",IF(O226&lt;&gt;"",VLOOKUP(INDEX(電力会社名一覧!E:E,MATCH(O226,電力会社名一覧!G:G,0)),電力会社名一覧!A:B,2,0),""))</f>
        <v/>
      </c>
      <c r="C226" s="21" t="str">
        <f>IFERROR(IF(B226="","",VLOOKUP(B226,電力会社名一覧!B:D,3,0)),"")</f>
        <v/>
      </c>
      <c r="E226" s="13" t="str">
        <f t="shared" si="37"/>
        <v/>
      </c>
      <c r="H226" s="13" cm="1">
        <f t="array" aca="1" ref="H226" ca="1">IFERROR(INDEX(電力会社名一覧!E:E,改訂版!J226),"")</f>
        <v>223</v>
      </c>
      <c r="I226" s="13" t="str">
        <f ca="1">IFERROR(VLOOKUP(H226,電力会社名一覧!A:B,2,0),"")</f>
        <v>シナネン(株)メニューA</v>
      </c>
      <c r="J226" s="13">
        <f t="shared" ca="1" si="38"/>
        <v>224</v>
      </c>
      <c r="K226" s="13">
        <f ca="1">IF(I226&lt;&gt;"",COUNTIF($I$4:$I226,I226),"")</f>
        <v>1</v>
      </c>
      <c r="L226" s="13">
        <f ca="1">IF(K226=1,SUM($L$4:L225,K226),"")</f>
        <v>6.7399866667876599E+66</v>
      </c>
      <c r="M226" s="13">
        <f t="shared" ca="1" si="35"/>
        <v>223</v>
      </c>
      <c r="N226" s="13">
        <v>223</v>
      </c>
      <c r="O226" s="13">
        <f t="shared" ca="1" si="36"/>
        <v>224</v>
      </c>
    </row>
    <row r="227" spans="2:15">
      <c r="B227" s="20" t="str">
        <f>IF($B$1="","",IF(O227&lt;&gt;"",VLOOKUP(INDEX(電力会社名一覧!E:E,MATCH(O227,電力会社名一覧!G:G,0)),電力会社名一覧!A:B,2,0),""))</f>
        <v/>
      </c>
      <c r="C227" s="21" t="str">
        <f>IFERROR(IF(B227="","",VLOOKUP(B227,電力会社名一覧!B:D,3,0)),"")</f>
        <v/>
      </c>
      <c r="E227" s="13" t="str">
        <f t="shared" si="37"/>
        <v/>
      </c>
      <c r="H227" s="13" cm="1">
        <f t="array" aca="1" ref="H227" ca="1">IFERROR(INDEX(電力会社名一覧!E:E,改訂版!J227),"")</f>
        <v>224</v>
      </c>
      <c r="I227" s="13" t="str">
        <f ca="1">IFERROR(VLOOKUP(H227,電力会社名一覧!A:B,2,0),"")</f>
        <v>シナネン(株)メニューB</v>
      </c>
      <c r="J227" s="13">
        <f t="shared" ca="1" si="38"/>
        <v>225</v>
      </c>
      <c r="K227" s="13">
        <f ca="1">IF(I227&lt;&gt;"",COUNTIF($I$4:$I227,I227),"")</f>
        <v>1</v>
      </c>
      <c r="L227" s="13">
        <f ca="1">IF(K227=1,SUM($L$4:L226,K227),"")</f>
        <v>1.347997333357532E+67</v>
      </c>
      <c r="M227" s="13">
        <f t="shared" ca="1" si="35"/>
        <v>224</v>
      </c>
      <c r="N227" s="13">
        <v>224</v>
      </c>
      <c r="O227" s="13">
        <f t="shared" ca="1" si="36"/>
        <v>225</v>
      </c>
    </row>
    <row r="228" spans="2:15">
      <c r="B228" s="20" t="str">
        <f>IF($B$1="","",IF(O228&lt;&gt;"",VLOOKUP(INDEX(電力会社名一覧!E:E,MATCH(O228,電力会社名一覧!G:G,0)),電力会社名一覧!A:B,2,0),""))</f>
        <v/>
      </c>
      <c r="C228" s="21" t="str">
        <f>IFERROR(IF(B228="","",VLOOKUP(B228,電力会社名一覧!B:D,3,0)),"")</f>
        <v/>
      </c>
      <c r="E228" s="13" t="str">
        <f t="shared" si="37"/>
        <v/>
      </c>
      <c r="H228" s="13" cm="1">
        <f t="array" aca="1" ref="H228" ca="1">IFERROR(INDEX(電力会社名一覧!E:E,改訂版!J228),"")</f>
        <v>225</v>
      </c>
      <c r="I228" s="13" t="str">
        <f ca="1">IFERROR(VLOOKUP(H228,電力会社名一覧!A:B,2,0),"")</f>
        <v>シナネン(株)メニューC</v>
      </c>
      <c r="J228" s="13">
        <f t="shared" ca="1" si="38"/>
        <v>226</v>
      </c>
      <c r="K228" s="13">
        <f ca="1">IF(I228&lt;&gt;"",COUNTIF($I$4:$I228,I228),"")</f>
        <v>1</v>
      </c>
      <c r="L228" s="13">
        <f ca="1">IF(K228=1,SUM($L$4:L227,K228),"")</f>
        <v>2.695994666715064E+67</v>
      </c>
      <c r="M228" s="13">
        <f t="shared" ca="1" si="35"/>
        <v>225</v>
      </c>
      <c r="N228" s="13">
        <v>225</v>
      </c>
      <c r="O228" s="13">
        <f t="shared" ca="1" si="36"/>
        <v>226</v>
      </c>
    </row>
    <row r="229" spans="2:15">
      <c r="B229" s="20" t="str">
        <f>IF($B$1="","",IF(O229&lt;&gt;"",VLOOKUP(INDEX(電力会社名一覧!E:E,MATCH(O229,電力会社名一覧!G:G,0)),電力会社名一覧!A:B,2,0),""))</f>
        <v/>
      </c>
      <c r="C229" s="21" t="str">
        <f>IFERROR(IF(B229="","",VLOOKUP(B229,電力会社名一覧!B:D,3,0)),"")</f>
        <v/>
      </c>
      <c r="E229" s="13" t="str">
        <f t="shared" si="37"/>
        <v/>
      </c>
      <c r="H229" s="13" cm="1">
        <f t="array" aca="1" ref="H229" ca="1">IFERROR(INDEX(電力会社名一覧!E:E,改訂版!J229),"")</f>
        <v>226</v>
      </c>
      <c r="I229" s="13" t="str">
        <f ca="1">IFERROR(VLOOKUP(H229,電力会社名一覧!A:B,2,0),"")</f>
        <v>シナネン(株)メニューD</v>
      </c>
      <c r="J229" s="13">
        <f t="shared" ca="1" si="38"/>
        <v>227</v>
      </c>
      <c r="K229" s="13">
        <f ca="1">IF(I229&lt;&gt;"",COUNTIF($I$4:$I229,I229),"")</f>
        <v>1</v>
      </c>
      <c r="L229" s="13">
        <f ca="1">IF(K229=1,SUM($L$4:L228,K229),"")</f>
        <v>5.391989333430128E+67</v>
      </c>
      <c r="M229" s="13">
        <f t="shared" ca="1" si="35"/>
        <v>226</v>
      </c>
      <c r="N229" s="13">
        <v>226</v>
      </c>
      <c r="O229" s="13">
        <f t="shared" ca="1" si="36"/>
        <v>227</v>
      </c>
    </row>
    <row r="230" spans="2:15">
      <c r="B230" s="20" t="str">
        <f>IF($B$1="","",IF(O230&lt;&gt;"",VLOOKUP(INDEX(電力会社名一覧!E:E,MATCH(O230,電力会社名一覧!G:G,0)),電力会社名一覧!A:B,2,0),""))</f>
        <v/>
      </c>
      <c r="C230" s="21" t="str">
        <f>IFERROR(IF(B230="","",VLOOKUP(B230,電力会社名一覧!B:D,3,0)),"")</f>
        <v/>
      </c>
      <c r="E230" s="13" t="str">
        <f t="shared" si="37"/>
        <v/>
      </c>
      <c r="H230" s="13" cm="1">
        <f t="array" aca="1" ref="H230" ca="1">IFERROR(INDEX(電力会社名一覧!E:E,改訂版!J230),"")</f>
        <v>227</v>
      </c>
      <c r="I230" s="13" t="str">
        <f ca="1">IFERROR(VLOOKUP(H230,電力会社名一覧!A:B,2,0),"")</f>
        <v>シナネン(株)メニューE</v>
      </c>
      <c r="J230" s="13">
        <f t="shared" ca="1" si="38"/>
        <v>228</v>
      </c>
      <c r="K230" s="13">
        <f ca="1">IF(I230&lt;&gt;"",COUNTIF($I$4:$I230,I230),"")</f>
        <v>1</v>
      </c>
      <c r="L230" s="13">
        <f ca="1">IF(K230=1,SUM($L$4:L229,K230),"")</f>
        <v>1.0783978666860256E+68</v>
      </c>
      <c r="M230" s="13">
        <f t="shared" ca="1" si="35"/>
        <v>227</v>
      </c>
      <c r="N230" s="13">
        <v>227</v>
      </c>
      <c r="O230" s="13">
        <f t="shared" ca="1" si="36"/>
        <v>228</v>
      </c>
    </row>
    <row r="231" spans="2:15">
      <c r="B231" s="20" t="str">
        <f>IF($B$1="","",IF(O231&lt;&gt;"",VLOOKUP(INDEX(電力会社名一覧!E:E,MATCH(O231,電力会社名一覧!G:G,0)),電力会社名一覧!A:B,2,0),""))</f>
        <v/>
      </c>
      <c r="C231" s="21" t="str">
        <f>IFERROR(IF(B231="","",VLOOKUP(B231,電力会社名一覧!B:D,3,0)),"")</f>
        <v/>
      </c>
      <c r="E231" s="13" t="str">
        <f t="shared" si="37"/>
        <v/>
      </c>
      <c r="H231" s="13" cm="1">
        <f t="array" aca="1" ref="H231" ca="1">IFERROR(INDEX(電力会社名一覧!E:E,改訂版!J231),"")</f>
        <v>228</v>
      </c>
      <c r="I231" s="13" t="str">
        <f ca="1">IFERROR(VLOOKUP(H231,電力会社名一覧!A:B,2,0),"")</f>
        <v>シナネン(株)メニューF</v>
      </c>
      <c r="J231" s="13">
        <f t="shared" ca="1" si="38"/>
        <v>229</v>
      </c>
      <c r="K231" s="13">
        <f ca="1">IF(I231&lt;&gt;"",COUNTIF($I$4:$I231,I231),"")</f>
        <v>1</v>
      </c>
      <c r="L231" s="13">
        <f ca="1">IF(K231=1,SUM($L$4:L230,K231),"")</f>
        <v>2.1567957333720512E+68</v>
      </c>
      <c r="M231" s="13">
        <f t="shared" ca="1" si="35"/>
        <v>228</v>
      </c>
      <c r="N231" s="13">
        <v>228</v>
      </c>
      <c r="O231" s="13">
        <f t="shared" ca="1" si="36"/>
        <v>229</v>
      </c>
    </row>
    <row r="232" spans="2:15">
      <c r="B232" s="20" t="str">
        <f>IF($B$1="","",IF(O232&lt;&gt;"",VLOOKUP(INDEX(電力会社名一覧!E:E,MATCH(O232,電力会社名一覧!G:G,0)),電力会社名一覧!A:B,2,0),""))</f>
        <v/>
      </c>
      <c r="C232" s="21" t="str">
        <f>IFERROR(IF(B232="","",VLOOKUP(B232,電力会社名一覧!B:D,3,0)),"")</f>
        <v/>
      </c>
      <c r="E232" s="13" t="str">
        <f t="shared" si="37"/>
        <v/>
      </c>
      <c r="H232" s="13" cm="1">
        <f t="array" aca="1" ref="H232" ca="1">IFERROR(INDEX(電力会社名一覧!E:E,改訂版!J232),"")</f>
        <v>229</v>
      </c>
      <c r="I232" s="13" t="str">
        <f ca="1">IFERROR(VLOOKUP(H232,電力会社名一覧!A:B,2,0),"")</f>
        <v>シナネン(株)メニューG</v>
      </c>
      <c r="J232" s="13">
        <f t="shared" ca="1" si="38"/>
        <v>230</v>
      </c>
      <c r="K232" s="13">
        <f ca="1">IF(I232&lt;&gt;"",COUNTIF($I$4:$I232,I232),"")</f>
        <v>1</v>
      </c>
      <c r="L232" s="13">
        <f ca="1">IF(K232=1,SUM($L$4:L231,K232),"")</f>
        <v>4.3135914667441024E+68</v>
      </c>
      <c r="M232" s="13">
        <f t="shared" ref="M232:M253" ca="1" si="39">RANK(L232,L:L,1)</f>
        <v>229</v>
      </c>
      <c r="N232" s="13">
        <v>229</v>
      </c>
      <c r="O232" s="13">
        <f t="shared" ref="O232:O253" ca="1" si="40">IFERROR(INDEX(J:J,MATCH(N232,M:M,0)),"")</f>
        <v>230</v>
      </c>
    </row>
    <row r="233" spans="2:15">
      <c r="B233" s="20" t="str">
        <f>IF($B$1="","",IF(O233&lt;&gt;"",VLOOKUP(INDEX(電力会社名一覧!E:E,MATCH(O233,電力会社名一覧!G:G,0)),電力会社名一覧!A:B,2,0),""))</f>
        <v/>
      </c>
      <c r="C233" s="21" t="str">
        <f>IFERROR(IF(B233="","",VLOOKUP(B233,電力会社名一覧!B:D,3,0)),"")</f>
        <v/>
      </c>
      <c r="E233" s="13" t="str">
        <f t="shared" si="37"/>
        <v/>
      </c>
      <c r="H233" s="13" cm="1">
        <f t="array" aca="1" ref="H233" ca="1">IFERROR(INDEX(電力会社名一覧!E:E,改訂版!J233),"")</f>
        <v>230</v>
      </c>
      <c r="I233" s="13" t="str">
        <f ca="1">IFERROR(VLOOKUP(H233,電力会社名一覧!A:B,2,0),"")</f>
        <v>シナネン(株)メニューH</v>
      </c>
      <c r="J233" s="13">
        <f t="shared" ca="1" si="38"/>
        <v>231</v>
      </c>
      <c r="K233" s="13">
        <f ca="1">IF(I233&lt;&gt;"",COUNTIF($I$4:$I233,I233),"")</f>
        <v>1</v>
      </c>
      <c r="L233" s="13">
        <f ca="1">IF(K233=1,SUM($L$4:L232,K233),"")</f>
        <v>8.6271829334882047E+68</v>
      </c>
      <c r="M233" s="13">
        <f t="shared" ca="1" si="39"/>
        <v>230</v>
      </c>
      <c r="N233" s="13">
        <v>230</v>
      </c>
      <c r="O233" s="13">
        <f t="shared" ca="1" si="40"/>
        <v>231</v>
      </c>
    </row>
    <row r="234" spans="2:15">
      <c r="B234" s="20" t="str">
        <f>IF($B$1="","",IF(O234&lt;&gt;"",VLOOKUP(INDEX(電力会社名一覧!E:E,MATCH(O234,電力会社名一覧!G:G,0)),電力会社名一覧!A:B,2,0),""))</f>
        <v/>
      </c>
      <c r="C234" s="21" t="str">
        <f>IFERROR(IF(B234="","",VLOOKUP(B234,電力会社名一覧!B:D,3,0)),"")</f>
        <v/>
      </c>
      <c r="E234" s="13" t="str">
        <f t="shared" si="37"/>
        <v/>
      </c>
      <c r="H234" s="13" cm="1">
        <f t="array" aca="1" ref="H234" ca="1">IFERROR(INDEX(電力会社名一覧!E:E,改訂版!J234),"")</f>
        <v>231</v>
      </c>
      <c r="I234" s="13" t="str">
        <f ca="1">IFERROR(VLOOKUP(H234,電力会社名一覧!A:B,2,0),"")</f>
        <v>シナネン(株)メニューI(残差)</v>
      </c>
      <c r="J234" s="13">
        <f t="shared" ca="1" si="38"/>
        <v>232</v>
      </c>
      <c r="K234" s="13">
        <f ca="1">IF(I234&lt;&gt;"",COUNTIF($I$4:$I234,I234),"")</f>
        <v>1</v>
      </c>
      <c r="L234" s="13">
        <f ca="1">IF(K234=1,SUM($L$4:L233,K234),"")</f>
        <v>1.7254365866976409E+69</v>
      </c>
      <c r="M234" s="13">
        <f t="shared" ca="1" si="39"/>
        <v>231</v>
      </c>
      <c r="N234" s="13">
        <v>231</v>
      </c>
      <c r="O234" s="13">
        <f t="shared" ca="1" si="40"/>
        <v>232</v>
      </c>
    </row>
    <row r="235" spans="2:15">
      <c r="B235" s="20" t="str">
        <f>IF($B$1="","",IF(O235&lt;&gt;"",VLOOKUP(INDEX(電力会社名一覧!E:E,MATCH(O235,電力会社名一覧!G:G,0)),電力会社名一覧!A:B,2,0),""))</f>
        <v/>
      </c>
      <c r="C235" s="21" t="str">
        <f>IFERROR(IF(B235="","",VLOOKUP(B235,電力会社名一覧!B:D,3,0)),"")</f>
        <v/>
      </c>
      <c r="E235" s="13" t="str">
        <f t="shared" si="37"/>
        <v/>
      </c>
      <c r="H235" s="13" cm="1">
        <f t="array" aca="1" ref="H235" ca="1">IFERROR(INDEX(電力会社名一覧!E:E,改訂版!J235),"")</f>
        <v>232</v>
      </c>
      <c r="I235" s="13" t="str">
        <f ca="1">IFERROR(VLOOKUP(H235,電力会社名一覧!A:B,2,0),"")</f>
        <v>カワサキグリーンエナジー(株)メニューA</v>
      </c>
      <c r="J235" s="13">
        <f t="shared" ca="1" si="38"/>
        <v>233</v>
      </c>
      <c r="K235" s="13">
        <f ca="1">IF(I235&lt;&gt;"",COUNTIF($I$4:$I235,I235),"")</f>
        <v>1</v>
      </c>
      <c r="L235" s="13">
        <f ca="1">IF(K235=1,SUM($L$4:L234,K235),"")</f>
        <v>3.4508731733952819E+69</v>
      </c>
      <c r="M235" s="13">
        <f t="shared" ca="1" si="39"/>
        <v>232</v>
      </c>
      <c r="N235" s="13">
        <v>232</v>
      </c>
      <c r="O235" s="13">
        <f t="shared" ca="1" si="40"/>
        <v>233</v>
      </c>
    </row>
    <row r="236" spans="2:15">
      <c r="B236" s="20" t="str">
        <f>IF($B$1="","",IF(O236&lt;&gt;"",VLOOKUP(INDEX(電力会社名一覧!E:E,MATCH(O236,電力会社名一覧!G:G,0)),電力会社名一覧!A:B,2,0),""))</f>
        <v/>
      </c>
      <c r="C236" s="21" t="str">
        <f>IFERROR(IF(B236="","",VLOOKUP(B236,電力会社名一覧!B:D,3,0)),"")</f>
        <v/>
      </c>
      <c r="E236" s="13" t="str">
        <f t="shared" si="37"/>
        <v/>
      </c>
      <c r="H236" s="13" cm="1">
        <f t="array" aca="1" ref="H236" ca="1">IFERROR(INDEX(電力会社名一覧!E:E,改訂版!J236),"")</f>
        <v>233</v>
      </c>
      <c r="I236" s="13" t="str">
        <f ca="1">IFERROR(VLOOKUP(H236,電力会社名一覧!A:B,2,0),"")</f>
        <v>カワサキグリーンエナジー(株)メニューB</v>
      </c>
      <c r="J236" s="13">
        <f t="shared" ca="1" si="38"/>
        <v>234</v>
      </c>
      <c r="K236" s="13">
        <f ca="1">IF(I236&lt;&gt;"",COUNTIF($I$4:$I236,I236),"")</f>
        <v>1</v>
      </c>
      <c r="L236" s="13">
        <f ca="1">IF(K236=1,SUM($L$4:L235,K236),"")</f>
        <v>6.9017463467905638E+69</v>
      </c>
      <c r="M236" s="13">
        <f t="shared" ca="1" si="39"/>
        <v>233</v>
      </c>
      <c r="N236" s="13">
        <v>233</v>
      </c>
      <c r="O236" s="13">
        <f t="shared" ca="1" si="40"/>
        <v>234</v>
      </c>
    </row>
    <row r="237" spans="2:15">
      <c r="B237" s="20" t="str">
        <f>IF($B$1="","",IF(O237&lt;&gt;"",VLOOKUP(INDEX(電力会社名一覧!E:E,MATCH(O237,電力会社名一覧!G:G,0)),電力会社名一覧!A:B,2,0),""))</f>
        <v/>
      </c>
      <c r="C237" s="21" t="str">
        <f>IFERROR(IF(B237="","",VLOOKUP(B237,電力会社名一覧!B:D,3,0)),"")</f>
        <v/>
      </c>
      <c r="E237" s="13" t="str">
        <f t="shared" si="37"/>
        <v/>
      </c>
      <c r="H237" s="13" cm="1">
        <f t="array" aca="1" ref="H237" ca="1">IFERROR(INDEX(電力会社名一覧!E:E,改訂版!J237),"")</f>
        <v>234</v>
      </c>
      <c r="I237" s="13" t="str">
        <f ca="1">IFERROR(VLOOKUP(H237,電力会社名一覧!A:B,2,0),"")</f>
        <v>カワサキグリーンエナジー(株)メニューC</v>
      </c>
      <c r="J237" s="13">
        <f t="shared" ca="1" si="38"/>
        <v>235</v>
      </c>
      <c r="K237" s="13">
        <f ca="1">IF(I237&lt;&gt;"",COUNTIF($I$4:$I237,I237),"")</f>
        <v>1</v>
      </c>
      <c r="L237" s="13">
        <f ca="1">IF(K237=1,SUM($L$4:L236,K237),"")</f>
        <v>1.3803492693581128E+70</v>
      </c>
      <c r="M237" s="13">
        <f t="shared" ca="1" si="39"/>
        <v>234</v>
      </c>
      <c r="N237" s="13">
        <v>234</v>
      </c>
      <c r="O237" s="13">
        <f t="shared" ca="1" si="40"/>
        <v>235</v>
      </c>
    </row>
    <row r="238" spans="2:15">
      <c r="B238" s="20" t="str">
        <f>IF($B$1="","",IF(O238&lt;&gt;"",VLOOKUP(INDEX(電力会社名一覧!E:E,MATCH(O238,電力会社名一覧!G:G,0)),電力会社名一覧!A:B,2,0),""))</f>
        <v/>
      </c>
      <c r="C238" s="21" t="str">
        <f>IFERROR(IF(B238="","",VLOOKUP(B238,電力会社名一覧!B:D,3,0)),"")</f>
        <v/>
      </c>
      <c r="E238" s="13" t="str">
        <f t="shared" si="37"/>
        <v/>
      </c>
      <c r="H238" s="13" cm="1">
        <f t="array" aca="1" ref="H238" ca="1">IFERROR(INDEX(電力会社名一覧!E:E,改訂版!J238),"")</f>
        <v>235</v>
      </c>
      <c r="I238" s="13" t="str">
        <f ca="1">IFERROR(VLOOKUP(H238,電力会社名一覧!A:B,2,0),"")</f>
        <v>カワサキグリーンエナジー(株)メニューD(残差)</v>
      </c>
      <c r="J238" s="13">
        <f t="shared" ca="1" si="38"/>
        <v>236</v>
      </c>
      <c r="K238" s="13">
        <f ca="1">IF(I238&lt;&gt;"",COUNTIF($I$4:$I238,I238),"")</f>
        <v>1</v>
      </c>
      <c r="L238" s="13">
        <f ca="1">IF(K238=1,SUM($L$4:L237,K238),"")</f>
        <v>2.7606985387162255E+70</v>
      </c>
      <c r="M238" s="13">
        <f t="shared" ca="1" si="39"/>
        <v>235</v>
      </c>
      <c r="N238" s="13">
        <v>235</v>
      </c>
      <c r="O238" s="13">
        <f t="shared" ca="1" si="40"/>
        <v>236</v>
      </c>
    </row>
    <row r="239" spans="2:15">
      <c r="B239" s="20" t="str">
        <f>IF($B$1="","",IF(O239&lt;&gt;"",VLOOKUP(INDEX(電力会社名一覧!E:E,MATCH(O239,電力会社名一覧!G:G,0)),電力会社名一覧!A:B,2,0),""))</f>
        <v/>
      </c>
      <c r="C239" s="21" t="str">
        <f>IFERROR(IF(B239="","",VLOOKUP(B239,電力会社名一覧!B:D,3,0)),"")</f>
        <v/>
      </c>
      <c r="E239" s="13" t="str">
        <f t="shared" si="37"/>
        <v/>
      </c>
      <c r="H239" s="13" cm="1">
        <f t="array" aca="1" ref="H239" ca="1">IFERROR(INDEX(電力会社名一覧!E:E,改訂版!J239),"")</f>
        <v>236</v>
      </c>
      <c r="I239" s="13" t="str">
        <f ca="1">IFERROR(VLOOKUP(H239,電力会社名一覧!A:B,2,0),"")</f>
        <v>大一ガス(株)</v>
      </c>
      <c r="J239" s="13">
        <f t="shared" ca="1" si="38"/>
        <v>237</v>
      </c>
      <c r="K239" s="13">
        <f ca="1">IF(I239&lt;&gt;"",COUNTIF($I$4:$I239,I239),"")</f>
        <v>1</v>
      </c>
      <c r="L239" s="13">
        <f ca="1">IF(K239=1,SUM($L$4:L238,K239),"")</f>
        <v>5.521397077432451E+70</v>
      </c>
      <c r="M239" s="13">
        <f t="shared" ca="1" si="39"/>
        <v>236</v>
      </c>
      <c r="N239" s="13">
        <v>236</v>
      </c>
      <c r="O239" s="13">
        <f t="shared" ca="1" si="40"/>
        <v>237</v>
      </c>
    </row>
    <row r="240" spans="2:15">
      <c r="B240" s="20" t="str">
        <f>IF($B$1="","",IF(O240&lt;&gt;"",VLOOKUP(INDEX(電力会社名一覧!E:E,MATCH(O240,電力会社名一覧!G:G,0)),電力会社名一覧!A:B,2,0),""))</f>
        <v/>
      </c>
      <c r="C240" s="21" t="str">
        <f>IFERROR(IF(B240="","",VLOOKUP(B240,電力会社名一覧!B:D,3,0)),"")</f>
        <v/>
      </c>
      <c r="E240" s="13" t="str">
        <f t="shared" si="37"/>
        <v/>
      </c>
      <c r="H240" s="13" cm="1">
        <f t="array" aca="1" ref="H240" ca="1">IFERROR(INDEX(電力会社名一覧!E:E,改訂版!J240),"")</f>
        <v>237</v>
      </c>
      <c r="I240" s="13" t="str">
        <f ca="1">IFERROR(VLOOKUP(H240,電力会社名一覧!A:B,2,0),"")</f>
        <v>(株)リミックスポイントメニューA</v>
      </c>
      <c r="J240" s="13">
        <f t="shared" ca="1" si="38"/>
        <v>238</v>
      </c>
      <c r="K240" s="13">
        <f ca="1">IF(I240&lt;&gt;"",COUNTIF($I$4:$I240,I240),"")</f>
        <v>1</v>
      </c>
      <c r="L240" s="13">
        <f ca="1">IF(K240=1,SUM($L$4:L239,K240),"")</f>
        <v>1.1042794154864902E+71</v>
      </c>
      <c r="M240" s="13">
        <f t="shared" ca="1" si="39"/>
        <v>237</v>
      </c>
      <c r="N240" s="13">
        <v>237</v>
      </c>
      <c r="O240" s="13">
        <f t="shared" ca="1" si="40"/>
        <v>238</v>
      </c>
    </row>
    <row r="241" spans="2:15">
      <c r="B241" s="20" t="str">
        <f>IF($B$1="","",IF(O241&lt;&gt;"",VLOOKUP(INDEX(電力会社名一覧!E:E,MATCH(O241,電力会社名一覧!G:G,0)),電力会社名一覧!A:B,2,0),""))</f>
        <v/>
      </c>
      <c r="C241" s="21" t="str">
        <f>IFERROR(IF(B241="","",VLOOKUP(B241,電力会社名一覧!B:D,3,0)),"")</f>
        <v/>
      </c>
      <c r="E241" s="13" t="str">
        <f t="shared" si="37"/>
        <v/>
      </c>
      <c r="H241" s="13" cm="1">
        <f t="array" aca="1" ref="H241" ca="1">IFERROR(INDEX(電力会社名一覧!E:E,改訂版!J241),"")</f>
        <v>238</v>
      </c>
      <c r="I241" s="13" t="str">
        <f ca="1">IFERROR(VLOOKUP(H241,電力会社名一覧!A:B,2,0),"")</f>
        <v>(株)リミックスポイントメニューB</v>
      </c>
      <c r="J241" s="13">
        <f t="shared" ca="1" si="38"/>
        <v>239</v>
      </c>
      <c r="K241" s="13">
        <f ca="1">IF(I241&lt;&gt;"",COUNTIF($I$4:$I241,I241),"")</f>
        <v>1</v>
      </c>
      <c r="L241" s="13">
        <f ca="1">IF(K241=1,SUM($L$4:L240,K241),"")</f>
        <v>2.2085588309729804E+71</v>
      </c>
      <c r="M241" s="13">
        <f t="shared" ca="1" si="39"/>
        <v>238</v>
      </c>
      <c r="N241" s="13">
        <v>238</v>
      </c>
      <c r="O241" s="13">
        <f t="shared" ca="1" si="40"/>
        <v>239</v>
      </c>
    </row>
    <row r="242" spans="2:15">
      <c r="B242" s="20" t="str">
        <f>IF($B$1="","",IF(O242&lt;&gt;"",VLOOKUP(INDEX(電力会社名一覧!E:E,MATCH(O242,電力会社名一覧!G:G,0)),電力会社名一覧!A:B,2,0),""))</f>
        <v/>
      </c>
      <c r="C242" s="21" t="str">
        <f>IFERROR(IF(B242="","",VLOOKUP(B242,電力会社名一覧!B:D,3,0)),"")</f>
        <v/>
      </c>
      <c r="E242" s="13" t="str">
        <f t="shared" si="37"/>
        <v/>
      </c>
      <c r="H242" s="13" cm="1">
        <f t="array" aca="1" ref="H242" ca="1">IFERROR(INDEX(電力会社名一覧!E:E,改訂版!J242),"")</f>
        <v>239</v>
      </c>
      <c r="I242" s="13" t="str">
        <f ca="1">IFERROR(VLOOKUP(H242,電力会社名一覧!A:B,2,0),"")</f>
        <v>(株)リミックスポイントメニューC</v>
      </c>
      <c r="J242" s="13">
        <f t="shared" ca="1" si="38"/>
        <v>240</v>
      </c>
      <c r="K242" s="13">
        <f ca="1">IF(I242&lt;&gt;"",COUNTIF($I$4:$I242,I242),"")</f>
        <v>1</v>
      </c>
      <c r="L242" s="13">
        <f ca="1">IF(K242=1,SUM($L$4:L241,K242),"")</f>
        <v>4.4171176619459608E+71</v>
      </c>
      <c r="M242" s="13">
        <f t="shared" ca="1" si="39"/>
        <v>239</v>
      </c>
      <c r="N242" s="13">
        <v>239</v>
      </c>
      <c r="O242" s="13">
        <f t="shared" ca="1" si="40"/>
        <v>240</v>
      </c>
    </row>
    <row r="243" spans="2:15">
      <c r="B243" s="20" t="str">
        <f>IF($B$1="","",IF(O243&lt;&gt;"",VLOOKUP(INDEX(電力会社名一覧!E:E,MATCH(O243,電力会社名一覧!G:G,0)),電力会社名一覧!A:B,2,0),""))</f>
        <v/>
      </c>
      <c r="C243" s="21" t="str">
        <f>IFERROR(IF(B243="","",VLOOKUP(B243,電力会社名一覧!B:D,3,0)),"")</f>
        <v/>
      </c>
      <c r="E243" s="13" t="str">
        <f t="shared" si="37"/>
        <v/>
      </c>
      <c r="H243" s="13" cm="1">
        <f t="array" aca="1" ref="H243" ca="1">IFERROR(INDEX(電力会社名一覧!E:E,改訂版!J243),"")</f>
        <v>240</v>
      </c>
      <c r="I243" s="13" t="str">
        <f ca="1">IFERROR(VLOOKUP(H243,電力会社名一覧!A:B,2,0),"")</f>
        <v>(株)リミックスポイントメニューD(残差)</v>
      </c>
      <c r="J243" s="13">
        <f t="shared" ca="1" si="38"/>
        <v>241</v>
      </c>
      <c r="K243" s="13">
        <f ca="1">IF(I243&lt;&gt;"",COUNTIF($I$4:$I243,I243),"")</f>
        <v>1</v>
      </c>
      <c r="L243" s="13">
        <f ca="1">IF(K243=1,SUM($L$4:L242,K243),"")</f>
        <v>8.8342353238919216E+71</v>
      </c>
      <c r="M243" s="13">
        <f t="shared" ca="1" si="39"/>
        <v>240</v>
      </c>
      <c r="N243" s="13">
        <v>240</v>
      </c>
      <c r="O243" s="13">
        <f t="shared" ca="1" si="40"/>
        <v>241</v>
      </c>
    </row>
    <row r="244" spans="2:15">
      <c r="B244" s="20" t="str">
        <f>IF($B$1="","",IF(O244&lt;&gt;"",VLOOKUP(INDEX(電力会社名一覧!E:E,MATCH(O244,電力会社名一覧!G:G,0)),電力会社名一覧!A:B,2,0),""))</f>
        <v/>
      </c>
      <c r="C244" s="21" t="str">
        <f>IFERROR(IF(B244="","",VLOOKUP(B244,電力会社名一覧!B:D,3,0)),"")</f>
        <v/>
      </c>
      <c r="E244" s="13" t="str">
        <f t="shared" si="37"/>
        <v/>
      </c>
      <c r="H244" s="13" cm="1">
        <f t="array" aca="1" ref="H244" ca="1">IFERROR(INDEX(電力会社名一覧!E:E,改訂版!J244),"")</f>
        <v>241</v>
      </c>
      <c r="I244" s="13" t="str">
        <f ca="1">IFERROR(VLOOKUP(H244,電力会社名一覧!A:B,2,0),"")</f>
        <v>大阪いずみ市民生活協同組合メニューA</v>
      </c>
      <c r="J244" s="13">
        <f t="shared" ca="1" si="38"/>
        <v>242</v>
      </c>
      <c r="K244" s="13">
        <f ca="1">IF(I244&lt;&gt;"",COUNTIF($I$4:$I244,I244),"")</f>
        <v>1</v>
      </c>
      <c r="L244" s="13">
        <f ca="1">IF(K244=1,SUM($L$4:L243,K244),"")</f>
        <v>1.7668470647783843E+72</v>
      </c>
      <c r="M244" s="13">
        <f t="shared" ca="1" si="39"/>
        <v>241</v>
      </c>
      <c r="N244" s="13">
        <v>241</v>
      </c>
      <c r="O244" s="13">
        <f t="shared" ca="1" si="40"/>
        <v>242</v>
      </c>
    </row>
    <row r="245" spans="2:15">
      <c r="B245" s="20" t="str">
        <f>IF($B$1="","",IF(O245&lt;&gt;"",VLOOKUP(INDEX(電力会社名一覧!E:E,MATCH(O245,電力会社名一覧!G:G,0)),電力会社名一覧!A:B,2,0),""))</f>
        <v/>
      </c>
      <c r="C245" s="21" t="str">
        <f>IFERROR(IF(B245="","",VLOOKUP(B245,電力会社名一覧!B:D,3,0)),"")</f>
        <v/>
      </c>
      <c r="E245" s="13" t="str">
        <f t="shared" si="37"/>
        <v/>
      </c>
      <c r="H245" s="13" cm="1">
        <f t="array" aca="1" ref="H245" ca="1">IFERROR(INDEX(電力会社名一覧!E:E,改訂版!J245),"")</f>
        <v>242</v>
      </c>
      <c r="I245" s="13" t="str">
        <f ca="1">IFERROR(VLOOKUP(H245,電力会社名一覧!A:B,2,0),"")</f>
        <v>大阪いずみ市民生活協同組合メニューB(残差)</v>
      </c>
      <c r="J245" s="13">
        <f t="shared" ca="1" si="38"/>
        <v>243</v>
      </c>
      <c r="K245" s="13">
        <f ca="1">IF(I245&lt;&gt;"",COUNTIF($I$4:$I245,I245),"")</f>
        <v>1</v>
      </c>
      <c r="L245" s="13">
        <f ca="1">IF(K245=1,SUM($L$4:L244,K245),"")</f>
        <v>3.5336941295567687E+72</v>
      </c>
      <c r="M245" s="13">
        <f t="shared" ca="1" si="39"/>
        <v>242</v>
      </c>
      <c r="N245" s="13">
        <v>242</v>
      </c>
      <c r="O245" s="13">
        <f t="shared" ca="1" si="40"/>
        <v>243</v>
      </c>
    </row>
    <row r="246" spans="2:15">
      <c r="B246" s="20" t="str">
        <f>IF($B$1="","",IF(O246&lt;&gt;"",VLOOKUP(INDEX(電力会社名一覧!E:E,MATCH(O246,電力会社名一覧!G:G,0)),電力会社名一覧!A:B,2,0),""))</f>
        <v/>
      </c>
      <c r="C246" s="21" t="str">
        <f>IFERROR(IF(B246="","",VLOOKUP(B246,電力会社名一覧!B:D,3,0)),"")</f>
        <v/>
      </c>
      <c r="E246" s="13" t="str">
        <f t="shared" si="37"/>
        <v/>
      </c>
      <c r="H246" s="13" cm="1">
        <f t="array" aca="1" ref="H246" ca="1">IFERROR(INDEX(電力会社名一覧!E:E,改訂版!J246),"")</f>
        <v>243</v>
      </c>
      <c r="I246" s="13" t="str">
        <f ca="1">IFERROR(VLOOKUP(H246,電力会社名一覧!A:B,2,0),"")</f>
        <v>(株)中海テレビ放送</v>
      </c>
      <c r="J246" s="13">
        <f t="shared" ca="1" si="38"/>
        <v>244</v>
      </c>
      <c r="K246" s="13">
        <f ca="1">IF(I246&lt;&gt;"",COUNTIF($I$4:$I246,I246),"")</f>
        <v>1</v>
      </c>
      <c r="L246" s="13">
        <f ca="1">IF(K246=1,SUM($L$4:L245,K246),"")</f>
        <v>7.0673882591135373E+72</v>
      </c>
      <c r="M246" s="13">
        <f t="shared" ca="1" si="39"/>
        <v>243</v>
      </c>
      <c r="N246" s="13">
        <v>243</v>
      </c>
      <c r="O246" s="13">
        <f t="shared" ca="1" si="40"/>
        <v>244</v>
      </c>
    </row>
    <row r="247" spans="2:15">
      <c r="B247" s="20" t="str">
        <f>IF($B$1="","",IF(O247&lt;&gt;"",VLOOKUP(INDEX(電力会社名一覧!E:E,MATCH(O247,電力会社名一覧!G:G,0)),電力会社名一覧!A:B,2,0),""))</f>
        <v/>
      </c>
      <c r="C247" s="21" t="str">
        <f>IFERROR(IF(B247="","",VLOOKUP(B247,電力会社名一覧!B:D,3,0)),"")</f>
        <v/>
      </c>
      <c r="E247" s="13" t="str">
        <f t="shared" si="37"/>
        <v/>
      </c>
      <c r="H247" s="13" cm="1">
        <f t="array" aca="1" ref="H247" ca="1">IFERROR(INDEX(電力会社名一覧!E:E,改訂版!J247),"")</f>
        <v>244</v>
      </c>
      <c r="I247" s="13" t="str">
        <f ca="1">IFERROR(VLOOKUP(H247,電力会社名一覧!A:B,2,0),"")</f>
        <v>パシフィックパワー(株)メニューA</v>
      </c>
      <c r="J247" s="13">
        <f t="shared" ca="1" si="38"/>
        <v>245</v>
      </c>
      <c r="K247" s="13">
        <f ca="1">IF(I247&lt;&gt;"",COUNTIF($I$4:$I247,I247),"")</f>
        <v>1</v>
      </c>
      <c r="L247" s="13">
        <f ca="1">IF(K247=1,SUM($L$4:L246,K247),"")</f>
        <v>1.4134776518227075E+73</v>
      </c>
      <c r="M247" s="13">
        <f t="shared" ca="1" si="39"/>
        <v>244</v>
      </c>
      <c r="N247" s="13">
        <v>244</v>
      </c>
      <c r="O247" s="13">
        <f t="shared" ca="1" si="40"/>
        <v>245</v>
      </c>
    </row>
    <row r="248" spans="2:15">
      <c r="B248" s="20" t="str">
        <f>IF($B$1="","",IF(O248&lt;&gt;"",VLOOKUP(INDEX(電力会社名一覧!E:E,MATCH(O248,電力会社名一覧!G:G,0)),電力会社名一覧!A:B,2,0),""))</f>
        <v/>
      </c>
      <c r="C248" s="21" t="str">
        <f>IFERROR(IF(B248="","",VLOOKUP(B248,電力会社名一覧!B:D,3,0)),"")</f>
        <v/>
      </c>
      <c r="E248" s="13" t="str">
        <f t="shared" si="37"/>
        <v/>
      </c>
      <c r="H248" s="13" cm="1">
        <f t="array" aca="1" ref="H248" ca="1">IFERROR(INDEX(電力会社名一覧!E:E,改訂版!J248),"")</f>
        <v>245</v>
      </c>
      <c r="I248" s="13" t="str">
        <f ca="1">IFERROR(VLOOKUP(H248,電力会社名一覧!A:B,2,0),"")</f>
        <v>パシフィックパワー(株)メニューB</v>
      </c>
      <c r="J248" s="13">
        <f t="shared" ca="1" si="38"/>
        <v>246</v>
      </c>
      <c r="K248" s="13">
        <f ca="1">IF(I248&lt;&gt;"",COUNTIF($I$4:$I248,I248),"")</f>
        <v>1</v>
      </c>
      <c r="L248" s="13">
        <f ca="1">IF(K248=1,SUM($L$4:L247,K248),"")</f>
        <v>2.8269553036454149E+73</v>
      </c>
      <c r="M248" s="13">
        <f t="shared" ca="1" si="39"/>
        <v>245</v>
      </c>
      <c r="N248" s="13">
        <v>245</v>
      </c>
      <c r="O248" s="13">
        <f t="shared" ca="1" si="40"/>
        <v>246</v>
      </c>
    </row>
    <row r="249" spans="2:15">
      <c r="B249" s="20" t="str">
        <f>IF($B$1="","",IF(O249&lt;&gt;"",VLOOKUP(INDEX(電力会社名一覧!E:E,MATCH(O249,電力会社名一覧!G:G,0)),電力会社名一覧!A:B,2,0),""))</f>
        <v/>
      </c>
      <c r="C249" s="21" t="str">
        <f>IFERROR(IF(B249="","",VLOOKUP(B249,電力会社名一覧!B:D,3,0)),"")</f>
        <v/>
      </c>
      <c r="E249" s="13" t="str">
        <f t="shared" si="37"/>
        <v/>
      </c>
      <c r="H249" s="13" cm="1">
        <f t="array" aca="1" ref="H249" ca="1">IFERROR(INDEX(電力会社名一覧!E:E,改訂版!J249),"")</f>
        <v>246</v>
      </c>
      <c r="I249" s="13" t="str">
        <f ca="1">IFERROR(VLOOKUP(H249,電力会社名一覧!A:B,2,0),"")</f>
        <v>パシフィックパワー(株)メニューC(残差)</v>
      </c>
      <c r="J249" s="13">
        <f t="shared" ca="1" si="38"/>
        <v>247</v>
      </c>
      <c r="K249" s="13">
        <f ca="1">IF(I249&lt;&gt;"",COUNTIF($I$4:$I249,I249),"")</f>
        <v>1</v>
      </c>
      <c r="L249" s="13">
        <f ca="1">IF(K249=1,SUM($L$4:L248,K249),"")</f>
        <v>5.6539106072908299E+73</v>
      </c>
      <c r="M249" s="13">
        <f t="shared" ca="1" si="39"/>
        <v>246</v>
      </c>
      <c r="N249" s="13">
        <v>246</v>
      </c>
      <c r="O249" s="13">
        <f t="shared" ca="1" si="40"/>
        <v>247</v>
      </c>
    </row>
    <row r="250" spans="2:15">
      <c r="B250" s="20" t="str">
        <f>IF($B$1="","",IF(O250&lt;&gt;"",VLOOKUP(INDEX(電力会社名一覧!E:E,MATCH(O250,電力会社名一覧!G:G,0)),電力会社名一覧!A:B,2,0),""))</f>
        <v/>
      </c>
      <c r="C250" s="21" t="str">
        <f>IFERROR(IF(B250="","",VLOOKUP(B250,電力会社名一覧!B:D,3,0)),"")</f>
        <v/>
      </c>
      <c r="E250" s="13" t="str">
        <f t="shared" si="37"/>
        <v/>
      </c>
      <c r="H250" s="13" cm="1">
        <f t="array" aca="1" ref="H250" ca="1">IFERROR(INDEX(電力会社名一覧!E:E,改訂版!J250),"")</f>
        <v>247</v>
      </c>
      <c r="I250" s="13" t="str">
        <f ca="1">IFERROR(VLOOKUP(H250,電力会社名一覧!A:B,2,0),"")</f>
        <v>(株)ジェイコムウエストメニューA</v>
      </c>
      <c r="J250" s="13">
        <f t="shared" ca="1" si="38"/>
        <v>248</v>
      </c>
      <c r="K250" s="13">
        <f ca="1">IF(I250&lt;&gt;"",COUNTIF($I$4:$I250,I250),"")</f>
        <v>1</v>
      </c>
      <c r="L250" s="13">
        <f ca="1">IF(K250=1,SUM($L$4:L249,K250),"")</f>
        <v>1.130782121458166E+74</v>
      </c>
      <c r="M250" s="13">
        <f t="shared" ca="1" si="39"/>
        <v>247</v>
      </c>
      <c r="N250" s="13">
        <v>247</v>
      </c>
      <c r="O250" s="13">
        <f t="shared" ca="1" si="40"/>
        <v>248</v>
      </c>
    </row>
    <row r="251" spans="2:15">
      <c r="B251" s="20" t="str">
        <f>IF($B$1="","",IF(O251&lt;&gt;"",VLOOKUP(INDEX(電力会社名一覧!E:E,MATCH(O251,電力会社名一覧!G:G,0)),電力会社名一覧!A:B,2,0),""))</f>
        <v/>
      </c>
      <c r="C251" s="21" t="str">
        <f>IFERROR(IF(B251="","",VLOOKUP(B251,電力会社名一覧!B:D,3,0)),"")</f>
        <v/>
      </c>
      <c r="E251" s="13" t="str">
        <f t="shared" si="37"/>
        <v/>
      </c>
      <c r="H251" s="13" cm="1">
        <f t="array" aca="1" ref="H251" ca="1">IFERROR(INDEX(電力会社名一覧!E:E,改訂版!J251),"")</f>
        <v>248</v>
      </c>
      <c r="I251" s="13" t="str">
        <f ca="1">IFERROR(VLOOKUP(H251,電力会社名一覧!A:B,2,0),"")</f>
        <v>(株)ジェイコムウエストメニューB(残差)</v>
      </c>
      <c r="J251" s="13">
        <f t="shared" ca="1" si="38"/>
        <v>249</v>
      </c>
      <c r="K251" s="13">
        <f ca="1">IF(I251&lt;&gt;"",COUNTIF($I$4:$I251,I251),"")</f>
        <v>1</v>
      </c>
      <c r="L251" s="13">
        <f ca="1">IF(K251=1,SUM($L$4:L250,K251),"")</f>
        <v>2.2615642429163319E+74</v>
      </c>
      <c r="M251" s="13">
        <f t="shared" ca="1" si="39"/>
        <v>248</v>
      </c>
      <c r="N251" s="13">
        <v>248</v>
      </c>
      <c r="O251" s="13">
        <f t="shared" ca="1" si="40"/>
        <v>249</v>
      </c>
    </row>
    <row r="252" spans="2:15">
      <c r="B252" s="20" t="str">
        <f>IF($B$1="","",IF(O252&lt;&gt;"",VLOOKUP(INDEX(電力会社名一覧!E:E,MATCH(O252,電力会社名一覧!G:G,0)),電力会社名一覧!A:B,2,0),""))</f>
        <v/>
      </c>
      <c r="C252" s="21" t="str">
        <f>IFERROR(IF(B252="","",VLOOKUP(B252,電力会社名一覧!B:D,3,0)),"")</f>
        <v/>
      </c>
      <c r="E252" s="13" t="str">
        <f t="shared" si="37"/>
        <v/>
      </c>
      <c r="H252" s="13" cm="1">
        <f t="array" aca="1" ref="H252" ca="1">IFERROR(INDEX(電力会社名一覧!E:E,改訂版!J252),"")</f>
        <v>249</v>
      </c>
      <c r="I252" s="13" t="str">
        <f ca="1">IFERROR(VLOOKUP(H252,電力会社名一覧!A:B,2,0),"")</f>
        <v>(株)ジェイコム埼玉・東日本メニューA</v>
      </c>
      <c r="J252" s="13">
        <f t="shared" ca="1" si="38"/>
        <v>250</v>
      </c>
      <c r="K252" s="13">
        <f ca="1">IF(I252&lt;&gt;"",COUNTIF($I$4:$I252,I252),"")</f>
        <v>1</v>
      </c>
      <c r="L252" s="13">
        <f ca="1">IF(K252=1,SUM($L$4:L251,K252),"")</f>
        <v>4.5231284858326639E+74</v>
      </c>
      <c r="M252" s="13">
        <f t="shared" ca="1" si="39"/>
        <v>249</v>
      </c>
      <c r="N252" s="13">
        <v>249</v>
      </c>
      <c r="O252" s="13">
        <f t="shared" ca="1" si="40"/>
        <v>250</v>
      </c>
    </row>
    <row r="253" spans="2:15">
      <c r="B253" s="20" t="str">
        <f>IF($B$1="","",IF(O253&lt;&gt;"",VLOOKUP(INDEX(電力会社名一覧!E:E,MATCH(O253,電力会社名一覧!G:G,0)),電力会社名一覧!A:B,2,0),""))</f>
        <v/>
      </c>
      <c r="C253" s="21" t="str">
        <f>IFERROR(IF(B253="","",VLOOKUP(B253,電力会社名一覧!B:D,3,0)),"")</f>
        <v/>
      </c>
      <c r="E253" s="13" t="str">
        <f t="shared" si="37"/>
        <v/>
      </c>
      <c r="H253" s="13" cm="1">
        <f t="array" aca="1" ref="H253" ca="1">IFERROR(INDEX(電力会社名一覧!E:E,改訂版!J253),"")</f>
        <v>250</v>
      </c>
      <c r="I253" s="13" t="str">
        <f ca="1">IFERROR(VLOOKUP(H253,電力会社名一覧!A:B,2,0),"")</f>
        <v>(株)ジェイコム埼玉・東日本メニューB(残差)</v>
      </c>
      <c r="J253" s="13">
        <f t="shared" ca="1" si="38"/>
        <v>251</v>
      </c>
      <c r="K253" s="13">
        <f ca="1">IF(I253&lt;&gt;"",COUNTIF($I$4:$I253,I253),"")</f>
        <v>1</v>
      </c>
      <c r="L253" s="13">
        <f ca="1">IF(K253=1,SUM($L$4:L252,K253),"")</f>
        <v>9.0462569716653278E+74</v>
      </c>
      <c r="M253" s="13">
        <f t="shared" ca="1" si="39"/>
        <v>250</v>
      </c>
      <c r="N253" s="13">
        <v>250</v>
      </c>
      <c r="O253" s="13">
        <f t="shared" ca="1" si="40"/>
        <v>251</v>
      </c>
    </row>
    <row r="254" spans="2:15">
      <c r="B254" s="20" t="str">
        <f>IF($B$1="","",IF(O254&lt;&gt;"",VLOOKUP(INDEX(電力会社名一覧!E:E,MATCH(O254,電力会社名一覧!G:G,0)),電力会社名一覧!A:B,2,0),""))</f>
        <v/>
      </c>
      <c r="C254" s="21" t="str">
        <f>IFERROR(IF(B254="","",VLOOKUP(B254,電力会社名一覧!B:D,3,0)),"")</f>
        <v/>
      </c>
      <c r="E254" s="13" t="str">
        <f t="shared" si="37"/>
        <v/>
      </c>
      <c r="H254" s="13" cm="1">
        <f t="array" aca="1" ref="H254" ca="1">IFERROR(INDEX(電力会社名一覧!E:E,改訂版!J254),"")</f>
        <v>251</v>
      </c>
      <c r="I254" s="13" t="str">
        <f ca="1">IFERROR(VLOOKUP(H254,電力会社名一覧!A:B,2,0),"")</f>
        <v>(株)ジェイコム札幌メニューA</v>
      </c>
      <c r="J254" s="13">
        <f t="shared" ca="1" si="38"/>
        <v>252</v>
      </c>
      <c r="K254" s="13">
        <f ca="1">IF(I254&lt;&gt;"",COUNTIF($I$4:$I254,I254),"")</f>
        <v>1</v>
      </c>
      <c r="L254" s="13">
        <f ca="1">IF(K254=1,SUM($L$4:L253,K254),"")</f>
        <v>1.8092513943330656E+75</v>
      </c>
      <c r="M254" s="13">
        <f t="shared" ref="M254:M317" ca="1" si="41">RANK(L254,L:L,1)</f>
        <v>251</v>
      </c>
      <c r="N254" s="13">
        <v>251</v>
      </c>
      <c r="O254" s="13">
        <f t="shared" ref="O254:O317" ca="1" si="42">IFERROR(INDEX(J:J,MATCH(N254,M:M,0)),"")</f>
        <v>252</v>
      </c>
    </row>
    <row r="255" spans="2:15">
      <c r="B255" s="20" t="str">
        <f>IF($B$1="","",IF(O255&lt;&gt;"",VLOOKUP(INDEX(電力会社名一覧!E:E,MATCH(O255,電力会社名一覧!G:G,0)),電力会社名一覧!A:B,2,0),""))</f>
        <v/>
      </c>
      <c r="C255" s="21" t="str">
        <f>IFERROR(IF(B255="","",VLOOKUP(B255,電力会社名一覧!B:D,3,0)),"")</f>
        <v/>
      </c>
      <c r="E255" s="13" t="str">
        <f t="shared" si="37"/>
        <v/>
      </c>
      <c r="H255" s="13" cm="1">
        <f t="array" aca="1" ref="H255" ca="1">IFERROR(INDEX(電力会社名一覧!E:E,改訂版!J255),"")</f>
        <v>252</v>
      </c>
      <c r="I255" s="13" t="str">
        <f ca="1">IFERROR(VLOOKUP(H255,電力会社名一覧!A:B,2,0),"")</f>
        <v>(株)ジェイコム札幌メニューB(残差)</v>
      </c>
      <c r="J255" s="13">
        <f t="shared" ca="1" si="38"/>
        <v>253</v>
      </c>
      <c r="K255" s="13">
        <f ca="1">IF(I255&lt;&gt;"",COUNTIF($I$4:$I255,I255),"")</f>
        <v>1</v>
      </c>
      <c r="L255" s="13">
        <f ca="1">IF(K255=1,SUM($L$4:L254,K255),"")</f>
        <v>3.6185027886661311E+75</v>
      </c>
      <c r="M255" s="13">
        <f t="shared" ca="1" si="41"/>
        <v>252</v>
      </c>
      <c r="N255" s="13">
        <v>252</v>
      </c>
      <c r="O255" s="13">
        <f t="shared" ca="1" si="42"/>
        <v>253</v>
      </c>
    </row>
    <row r="256" spans="2:15">
      <c r="B256" s="20" t="str">
        <f>IF($B$1="","",IF(O256&lt;&gt;"",VLOOKUP(INDEX(電力会社名一覧!E:E,MATCH(O256,電力会社名一覧!G:G,0)),電力会社名一覧!A:B,2,0),""))</f>
        <v/>
      </c>
      <c r="C256" s="21" t="str">
        <f>IFERROR(IF(B256="","",VLOOKUP(B256,電力会社名一覧!B:D,3,0)),"")</f>
        <v/>
      </c>
      <c r="E256" s="13" t="str">
        <f t="shared" si="37"/>
        <v/>
      </c>
      <c r="H256" s="13" cm="1">
        <f t="array" aca="1" ref="H256" ca="1">IFERROR(INDEX(電力会社名一覧!E:E,改訂版!J256),"")</f>
        <v>253</v>
      </c>
      <c r="I256" s="13" t="str">
        <f ca="1">IFERROR(VLOOKUP(H256,電力会社名一覧!A:B,2,0),"")</f>
        <v>(株)ジェイコム湘南・神奈川メニューA</v>
      </c>
      <c r="J256" s="13">
        <f t="shared" ca="1" si="38"/>
        <v>254</v>
      </c>
      <c r="K256" s="13">
        <f ca="1">IF(I256&lt;&gt;"",COUNTIF($I$4:$I256,I256),"")</f>
        <v>1</v>
      </c>
      <c r="L256" s="13">
        <f ca="1">IF(K256=1,SUM($L$4:L255,K256),"")</f>
        <v>7.2370055773322622E+75</v>
      </c>
      <c r="M256" s="13">
        <f t="shared" ca="1" si="41"/>
        <v>253</v>
      </c>
      <c r="N256" s="13">
        <v>253</v>
      </c>
      <c r="O256" s="13">
        <f t="shared" ca="1" si="42"/>
        <v>254</v>
      </c>
    </row>
    <row r="257" spans="2:15">
      <c r="B257" s="20" t="str">
        <f>IF($B$1="","",IF(O257&lt;&gt;"",VLOOKUP(INDEX(電力会社名一覧!E:E,MATCH(O257,電力会社名一覧!G:G,0)),電力会社名一覧!A:B,2,0),""))</f>
        <v/>
      </c>
      <c r="C257" s="21" t="str">
        <f>IFERROR(IF(B257="","",VLOOKUP(B257,電力会社名一覧!B:D,3,0)),"")</f>
        <v/>
      </c>
      <c r="E257" s="13" t="str">
        <f t="shared" si="37"/>
        <v/>
      </c>
      <c r="H257" s="13" cm="1">
        <f t="array" aca="1" ref="H257" ca="1">IFERROR(INDEX(電力会社名一覧!E:E,改訂版!J257),"")</f>
        <v>254</v>
      </c>
      <c r="I257" s="13" t="str">
        <f ca="1">IFERROR(VLOOKUP(H257,電力会社名一覧!A:B,2,0),"")</f>
        <v>(株)ジェイコム湘南・神奈川メニューB(残差)</v>
      </c>
      <c r="J257" s="13">
        <f t="shared" ca="1" si="38"/>
        <v>255</v>
      </c>
      <c r="K257" s="13">
        <f ca="1">IF(I257&lt;&gt;"",COUNTIF($I$4:$I257,I257),"")</f>
        <v>1</v>
      </c>
      <c r="L257" s="13">
        <f ca="1">IF(K257=1,SUM($L$4:L256,K257),"")</f>
        <v>1.4474011154664524E+76</v>
      </c>
      <c r="M257" s="13">
        <f t="shared" ca="1" si="41"/>
        <v>254</v>
      </c>
      <c r="N257" s="13">
        <v>254</v>
      </c>
      <c r="O257" s="13">
        <f t="shared" ca="1" si="42"/>
        <v>255</v>
      </c>
    </row>
    <row r="258" spans="2:15">
      <c r="B258" s="20" t="str">
        <f>IF($B$1="","",IF(O258&lt;&gt;"",VLOOKUP(INDEX(電力会社名一覧!E:E,MATCH(O258,電力会社名一覧!G:G,0)),電力会社名一覧!A:B,2,0),""))</f>
        <v/>
      </c>
      <c r="C258" s="21" t="str">
        <f>IFERROR(IF(B258="","",VLOOKUP(B258,電力会社名一覧!B:D,3,0)),"")</f>
        <v/>
      </c>
      <c r="E258" s="13" t="str">
        <f t="shared" si="37"/>
        <v/>
      </c>
      <c r="H258" s="13" cm="1">
        <f t="array" aca="1" ref="H258" ca="1">IFERROR(INDEX(電力会社名一覧!E:E,改訂版!J258),"")</f>
        <v>255</v>
      </c>
      <c r="I258" s="13" t="str">
        <f ca="1">IFERROR(VLOOKUP(H258,電力会社名一覧!A:B,2,0),"")</f>
        <v>(株)ジェイコム千葉メニューA</v>
      </c>
      <c r="J258" s="13">
        <f t="shared" ca="1" si="38"/>
        <v>256</v>
      </c>
      <c r="K258" s="13">
        <f ca="1">IF(I258&lt;&gt;"",COUNTIF($I$4:$I258,I258),"")</f>
        <v>1</v>
      </c>
      <c r="L258" s="13">
        <f ca="1">IF(K258=1,SUM($L$4:L257,K258),"")</f>
        <v>2.8948022309329049E+76</v>
      </c>
      <c r="M258" s="13">
        <f t="shared" ca="1" si="41"/>
        <v>255</v>
      </c>
      <c r="N258" s="13">
        <v>255</v>
      </c>
      <c r="O258" s="13">
        <f t="shared" ca="1" si="42"/>
        <v>256</v>
      </c>
    </row>
    <row r="259" spans="2:15">
      <c r="B259" s="20" t="str">
        <f>IF($B$1="","",IF(O259&lt;&gt;"",VLOOKUP(INDEX(電力会社名一覧!E:E,MATCH(O259,電力会社名一覧!G:G,0)),電力会社名一覧!A:B,2,0),""))</f>
        <v/>
      </c>
      <c r="C259" s="21" t="str">
        <f>IFERROR(IF(B259="","",VLOOKUP(B259,電力会社名一覧!B:D,3,0)),"")</f>
        <v/>
      </c>
      <c r="E259" s="13" t="str">
        <f t="shared" si="37"/>
        <v/>
      </c>
      <c r="H259" s="13" cm="1">
        <f t="array" aca="1" ref="H259" ca="1">IFERROR(INDEX(電力会社名一覧!E:E,改訂版!J259),"")</f>
        <v>256</v>
      </c>
      <c r="I259" s="13" t="str">
        <f ca="1">IFERROR(VLOOKUP(H259,電力会社名一覧!A:B,2,0),"")</f>
        <v>(株)ジェイコム千葉メニューB(残差)</v>
      </c>
      <c r="J259" s="13">
        <f t="shared" ca="1" si="38"/>
        <v>257</v>
      </c>
      <c r="K259" s="13">
        <f ca="1">IF(I259&lt;&gt;"",COUNTIF($I$4:$I259,I259),"")</f>
        <v>1</v>
      </c>
      <c r="L259" s="13">
        <f ca="1">IF(K259=1,SUM($L$4:L258,K259),"")</f>
        <v>5.7896044618658098E+76</v>
      </c>
      <c r="M259" s="13">
        <f t="shared" ca="1" si="41"/>
        <v>256</v>
      </c>
      <c r="N259" s="13">
        <v>256</v>
      </c>
      <c r="O259" s="13">
        <f t="shared" ca="1" si="42"/>
        <v>257</v>
      </c>
    </row>
    <row r="260" spans="2:15">
      <c r="B260" s="20" t="str">
        <f>IF($B$1="","",IF(O260&lt;&gt;"",VLOOKUP(INDEX(電力会社名一覧!E:E,MATCH(O260,電力会社名一覧!G:G,0)),電力会社名一覧!A:B,2,0),""))</f>
        <v/>
      </c>
      <c r="C260" s="21" t="str">
        <f>IFERROR(IF(B260="","",VLOOKUP(B260,電力会社名一覧!B:D,3,0)),"")</f>
        <v/>
      </c>
      <c r="E260" s="13" t="str">
        <f t="shared" si="37"/>
        <v/>
      </c>
      <c r="H260" s="13" cm="1">
        <f t="array" aca="1" ref="H260" ca="1">IFERROR(INDEX(電力会社名一覧!E:E,改訂版!J260),"")</f>
        <v>257</v>
      </c>
      <c r="I260" s="13" t="str">
        <f ca="1">IFERROR(VLOOKUP(H260,電力会社名一覧!A:B,2,0),"")</f>
        <v>(株)ジェイコム東京メニューA</v>
      </c>
      <c r="J260" s="13">
        <f t="shared" ca="1" si="38"/>
        <v>258</v>
      </c>
      <c r="K260" s="13">
        <f ca="1">IF(I260&lt;&gt;"",COUNTIF($I$4:$I260,I260),"")</f>
        <v>1</v>
      </c>
      <c r="L260" s="13">
        <f ca="1">IF(K260=1,SUM($L$4:L259,K260),"")</f>
        <v>1.157920892373162E+77</v>
      </c>
      <c r="M260" s="13">
        <f t="shared" ca="1" si="41"/>
        <v>257</v>
      </c>
      <c r="N260" s="13">
        <v>257</v>
      </c>
      <c r="O260" s="13">
        <f t="shared" ca="1" si="42"/>
        <v>258</v>
      </c>
    </row>
    <row r="261" spans="2:15">
      <c r="B261" s="20" t="str">
        <f>IF($B$1="","",IF(O261&lt;&gt;"",VLOOKUP(INDEX(電力会社名一覧!E:E,MATCH(O261,電力会社名一覧!G:G,0)),電力会社名一覧!A:B,2,0),""))</f>
        <v/>
      </c>
      <c r="C261" s="21" t="str">
        <f>IFERROR(IF(B261="","",VLOOKUP(B261,電力会社名一覧!B:D,3,0)),"")</f>
        <v/>
      </c>
      <c r="E261" s="13" t="str">
        <f t="shared" ref="E261:E324" si="43">IF(B261&lt;&gt;"",COUNTIF(B261:B1284,B261),"")</f>
        <v/>
      </c>
      <c r="H261" s="13" cm="1">
        <f t="array" aca="1" ref="H261" ca="1">IFERROR(INDEX(電力会社名一覧!E:E,改訂版!J261),"")</f>
        <v>258</v>
      </c>
      <c r="I261" s="13" t="str">
        <f ca="1">IFERROR(VLOOKUP(H261,電力会社名一覧!A:B,2,0),"")</f>
        <v>(株)ジェイコム東京メニューB(残差)</v>
      </c>
      <c r="J261" s="13">
        <f t="shared" ca="1" si="38"/>
        <v>259</v>
      </c>
      <c r="K261" s="13">
        <f ca="1">IF(I261&lt;&gt;"",COUNTIF($I$4:$I261,I261),"")</f>
        <v>1</v>
      </c>
      <c r="L261" s="13">
        <f ca="1">IF(K261=1,SUM($L$4:L260,K261),"")</f>
        <v>2.3158417847463239E+77</v>
      </c>
      <c r="M261" s="13">
        <f t="shared" ca="1" si="41"/>
        <v>258</v>
      </c>
      <c r="N261" s="13">
        <v>258</v>
      </c>
      <c r="O261" s="13">
        <f t="shared" ca="1" si="42"/>
        <v>259</v>
      </c>
    </row>
    <row r="262" spans="2:15">
      <c r="B262" s="20" t="str">
        <f>IF($B$1="","",IF(O262&lt;&gt;"",VLOOKUP(INDEX(電力会社名一覧!E:E,MATCH(O262,電力会社名一覧!G:G,0)),電力会社名一覧!A:B,2,0),""))</f>
        <v/>
      </c>
      <c r="C262" s="21" t="str">
        <f>IFERROR(IF(B262="","",VLOOKUP(B262,電力会社名一覧!B:D,3,0)),"")</f>
        <v/>
      </c>
      <c r="E262" s="13" t="str">
        <f t="shared" si="43"/>
        <v/>
      </c>
      <c r="H262" s="13" cm="1">
        <f t="array" aca="1" ref="H262" ca="1">IFERROR(INDEX(電力会社名一覧!E:E,改訂版!J262),"")</f>
        <v>259</v>
      </c>
      <c r="I262" s="13" t="str">
        <f ca="1">IFERROR(VLOOKUP(H262,電力会社名一覧!A:B,2,0),"")</f>
        <v>土浦ケーブルテレビ(株)メニューA</v>
      </c>
      <c r="J262" s="13">
        <f t="shared" ref="J262:J325" ca="1" si="44">IFERROR(VLOOKUP($Q$1,INDIRECT($I$1&amp;J261+1&amp;$K$1),2,0),"")</f>
        <v>260</v>
      </c>
      <c r="K262" s="13">
        <f ca="1">IF(I262&lt;&gt;"",COUNTIF($I$4:$I262,I262),"")</f>
        <v>1</v>
      </c>
      <c r="L262" s="13">
        <f ca="1">IF(K262=1,SUM($L$4:L261,K262),"")</f>
        <v>4.6316835694926478E+77</v>
      </c>
      <c r="M262" s="13">
        <f t="shared" ca="1" si="41"/>
        <v>259</v>
      </c>
      <c r="N262" s="13">
        <v>259</v>
      </c>
      <c r="O262" s="13">
        <f t="shared" ca="1" si="42"/>
        <v>260</v>
      </c>
    </row>
    <row r="263" spans="2:15">
      <c r="B263" s="20" t="str">
        <f>IF($B$1="","",IF(O263&lt;&gt;"",VLOOKUP(INDEX(電力会社名一覧!E:E,MATCH(O263,電力会社名一覧!G:G,0)),電力会社名一覧!A:B,2,0),""))</f>
        <v/>
      </c>
      <c r="C263" s="21" t="str">
        <f>IFERROR(IF(B263="","",VLOOKUP(B263,電力会社名一覧!B:D,3,0)),"")</f>
        <v/>
      </c>
      <c r="E263" s="13" t="str">
        <f t="shared" si="43"/>
        <v/>
      </c>
      <c r="H263" s="13" cm="1">
        <f t="array" aca="1" ref="H263" ca="1">IFERROR(INDEX(電力会社名一覧!E:E,改訂版!J263),"")</f>
        <v>260</v>
      </c>
      <c r="I263" s="13" t="str">
        <f ca="1">IFERROR(VLOOKUP(H263,電力会社名一覧!A:B,2,0),"")</f>
        <v>土浦ケーブルテレビ(株)メニューB(残差)</v>
      </c>
      <c r="J263" s="13">
        <f t="shared" ca="1" si="44"/>
        <v>261</v>
      </c>
      <c r="K263" s="13">
        <f ca="1">IF(I263&lt;&gt;"",COUNTIF($I$4:$I263,I263),"")</f>
        <v>1</v>
      </c>
      <c r="L263" s="13">
        <f ca="1">IF(K263=1,SUM($L$4:L262,K263),"")</f>
        <v>9.2633671389852956E+77</v>
      </c>
      <c r="M263" s="13">
        <f t="shared" ca="1" si="41"/>
        <v>260</v>
      </c>
      <c r="N263" s="13">
        <v>260</v>
      </c>
      <c r="O263" s="13">
        <f t="shared" ca="1" si="42"/>
        <v>261</v>
      </c>
    </row>
    <row r="264" spans="2:15">
      <c r="B264" s="20" t="str">
        <f>IF($B$1="","",IF(O264&lt;&gt;"",VLOOKUP(INDEX(電力会社名一覧!E:E,MATCH(O264,電力会社名一覧!G:G,0)),電力会社名一覧!A:B,2,0),""))</f>
        <v/>
      </c>
      <c r="C264" s="21" t="str">
        <f>IFERROR(IF(B264="","",VLOOKUP(B264,電力会社名一覧!B:D,3,0)),"")</f>
        <v/>
      </c>
      <c r="E264" s="13" t="str">
        <f t="shared" si="43"/>
        <v/>
      </c>
      <c r="H264" s="13" cm="1">
        <f t="array" aca="1" ref="H264" ca="1">IFERROR(INDEX(電力会社名一覧!E:E,改訂版!J264),"")</f>
        <v>261</v>
      </c>
      <c r="I264" s="13" t="str">
        <f ca="1">IFERROR(VLOOKUP(H264,電力会社名一覧!A:B,2,0),"")</f>
        <v>鹿児島電力(株)</v>
      </c>
      <c r="J264" s="13">
        <f t="shared" ca="1" si="44"/>
        <v>262</v>
      </c>
      <c r="K264" s="13">
        <f ca="1">IF(I264&lt;&gt;"",COUNTIF($I$4:$I264,I264),"")</f>
        <v>1</v>
      </c>
      <c r="L264" s="13">
        <f ca="1">IF(K264=1,SUM($L$4:L263,K264),"")</f>
        <v>1.8526734277970591E+78</v>
      </c>
      <c r="M264" s="13">
        <f t="shared" ca="1" si="41"/>
        <v>261</v>
      </c>
      <c r="N264" s="13">
        <v>261</v>
      </c>
      <c r="O264" s="13">
        <f t="shared" ca="1" si="42"/>
        <v>262</v>
      </c>
    </row>
    <row r="265" spans="2:15">
      <c r="B265" s="20" t="str">
        <f>IF($B$1="","",IF(O265&lt;&gt;"",VLOOKUP(INDEX(電力会社名一覧!E:E,MATCH(O265,電力会社名一覧!G:G,0)),電力会社名一覧!A:B,2,0),""))</f>
        <v/>
      </c>
      <c r="C265" s="21" t="str">
        <f>IFERROR(IF(B265="","",VLOOKUP(B265,電力会社名一覧!B:D,3,0)),"")</f>
        <v/>
      </c>
      <c r="E265" s="13" t="str">
        <f t="shared" si="43"/>
        <v/>
      </c>
      <c r="H265" s="13" cm="1">
        <f t="array" aca="1" ref="H265" ca="1">IFERROR(INDEX(電力会社名一覧!E:E,改訂版!J265),"")</f>
        <v>262</v>
      </c>
      <c r="I265" s="13" t="str">
        <f ca="1">IFERROR(VLOOKUP(H265,電力会社名一覧!A:B,2,0),"")</f>
        <v>太陽ガス(株)</v>
      </c>
      <c r="J265" s="13">
        <f t="shared" ca="1" si="44"/>
        <v>263</v>
      </c>
      <c r="K265" s="13">
        <f ca="1">IF(I265&lt;&gt;"",COUNTIF($I$4:$I265,I265),"")</f>
        <v>1</v>
      </c>
      <c r="L265" s="13">
        <f ca="1">IF(K265=1,SUM($L$4:L264,K265),"")</f>
        <v>3.7053468555941183E+78</v>
      </c>
      <c r="M265" s="13">
        <f t="shared" ca="1" si="41"/>
        <v>262</v>
      </c>
      <c r="N265" s="13">
        <v>262</v>
      </c>
      <c r="O265" s="13">
        <f t="shared" ca="1" si="42"/>
        <v>263</v>
      </c>
    </row>
    <row r="266" spans="2:15">
      <c r="B266" s="20" t="str">
        <f>IF($B$1="","",IF(O266&lt;&gt;"",VLOOKUP(INDEX(電力会社名一覧!E:E,MATCH(O266,電力会社名一覧!G:G,0)),電力会社名一覧!A:B,2,0),""))</f>
        <v/>
      </c>
      <c r="C266" s="21" t="str">
        <f>IFERROR(IF(B266="","",VLOOKUP(B266,電力会社名一覧!B:D,3,0)),"")</f>
        <v/>
      </c>
      <c r="E266" s="13" t="str">
        <f t="shared" si="43"/>
        <v/>
      </c>
      <c r="H266" s="13" cm="1">
        <f t="array" aca="1" ref="H266" ca="1">IFERROR(INDEX(電力会社名一覧!E:E,改訂版!J266),"")</f>
        <v>263</v>
      </c>
      <c r="I266" s="13" t="str">
        <f ca="1">IFERROR(VLOOKUP(H266,電力会社名一覧!A:B,2,0),"")</f>
        <v>アーバンエナジー(株)メニューA</v>
      </c>
      <c r="J266" s="13">
        <f t="shared" ca="1" si="44"/>
        <v>264</v>
      </c>
      <c r="K266" s="13">
        <f ca="1">IF(I266&lt;&gt;"",COUNTIF($I$4:$I266,I266),"")</f>
        <v>1</v>
      </c>
      <c r="L266" s="13">
        <f ca="1">IF(K266=1,SUM($L$4:L265,K266),"")</f>
        <v>7.4106937111882365E+78</v>
      </c>
      <c r="M266" s="13">
        <f t="shared" ca="1" si="41"/>
        <v>263</v>
      </c>
      <c r="N266" s="13">
        <v>263</v>
      </c>
      <c r="O266" s="13">
        <f t="shared" ca="1" si="42"/>
        <v>264</v>
      </c>
    </row>
    <row r="267" spans="2:15">
      <c r="B267" s="20" t="str">
        <f>IF($B$1="","",IF(O267&lt;&gt;"",VLOOKUP(INDEX(電力会社名一覧!E:E,MATCH(O267,電力会社名一覧!G:G,0)),電力会社名一覧!A:B,2,0),""))</f>
        <v/>
      </c>
      <c r="C267" s="21" t="str">
        <f>IFERROR(IF(B267="","",VLOOKUP(B267,電力会社名一覧!B:D,3,0)),"")</f>
        <v/>
      </c>
      <c r="E267" s="13" t="str">
        <f t="shared" si="43"/>
        <v/>
      </c>
      <c r="H267" s="13" cm="1">
        <f t="array" aca="1" ref="H267" ca="1">IFERROR(INDEX(電力会社名一覧!E:E,改訂版!J267),"")</f>
        <v>264</v>
      </c>
      <c r="I267" s="13" t="str">
        <f ca="1">IFERROR(VLOOKUP(H267,電力会社名一覧!A:B,2,0),"")</f>
        <v>アーバンエナジー(株)メニューB</v>
      </c>
      <c r="J267" s="13">
        <f t="shared" ca="1" si="44"/>
        <v>265</v>
      </c>
      <c r="K267" s="13">
        <f ca="1">IF(I267&lt;&gt;"",COUNTIF($I$4:$I267,I267),"")</f>
        <v>1</v>
      </c>
      <c r="L267" s="13">
        <f ca="1">IF(K267=1,SUM($L$4:L266,K267),"")</f>
        <v>1.4821387422376473E+79</v>
      </c>
      <c r="M267" s="13">
        <f t="shared" ca="1" si="41"/>
        <v>264</v>
      </c>
      <c r="N267" s="13">
        <v>264</v>
      </c>
      <c r="O267" s="13">
        <f t="shared" ca="1" si="42"/>
        <v>265</v>
      </c>
    </row>
    <row r="268" spans="2:15">
      <c r="B268" s="20" t="str">
        <f>IF($B$1="","",IF(O268&lt;&gt;"",VLOOKUP(INDEX(電力会社名一覧!E:E,MATCH(O268,電力会社名一覧!G:G,0)),電力会社名一覧!A:B,2,0),""))</f>
        <v/>
      </c>
      <c r="C268" s="21" t="str">
        <f>IFERROR(IF(B268="","",VLOOKUP(B268,電力会社名一覧!B:D,3,0)),"")</f>
        <v/>
      </c>
      <c r="E268" s="13" t="str">
        <f t="shared" si="43"/>
        <v/>
      </c>
      <c r="H268" s="13" cm="1">
        <f t="array" aca="1" ref="H268" ca="1">IFERROR(INDEX(電力会社名一覧!E:E,改訂版!J268),"")</f>
        <v>265</v>
      </c>
      <c r="I268" s="13" t="str">
        <f ca="1">IFERROR(VLOOKUP(H268,電力会社名一覧!A:B,2,0),"")</f>
        <v>アーバンエナジー(株)メニューC</v>
      </c>
      <c r="J268" s="13">
        <f t="shared" ca="1" si="44"/>
        <v>266</v>
      </c>
      <c r="K268" s="13">
        <f ca="1">IF(I268&lt;&gt;"",COUNTIF($I$4:$I268,I268),"")</f>
        <v>1</v>
      </c>
      <c r="L268" s="13">
        <f ca="1">IF(K268=1,SUM($L$4:L267,K268),"")</f>
        <v>2.9642774844752946E+79</v>
      </c>
      <c r="M268" s="13">
        <f t="shared" ca="1" si="41"/>
        <v>265</v>
      </c>
      <c r="N268" s="13">
        <v>265</v>
      </c>
      <c r="O268" s="13">
        <f t="shared" ca="1" si="42"/>
        <v>266</v>
      </c>
    </row>
    <row r="269" spans="2:15">
      <c r="B269" s="20" t="str">
        <f>IF($B$1="","",IF(O269&lt;&gt;"",VLOOKUP(INDEX(電力会社名一覧!E:E,MATCH(O269,電力会社名一覧!G:G,0)),電力会社名一覧!A:B,2,0),""))</f>
        <v/>
      </c>
      <c r="C269" s="21" t="str">
        <f>IFERROR(IF(B269="","",VLOOKUP(B269,電力会社名一覧!B:D,3,0)),"")</f>
        <v/>
      </c>
      <c r="E269" s="13" t="str">
        <f t="shared" si="43"/>
        <v/>
      </c>
      <c r="H269" s="13" cm="1">
        <f t="array" aca="1" ref="H269" ca="1">IFERROR(INDEX(電力会社名一覧!E:E,改訂版!J269),"")</f>
        <v>266</v>
      </c>
      <c r="I269" s="13" t="str">
        <f ca="1">IFERROR(VLOOKUP(H269,電力会社名一覧!A:B,2,0),"")</f>
        <v>アーバンエナジー(株)メニューD</v>
      </c>
      <c r="J269" s="13">
        <f t="shared" ca="1" si="44"/>
        <v>267</v>
      </c>
      <c r="K269" s="13">
        <f ca="1">IF(I269&lt;&gt;"",COUNTIF($I$4:$I269,I269),"")</f>
        <v>1</v>
      </c>
      <c r="L269" s="13">
        <f ca="1">IF(K269=1,SUM($L$4:L268,K269),"")</f>
        <v>5.9285549689505892E+79</v>
      </c>
      <c r="M269" s="13">
        <f t="shared" ca="1" si="41"/>
        <v>266</v>
      </c>
      <c r="N269" s="13">
        <v>266</v>
      </c>
      <c r="O269" s="13">
        <f t="shared" ca="1" si="42"/>
        <v>267</v>
      </c>
    </row>
    <row r="270" spans="2:15">
      <c r="B270" s="20" t="str">
        <f>IF($B$1="","",IF(O270&lt;&gt;"",VLOOKUP(INDEX(電力会社名一覧!E:E,MATCH(O270,電力会社名一覧!G:G,0)),電力会社名一覧!A:B,2,0),""))</f>
        <v/>
      </c>
      <c r="C270" s="21" t="str">
        <f>IFERROR(IF(B270="","",VLOOKUP(B270,電力会社名一覧!B:D,3,0)),"")</f>
        <v/>
      </c>
      <c r="E270" s="13" t="str">
        <f t="shared" si="43"/>
        <v/>
      </c>
      <c r="H270" s="13" cm="1">
        <f t="array" aca="1" ref="H270" ca="1">IFERROR(INDEX(電力会社名一覧!E:E,改訂版!J270),"")</f>
        <v>267</v>
      </c>
      <c r="I270" s="13" t="str">
        <f ca="1">IFERROR(VLOOKUP(H270,電力会社名一覧!A:B,2,0),"")</f>
        <v>アーバンエナジー(株)メニューE</v>
      </c>
      <c r="J270" s="13">
        <f t="shared" ca="1" si="44"/>
        <v>268</v>
      </c>
      <c r="K270" s="13">
        <f ca="1">IF(I270&lt;&gt;"",COUNTIF($I$4:$I270,I270),"")</f>
        <v>1</v>
      </c>
      <c r="L270" s="13">
        <f ca="1">IF(K270=1,SUM($L$4:L269,K270),"")</f>
        <v>1.1857109937901178E+80</v>
      </c>
      <c r="M270" s="13">
        <f t="shared" ca="1" si="41"/>
        <v>267</v>
      </c>
      <c r="N270" s="13">
        <v>267</v>
      </c>
      <c r="O270" s="13">
        <f t="shared" ca="1" si="42"/>
        <v>268</v>
      </c>
    </row>
    <row r="271" spans="2:15">
      <c r="B271" s="20" t="str">
        <f>IF($B$1="","",IF(O271&lt;&gt;"",VLOOKUP(INDEX(電力会社名一覧!E:E,MATCH(O271,電力会社名一覧!G:G,0)),電力会社名一覧!A:B,2,0),""))</f>
        <v/>
      </c>
      <c r="C271" s="21" t="str">
        <f>IFERROR(IF(B271="","",VLOOKUP(B271,電力会社名一覧!B:D,3,0)),"")</f>
        <v/>
      </c>
      <c r="E271" s="13" t="str">
        <f t="shared" si="43"/>
        <v/>
      </c>
      <c r="H271" s="13" cm="1">
        <f t="array" aca="1" ref="H271" ca="1">IFERROR(INDEX(電力会社名一覧!E:E,改訂版!J271),"")</f>
        <v>268</v>
      </c>
      <c r="I271" s="13" t="str">
        <f ca="1">IFERROR(VLOOKUP(H271,電力会社名一覧!A:B,2,0),"")</f>
        <v>アーバンエナジー(株)メニューF</v>
      </c>
      <c r="J271" s="13">
        <f t="shared" ca="1" si="44"/>
        <v>269</v>
      </c>
      <c r="K271" s="13">
        <f ca="1">IF(I271&lt;&gt;"",COUNTIF($I$4:$I271,I271),"")</f>
        <v>1</v>
      </c>
      <c r="L271" s="13">
        <f ca="1">IF(K271=1,SUM($L$4:L270,K271),"")</f>
        <v>2.3714219875802357E+80</v>
      </c>
      <c r="M271" s="13">
        <f t="shared" ca="1" si="41"/>
        <v>268</v>
      </c>
      <c r="N271" s="13">
        <v>268</v>
      </c>
      <c r="O271" s="13">
        <f t="shared" ca="1" si="42"/>
        <v>269</v>
      </c>
    </row>
    <row r="272" spans="2:15">
      <c r="B272" s="20" t="str">
        <f>IF($B$1="","",IF(O272&lt;&gt;"",VLOOKUP(INDEX(電力会社名一覧!E:E,MATCH(O272,電力会社名一覧!G:G,0)),電力会社名一覧!A:B,2,0),""))</f>
        <v/>
      </c>
      <c r="C272" s="21" t="str">
        <f>IFERROR(IF(B272="","",VLOOKUP(B272,電力会社名一覧!B:D,3,0)),"")</f>
        <v/>
      </c>
      <c r="E272" s="13" t="str">
        <f t="shared" si="43"/>
        <v/>
      </c>
      <c r="H272" s="13" cm="1">
        <f t="array" aca="1" ref="H272" ca="1">IFERROR(INDEX(電力会社名一覧!E:E,改訂版!J272),"")</f>
        <v>269</v>
      </c>
      <c r="I272" s="13" t="str">
        <f ca="1">IFERROR(VLOOKUP(H272,電力会社名一覧!A:B,2,0),"")</f>
        <v>アーバンエナジー(株)メニューG(残差)</v>
      </c>
      <c r="J272" s="13">
        <f t="shared" ca="1" si="44"/>
        <v>270</v>
      </c>
      <c r="K272" s="13">
        <f ca="1">IF(I272&lt;&gt;"",COUNTIF($I$4:$I272,I272),"")</f>
        <v>1</v>
      </c>
      <c r="L272" s="13">
        <f ca="1">IF(K272=1,SUM($L$4:L271,K272),"")</f>
        <v>4.7428439751604714E+80</v>
      </c>
      <c r="M272" s="13">
        <f t="shared" ca="1" si="41"/>
        <v>269</v>
      </c>
      <c r="N272" s="13">
        <v>269</v>
      </c>
      <c r="O272" s="13">
        <f t="shared" ca="1" si="42"/>
        <v>270</v>
      </c>
    </row>
    <row r="273" spans="2:15">
      <c r="B273" s="20" t="str">
        <f>IF($B$1="","",IF(O273&lt;&gt;"",VLOOKUP(INDEX(電力会社名一覧!E:E,MATCH(O273,電力会社名一覧!G:G,0)),電力会社名一覧!A:B,2,0),""))</f>
        <v/>
      </c>
      <c r="C273" s="21" t="str">
        <f>IFERROR(IF(B273="","",VLOOKUP(B273,電力会社名一覧!B:D,3,0)),"")</f>
        <v/>
      </c>
      <c r="E273" s="13" t="str">
        <f t="shared" si="43"/>
        <v/>
      </c>
      <c r="H273" s="13" cm="1">
        <f t="array" aca="1" ref="H273" ca="1">IFERROR(INDEX(電力会社名一覧!E:E,改訂版!J273),"")</f>
        <v>270</v>
      </c>
      <c r="I273" s="13" t="str">
        <f ca="1">IFERROR(VLOOKUP(H273,電力会社名一覧!A:B,2,0),"")</f>
        <v>パワーネクスト(株)</v>
      </c>
      <c r="J273" s="13">
        <f t="shared" ca="1" si="44"/>
        <v>271</v>
      </c>
      <c r="K273" s="13">
        <f ca="1">IF(I273&lt;&gt;"",COUNTIF($I$4:$I273,I273),"")</f>
        <v>1</v>
      </c>
      <c r="L273" s="13">
        <f ca="1">IF(K273=1,SUM($L$4:L272,K273),"")</f>
        <v>9.4856879503209427E+80</v>
      </c>
      <c r="M273" s="13">
        <f t="shared" ca="1" si="41"/>
        <v>270</v>
      </c>
      <c r="N273" s="13">
        <v>270</v>
      </c>
      <c r="O273" s="13">
        <f t="shared" ca="1" si="42"/>
        <v>271</v>
      </c>
    </row>
    <row r="274" spans="2:15">
      <c r="B274" s="20" t="str">
        <f>IF($B$1="","",IF(O274&lt;&gt;"",VLOOKUP(INDEX(電力会社名一覧!E:E,MATCH(O274,電力会社名一覧!G:G,0)),電力会社名一覧!A:B,2,0),""))</f>
        <v/>
      </c>
      <c r="C274" s="21" t="str">
        <f>IFERROR(IF(B274="","",VLOOKUP(B274,電力会社名一覧!B:D,3,0)),"")</f>
        <v/>
      </c>
      <c r="E274" s="13" t="str">
        <f t="shared" si="43"/>
        <v/>
      </c>
      <c r="H274" s="13" cm="1">
        <f t="array" aca="1" ref="H274" ca="1">IFERROR(INDEX(電力会社名一覧!E:E,改訂版!J274),"")</f>
        <v>271</v>
      </c>
      <c r="I274" s="13" t="str">
        <f ca="1">IFERROR(VLOOKUP(H274,電力会社名一覧!A:B,2,0),"")</f>
        <v>合同会社北上新電力</v>
      </c>
      <c r="J274" s="13">
        <f t="shared" ca="1" si="44"/>
        <v>272</v>
      </c>
      <c r="K274" s="13">
        <f ca="1">IF(I274&lt;&gt;"",COUNTIF($I$4:$I274,I274),"")</f>
        <v>1</v>
      </c>
      <c r="L274" s="13">
        <f ca="1">IF(K274=1,SUM($L$4:L273,K274),"")</f>
        <v>1.8971375900641885E+81</v>
      </c>
      <c r="M274" s="13">
        <f t="shared" ca="1" si="41"/>
        <v>271</v>
      </c>
      <c r="N274" s="13">
        <v>271</v>
      </c>
      <c r="O274" s="13">
        <f t="shared" ca="1" si="42"/>
        <v>272</v>
      </c>
    </row>
    <row r="275" spans="2:15">
      <c r="B275" s="20" t="str">
        <f>IF($B$1="","",IF(O275&lt;&gt;"",VLOOKUP(INDEX(電力会社名一覧!E:E,MATCH(O275,電力会社名一覧!G:G,0)),電力会社名一覧!A:B,2,0),""))</f>
        <v/>
      </c>
      <c r="C275" s="21" t="str">
        <f>IFERROR(IF(B275="","",VLOOKUP(B275,電力会社名一覧!B:D,3,0)),"")</f>
        <v/>
      </c>
      <c r="E275" s="13" t="str">
        <f t="shared" si="43"/>
        <v/>
      </c>
      <c r="H275" s="13" cm="1">
        <f t="array" aca="1" ref="H275" ca="1">IFERROR(INDEX(電力会社名一覧!E:E,改訂版!J275),"")</f>
        <v>272</v>
      </c>
      <c r="I275" s="13" t="str">
        <f ca="1">IFERROR(VLOOKUP(H275,電力会社名一覧!A:B,2,0),"")</f>
        <v>(株)タクマエナジーメニューA</v>
      </c>
      <c r="J275" s="13">
        <f t="shared" ca="1" si="44"/>
        <v>273</v>
      </c>
      <c r="K275" s="13">
        <f ca="1">IF(I275&lt;&gt;"",COUNTIF($I$4:$I275,I275),"")</f>
        <v>1</v>
      </c>
      <c r="L275" s="13">
        <f ca="1">IF(K275=1,SUM($L$4:L274,K275),"")</f>
        <v>3.7942751801283771E+81</v>
      </c>
      <c r="M275" s="13">
        <f t="shared" ca="1" si="41"/>
        <v>272</v>
      </c>
      <c r="N275" s="13">
        <v>272</v>
      </c>
      <c r="O275" s="13">
        <f t="shared" ca="1" si="42"/>
        <v>273</v>
      </c>
    </row>
    <row r="276" spans="2:15">
      <c r="B276" s="20" t="str">
        <f>IF($B$1="","",IF(O276&lt;&gt;"",VLOOKUP(INDEX(電力会社名一覧!E:E,MATCH(O276,電力会社名一覧!G:G,0)),電力会社名一覧!A:B,2,0),""))</f>
        <v/>
      </c>
      <c r="C276" s="21" t="str">
        <f>IFERROR(IF(B276="","",VLOOKUP(B276,電力会社名一覧!B:D,3,0)),"")</f>
        <v/>
      </c>
      <c r="E276" s="13" t="str">
        <f t="shared" si="43"/>
        <v/>
      </c>
      <c r="H276" s="13" cm="1">
        <f t="array" aca="1" ref="H276" ca="1">IFERROR(INDEX(電力会社名一覧!E:E,改訂版!J276),"")</f>
        <v>273</v>
      </c>
      <c r="I276" s="13" t="str">
        <f ca="1">IFERROR(VLOOKUP(H276,電力会社名一覧!A:B,2,0),"")</f>
        <v>(株)タクマエナジーメニューB</v>
      </c>
      <c r="J276" s="13">
        <f t="shared" ca="1" si="44"/>
        <v>274</v>
      </c>
      <c r="K276" s="13">
        <f ca="1">IF(I276&lt;&gt;"",COUNTIF($I$4:$I276,I276),"")</f>
        <v>1</v>
      </c>
      <c r="L276" s="13">
        <f ca="1">IF(K276=1,SUM($L$4:L275,K276),"")</f>
        <v>7.5885503602567542E+81</v>
      </c>
      <c r="M276" s="13">
        <f t="shared" ca="1" si="41"/>
        <v>273</v>
      </c>
      <c r="N276" s="13">
        <v>273</v>
      </c>
      <c r="O276" s="13">
        <f t="shared" ca="1" si="42"/>
        <v>274</v>
      </c>
    </row>
    <row r="277" spans="2:15">
      <c r="B277" s="20" t="str">
        <f>IF($B$1="","",IF(O277&lt;&gt;"",VLOOKUP(INDEX(電力会社名一覧!E:E,MATCH(O277,電力会社名一覧!G:G,0)),電力会社名一覧!A:B,2,0),""))</f>
        <v/>
      </c>
      <c r="C277" s="21" t="str">
        <f>IFERROR(IF(B277="","",VLOOKUP(B277,電力会社名一覧!B:D,3,0)),"")</f>
        <v/>
      </c>
      <c r="E277" s="13" t="str">
        <f t="shared" si="43"/>
        <v/>
      </c>
      <c r="H277" s="13" cm="1">
        <f t="array" aca="1" ref="H277" ca="1">IFERROR(INDEX(電力会社名一覧!E:E,改訂版!J277),"")</f>
        <v>274</v>
      </c>
      <c r="I277" s="13" t="str">
        <f ca="1">IFERROR(VLOOKUP(H277,電力会社名一覧!A:B,2,0),"")</f>
        <v>(株)タクマエナジーメニューC</v>
      </c>
      <c r="J277" s="13">
        <f t="shared" ca="1" si="44"/>
        <v>275</v>
      </c>
      <c r="K277" s="13">
        <f ca="1">IF(I277&lt;&gt;"",COUNTIF($I$4:$I277,I277),"")</f>
        <v>1</v>
      </c>
      <c r="L277" s="13">
        <f ca="1">IF(K277=1,SUM($L$4:L276,K277),"")</f>
        <v>1.5177100720513508E+82</v>
      </c>
      <c r="M277" s="13">
        <f t="shared" ca="1" si="41"/>
        <v>274</v>
      </c>
      <c r="N277" s="13">
        <v>274</v>
      </c>
      <c r="O277" s="13">
        <f t="shared" ca="1" si="42"/>
        <v>275</v>
      </c>
    </row>
    <row r="278" spans="2:15">
      <c r="B278" s="20" t="str">
        <f>IF($B$1="","",IF(O278&lt;&gt;"",VLOOKUP(INDEX(電力会社名一覧!E:E,MATCH(O278,電力会社名一覧!G:G,0)),電力会社名一覧!A:B,2,0),""))</f>
        <v/>
      </c>
      <c r="C278" s="21" t="str">
        <f>IFERROR(IF(B278="","",VLOOKUP(B278,電力会社名一覧!B:D,3,0)),"")</f>
        <v/>
      </c>
      <c r="E278" s="13" t="str">
        <f t="shared" si="43"/>
        <v/>
      </c>
      <c r="H278" s="13" cm="1">
        <f t="array" aca="1" ref="H278" ca="1">IFERROR(INDEX(電力会社名一覧!E:E,改訂版!J278),"")</f>
        <v>275</v>
      </c>
      <c r="I278" s="13" t="str">
        <f ca="1">IFERROR(VLOOKUP(H278,電力会社名一覧!A:B,2,0),"")</f>
        <v>(株)タクマエナジーメニューD</v>
      </c>
      <c r="J278" s="13">
        <f t="shared" ca="1" si="44"/>
        <v>276</v>
      </c>
      <c r="K278" s="13">
        <f ca="1">IF(I278&lt;&gt;"",COUNTIF($I$4:$I278,I278),"")</f>
        <v>1</v>
      </c>
      <c r="L278" s="13">
        <f ca="1">IF(K278=1,SUM($L$4:L277,K278),"")</f>
        <v>3.0354201441027017E+82</v>
      </c>
      <c r="M278" s="13">
        <f t="shared" ca="1" si="41"/>
        <v>275</v>
      </c>
      <c r="N278" s="13">
        <v>275</v>
      </c>
      <c r="O278" s="13">
        <f t="shared" ca="1" si="42"/>
        <v>276</v>
      </c>
    </row>
    <row r="279" spans="2:15">
      <c r="B279" s="20" t="str">
        <f>IF($B$1="","",IF(O279&lt;&gt;"",VLOOKUP(INDEX(電力会社名一覧!E:E,MATCH(O279,電力会社名一覧!G:G,0)),電力会社名一覧!A:B,2,0),""))</f>
        <v/>
      </c>
      <c r="C279" s="21" t="str">
        <f>IFERROR(IF(B279="","",VLOOKUP(B279,電力会社名一覧!B:D,3,0)),"")</f>
        <v/>
      </c>
      <c r="E279" s="13" t="str">
        <f t="shared" si="43"/>
        <v/>
      </c>
      <c r="H279" s="13" cm="1">
        <f t="array" aca="1" ref="H279" ca="1">IFERROR(INDEX(電力会社名一覧!E:E,改訂版!J279),"")</f>
        <v>276</v>
      </c>
      <c r="I279" s="13" t="str">
        <f ca="1">IFERROR(VLOOKUP(H279,電力会社名一覧!A:B,2,0),"")</f>
        <v>(株)タクマエナジーメニューE</v>
      </c>
      <c r="J279" s="13">
        <f t="shared" ca="1" si="44"/>
        <v>277</v>
      </c>
      <c r="K279" s="13">
        <f ca="1">IF(I279&lt;&gt;"",COUNTIF($I$4:$I279,I279),"")</f>
        <v>1</v>
      </c>
      <c r="L279" s="13">
        <f ca="1">IF(K279=1,SUM($L$4:L278,K279),"")</f>
        <v>6.0708402882054033E+82</v>
      </c>
      <c r="M279" s="13">
        <f t="shared" ca="1" si="41"/>
        <v>276</v>
      </c>
      <c r="N279" s="13">
        <v>276</v>
      </c>
      <c r="O279" s="13">
        <f t="shared" ca="1" si="42"/>
        <v>277</v>
      </c>
    </row>
    <row r="280" spans="2:15">
      <c r="B280" s="20" t="str">
        <f>IF($B$1="","",IF(O280&lt;&gt;"",VLOOKUP(INDEX(電力会社名一覧!E:E,MATCH(O280,電力会社名一覧!G:G,0)),電力会社名一覧!A:B,2,0),""))</f>
        <v/>
      </c>
      <c r="C280" s="21" t="str">
        <f>IFERROR(IF(B280="","",VLOOKUP(B280,電力会社名一覧!B:D,3,0)),"")</f>
        <v/>
      </c>
      <c r="E280" s="13" t="str">
        <f t="shared" si="43"/>
        <v/>
      </c>
      <c r="H280" s="13" cm="1">
        <f t="array" aca="1" ref="H280" ca="1">IFERROR(INDEX(電力会社名一覧!E:E,改訂版!J280),"")</f>
        <v>277</v>
      </c>
      <c r="I280" s="13" t="str">
        <f ca="1">IFERROR(VLOOKUP(H280,電力会社名一覧!A:B,2,0),"")</f>
        <v>(株)タクマエナジーメニューF</v>
      </c>
      <c r="J280" s="13">
        <f t="shared" ca="1" si="44"/>
        <v>278</v>
      </c>
      <c r="K280" s="13">
        <f ca="1">IF(I280&lt;&gt;"",COUNTIF($I$4:$I280,I280),"")</f>
        <v>1</v>
      </c>
      <c r="L280" s="13">
        <f ca="1">IF(K280=1,SUM($L$4:L279,K280),"")</f>
        <v>1.2141680576410807E+83</v>
      </c>
      <c r="M280" s="13">
        <f t="shared" ca="1" si="41"/>
        <v>277</v>
      </c>
      <c r="N280" s="13">
        <v>277</v>
      </c>
      <c r="O280" s="13">
        <f t="shared" ca="1" si="42"/>
        <v>278</v>
      </c>
    </row>
    <row r="281" spans="2:15">
      <c r="B281" s="20" t="str">
        <f>IF($B$1="","",IF(O281&lt;&gt;"",VLOOKUP(INDEX(電力会社名一覧!E:E,MATCH(O281,電力会社名一覧!G:G,0)),電力会社名一覧!A:B,2,0),""))</f>
        <v/>
      </c>
      <c r="C281" s="21" t="str">
        <f>IFERROR(IF(B281="","",VLOOKUP(B281,電力会社名一覧!B:D,3,0)),"")</f>
        <v/>
      </c>
      <c r="E281" s="13" t="str">
        <f t="shared" si="43"/>
        <v/>
      </c>
      <c r="H281" s="13" cm="1">
        <f t="array" aca="1" ref="H281" ca="1">IFERROR(INDEX(電力会社名一覧!E:E,改訂版!J281),"")</f>
        <v>278</v>
      </c>
      <c r="I281" s="13" t="str">
        <f ca="1">IFERROR(VLOOKUP(H281,電力会社名一覧!A:B,2,0),"")</f>
        <v>(株)タクマエナジーメニューG</v>
      </c>
      <c r="J281" s="13">
        <f t="shared" ca="1" si="44"/>
        <v>279</v>
      </c>
      <c r="K281" s="13">
        <f ca="1">IF(I281&lt;&gt;"",COUNTIF($I$4:$I281,I281),"")</f>
        <v>1</v>
      </c>
      <c r="L281" s="13">
        <f ca="1">IF(K281=1,SUM($L$4:L280,K281),"")</f>
        <v>2.4283361152821613E+83</v>
      </c>
      <c r="M281" s="13">
        <f t="shared" ca="1" si="41"/>
        <v>278</v>
      </c>
      <c r="N281" s="13">
        <v>278</v>
      </c>
      <c r="O281" s="13">
        <f t="shared" ca="1" si="42"/>
        <v>279</v>
      </c>
    </row>
    <row r="282" spans="2:15">
      <c r="B282" s="20" t="str">
        <f>IF($B$1="","",IF(O282&lt;&gt;"",VLOOKUP(INDEX(電力会社名一覧!E:E,MATCH(O282,電力会社名一覧!G:G,0)),電力会社名一覧!A:B,2,0),""))</f>
        <v/>
      </c>
      <c r="C282" s="21" t="str">
        <f>IFERROR(IF(B282="","",VLOOKUP(B282,電力会社名一覧!B:D,3,0)),"")</f>
        <v/>
      </c>
      <c r="E282" s="13" t="str">
        <f t="shared" si="43"/>
        <v/>
      </c>
      <c r="H282" s="13" cm="1">
        <f t="array" aca="1" ref="H282" ca="1">IFERROR(INDEX(電力会社名一覧!E:E,改訂版!J282),"")</f>
        <v>279</v>
      </c>
      <c r="I282" s="13" t="str">
        <f ca="1">IFERROR(VLOOKUP(H282,電力会社名一覧!A:B,2,0),"")</f>
        <v>(株)タクマエナジーメニューH(残差)</v>
      </c>
      <c r="J282" s="13">
        <f t="shared" ca="1" si="44"/>
        <v>280</v>
      </c>
      <c r="K282" s="13">
        <f ca="1">IF(I282&lt;&gt;"",COUNTIF($I$4:$I282,I282),"")</f>
        <v>1</v>
      </c>
      <c r="L282" s="13">
        <f ca="1">IF(K282=1,SUM($L$4:L281,K282),"")</f>
        <v>4.8566722305643227E+83</v>
      </c>
      <c r="M282" s="13">
        <f t="shared" ca="1" si="41"/>
        <v>279</v>
      </c>
      <c r="N282" s="13">
        <v>279</v>
      </c>
      <c r="O282" s="13">
        <f t="shared" ca="1" si="42"/>
        <v>280</v>
      </c>
    </row>
    <row r="283" spans="2:15">
      <c r="B283" s="20" t="str">
        <f>IF($B$1="","",IF(O283&lt;&gt;"",VLOOKUP(INDEX(電力会社名一覧!E:E,MATCH(O283,電力会社名一覧!G:G,0)),電力会社名一覧!A:B,2,0),""))</f>
        <v/>
      </c>
      <c r="C283" s="21" t="str">
        <f>IFERROR(IF(B283="","",VLOOKUP(B283,電力会社名一覧!B:D,3,0)),"")</f>
        <v/>
      </c>
      <c r="E283" s="13" t="str">
        <f t="shared" si="43"/>
        <v/>
      </c>
      <c r="H283" s="13" cm="1">
        <f t="array" aca="1" ref="H283" ca="1">IFERROR(INDEX(電力会社名一覧!E:E,改訂版!J283),"")</f>
        <v>280</v>
      </c>
      <c r="I283" s="13" t="str">
        <f ca="1">IFERROR(VLOOKUP(H283,電力会社名一覧!A:B,2,0),"")</f>
        <v>(株)スマートテック</v>
      </c>
      <c r="J283" s="13">
        <f t="shared" ca="1" si="44"/>
        <v>281</v>
      </c>
      <c r="K283" s="13">
        <f ca="1">IF(I283&lt;&gt;"",COUNTIF($I$4:$I283,I283),"")</f>
        <v>1</v>
      </c>
      <c r="L283" s="13">
        <f ca="1">IF(K283=1,SUM($L$4:L282,K283),"")</f>
        <v>9.7133444611286454E+83</v>
      </c>
      <c r="M283" s="13">
        <f t="shared" ca="1" si="41"/>
        <v>280</v>
      </c>
      <c r="N283" s="13">
        <v>280</v>
      </c>
      <c r="O283" s="13">
        <f t="shared" ca="1" si="42"/>
        <v>281</v>
      </c>
    </row>
    <row r="284" spans="2:15">
      <c r="B284" s="20" t="str">
        <f>IF($B$1="","",IF(O284&lt;&gt;"",VLOOKUP(INDEX(電力会社名一覧!E:E,MATCH(O284,電力会社名一覧!G:G,0)),電力会社名一覧!A:B,2,0),""))</f>
        <v/>
      </c>
      <c r="C284" s="21" t="str">
        <f>IFERROR(IF(B284="","",VLOOKUP(B284,電力会社名一覧!B:D,3,0)),"")</f>
        <v/>
      </c>
      <c r="E284" s="13" t="str">
        <f t="shared" si="43"/>
        <v/>
      </c>
      <c r="H284" s="13" cm="1">
        <f t="array" aca="1" ref="H284" ca="1">IFERROR(INDEX(電力会社名一覧!E:E,改訂版!J284),"")</f>
        <v>281</v>
      </c>
      <c r="I284" s="13" t="str">
        <f ca="1">IFERROR(VLOOKUP(H284,電力会社名一覧!A:B,2,0),"")</f>
        <v>水戸電力(株)</v>
      </c>
      <c r="J284" s="13">
        <f t="shared" ca="1" si="44"/>
        <v>282</v>
      </c>
      <c r="K284" s="13">
        <f ca="1">IF(I284&lt;&gt;"",COUNTIF($I$4:$I284,I284),"")</f>
        <v>1</v>
      </c>
      <c r="L284" s="13">
        <f ca="1">IF(K284=1,SUM($L$4:L283,K284),"")</f>
        <v>1.9426688922257291E+84</v>
      </c>
      <c r="M284" s="13">
        <f t="shared" ca="1" si="41"/>
        <v>281</v>
      </c>
      <c r="N284" s="13">
        <v>281</v>
      </c>
      <c r="O284" s="13">
        <f t="shared" ca="1" si="42"/>
        <v>282</v>
      </c>
    </row>
    <row r="285" spans="2:15">
      <c r="B285" s="20" t="str">
        <f>IF($B$1="","",IF(O285&lt;&gt;"",VLOOKUP(INDEX(電力会社名一覧!E:E,MATCH(O285,電力会社名一覧!G:G,0)),電力会社名一覧!A:B,2,0),""))</f>
        <v/>
      </c>
      <c r="C285" s="21" t="str">
        <f>IFERROR(IF(B285="","",VLOOKUP(B285,電力会社名一覧!B:D,3,0)),"")</f>
        <v/>
      </c>
      <c r="E285" s="13" t="str">
        <f t="shared" si="43"/>
        <v/>
      </c>
      <c r="H285" s="13" cm="1">
        <f t="array" aca="1" ref="H285" ca="1">IFERROR(INDEX(電力会社名一覧!E:E,改訂版!J285),"")</f>
        <v>282</v>
      </c>
      <c r="I285" s="13" t="str">
        <f ca="1">IFERROR(VLOOKUP(H285,電力会社名一覧!A:B,2,0),"")</f>
        <v>丸紅新電力(株)メニューA</v>
      </c>
      <c r="J285" s="13">
        <f t="shared" ca="1" si="44"/>
        <v>283</v>
      </c>
      <c r="K285" s="13">
        <f ca="1">IF(I285&lt;&gt;"",COUNTIF($I$4:$I285,I285),"")</f>
        <v>1</v>
      </c>
      <c r="L285" s="13">
        <f ca="1">IF(K285=1,SUM($L$4:L284,K285),"")</f>
        <v>3.8853377844514581E+84</v>
      </c>
      <c r="M285" s="13">
        <f t="shared" ca="1" si="41"/>
        <v>282</v>
      </c>
      <c r="N285" s="13">
        <v>282</v>
      </c>
      <c r="O285" s="13">
        <f t="shared" ca="1" si="42"/>
        <v>283</v>
      </c>
    </row>
    <row r="286" spans="2:15">
      <c r="B286" s="20" t="str">
        <f>IF($B$1="","",IF(O286&lt;&gt;"",VLOOKUP(INDEX(電力会社名一覧!E:E,MATCH(O286,電力会社名一覧!G:G,0)),電力会社名一覧!A:B,2,0),""))</f>
        <v/>
      </c>
      <c r="C286" s="21" t="str">
        <f>IFERROR(IF(B286="","",VLOOKUP(B286,電力会社名一覧!B:D,3,0)),"")</f>
        <v/>
      </c>
      <c r="E286" s="13" t="str">
        <f t="shared" si="43"/>
        <v/>
      </c>
      <c r="H286" s="13" cm="1">
        <f t="array" aca="1" ref="H286" ca="1">IFERROR(INDEX(電力会社名一覧!E:E,改訂版!J286),"")</f>
        <v>283</v>
      </c>
      <c r="I286" s="13" t="str">
        <f ca="1">IFERROR(VLOOKUP(H286,電力会社名一覧!A:B,2,0),"")</f>
        <v>丸紅新電力(株)メニューB</v>
      </c>
      <c r="J286" s="13">
        <f t="shared" ca="1" si="44"/>
        <v>284</v>
      </c>
      <c r="K286" s="13">
        <f ca="1">IF(I286&lt;&gt;"",COUNTIF($I$4:$I286,I286),"")</f>
        <v>1</v>
      </c>
      <c r="L286" s="13">
        <f ca="1">IF(K286=1,SUM($L$4:L285,K286),"")</f>
        <v>7.7706755689029163E+84</v>
      </c>
      <c r="M286" s="13">
        <f t="shared" ca="1" si="41"/>
        <v>283</v>
      </c>
      <c r="N286" s="13">
        <v>283</v>
      </c>
      <c r="O286" s="13">
        <f t="shared" ca="1" si="42"/>
        <v>284</v>
      </c>
    </row>
    <row r="287" spans="2:15">
      <c r="B287" s="20" t="str">
        <f>IF($B$1="","",IF(O287&lt;&gt;"",VLOOKUP(INDEX(電力会社名一覧!E:E,MATCH(O287,電力会社名一覧!G:G,0)),電力会社名一覧!A:B,2,0),""))</f>
        <v/>
      </c>
      <c r="C287" s="21" t="str">
        <f>IFERROR(IF(B287="","",VLOOKUP(B287,電力会社名一覧!B:D,3,0)),"")</f>
        <v/>
      </c>
      <c r="E287" s="13" t="str">
        <f t="shared" si="43"/>
        <v/>
      </c>
      <c r="H287" s="13" cm="1">
        <f t="array" aca="1" ref="H287" ca="1">IFERROR(INDEX(電力会社名一覧!E:E,改訂版!J287),"")</f>
        <v>284</v>
      </c>
      <c r="I287" s="13" t="str">
        <f ca="1">IFERROR(VLOOKUP(H287,電力会社名一覧!A:B,2,0),"")</f>
        <v>丸紅新電力(株)メニューC</v>
      </c>
      <c r="J287" s="13">
        <f t="shared" ca="1" si="44"/>
        <v>285</v>
      </c>
      <c r="K287" s="13">
        <f ca="1">IF(I287&lt;&gt;"",COUNTIF($I$4:$I287,I287),"")</f>
        <v>1</v>
      </c>
      <c r="L287" s="13">
        <f ca="1">IF(K287=1,SUM($L$4:L286,K287),"")</f>
        <v>1.5541351137805833E+85</v>
      </c>
      <c r="M287" s="13">
        <f t="shared" ca="1" si="41"/>
        <v>284</v>
      </c>
      <c r="N287" s="13">
        <v>284</v>
      </c>
      <c r="O287" s="13">
        <f t="shared" ca="1" si="42"/>
        <v>285</v>
      </c>
    </row>
    <row r="288" spans="2:15">
      <c r="B288" s="20" t="str">
        <f>IF($B$1="","",IF(O288&lt;&gt;"",VLOOKUP(INDEX(電力会社名一覧!E:E,MATCH(O288,電力会社名一覧!G:G,0)),電力会社名一覧!A:B,2,0),""))</f>
        <v/>
      </c>
      <c r="C288" s="21" t="str">
        <f>IFERROR(IF(B288="","",VLOOKUP(B288,電力会社名一覧!B:D,3,0)),"")</f>
        <v/>
      </c>
      <c r="E288" s="13" t="str">
        <f t="shared" si="43"/>
        <v/>
      </c>
      <c r="H288" s="13" cm="1">
        <f t="array" aca="1" ref="H288" ca="1">IFERROR(INDEX(電力会社名一覧!E:E,改訂版!J288),"")</f>
        <v>285</v>
      </c>
      <c r="I288" s="13" t="str">
        <f ca="1">IFERROR(VLOOKUP(H288,電力会社名一覧!A:B,2,0),"")</f>
        <v>丸紅新電力(株)メニューD</v>
      </c>
      <c r="J288" s="13">
        <f t="shared" ca="1" si="44"/>
        <v>286</v>
      </c>
      <c r="K288" s="13">
        <f ca="1">IF(I288&lt;&gt;"",COUNTIF($I$4:$I288,I288),"")</f>
        <v>1</v>
      </c>
      <c r="L288" s="13">
        <f ca="1">IF(K288=1,SUM($L$4:L287,K288),"")</f>
        <v>3.1082702275611665E+85</v>
      </c>
      <c r="M288" s="13">
        <f t="shared" ca="1" si="41"/>
        <v>285</v>
      </c>
      <c r="N288" s="13">
        <v>285</v>
      </c>
      <c r="O288" s="13">
        <f t="shared" ca="1" si="42"/>
        <v>286</v>
      </c>
    </row>
    <row r="289" spans="2:15">
      <c r="B289" s="20" t="str">
        <f>IF($B$1="","",IF(O289&lt;&gt;"",VLOOKUP(INDEX(電力会社名一覧!E:E,MATCH(O289,電力会社名一覧!G:G,0)),電力会社名一覧!A:B,2,0),""))</f>
        <v/>
      </c>
      <c r="C289" s="21" t="str">
        <f>IFERROR(IF(B289="","",VLOOKUP(B289,電力会社名一覧!B:D,3,0)),"")</f>
        <v/>
      </c>
      <c r="E289" s="13" t="str">
        <f t="shared" si="43"/>
        <v/>
      </c>
      <c r="H289" s="13" cm="1">
        <f t="array" aca="1" ref="H289" ca="1">IFERROR(INDEX(電力会社名一覧!E:E,改訂版!J289),"")</f>
        <v>286</v>
      </c>
      <c r="I289" s="13" t="str">
        <f ca="1">IFERROR(VLOOKUP(H289,電力会社名一覧!A:B,2,0),"")</f>
        <v>丸紅新電力(株)メニューE</v>
      </c>
      <c r="J289" s="13">
        <f t="shared" ca="1" si="44"/>
        <v>287</v>
      </c>
      <c r="K289" s="13">
        <f ca="1">IF(I289&lt;&gt;"",COUNTIF($I$4:$I289,I289),"")</f>
        <v>1</v>
      </c>
      <c r="L289" s="13">
        <f ca="1">IF(K289=1,SUM($L$4:L288,K289),"")</f>
        <v>6.216540455122333E+85</v>
      </c>
      <c r="M289" s="13">
        <f t="shared" ca="1" si="41"/>
        <v>286</v>
      </c>
      <c r="N289" s="13">
        <v>286</v>
      </c>
      <c r="O289" s="13">
        <f t="shared" ca="1" si="42"/>
        <v>287</v>
      </c>
    </row>
    <row r="290" spans="2:15">
      <c r="B290" s="20" t="str">
        <f>IF($B$1="","",IF(O290&lt;&gt;"",VLOOKUP(INDEX(電力会社名一覧!E:E,MATCH(O290,電力会社名一覧!G:G,0)),電力会社名一覧!A:B,2,0),""))</f>
        <v/>
      </c>
      <c r="C290" s="21" t="str">
        <f>IFERROR(IF(B290="","",VLOOKUP(B290,電力会社名一覧!B:D,3,0)),"")</f>
        <v/>
      </c>
      <c r="E290" s="13" t="str">
        <f t="shared" si="43"/>
        <v/>
      </c>
      <c r="H290" s="13" cm="1">
        <f t="array" aca="1" ref="H290" ca="1">IFERROR(INDEX(電力会社名一覧!E:E,改訂版!J290),"")</f>
        <v>287</v>
      </c>
      <c r="I290" s="13" t="str">
        <f ca="1">IFERROR(VLOOKUP(H290,電力会社名一覧!A:B,2,0),"")</f>
        <v>丸紅新電力(株)メニューF</v>
      </c>
      <c r="J290" s="13">
        <f t="shared" ca="1" si="44"/>
        <v>288</v>
      </c>
      <c r="K290" s="13">
        <f ca="1">IF(I290&lt;&gt;"",COUNTIF($I$4:$I290,I290),"")</f>
        <v>1</v>
      </c>
      <c r="L290" s="13">
        <f ca="1">IF(K290=1,SUM($L$4:L289,K290),"")</f>
        <v>1.2433080910244666E+86</v>
      </c>
      <c r="M290" s="13">
        <f t="shared" ca="1" si="41"/>
        <v>287</v>
      </c>
      <c r="N290" s="13">
        <v>287</v>
      </c>
      <c r="O290" s="13">
        <f t="shared" ca="1" si="42"/>
        <v>288</v>
      </c>
    </row>
    <row r="291" spans="2:15">
      <c r="B291" s="20" t="str">
        <f>IF($B$1="","",IF(O291&lt;&gt;"",VLOOKUP(INDEX(電力会社名一覧!E:E,MATCH(O291,電力会社名一覧!G:G,0)),電力会社名一覧!A:B,2,0),""))</f>
        <v/>
      </c>
      <c r="C291" s="21" t="str">
        <f>IFERROR(IF(B291="","",VLOOKUP(B291,電力会社名一覧!B:D,3,0)),"")</f>
        <v/>
      </c>
      <c r="E291" s="13" t="str">
        <f t="shared" si="43"/>
        <v/>
      </c>
      <c r="H291" s="13" cm="1">
        <f t="array" aca="1" ref="H291" ca="1">IFERROR(INDEX(電力会社名一覧!E:E,改訂版!J291),"")</f>
        <v>288</v>
      </c>
      <c r="I291" s="13" t="str">
        <f ca="1">IFERROR(VLOOKUP(H291,電力会社名一覧!A:B,2,0),"")</f>
        <v>丸紅新電力(株)メニューG</v>
      </c>
      <c r="J291" s="13">
        <f t="shared" ca="1" si="44"/>
        <v>289</v>
      </c>
      <c r="K291" s="13">
        <f ca="1">IF(I291&lt;&gt;"",COUNTIF($I$4:$I291,I291),"")</f>
        <v>1</v>
      </c>
      <c r="L291" s="13">
        <f ca="1">IF(K291=1,SUM($L$4:L290,K291),"")</f>
        <v>2.4866161820489332E+86</v>
      </c>
      <c r="M291" s="13">
        <f t="shared" ca="1" si="41"/>
        <v>288</v>
      </c>
      <c r="N291" s="13">
        <v>288</v>
      </c>
      <c r="O291" s="13">
        <f t="shared" ca="1" si="42"/>
        <v>289</v>
      </c>
    </row>
    <row r="292" spans="2:15">
      <c r="B292" s="20" t="str">
        <f>IF($B$1="","",IF(O292&lt;&gt;"",VLOOKUP(INDEX(電力会社名一覧!E:E,MATCH(O292,電力会社名一覧!G:G,0)),電力会社名一覧!A:B,2,0),""))</f>
        <v/>
      </c>
      <c r="C292" s="21" t="str">
        <f>IFERROR(IF(B292="","",VLOOKUP(B292,電力会社名一覧!B:D,3,0)),"")</f>
        <v/>
      </c>
      <c r="E292" s="13" t="str">
        <f t="shared" si="43"/>
        <v/>
      </c>
      <c r="H292" s="13" cm="1">
        <f t="array" aca="1" ref="H292" ca="1">IFERROR(INDEX(電力会社名一覧!E:E,改訂版!J292),"")</f>
        <v>289</v>
      </c>
      <c r="I292" s="13" t="str">
        <f ca="1">IFERROR(VLOOKUP(H292,電力会社名一覧!A:B,2,0),"")</f>
        <v>丸紅新電力(株)メニューH</v>
      </c>
      <c r="J292" s="13">
        <f t="shared" ca="1" si="44"/>
        <v>290</v>
      </c>
      <c r="K292" s="13">
        <f ca="1">IF(I292&lt;&gt;"",COUNTIF($I$4:$I292,I292),"")</f>
        <v>1</v>
      </c>
      <c r="L292" s="13">
        <f ca="1">IF(K292=1,SUM($L$4:L291,K292),"")</f>
        <v>4.9732323640978664E+86</v>
      </c>
      <c r="M292" s="13">
        <f t="shared" ca="1" si="41"/>
        <v>289</v>
      </c>
      <c r="N292" s="13">
        <v>289</v>
      </c>
      <c r="O292" s="13">
        <f t="shared" ca="1" si="42"/>
        <v>290</v>
      </c>
    </row>
    <row r="293" spans="2:15">
      <c r="B293" s="20" t="str">
        <f>IF($B$1="","",IF(O293&lt;&gt;"",VLOOKUP(INDEX(電力会社名一覧!E:E,MATCH(O293,電力会社名一覧!G:G,0)),電力会社名一覧!A:B,2,0),""))</f>
        <v/>
      </c>
      <c r="C293" s="21" t="str">
        <f>IFERROR(IF(B293="","",VLOOKUP(B293,電力会社名一覧!B:D,3,0)),"")</f>
        <v/>
      </c>
      <c r="E293" s="13" t="str">
        <f t="shared" si="43"/>
        <v/>
      </c>
      <c r="H293" s="13" cm="1">
        <f t="array" aca="1" ref="H293" ca="1">IFERROR(INDEX(電力会社名一覧!E:E,改訂版!J293),"")</f>
        <v>290</v>
      </c>
      <c r="I293" s="13" t="str">
        <f ca="1">IFERROR(VLOOKUP(H293,電力会社名一覧!A:B,2,0),"")</f>
        <v>丸紅新電力(株)メニューI</v>
      </c>
      <c r="J293" s="13">
        <f t="shared" ca="1" si="44"/>
        <v>291</v>
      </c>
      <c r="K293" s="13">
        <f ca="1">IF(I293&lt;&gt;"",COUNTIF($I$4:$I293,I293),"")</f>
        <v>1</v>
      </c>
      <c r="L293" s="13">
        <f ca="1">IF(K293=1,SUM($L$4:L292,K293),"")</f>
        <v>9.9464647281957328E+86</v>
      </c>
      <c r="M293" s="13">
        <f t="shared" ca="1" si="41"/>
        <v>290</v>
      </c>
      <c r="N293" s="13">
        <v>290</v>
      </c>
      <c r="O293" s="13">
        <f t="shared" ca="1" si="42"/>
        <v>291</v>
      </c>
    </row>
    <row r="294" spans="2:15">
      <c r="B294" s="20" t="str">
        <f>IF($B$1="","",IF(O294&lt;&gt;"",VLOOKUP(INDEX(電力会社名一覧!E:E,MATCH(O294,電力会社名一覧!G:G,0)),電力会社名一覧!A:B,2,0),""))</f>
        <v/>
      </c>
      <c r="C294" s="21" t="str">
        <f>IFERROR(IF(B294="","",VLOOKUP(B294,電力会社名一覧!B:D,3,0)),"")</f>
        <v/>
      </c>
      <c r="E294" s="13" t="str">
        <f t="shared" si="43"/>
        <v/>
      </c>
      <c r="H294" s="13" cm="1">
        <f t="array" aca="1" ref="H294" ca="1">IFERROR(INDEX(電力会社名一覧!E:E,改訂版!J294),"")</f>
        <v>291</v>
      </c>
      <c r="I294" s="13" t="str">
        <f ca="1">IFERROR(VLOOKUP(H294,電力会社名一覧!A:B,2,0),"")</f>
        <v>丸紅新電力(株)メニューJ</v>
      </c>
      <c r="J294" s="13">
        <f t="shared" ca="1" si="44"/>
        <v>292</v>
      </c>
      <c r="K294" s="13">
        <f ca="1">IF(I294&lt;&gt;"",COUNTIF($I$4:$I294,I294),"")</f>
        <v>1</v>
      </c>
      <c r="L294" s="13">
        <f ca="1">IF(K294=1,SUM($L$4:L293,K294),"")</f>
        <v>1.9892929456391466E+87</v>
      </c>
      <c r="M294" s="13">
        <f t="shared" ca="1" si="41"/>
        <v>291</v>
      </c>
      <c r="N294" s="13">
        <v>291</v>
      </c>
      <c r="O294" s="13">
        <f t="shared" ca="1" si="42"/>
        <v>292</v>
      </c>
    </row>
    <row r="295" spans="2:15">
      <c r="B295" s="20" t="str">
        <f>IF($B$1="","",IF(O295&lt;&gt;"",VLOOKUP(INDEX(電力会社名一覧!E:E,MATCH(O295,電力会社名一覧!G:G,0)),電力会社名一覧!A:B,2,0),""))</f>
        <v/>
      </c>
      <c r="C295" s="21" t="str">
        <f>IFERROR(IF(B295="","",VLOOKUP(B295,電力会社名一覧!B:D,3,0)),"")</f>
        <v/>
      </c>
      <c r="E295" s="13" t="str">
        <f t="shared" si="43"/>
        <v/>
      </c>
      <c r="H295" s="13" cm="1">
        <f t="array" aca="1" ref="H295" ca="1">IFERROR(INDEX(電力会社名一覧!E:E,改訂版!J295),"")</f>
        <v>292</v>
      </c>
      <c r="I295" s="13" t="str">
        <f ca="1">IFERROR(VLOOKUP(H295,電力会社名一覧!A:B,2,0),"")</f>
        <v>丸紅新電力(株)メニューK(残差)</v>
      </c>
      <c r="J295" s="13">
        <f t="shared" ca="1" si="44"/>
        <v>293</v>
      </c>
      <c r="K295" s="13">
        <f ca="1">IF(I295&lt;&gt;"",COUNTIF($I$4:$I295,I295),"")</f>
        <v>1</v>
      </c>
      <c r="L295" s="13">
        <f ca="1">IF(K295=1,SUM($L$4:L294,K295),"")</f>
        <v>3.9785858912782931E+87</v>
      </c>
      <c r="M295" s="13">
        <f t="shared" ca="1" si="41"/>
        <v>292</v>
      </c>
      <c r="N295" s="13">
        <v>292</v>
      </c>
      <c r="O295" s="13">
        <f t="shared" ca="1" si="42"/>
        <v>293</v>
      </c>
    </row>
    <row r="296" spans="2:15">
      <c r="B296" s="20" t="str">
        <f>IF($B$1="","",IF(O296&lt;&gt;"",VLOOKUP(INDEX(電力会社名一覧!E:E,MATCH(O296,電力会社名一覧!G:G,0)),電力会社名一覧!A:B,2,0),""))</f>
        <v/>
      </c>
      <c r="C296" s="21" t="str">
        <f>IFERROR(IF(B296="","",VLOOKUP(B296,電力会社名一覧!B:D,3,0)),"")</f>
        <v/>
      </c>
      <c r="E296" s="13" t="str">
        <f t="shared" si="43"/>
        <v/>
      </c>
      <c r="H296" s="13" cm="1">
        <f t="array" aca="1" ref="H296" ca="1">IFERROR(INDEX(電力会社名一覧!E:E,改訂版!J296),"")</f>
        <v>293</v>
      </c>
      <c r="I296" s="13" t="str">
        <f ca="1">IFERROR(VLOOKUP(H296,電力会社名一覧!A:B,2,0),"")</f>
        <v>奈良電力(株)</v>
      </c>
      <c r="J296" s="13">
        <f t="shared" ca="1" si="44"/>
        <v>294</v>
      </c>
      <c r="K296" s="13">
        <f ca="1">IF(I296&lt;&gt;"",COUNTIF($I$4:$I296,I296),"")</f>
        <v>1</v>
      </c>
      <c r="L296" s="13">
        <f ca="1">IF(K296=1,SUM($L$4:L295,K296),"")</f>
        <v>7.9571717825565863E+87</v>
      </c>
      <c r="M296" s="13">
        <f t="shared" ca="1" si="41"/>
        <v>293</v>
      </c>
      <c r="N296" s="13">
        <v>293</v>
      </c>
      <c r="O296" s="13">
        <f t="shared" ca="1" si="42"/>
        <v>294</v>
      </c>
    </row>
    <row r="297" spans="2:15">
      <c r="B297" s="20" t="str">
        <f>IF($B$1="","",IF(O297&lt;&gt;"",VLOOKUP(INDEX(電力会社名一覧!E:E,MATCH(O297,電力会社名一覧!G:G,0)),電力会社名一覧!A:B,2,0),""))</f>
        <v/>
      </c>
      <c r="C297" s="21" t="str">
        <f>IFERROR(IF(B297="","",VLOOKUP(B297,電力会社名一覧!B:D,3,0)),"")</f>
        <v/>
      </c>
      <c r="E297" s="13" t="str">
        <f t="shared" si="43"/>
        <v/>
      </c>
      <c r="H297" s="13" cm="1">
        <f t="array" aca="1" ref="H297" ca="1">IFERROR(INDEX(電力会社名一覧!E:E,改訂版!J297),"")</f>
        <v>294</v>
      </c>
      <c r="I297" s="13" t="str">
        <f ca="1">IFERROR(VLOOKUP(H297,電力会社名一覧!A:B,2,0),"")</f>
        <v>日立造船(株)メニューA</v>
      </c>
      <c r="J297" s="13">
        <f t="shared" ca="1" si="44"/>
        <v>295</v>
      </c>
      <c r="K297" s="13">
        <f ca="1">IF(I297&lt;&gt;"",COUNTIF($I$4:$I297,I297),"")</f>
        <v>1</v>
      </c>
      <c r="L297" s="13">
        <f ca="1">IF(K297=1,SUM($L$4:L296,K297),"")</f>
        <v>1.5914343565113173E+88</v>
      </c>
      <c r="M297" s="13">
        <f t="shared" ca="1" si="41"/>
        <v>294</v>
      </c>
      <c r="N297" s="13">
        <v>294</v>
      </c>
      <c r="O297" s="13">
        <f t="shared" ca="1" si="42"/>
        <v>295</v>
      </c>
    </row>
    <row r="298" spans="2:15">
      <c r="B298" s="20" t="str">
        <f>IF($B$1="","",IF(O298&lt;&gt;"",VLOOKUP(INDEX(電力会社名一覧!E:E,MATCH(O298,電力会社名一覧!G:G,0)),電力会社名一覧!A:B,2,0),""))</f>
        <v/>
      </c>
      <c r="C298" s="21" t="str">
        <f>IFERROR(IF(B298="","",VLOOKUP(B298,電力会社名一覧!B:D,3,0)),"")</f>
        <v/>
      </c>
      <c r="E298" s="13" t="str">
        <f t="shared" si="43"/>
        <v/>
      </c>
      <c r="H298" s="13" cm="1">
        <f t="array" aca="1" ref="H298" ca="1">IFERROR(INDEX(電力会社名一覧!E:E,改訂版!J298),"")</f>
        <v>295</v>
      </c>
      <c r="I298" s="13" t="str">
        <f ca="1">IFERROR(VLOOKUP(H298,電力会社名一覧!A:B,2,0),"")</f>
        <v>日立造船(株)メニューB</v>
      </c>
      <c r="J298" s="13">
        <f t="shared" ca="1" si="44"/>
        <v>296</v>
      </c>
      <c r="K298" s="13">
        <f ca="1">IF(I298&lt;&gt;"",COUNTIF($I$4:$I298,I298),"")</f>
        <v>1</v>
      </c>
      <c r="L298" s="13">
        <f ca="1">IF(K298=1,SUM($L$4:L297,K298),"")</f>
        <v>3.1828687130226345E+88</v>
      </c>
      <c r="M298" s="13">
        <f t="shared" ca="1" si="41"/>
        <v>295</v>
      </c>
      <c r="N298" s="13">
        <v>295</v>
      </c>
      <c r="O298" s="13">
        <f t="shared" ca="1" si="42"/>
        <v>296</v>
      </c>
    </row>
    <row r="299" spans="2:15">
      <c r="B299" s="20" t="str">
        <f>IF($B$1="","",IF(O299&lt;&gt;"",VLOOKUP(INDEX(電力会社名一覧!E:E,MATCH(O299,電力会社名一覧!G:G,0)),電力会社名一覧!A:B,2,0),""))</f>
        <v/>
      </c>
      <c r="C299" s="21" t="str">
        <f>IFERROR(IF(B299="","",VLOOKUP(B299,電力会社名一覧!B:D,3,0)),"")</f>
        <v/>
      </c>
      <c r="E299" s="13" t="str">
        <f t="shared" si="43"/>
        <v/>
      </c>
      <c r="H299" s="13" cm="1">
        <f t="array" aca="1" ref="H299" ca="1">IFERROR(INDEX(電力会社名一覧!E:E,改訂版!J299),"")</f>
        <v>296</v>
      </c>
      <c r="I299" s="13" t="str">
        <f ca="1">IFERROR(VLOOKUP(H299,電力会社名一覧!A:B,2,0),"")</f>
        <v>日立造船(株)メニューC(残差)</v>
      </c>
      <c r="J299" s="13">
        <f t="shared" ca="1" si="44"/>
        <v>297</v>
      </c>
      <c r="K299" s="13">
        <f ca="1">IF(I299&lt;&gt;"",COUNTIF($I$4:$I299,I299),"")</f>
        <v>1</v>
      </c>
      <c r="L299" s="13">
        <f ca="1">IF(K299=1,SUM($L$4:L298,K299),"")</f>
        <v>6.365737426045269E+88</v>
      </c>
      <c r="M299" s="13">
        <f t="shared" ca="1" si="41"/>
        <v>296</v>
      </c>
      <c r="N299" s="13">
        <v>296</v>
      </c>
      <c r="O299" s="13">
        <f t="shared" ca="1" si="42"/>
        <v>297</v>
      </c>
    </row>
    <row r="300" spans="2:15">
      <c r="B300" s="20" t="str">
        <f>IF($B$1="","",IF(O300&lt;&gt;"",VLOOKUP(INDEX(電力会社名一覧!E:E,MATCH(O300,電力会社名一覧!G:G,0)),電力会社名一覧!A:B,2,0),""))</f>
        <v/>
      </c>
      <c r="C300" s="21" t="str">
        <f>IFERROR(IF(B300="","",VLOOKUP(B300,電力会社名一覧!B:D,3,0)),"")</f>
        <v/>
      </c>
      <c r="E300" s="13" t="str">
        <f t="shared" si="43"/>
        <v/>
      </c>
      <c r="H300" s="13" cm="1">
        <f t="array" aca="1" ref="H300" ca="1">IFERROR(INDEX(電力会社名一覧!E:E,改訂版!J300),"")</f>
        <v>297</v>
      </c>
      <c r="I300" s="13" t="str">
        <f ca="1">IFERROR(VLOOKUP(H300,電力会社名一覧!A:B,2,0),"")</f>
        <v>大東ガス(株)メニューA</v>
      </c>
      <c r="J300" s="13">
        <f t="shared" ca="1" si="44"/>
        <v>298</v>
      </c>
      <c r="K300" s="13">
        <f ca="1">IF(I300&lt;&gt;"",COUNTIF($I$4:$I300,I300),"")</f>
        <v>1</v>
      </c>
      <c r="L300" s="13">
        <f ca="1">IF(K300=1,SUM($L$4:L299,K300),"")</f>
        <v>1.2731474852090538E+89</v>
      </c>
      <c r="M300" s="13">
        <f t="shared" ca="1" si="41"/>
        <v>297</v>
      </c>
      <c r="N300" s="13">
        <v>297</v>
      </c>
      <c r="O300" s="13">
        <f t="shared" ca="1" si="42"/>
        <v>298</v>
      </c>
    </row>
    <row r="301" spans="2:15">
      <c r="B301" s="20" t="str">
        <f>IF($B$1="","",IF(O301&lt;&gt;"",VLOOKUP(INDEX(電力会社名一覧!E:E,MATCH(O301,電力会社名一覧!G:G,0)),電力会社名一覧!A:B,2,0),""))</f>
        <v/>
      </c>
      <c r="C301" s="21" t="str">
        <f>IFERROR(IF(B301="","",VLOOKUP(B301,電力会社名一覧!B:D,3,0)),"")</f>
        <v/>
      </c>
      <c r="E301" s="13" t="str">
        <f t="shared" si="43"/>
        <v/>
      </c>
      <c r="H301" s="13" cm="1">
        <f t="array" aca="1" ref="H301" ca="1">IFERROR(INDEX(電力会社名一覧!E:E,改訂版!J301),"")</f>
        <v>298</v>
      </c>
      <c r="I301" s="13" t="str">
        <f ca="1">IFERROR(VLOOKUP(H301,電力会社名一覧!A:B,2,0),"")</f>
        <v>大東ガス(株)メニューB(残差)</v>
      </c>
      <c r="J301" s="13">
        <f t="shared" ca="1" si="44"/>
        <v>299</v>
      </c>
      <c r="K301" s="13">
        <f ca="1">IF(I301&lt;&gt;"",COUNTIF($I$4:$I301,I301),"")</f>
        <v>1</v>
      </c>
      <c r="L301" s="13">
        <f ca="1">IF(K301=1,SUM($L$4:L300,K301),"")</f>
        <v>2.5462949704181076E+89</v>
      </c>
      <c r="M301" s="13">
        <f t="shared" ca="1" si="41"/>
        <v>298</v>
      </c>
      <c r="N301" s="13">
        <v>298</v>
      </c>
      <c r="O301" s="13">
        <f t="shared" ca="1" si="42"/>
        <v>299</v>
      </c>
    </row>
    <row r="302" spans="2:15">
      <c r="B302" s="20" t="str">
        <f>IF($B$1="","",IF(O302&lt;&gt;"",VLOOKUP(INDEX(電力会社名一覧!E:E,MATCH(O302,電力会社名一覧!G:G,0)),電力会社名一覧!A:B,2,0),""))</f>
        <v/>
      </c>
      <c r="C302" s="21" t="str">
        <f>IFERROR(IF(B302="","",VLOOKUP(B302,電力会社名一覧!B:D,3,0)),"")</f>
        <v/>
      </c>
      <c r="E302" s="13" t="str">
        <f t="shared" si="43"/>
        <v/>
      </c>
      <c r="H302" s="13" cm="1">
        <f t="array" aca="1" ref="H302" ca="1">IFERROR(INDEX(電力会社名一覧!E:E,改訂版!J302),"")</f>
        <v>299</v>
      </c>
      <c r="I302" s="13" t="str">
        <f ca="1">IFERROR(VLOOKUP(H302,電力会社名一覧!A:B,2,0),"")</f>
        <v>パナソニックオペレーショナルエクセレンス(株)メニューA</v>
      </c>
      <c r="J302" s="13">
        <f t="shared" ca="1" si="44"/>
        <v>300</v>
      </c>
      <c r="K302" s="13">
        <f ca="1">IF(I302&lt;&gt;"",COUNTIF($I$4:$I302,I302),"")</f>
        <v>1</v>
      </c>
      <c r="L302" s="13">
        <f ca="1">IF(K302=1,SUM($L$4:L301,K302),"")</f>
        <v>5.0925899408362152E+89</v>
      </c>
      <c r="M302" s="13">
        <f t="shared" ca="1" si="41"/>
        <v>299</v>
      </c>
      <c r="N302" s="13">
        <v>299</v>
      </c>
      <c r="O302" s="13">
        <f t="shared" ca="1" si="42"/>
        <v>300</v>
      </c>
    </row>
    <row r="303" spans="2:15">
      <c r="B303" s="20" t="str">
        <f>IF($B$1="","",IF(O303&lt;&gt;"",VLOOKUP(INDEX(電力会社名一覧!E:E,MATCH(O303,電力会社名一覧!G:G,0)),電力会社名一覧!A:B,2,0),""))</f>
        <v/>
      </c>
      <c r="C303" s="21" t="str">
        <f>IFERROR(IF(B303="","",VLOOKUP(B303,電力会社名一覧!B:D,3,0)),"")</f>
        <v/>
      </c>
      <c r="E303" s="13" t="str">
        <f t="shared" si="43"/>
        <v/>
      </c>
      <c r="H303" s="13" cm="1">
        <f t="array" aca="1" ref="H303" ca="1">IFERROR(INDEX(電力会社名一覧!E:E,改訂版!J303),"")</f>
        <v>300</v>
      </c>
      <c r="I303" s="13" t="str">
        <f ca="1">IFERROR(VLOOKUP(H303,電力会社名一覧!A:B,2,0),"")</f>
        <v>パナソニックオペレーショナルエクセレンス(株)メニューB</v>
      </c>
      <c r="J303" s="13">
        <f t="shared" ca="1" si="44"/>
        <v>301</v>
      </c>
      <c r="K303" s="13">
        <f ca="1">IF(I303&lt;&gt;"",COUNTIF($I$4:$I303,I303),"")</f>
        <v>1</v>
      </c>
      <c r="L303" s="13">
        <f ca="1">IF(K303=1,SUM($L$4:L302,K303),"")</f>
        <v>1.018517988167243E+90</v>
      </c>
      <c r="M303" s="13">
        <f t="shared" ca="1" si="41"/>
        <v>300</v>
      </c>
      <c r="N303" s="13">
        <v>300</v>
      </c>
      <c r="O303" s="13">
        <f t="shared" ca="1" si="42"/>
        <v>301</v>
      </c>
    </row>
    <row r="304" spans="2:15">
      <c r="B304" s="20" t="str">
        <f>IF($B$1="","",IF(O304&lt;&gt;"",VLOOKUP(INDEX(電力会社名一覧!E:E,MATCH(O304,電力会社名一覧!G:G,0)),電力会社名一覧!A:B,2,0),""))</f>
        <v/>
      </c>
      <c r="C304" s="21" t="str">
        <f>IFERROR(IF(B304="","",VLOOKUP(B304,電力会社名一覧!B:D,3,0)),"")</f>
        <v/>
      </c>
      <c r="E304" s="13" t="str">
        <f t="shared" si="43"/>
        <v/>
      </c>
      <c r="H304" s="13" cm="1">
        <f t="array" aca="1" ref="H304" ca="1">IFERROR(INDEX(電力会社名一覧!E:E,改訂版!J304),"")</f>
        <v>301</v>
      </c>
      <c r="I304" s="13" t="str">
        <f ca="1">IFERROR(VLOOKUP(H304,電力会社名一覧!A:B,2,0),"")</f>
        <v>パナソニックオペレーショナルエクセレンス(株)メニューC(残差)</v>
      </c>
      <c r="J304" s="13">
        <f t="shared" ca="1" si="44"/>
        <v>302</v>
      </c>
      <c r="K304" s="13">
        <f ca="1">IF(I304&lt;&gt;"",COUNTIF($I$4:$I304,I304),"")</f>
        <v>1</v>
      </c>
      <c r="L304" s="13">
        <f ca="1">IF(K304=1,SUM($L$4:L303,K304),"")</f>
        <v>2.0370359763344861E+90</v>
      </c>
      <c r="M304" s="13">
        <f t="shared" ca="1" si="41"/>
        <v>301</v>
      </c>
      <c r="N304" s="13">
        <v>301</v>
      </c>
      <c r="O304" s="13">
        <f t="shared" ca="1" si="42"/>
        <v>302</v>
      </c>
    </row>
    <row r="305" spans="2:15">
      <c r="B305" s="20" t="str">
        <f>IF($B$1="","",IF(O305&lt;&gt;"",VLOOKUP(INDEX(電力会社名一覧!E:E,MATCH(O305,電力会社名一覧!G:G,0)),電力会社名一覧!A:B,2,0),""))</f>
        <v/>
      </c>
      <c r="C305" s="21" t="str">
        <f>IFERROR(IF(B305="","",VLOOKUP(B305,電力会社名一覧!B:D,3,0)),"")</f>
        <v/>
      </c>
      <c r="E305" s="13" t="str">
        <f t="shared" si="43"/>
        <v/>
      </c>
      <c r="H305" s="13" cm="1">
        <f t="array" aca="1" ref="H305" ca="1">IFERROR(INDEX(電力会社名一覧!E:E,改訂版!J305),"")</f>
        <v>302</v>
      </c>
      <c r="I305" s="13" t="str">
        <f ca="1">IFERROR(VLOOKUP(H305,電力会社名一覧!A:B,2,0),"")</f>
        <v>アストモスエネルギー(株)</v>
      </c>
      <c r="J305" s="13">
        <f t="shared" ca="1" si="44"/>
        <v>303</v>
      </c>
      <c r="K305" s="13">
        <f ca="1">IF(I305&lt;&gt;"",COUNTIF($I$4:$I305,I305),"")</f>
        <v>1</v>
      </c>
      <c r="L305" s="13">
        <f ca="1">IF(K305=1,SUM($L$4:L304,K305),"")</f>
        <v>4.0740719526689722E+90</v>
      </c>
      <c r="M305" s="13">
        <f t="shared" ca="1" si="41"/>
        <v>302</v>
      </c>
      <c r="N305" s="13">
        <v>302</v>
      </c>
      <c r="O305" s="13">
        <f t="shared" ca="1" si="42"/>
        <v>303</v>
      </c>
    </row>
    <row r="306" spans="2:15">
      <c r="B306" s="20" t="str">
        <f>IF($B$1="","",IF(O306&lt;&gt;"",VLOOKUP(INDEX(電力会社名一覧!E:E,MATCH(O306,電力会社名一覧!G:G,0)),電力会社名一覧!A:B,2,0),""))</f>
        <v/>
      </c>
      <c r="C306" s="21" t="str">
        <f>IFERROR(IF(B306="","",VLOOKUP(B306,電力会社名一覧!B:D,3,0)),"")</f>
        <v/>
      </c>
      <c r="E306" s="13" t="str">
        <f t="shared" si="43"/>
        <v/>
      </c>
      <c r="H306" s="13" cm="1">
        <f t="array" aca="1" ref="H306" ca="1">IFERROR(INDEX(電力会社名一覧!E:E,改訂版!J306),"")</f>
        <v>303</v>
      </c>
      <c r="I306" s="13" t="str">
        <f ca="1">IFERROR(VLOOKUP(H306,電力会社名一覧!A:B,2,0),"")</f>
        <v>(株)関電エネルギーソリューションメニューA</v>
      </c>
      <c r="J306" s="13">
        <f t="shared" ca="1" si="44"/>
        <v>304</v>
      </c>
      <c r="K306" s="13">
        <f ca="1">IF(I306&lt;&gt;"",COUNTIF($I$4:$I306,I306),"")</f>
        <v>1</v>
      </c>
      <c r="L306" s="13">
        <f ca="1">IF(K306=1,SUM($L$4:L305,K306),"")</f>
        <v>8.1481439053379443E+90</v>
      </c>
      <c r="M306" s="13">
        <f t="shared" ca="1" si="41"/>
        <v>303</v>
      </c>
      <c r="N306" s="13">
        <v>303</v>
      </c>
      <c r="O306" s="13">
        <f t="shared" ca="1" si="42"/>
        <v>304</v>
      </c>
    </row>
    <row r="307" spans="2:15">
      <c r="B307" s="20" t="str">
        <f>IF($B$1="","",IF(O307&lt;&gt;"",VLOOKUP(INDEX(電力会社名一覧!E:E,MATCH(O307,電力会社名一覧!G:G,0)),電力会社名一覧!A:B,2,0),""))</f>
        <v/>
      </c>
      <c r="C307" s="21" t="str">
        <f>IFERROR(IF(B307="","",VLOOKUP(B307,電力会社名一覧!B:D,3,0)),"")</f>
        <v/>
      </c>
      <c r="E307" s="13" t="str">
        <f t="shared" si="43"/>
        <v/>
      </c>
      <c r="H307" s="13" cm="1">
        <f t="array" aca="1" ref="H307" ca="1">IFERROR(INDEX(電力会社名一覧!E:E,改訂版!J307),"")</f>
        <v>304</v>
      </c>
      <c r="I307" s="13" t="str">
        <f ca="1">IFERROR(VLOOKUP(H307,電力会社名一覧!A:B,2,0),"")</f>
        <v>(株)関電エネルギーソリューションメニューB(残差)</v>
      </c>
      <c r="J307" s="13">
        <f t="shared" ca="1" si="44"/>
        <v>305</v>
      </c>
      <c r="K307" s="13">
        <f ca="1">IF(I307&lt;&gt;"",COUNTIF($I$4:$I307,I307),"")</f>
        <v>1</v>
      </c>
      <c r="L307" s="13">
        <f ca="1">IF(K307=1,SUM($L$4:L306,K307),"")</f>
        <v>1.6296287810675889E+91</v>
      </c>
      <c r="M307" s="13">
        <f t="shared" ca="1" si="41"/>
        <v>304</v>
      </c>
      <c r="N307" s="13">
        <v>304</v>
      </c>
      <c r="O307" s="13">
        <f t="shared" ca="1" si="42"/>
        <v>305</v>
      </c>
    </row>
    <row r="308" spans="2:15">
      <c r="B308" s="20" t="str">
        <f>IF($B$1="","",IF(O308&lt;&gt;"",VLOOKUP(INDEX(電力会社名一覧!E:E,MATCH(O308,電力会社名一覧!G:G,0)),電力会社名一覧!A:B,2,0),""))</f>
        <v/>
      </c>
      <c r="C308" s="21" t="str">
        <f>IFERROR(IF(B308="","",VLOOKUP(B308,電力会社名一覧!B:D,3,0)),"")</f>
        <v/>
      </c>
      <c r="E308" s="13" t="str">
        <f t="shared" si="43"/>
        <v/>
      </c>
      <c r="H308" s="13" cm="1">
        <f t="array" aca="1" ref="H308" ca="1">IFERROR(INDEX(電力会社名一覧!E:E,改訂版!J308),"")</f>
        <v>305</v>
      </c>
      <c r="I308" s="13" t="str">
        <f ca="1">IFERROR(VLOOKUP(H308,電力会社名一覧!A:B,2,0),"")</f>
        <v>MCリテールエナジー(株)メニューA</v>
      </c>
      <c r="J308" s="13">
        <f t="shared" ca="1" si="44"/>
        <v>306</v>
      </c>
      <c r="K308" s="13">
        <f ca="1">IF(I308&lt;&gt;"",COUNTIF($I$4:$I308,I308),"")</f>
        <v>1</v>
      </c>
      <c r="L308" s="13">
        <f ca="1">IF(K308=1,SUM($L$4:L307,K308),"")</f>
        <v>3.2592575621351777E+91</v>
      </c>
      <c r="M308" s="13">
        <f t="shared" ca="1" si="41"/>
        <v>305</v>
      </c>
      <c r="N308" s="13">
        <v>305</v>
      </c>
      <c r="O308" s="13">
        <f t="shared" ca="1" si="42"/>
        <v>306</v>
      </c>
    </row>
    <row r="309" spans="2:15">
      <c r="B309" s="20" t="str">
        <f>IF($B$1="","",IF(O309&lt;&gt;"",VLOOKUP(INDEX(電力会社名一覧!E:E,MATCH(O309,電力会社名一覧!G:G,0)),電力会社名一覧!A:B,2,0),""))</f>
        <v/>
      </c>
      <c r="C309" s="21" t="str">
        <f>IFERROR(IF(B309="","",VLOOKUP(B309,電力会社名一覧!B:D,3,0)),"")</f>
        <v/>
      </c>
      <c r="E309" s="13" t="str">
        <f t="shared" si="43"/>
        <v/>
      </c>
      <c r="H309" s="13" cm="1">
        <f t="array" aca="1" ref="H309" ca="1">IFERROR(INDEX(電力会社名一覧!E:E,改訂版!J309),"")</f>
        <v>306</v>
      </c>
      <c r="I309" s="13" t="str">
        <f ca="1">IFERROR(VLOOKUP(H309,電力会社名一覧!A:B,2,0),"")</f>
        <v>MCリテールエナジー(株)メニューB</v>
      </c>
      <c r="J309" s="13">
        <f t="shared" ca="1" si="44"/>
        <v>307</v>
      </c>
      <c r="K309" s="13">
        <f ca="1">IF(I309&lt;&gt;"",COUNTIF($I$4:$I309,I309),"")</f>
        <v>1</v>
      </c>
      <c r="L309" s="13">
        <f ca="1">IF(K309=1,SUM($L$4:L308,K309),"")</f>
        <v>6.5185151242703555E+91</v>
      </c>
      <c r="M309" s="13">
        <f t="shared" ca="1" si="41"/>
        <v>306</v>
      </c>
      <c r="N309" s="13">
        <v>306</v>
      </c>
      <c r="O309" s="13">
        <f t="shared" ca="1" si="42"/>
        <v>307</v>
      </c>
    </row>
    <row r="310" spans="2:15">
      <c r="B310" s="20" t="str">
        <f>IF($B$1="","",IF(O310&lt;&gt;"",VLOOKUP(INDEX(電力会社名一覧!E:E,MATCH(O310,電力会社名一覧!G:G,0)),電力会社名一覧!A:B,2,0),""))</f>
        <v/>
      </c>
      <c r="C310" s="21" t="str">
        <f>IFERROR(IF(B310="","",VLOOKUP(B310,電力会社名一覧!B:D,3,0)),"")</f>
        <v/>
      </c>
      <c r="E310" s="13" t="str">
        <f t="shared" si="43"/>
        <v/>
      </c>
      <c r="H310" s="13" cm="1">
        <f t="array" aca="1" ref="H310" ca="1">IFERROR(INDEX(電力会社名一覧!E:E,改訂版!J310),"")</f>
        <v>307</v>
      </c>
      <c r="I310" s="13" t="str">
        <f ca="1">IFERROR(VLOOKUP(H310,電力会社名一覧!A:B,2,0),"")</f>
        <v>MCリテールエナジー(株)メニューC(残差)</v>
      </c>
      <c r="J310" s="13">
        <f t="shared" ca="1" si="44"/>
        <v>308</v>
      </c>
      <c r="K310" s="13">
        <f ca="1">IF(I310&lt;&gt;"",COUNTIF($I$4:$I310,I310),"")</f>
        <v>1</v>
      </c>
      <c r="L310" s="13">
        <f ca="1">IF(K310=1,SUM($L$4:L309,K310),"")</f>
        <v>1.3037030248540711E+92</v>
      </c>
      <c r="M310" s="13">
        <f t="shared" ca="1" si="41"/>
        <v>307</v>
      </c>
      <c r="N310" s="13">
        <v>307</v>
      </c>
      <c r="O310" s="13">
        <f t="shared" ca="1" si="42"/>
        <v>308</v>
      </c>
    </row>
    <row r="311" spans="2:15">
      <c r="B311" s="20" t="str">
        <f>IF($B$1="","",IF(O311&lt;&gt;"",VLOOKUP(INDEX(電力会社名一覧!E:E,MATCH(O311,電力会社名一覧!G:G,0)),電力会社名一覧!A:B,2,0),""))</f>
        <v/>
      </c>
      <c r="C311" s="21" t="str">
        <f>IFERROR(IF(B311="","",VLOOKUP(B311,電力会社名一覧!B:D,3,0)),"")</f>
        <v/>
      </c>
      <c r="E311" s="13" t="str">
        <f t="shared" si="43"/>
        <v/>
      </c>
      <c r="H311" s="13" cm="1">
        <f t="array" aca="1" ref="H311" ca="1">IFERROR(INDEX(電力会社名一覧!E:E,改訂版!J311),"")</f>
        <v>308</v>
      </c>
      <c r="I311" s="13" t="str">
        <f ca="1">IFERROR(VLOOKUP(H311,電力会社名一覧!A:B,2,0),"")</f>
        <v>(株)北九州パワーメニューA</v>
      </c>
      <c r="J311" s="13">
        <f t="shared" ca="1" si="44"/>
        <v>309</v>
      </c>
      <c r="K311" s="13">
        <f ca="1">IF(I311&lt;&gt;"",COUNTIF($I$4:$I311,I311),"")</f>
        <v>1</v>
      </c>
      <c r="L311" s="13">
        <f ca="1">IF(K311=1,SUM($L$4:L310,K311),"")</f>
        <v>2.6074060497081422E+92</v>
      </c>
      <c r="M311" s="13">
        <f t="shared" ca="1" si="41"/>
        <v>308</v>
      </c>
      <c r="N311" s="13">
        <v>308</v>
      </c>
      <c r="O311" s="13">
        <f t="shared" ca="1" si="42"/>
        <v>309</v>
      </c>
    </row>
    <row r="312" spans="2:15">
      <c r="B312" s="20" t="str">
        <f>IF($B$1="","",IF(O312&lt;&gt;"",VLOOKUP(INDEX(電力会社名一覧!E:E,MATCH(O312,電力会社名一覧!G:G,0)),電力会社名一覧!A:B,2,0),""))</f>
        <v/>
      </c>
      <c r="C312" s="21" t="str">
        <f>IFERROR(IF(B312="","",VLOOKUP(B312,電力会社名一覧!B:D,3,0)),"")</f>
        <v/>
      </c>
      <c r="E312" s="13" t="str">
        <f t="shared" si="43"/>
        <v/>
      </c>
      <c r="H312" s="13" cm="1">
        <f t="array" aca="1" ref="H312" ca="1">IFERROR(INDEX(電力会社名一覧!E:E,改訂版!J312),"")</f>
        <v>309</v>
      </c>
      <c r="I312" s="13" t="str">
        <f ca="1">IFERROR(VLOOKUP(H312,電力会社名一覧!A:B,2,0),"")</f>
        <v>(株)北九州パワーメニューB</v>
      </c>
      <c r="J312" s="13">
        <f t="shared" ca="1" si="44"/>
        <v>310</v>
      </c>
      <c r="K312" s="13">
        <f ca="1">IF(I312&lt;&gt;"",COUNTIF($I$4:$I312,I312),"")</f>
        <v>1</v>
      </c>
      <c r="L312" s="13">
        <f ca="1">IF(K312=1,SUM($L$4:L311,K312),"")</f>
        <v>5.2148120994162844E+92</v>
      </c>
      <c r="M312" s="13">
        <f t="shared" ca="1" si="41"/>
        <v>309</v>
      </c>
      <c r="N312" s="13">
        <v>309</v>
      </c>
      <c r="O312" s="13">
        <f t="shared" ca="1" si="42"/>
        <v>310</v>
      </c>
    </row>
    <row r="313" spans="2:15">
      <c r="B313" s="20" t="str">
        <f>IF($B$1="","",IF(O313&lt;&gt;"",VLOOKUP(INDEX(電力会社名一覧!E:E,MATCH(O313,電力会社名一覧!G:G,0)),電力会社名一覧!A:B,2,0),""))</f>
        <v/>
      </c>
      <c r="C313" s="21" t="str">
        <f>IFERROR(IF(B313="","",VLOOKUP(B313,電力会社名一覧!B:D,3,0)),"")</f>
        <v/>
      </c>
      <c r="E313" s="13" t="str">
        <f t="shared" si="43"/>
        <v/>
      </c>
      <c r="H313" s="13" cm="1">
        <f t="array" aca="1" ref="H313" ca="1">IFERROR(INDEX(電力会社名一覧!E:E,改訂版!J313),"")</f>
        <v>310</v>
      </c>
      <c r="I313" s="13" t="str">
        <f ca="1">IFERROR(VLOOKUP(H313,電力会社名一覧!A:B,2,0),"")</f>
        <v>(株)北九州パワーメニューC(残差)</v>
      </c>
      <c r="J313" s="13">
        <f t="shared" ca="1" si="44"/>
        <v>311</v>
      </c>
      <c r="K313" s="13">
        <f ca="1">IF(I313&lt;&gt;"",COUNTIF($I$4:$I313,I313),"")</f>
        <v>1</v>
      </c>
      <c r="L313" s="13">
        <f ca="1">IF(K313=1,SUM($L$4:L312,K313),"")</f>
        <v>1.0429624198832569E+93</v>
      </c>
      <c r="M313" s="13">
        <f t="shared" ca="1" si="41"/>
        <v>310</v>
      </c>
      <c r="N313" s="13">
        <v>310</v>
      </c>
      <c r="O313" s="13">
        <f t="shared" ca="1" si="42"/>
        <v>311</v>
      </c>
    </row>
    <row r="314" spans="2:15">
      <c r="B314" s="20" t="str">
        <f>IF($B$1="","",IF(O314&lt;&gt;"",VLOOKUP(INDEX(電力会社名一覧!E:E,MATCH(O314,電力会社名一覧!G:G,0)),電力会社名一覧!A:B,2,0),""))</f>
        <v/>
      </c>
      <c r="C314" s="21" t="str">
        <f>IFERROR(IF(B314="","",VLOOKUP(B314,電力会社名一覧!B:D,3,0)),"")</f>
        <v/>
      </c>
      <c r="E314" s="13" t="str">
        <f t="shared" si="43"/>
        <v/>
      </c>
      <c r="H314" s="13" cm="1">
        <f t="array" aca="1" ref="H314" ca="1">IFERROR(INDEX(電力会社名一覧!E:E,改訂版!J314),"")</f>
        <v>311</v>
      </c>
      <c r="I314" s="13" t="str">
        <f ca="1">IFERROR(VLOOKUP(H314,電力会社名一覧!A:B,2,0),"")</f>
        <v>武州瓦斯(株)メニューA</v>
      </c>
      <c r="J314" s="13">
        <f t="shared" ca="1" si="44"/>
        <v>312</v>
      </c>
      <c r="K314" s="13">
        <f ca="1">IF(I314&lt;&gt;"",COUNTIF($I$4:$I314,I314),"")</f>
        <v>1</v>
      </c>
      <c r="L314" s="13">
        <f ca="1">IF(K314=1,SUM($L$4:L313,K314),"")</f>
        <v>2.0859248397665138E+93</v>
      </c>
      <c r="M314" s="13">
        <f t="shared" ca="1" si="41"/>
        <v>311</v>
      </c>
      <c r="N314" s="13">
        <v>311</v>
      </c>
      <c r="O314" s="13">
        <f t="shared" ca="1" si="42"/>
        <v>312</v>
      </c>
    </row>
    <row r="315" spans="2:15">
      <c r="B315" s="20" t="str">
        <f>IF($B$1="","",IF(O315&lt;&gt;"",VLOOKUP(INDEX(電力会社名一覧!E:E,MATCH(O315,電力会社名一覧!G:G,0)),電力会社名一覧!A:B,2,0),""))</f>
        <v/>
      </c>
      <c r="C315" s="21" t="str">
        <f>IFERROR(IF(B315="","",VLOOKUP(B315,電力会社名一覧!B:D,3,0)),"")</f>
        <v/>
      </c>
      <c r="E315" s="13" t="str">
        <f t="shared" si="43"/>
        <v/>
      </c>
      <c r="H315" s="13" cm="1">
        <f t="array" aca="1" ref="H315" ca="1">IFERROR(INDEX(電力会社名一覧!E:E,改訂版!J315),"")</f>
        <v>312</v>
      </c>
      <c r="I315" s="13" t="str">
        <f ca="1">IFERROR(VLOOKUP(H315,電力会社名一覧!A:B,2,0),"")</f>
        <v>武州瓦斯(株)メニューB(残差)</v>
      </c>
      <c r="J315" s="13">
        <f t="shared" ca="1" si="44"/>
        <v>313</v>
      </c>
      <c r="K315" s="13">
        <f ca="1">IF(I315&lt;&gt;"",COUNTIF($I$4:$I315,I315),"")</f>
        <v>1</v>
      </c>
      <c r="L315" s="13">
        <f ca="1">IF(K315=1,SUM($L$4:L314,K315),"")</f>
        <v>4.1718496795330275E+93</v>
      </c>
      <c r="M315" s="13">
        <f t="shared" ca="1" si="41"/>
        <v>312</v>
      </c>
      <c r="N315" s="13">
        <v>312</v>
      </c>
      <c r="O315" s="13">
        <f t="shared" ca="1" si="42"/>
        <v>313</v>
      </c>
    </row>
    <row r="316" spans="2:15">
      <c r="B316" s="20" t="str">
        <f>IF($B$1="","",IF(O316&lt;&gt;"",VLOOKUP(INDEX(電力会社名一覧!E:E,MATCH(O316,電力会社名一覧!G:G,0)),電力会社名一覧!A:B,2,0),""))</f>
        <v/>
      </c>
      <c r="C316" s="21" t="str">
        <f>IFERROR(IF(B316="","",VLOOKUP(B316,電力会社名一覧!B:D,3,0)),"")</f>
        <v/>
      </c>
      <c r="E316" s="13" t="str">
        <f t="shared" si="43"/>
        <v/>
      </c>
      <c r="H316" s="13" cm="1">
        <f t="array" aca="1" ref="H316" ca="1">IFERROR(INDEX(電力会社名一覧!E:E,改訂版!J316),"")</f>
        <v>313</v>
      </c>
      <c r="I316" s="13" t="str">
        <f ca="1">IFERROR(VLOOKUP(H316,電力会社名一覧!A:B,2,0),"")</f>
        <v>リニューアブル・ジャパン(株)メニューA</v>
      </c>
      <c r="J316" s="13">
        <f t="shared" ca="1" si="44"/>
        <v>314</v>
      </c>
      <c r="K316" s="13">
        <f ca="1">IF(I316&lt;&gt;"",COUNTIF($I$4:$I316,I316),"")</f>
        <v>1</v>
      </c>
      <c r="L316" s="13">
        <f ca="1">IF(K316=1,SUM($L$4:L315,K316),"")</f>
        <v>8.343699359066055E+93</v>
      </c>
      <c r="M316" s="13">
        <f t="shared" ca="1" si="41"/>
        <v>313</v>
      </c>
      <c r="N316" s="13">
        <v>313</v>
      </c>
      <c r="O316" s="13">
        <f t="shared" ca="1" si="42"/>
        <v>314</v>
      </c>
    </row>
    <row r="317" spans="2:15">
      <c r="B317" s="20" t="str">
        <f>IF($B$1="","",IF(O317&lt;&gt;"",VLOOKUP(INDEX(電力会社名一覧!E:E,MATCH(O317,電力会社名一覧!G:G,0)),電力会社名一覧!A:B,2,0),""))</f>
        <v/>
      </c>
      <c r="C317" s="21" t="str">
        <f>IFERROR(IF(B317="","",VLOOKUP(B317,電力会社名一覧!B:D,3,0)),"")</f>
        <v/>
      </c>
      <c r="E317" s="13" t="str">
        <f t="shared" si="43"/>
        <v/>
      </c>
      <c r="H317" s="13" cm="1">
        <f t="array" aca="1" ref="H317" ca="1">IFERROR(INDEX(電力会社名一覧!E:E,改訂版!J317),"")</f>
        <v>314</v>
      </c>
      <c r="I317" s="13" t="str">
        <f ca="1">IFERROR(VLOOKUP(H317,電力会社名一覧!A:B,2,0),"")</f>
        <v>リニューアブル・ジャパン(株)メニューB(残差)</v>
      </c>
      <c r="J317" s="13">
        <f t="shared" ca="1" si="44"/>
        <v>315</v>
      </c>
      <c r="K317" s="13">
        <f ca="1">IF(I317&lt;&gt;"",COUNTIF($I$4:$I317,I317),"")</f>
        <v>1</v>
      </c>
      <c r="L317" s="13">
        <f ca="1">IF(K317=1,SUM($L$4:L316,K317),"")</f>
        <v>1.668739871813211E+94</v>
      </c>
      <c r="M317" s="13">
        <f t="shared" ca="1" si="41"/>
        <v>314</v>
      </c>
      <c r="N317" s="13">
        <v>314</v>
      </c>
      <c r="O317" s="13">
        <f t="shared" ca="1" si="42"/>
        <v>315</v>
      </c>
    </row>
    <row r="318" spans="2:15">
      <c r="B318" s="20" t="str">
        <f>IF($B$1="","",IF(O318&lt;&gt;"",VLOOKUP(INDEX(電力会社名一覧!E:E,MATCH(O318,電力会社名一覧!G:G,0)),電力会社名一覧!A:B,2,0),""))</f>
        <v/>
      </c>
      <c r="C318" s="21" t="str">
        <f>IFERROR(IF(B318="","",VLOOKUP(B318,電力会社名一覧!B:D,3,0)),"")</f>
        <v/>
      </c>
      <c r="E318" s="13" t="str">
        <f t="shared" si="43"/>
        <v/>
      </c>
      <c r="H318" s="13" cm="1">
        <f t="array" aca="1" ref="H318" ca="1">IFERROR(INDEX(電力会社名一覧!E:E,改訂版!J318),"")</f>
        <v>315</v>
      </c>
      <c r="I318" s="13" t="str">
        <f ca="1">IFERROR(VLOOKUP(H318,電力会社名一覧!A:B,2,0),"")</f>
        <v>大垣ガス(株)</v>
      </c>
      <c r="J318" s="13">
        <f t="shared" ca="1" si="44"/>
        <v>316</v>
      </c>
      <c r="K318" s="13">
        <f ca="1">IF(I318&lt;&gt;"",COUNTIF($I$4:$I318,I318),"")</f>
        <v>1</v>
      </c>
      <c r="L318" s="13">
        <f ca="1">IF(K318=1,SUM($L$4:L317,K318),"")</f>
        <v>3.337479743626422E+94</v>
      </c>
      <c r="M318" s="13">
        <f t="shared" ref="M318:M381" ca="1" si="45">RANK(L318,L:L,1)</f>
        <v>315</v>
      </c>
      <c r="N318" s="13">
        <v>315</v>
      </c>
      <c r="O318" s="13">
        <f t="shared" ref="O318:O381" ca="1" si="46">IFERROR(INDEX(J:J,MATCH(N318,M:M,0)),"")</f>
        <v>316</v>
      </c>
    </row>
    <row r="319" spans="2:15">
      <c r="B319" s="20" t="str">
        <f>IF($B$1="","",IF(O319&lt;&gt;"",VLOOKUP(INDEX(電力会社名一覧!E:E,MATCH(O319,電力会社名一覧!G:G,0)),電力会社名一覧!A:B,2,0),""))</f>
        <v/>
      </c>
      <c r="C319" s="21" t="str">
        <f>IFERROR(IF(B319="","",VLOOKUP(B319,電力会社名一覧!B:D,3,0)),"")</f>
        <v/>
      </c>
      <c r="E319" s="13" t="str">
        <f t="shared" si="43"/>
        <v/>
      </c>
      <c r="H319" s="13" cm="1">
        <f t="array" aca="1" ref="H319" ca="1">IFERROR(INDEX(電力会社名一覧!E:E,改訂版!J319),"")</f>
        <v>316</v>
      </c>
      <c r="I319" s="13" t="str">
        <f ca="1">IFERROR(VLOOKUP(H319,電力会社名一覧!A:B,2,0),"")</f>
        <v>(株)藤田商店メニューA</v>
      </c>
      <c r="J319" s="13">
        <f t="shared" ca="1" si="44"/>
        <v>317</v>
      </c>
      <c r="K319" s="13">
        <f ca="1">IF(I319&lt;&gt;"",COUNTIF($I$4:$I319,I319),"")</f>
        <v>1</v>
      </c>
      <c r="L319" s="13">
        <f ca="1">IF(K319=1,SUM($L$4:L318,K319),"")</f>
        <v>6.674959487252844E+94</v>
      </c>
      <c r="M319" s="13">
        <f t="shared" ca="1" si="45"/>
        <v>316</v>
      </c>
      <c r="N319" s="13">
        <v>316</v>
      </c>
      <c r="O319" s="13">
        <f t="shared" ca="1" si="46"/>
        <v>317</v>
      </c>
    </row>
    <row r="320" spans="2:15">
      <c r="B320" s="20" t="str">
        <f>IF($B$1="","",IF(O320&lt;&gt;"",VLOOKUP(INDEX(電力会社名一覧!E:E,MATCH(O320,電力会社名一覧!G:G,0)),電力会社名一覧!A:B,2,0),""))</f>
        <v/>
      </c>
      <c r="C320" s="21" t="str">
        <f>IFERROR(IF(B320="","",VLOOKUP(B320,電力会社名一覧!B:D,3,0)),"")</f>
        <v/>
      </c>
      <c r="E320" s="13" t="str">
        <f t="shared" si="43"/>
        <v/>
      </c>
      <c r="H320" s="13" cm="1">
        <f t="array" aca="1" ref="H320" ca="1">IFERROR(INDEX(電力会社名一覧!E:E,改訂版!J320),"")</f>
        <v>317</v>
      </c>
      <c r="I320" s="13" t="str">
        <f ca="1">IFERROR(VLOOKUP(H320,電力会社名一覧!A:B,2,0),"")</f>
        <v>(株)藤田商店メニューB</v>
      </c>
      <c r="J320" s="13">
        <f t="shared" ca="1" si="44"/>
        <v>318</v>
      </c>
      <c r="K320" s="13">
        <f ca="1">IF(I320&lt;&gt;"",COUNTIF($I$4:$I320,I320),"")</f>
        <v>1</v>
      </c>
      <c r="L320" s="13">
        <f ca="1">IF(K320=1,SUM($L$4:L319,K320),"")</f>
        <v>1.3349918974505688E+95</v>
      </c>
      <c r="M320" s="13">
        <f t="shared" ca="1" si="45"/>
        <v>317</v>
      </c>
      <c r="N320" s="13">
        <v>317</v>
      </c>
      <c r="O320" s="13">
        <f t="shared" ca="1" si="46"/>
        <v>318</v>
      </c>
    </row>
    <row r="321" spans="2:15">
      <c r="B321" s="20" t="str">
        <f>IF($B$1="","",IF(O321&lt;&gt;"",VLOOKUP(INDEX(電力会社名一覧!E:E,MATCH(O321,電力会社名一覧!G:G,0)),電力会社名一覧!A:B,2,0),""))</f>
        <v/>
      </c>
      <c r="C321" s="21" t="str">
        <f>IFERROR(IF(B321="","",VLOOKUP(B321,電力会社名一覧!B:D,3,0)),"")</f>
        <v/>
      </c>
      <c r="E321" s="13" t="str">
        <f t="shared" si="43"/>
        <v/>
      </c>
      <c r="H321" s="13" cm="1">
        <f t="array" aca="1" ref="H321" ca="1">IFERROR(INDEX(電力会社名一覧!E:E,改訂版!J321),"")</f>
        <v>318</v>
      </c>
      <c r="I321" s="13" t="str">
        <f ca="1">IFERROR(VLOOKUP(H321,電力会社名一覧!A:B,2,0),"")</f>
        <v>(株)藤田商店メニューC(残差)</v>
      </c>
      <c r="J321" s="13">
        <f t="shared" ca="1" si="44"/>
        <v>319</v>
      </c>
      <c r="K321" s="13">
        <f ca="1">IF(I321&lt;&gt;"",COUNTIF($I$4:$I321,I321),"")</f>
        <v>1</v>
      </c>
      <c r="L321" s="13">
        <f ca="1">IF(K321=1,SUM($L$4:L320,K321),"")</f>
        <v>2.6699837949011376E+95</v>
      </c>
      <c r="M321" s="13">
        <f t="shared" ca="1" si="45"/>
        <v>318</v>
      </c>
      <c r="N321" s="13">
        <v>318</v>
      </c>
      <c r="O321" s="13">
        <f t="shared" ca="1" si="46"/>
        <v>319</v>
      </c>
    </row>
    <row r="322" spans="2:15">
      <c r="B322" s="20" t="str">
        <f>IF($B$1="","",IF(O322&lt;&gt;"",VLOOKUP(INDEX(電力会社名一覧!E:E,MATCH(O322,電力会社名一覧!G:G,0)),電力会社名一覧!A:B,2,0),""))</f>
        <v/>
      </c>
      <c r="C322" s="21" t="str">
        <f>IFERROR(IF(B322="","",VLOOKUP(B322,電力会社名一覧!B:D,3,0)),"")</f>
        <v/>
      </c>
      <c r="E322" s="13" t="str">
        <f t="shared" si="43"/>
        <v/>
      </c>
      <c r="H322" s="13" cm="1">
        <f t="array" aca="1" ref="H322" ca="1">IFERROR(INDEX(電力会社名一覧!E:E,改訂版!J322),"")</f>
        <v>319</v>
      </c>
      <c r="I322" s="13" t="str">
        <f ca="1">IFERROR(VLOOKUP(H322,電力会社名一覧!A:B,2,0),"")</f>
        <v>(株)ケーブルネット下関メニューA</v>
      </c>
      <c r="J322" s="13">
        <f t="shared" ca="1" si="44"/>
        <v>320</v>
      </c>
      <c r="K322" s="13">
        <f ca="1">IF(I322&lt;&gt;"",COUNTIF($I$4:$I322,I322),"")</f>
        <v>1</v>
      </c>
      <c r="L322" s="13">
        <f ca="1">IF(K322=1,SUM($L$4:L321,K322),"")</f>
        <v>5.3399675898022752E+95</v>
      </c>
      <c r="M322" s="13">
        <f t="shared" ca="1" si="45"/>
        <v>319</v>
      </c>
      <c r="N322" s="13">
        <v>319</v>
      </c>
      <c r="O322" s="13">
        <f t="shared" ca="1" si="46"/>
        <v>320</v>
      </c>
    </row>
    <row r="323" spans="2:15">
      <c r="B323" s="20" t="str">
        <f>IF($B$1="","",IF(O323&lt;&gt;"",VLOOKUP(INDEX(電力会社名一覧!E:E,MATCH(O323,電力会社名一覧!G:G,0)),電力会社名一覧!A:B,2,0),""))</f>
        <v/>
      </c>
      <c r="C323" s="21" t="str">
        <f>IFERROR(IF(B323="","",VLOOKUP(B323,電力会社名一覧!B:D,3,0)),"")</f>
        <v/>
      </c>
      <c r="E323" s="13" t="str">
        <f t="shared" si="43"/>
        <v/>
      </c>
      <c r="H323" s="13" cm="1">
        <f t="array" aca="1" ref="H323" ca="1">IFERROR(INDEX(電力会社名一覧!E:E,改訂版!J323),"")</f>
        <v>320</v>
      </c>
      <c r="I323" s="13" t="str">
        <f ca="1">IFERROR(VLOOKUP(H323,電力会社名一覧!A:B,2,0),"")</f>
        <v>(株)ケーブルネット下関メニューB(残差)</v>
      </c>
      <c r="J323" s="13">
        <f t="shared" ca="1" si="44"/>
        <v>321</v>
      </c>
      <c r="K323" s="13">
        <f ca="1">IF(I323&lt;&gt;"",COUNTIF($I$4:$I323,I323),"")</f>
        <v>1</v>
      </c>
      <c r="L323" s="13">
        <f ca="1">IF(K323=1,SUM($L$4:L322,K323),"")</f>
        <v>1.067993517960455E+96</v>
      </c>
      <c r="M323" s="13">
        <f t="shared" ca="1" si="45"/>
        <v>320</v>
      </c>
      <c r="N323" s="13">
        <v>320</v>
      </c>
      <c r="O323" s="13">
        <f t="shared" ca="1" si="46"/>
        <v>321</v>
      </c>
    </row>
    <row r="324" spans="2:15">
      <c r="B324" s="20" t="str">
        <f>IF($B$1="","",IF(O324&lt;&gt;"",VLOOKUP(INDEX(電力会社名一覧!E:E,MATCH(O324,電力会社名一覧!G:G,0)),電力会社名一覧!A:B,2,0),""))</f>
        <v/>
      </c>
      <c r="C324" s="21" t="str">
        <f>IFERROR(IF(B324="","",VLOOKUP(B324,電力会社名一覧!B:D,3,0)),"")</f>
        <v/>
      </c>
      <c r="E324" s="13" t="str">
        <f t="shared" si="43"/>
        <v/>
      </c>
      <c r="H324" s="13" cm="1">
        <f t="array" aca="1" ref="H324" ca="1">IFERROR(INDEX(電力会社名一覧!E:E,改訂版!J324),"")</f>
        <v>321</v>
      </c>
      <c r="I324" s="13" t="str">
        <f ca="1">IFERROR(VLOOKUP(H324,電力会社名一覧!A:B,2,0),"")</f>
        <v>(株)ジェイコム九州メニューA</v>
      </c>
      <c r="J324" s="13">
        <f t="shared" ca="1" si="44"/>
        <v>322</v>
      </c>
      <c r="K324" s="13">
        <f ca="1">IF(I324&lt;&gt;"",COUNTIF($I$4:$I324,I324),"")</f>
        <v>1</v>
      </c>
      <c r="L324" s="13">
        <f ca="1">IF(K324=1,SUM($L$4:L323,K324),"")</f>
        <v>2.1359870359209101E+96</v>
      </c>
      <c r="M324" s="13">
        <f t="shared" ca="1" si="45"/>
        <v>321</v>
      </c>
      <c r="N324" s="13">
        <v>321</v>
      </c>
      <c r="O324" s="13">
        <f t="shared" ca="1" si="46"/>
        <v>322</v>
      </c>
    </row>
    <row r="325" spans="2:15">
      <c r="B325" s="20" t="str">
        <f>IF($B$1="","",IF(O325&lt;&gt;"",VLOOKUP(INDEX(電力会社名一覧!E:E,MATCH(O325,電力会社名一覧!G:G,0)),電力会社名一覧!A:B,2,0),""))</f>
        <v/>
      </c>
      <c r="C325" s="21" t="str">
        <f>IFERROR(IF(B325="","",VLOOKUP(B325,電力会社名一覧!B:D,3,0)),"")</f>
        <v/>
      </c>
      <c r="E325" s="13" t="str">
        <f t="shared" ref="E325:E388" si="47">IF(B325&lt;&gt;"",COUNTIF(B325:B1348,B325),"")</f>
        <v/>
      </c>
      <c r="H325" s="13" cm="1">
        <f t="array" aca="1" ref="H325" ca="1">IFERROR(INDEX(電力会社名一覧!E:E,改訂版!J325),"")</f>
        <v>322</v>
      </c>
      <c r="I325" s="13" t="str">
        <f ca="1">IFERROR(VLOOKUP(H325,電力会社名一覧!A:B,2,0),"")</f>
        <v>(株)ジェイコム九州メニューB(残差)</v>
      </c>
      <c r="J325" s="13">
        <f t="shared" ca="1" si="44"/>
        <v>323</v>
      </c>
      <c r="K325" s="13">
        <f ca="1">IF(I325&lt;&gt;"",COUNTIF($I$4:$I325,I325),"")</f>
        <v>1</v>
      </c>
      <c r="L325" s="13">
        <f ca="1">IF(K325=1,SUM($L$4:L324,K325),"")</f>
        <v>4.2719740718418202E+96</v>
      </c>
      <c r="M325" s="13">
        <f t="shared" ca="1" si="45"/>
        <v>322</v>
      </c>
      <c r="N325" s="13">
        <v>322</v>
      </c>
      <c r="O325" s="13">
        <f t="shared" ca="1" si="46"/>
        <v>323</v>
      </c>
    </row>
    <row r="326" spans="2:15">
      <c r="B326" s="20" t="str">
        <f>IF($B$1="","",IF(O326&lt;&gt;"",VLOOKUP(INDEX(電力会社名一覧!E:E,MATCH(O326,電力会社名一覧!G:G,0)),電力会社名一覧!A:B,2,0),""))</f>
        <v/>
      </c>
      <c r="C326" s="21" t="str">
        <f>IFERROR(IF(B326="","",VLOOKUP(B326,電力会社名一覧!B:D,3,0)),"")</f>
        <v/>
      </c>
      <c r="E326" s="13" t="str">
        <f t="shared" si="47"/>
        <v/>
      </c>
      <c r="H326" s="13" cm="1">
        <f t="array" aca="1" ref="H326" ca="1">IFERROR(INDEX(電力会社名一覧!E:E,改訂版!J326),"")</f>
        <v>323</v>
      </c>
      <c r="I326" s="13" t="str">
        <f ca="1">IFERROR(VLOOKUP(H326,電力会社名一覧!A:B,2,0),"")</f>
        <v>(株)グローバルエンジニアリングメニューA</v>
      </c>
      <c r="J326" s="13">
        <f t="shared" ref="J326:J389" ca="1" si="48">IFERROR(VLOOKUP($Q$1,INDIRECT($I$1&amp;J325+1&amp;$K$1),2,0),"")</f>
        <v>324</v>
      </c>
      <c r="K326" s="13">
        <f ca="1">IF(I326&lt;&gt;"",COUNTIF($I$4:$I326,I326),"")</f>
        <v>1</v>
      </c>
      <c r="L326" s="13">
        <f ca="1">IF(K326=1,SUM($L$4:L325,K326),"")</f>
        <v>8.5439481436836403E+96</v>
      </c>
      <c r="M326" s="13">
        <f t="shared" ca="1" si="45"/>
        <v>323</v>
      </c>
      <c r="N326" s="13">
        <v>323</v>
      </c>
      <c r="O326" s="13">
        <f t="shared" ca="1" si="46"/>
        <v>324</v>
      </c>
    </row>
    <row r="327" spans="2:15">
      <c r="B327" s="20" t="str">
        <f>IF($B$1="","",IF(O327&lt;&gt;"",VLOOKUP(INDEX(電力会社名一覧!E:E,MATCH(O327,電力会社名一覧!G:G,0)),電力会社名一覧!A:B,2,0),""))</f>
        <v/>
      </c>
      <c r="C327" s="21" t="str">
        <f>IFERROR(IF(B327="","",VLOOKUP(B327,電力会社名一覧!B:D,3,0)),"")</f>
        <v/>
      </c>
      <c r="E327" s="13" t="str">
        <f t="shared" si="47"/>
        <v/>
      </c>
      <c r="H327" s="13" cm="1">
        <f t="array" aca="1" ref="H327" ca="1">IFERROR(INDEX(電力会社名一覧!E:E,改訂版!J327),"")</f>
        <v>324</v>
      </c>
      <c r="I327" s="13" t="str">
        <f ca="1">IFERROR(VLOOKUP(H327,電力会社名一覧!A:B,2,0),"")</f>
        <v>(株)グローバルエンジニアリングメニューB</v>
      </c>
      <c r="J327" s="13">
        <f t="shared" ca="1" si="48"/>
        <v>325</v>
      </c>
      <c r="K327" s="13">
        <f ca="1">IF(I327&lt;&gt;"",COUNTIF($I$4:$I327,I327),"")</f>
        <v>1</v>
      </c>
      <c r="L327" s="13">
        <f ca="1">IF(K327=1,SUM($L$4:L326,K327),"")</f>
        <v>1.7087896287367281E+97</v>
      </c>
      <c r="M327" s="13">
        <f t="shared" ca="1" si="45"/>
        <v>324</v>
      </c>
      <c r="N327" s="13">
        <v>324</v>
      </c>
      <c r="O327" s="13">
        <f t="shared" ca="1" si="46"/>
        <v>325</v>
      </c>
    </row>
    <row r="328" spans="2:15">
      <c r="B328" s="20" t="str">
        <f>IF($B$1="","",IF(O328&lt;&gt;"",VLOOKUP(INDEX(電力会社名一覧!E:E,MATCH(O328,電力会社名一覧!G:G,0)),電力会社名一覧!A:B,2,0),""))</f>
        <v/>
      </c>
      <c r="C328" s="21" t="str">
        <f>IFERROR(IF(B328="","",VLOOKUP(B328,電力会社名一覧!B:D,3,0)),"")</f>
        <v/>
      </c>
      <c r="E328" s="13" t="str">
        <f t="shared" si="47"/>
        <v/>
      </c>
      <c r="H328" s="13" cm="1">
        <f t="array" aca="1" ref="H328" ca="1">IFERROR(INDEX(電力会社名一覧!E:E,改訂版!J328),"")</f>
        <v>325</v>
      </c>
      <c r="I328" s="13" t="str">
        <f ca="1">IFERROR(VLOOKUP(H328,電力会社名一覧!A:B,2,0),"")</f>
        <v>(株)グローバルエンジニアリングメニューC(残差)</v>
      </c>
      <c r="J328" s="13">
        <f t="shared" ca="1" si="48"/>
        <v>326</v>
      </c>
      <c r="K328" s="13">
        <f ca="1">IF(I328&lt;&gt;"",COUNTIF($I$4:$I328,I328),"")</f>
        <v>1</v>
      </c>
      <c r="L328" s="13">
        <f ca="1">IF(K328=1,SUM($L$4:L327,K328),"")</f>
        <v>3.4175792574734561E+97</v>
      </c>
      <c r="M328" s="13">
        <f t="shared" ca="1" si="45"/>
        <v>325</v>
      </c>
      <c r="N328" s="13">
        <v>325</v>
      </c>
      <c r="O328" s="13">
        <f t="shared" ca="1" si="46"/>
        <v>326</v>
      </c>
    </row>
    <row r="329" spans="2:15">
      <c r="B329" s="20" t="str">
        <f>IF($B$1="","",IF(O329&lt;&gt;"",VLOOKUP(INDEX(電力会社名一覧!E:E,MATCH(O329,電力会社名一覧!G:G,0)),電力会社名一覧!A:B,2,0),""))</f>
        <v/>
      </c>
      <c r="C329" s="21" t="str">
        <f>IFERROR(IF(B329="","",VLOOKUP(B329,電力会社名一覧!B:D,3,0)),"")</f>
        <v/>
      </c>
      <c r="E329" s="13" t="str">
        <f t="shared" si="47"/>
        <v/>
      </c>
      <c r="H329" s="13" cm="1">
        <f t="array" aca="1" ref="H329" ca="1">IFERROR(INDEX(電力会社名一覧!E:E,改訂版!J329),"")</f>
        <v>326</v>
      </c>
      <c r="I329" s="13" t="str">
        <f ca="1">IFERROR(VLOOKUP(H329,電力会社名一覧!A:B,2,0),"")</f>
        <v>九州エナジー(株)メニューA</v>
      </c>
      <c r="J329" s="13">
        <f t="shared" ca="1" si="48"/>
        <v>327</v>
      </c>
      <c r="K329" s="13">
        <f ca="1">IF(I329&lt;&gt;"",COUNTIF($I$4:$I329,I329),"")</f>
        <v>1</v>
      </c>
      <c r="L329" s="13">
        <f ca="1">IF(K329=1,SUM($L$4:L328,K329),"")</f>
        <v>6.8351585149469123E+97</v>
      </c>
      <c r="M329" s="13">
        <f t="shared" ca="1" si="45"/>
        <v>326</v>
      </c>
      <c r="N329" s="13">
        <v>326</v>
      </c>
      <c r="O329" s="13">
        <f t="shared" ca="1" si="46"/>
        <v>327</v>
      </c>
    </row>
    <row r="330" spans="2:15">
      <c r="B330" s="20" t="str">
        <f>IF($B$1="","",IF(O330&lt;&gt;"",VLOOKUP(INDEX(電力会社名一覧!E:E,MATCH(O330,電力会社名一覧!G:G,0)),電力会社名一覧!A:B,2,0),""))</f>
        <v/>
      </c>
      <c r="C330" s="21" t="str">
        <f>IFERROR(IF(B330="","",VLOOKUP(B330,電力会社名一覧!B:D,3,0)),"")</f>
        <v/>
      </c>
      <c r="E330" s="13" t="str">
        <f t="shared" si="47"/>
        <v/>
      </c>
      <c r="H330" s="13" cm="1">
        <f t="array" aca="1" ref="H330" ca="1">IFERROR(INDEX(電力会社名一覧!E:E,改訂版!J330),"")</f>
        <v>327</v>
      </c>
      <c r="I330" s="13" t="str">
        <f ca="1">IFERROR(VLOOKUP(H330,電力会社名一覧!A:B,2,0),"")</f>
        <v>九州エナジー(株)メニューB(残差)</v>
      </c>
      <c r="J330" s="13">
        <f t="shared" ca="1" si="48"/>
        <v>328</v>
      </c>
      <c r="K330" s="13">
        <f ca="1">IF(I330&lt;&gt;"",COUNTIF($I$4:$I330,I330),"")</f>
        <v>1</v>
      </c>
      <c r="L330" s="13">
        <f ca="1">IF(K330=1,SUM($L$4:L329,K330),"")</f>
        <v>1.3670317029893825E+98</v>
      </c>
      <c r="M330" s="13">
        <f t="shared" ca="1" si="45"/>
        <v>327</v>
      </c>
      <c r="N330" s="13">
        <v>327</v>
      </c>
      <c r="O330" s="13">
        <f t="shared" ca="1" si="46"/>
        <v>328</v>
      </c>
    </row>
    <row r="331" spans="2:15">
      <c r="B331" s="20" t="str">
        <f>IF($B$1="","",IF(O331&lt;&gt;"",VLOOKUP(INDEX(電力会社名一覧!E:E,MATCH(O331,電力会社名一覧!G:G,0)),電力会社名一覧!A:B,2,0),""))</f>
        <v/>
      </c>
      <c r="C331" s="21" t="str">
        <f>IFERROR(IF(B331="","",VLOOKUP(B331,電力会社名一覧!B:D,3,0)),"")</f>
        <v/>
      </c>
      <c r="E331" s="13" t="str">
        <f t="shared" si="47"/>
        <v/>
      </c>
      <c r="H331" s="13" cm="1">
        <f t="array" aca="1" ref="H331" ca="1">IFERROR(INDEX(電力会社名一覧!E:E,改訂版!J331),"")</f>
        <v>328</v>
      </c>
      <c r="I331" s="13" t="str">
        <f ca="1">IFERROR(VLOOKUP(H331,電力会社名一覧!A:B,2,0),"")</f>
        <v>(株)トヨタエナジーソリューションズメニューA</v>
      </c>
      <c r="J331" s="13">
        <f t="shared" ca="1" si="48"/>
        <v>329</v>
      </c>
      <c r="K331" s="13">
        <f ca="1">IF(I331&lt;&gt;"",COUNTIF($I$4:$I331,I331),"")</f>
        <v>1</v>
      </c>
      <c r="L331" s="13">
        <f ca="1">IF(K331=1,SUM($L$4:L330,K331),"")</f>
        <v>2.7340634059787649E+98</v>
      </c>
      <c r="M331" s="13">
        <f t="shared" ca="1" si="45"/>
        <v>328</v>
      </c>
      <c r="N331" s="13">
        <v>328</v>
      </c>
      <c r="O331" s="13">
        <f t="shared" ca="1" si="46"/>
        <v>329</v>
      </c>
    </row>
    <row r="332" spans="2:15">
      <c r="B332" s="20" t="str">
        <f>IF($B$1="","",IF(O332&lt;&gt;"",VLOOKUP(INDEX(電力会社名一覧!E:E,MATCH(O332,電力会社名一覧!G:G,0)),電力会社名一覧!A:B,2,0),""))</f>
        <v/>
      </c>
      <c r="C332" s="21" t="str">
        <f>IFERROR(IF(B332="","",VLOOKUP(B332,電力会社名一覧!B:D,3,0)),"")</f>
        <v/>
      </c>
      <c r="E332" s="13" t="str">
        <f t="shared" si="47"/>
        <v/>
      </c>
      <c r="H332" s="13" cm="1">
        <f t="array" aca="1" ref="H332" ca="1">IFERROR(INDEX(電力会社名一覧!E:E,改訂版!J332),"")</f>
        <v>329</v>
      </c>
      <c r="I332" s="13" t="str">
        <f ca="1">IFERROR(VLOOKUP(H332,電力会社名一覧!A:B,2,0),"")</f>
        <v>(株)トヨタエナジーソリューションズメニューB(残差)</v>
      </c>
      <c r="J332" s="13">
        <f t="shared" ca="1" si="48"/>
        <v>330</v>
      </c>
      <c r="K332" s="13">
        <f ca="1">IF(I332&lt;&gt;"",COUNTIF($I$4:$I332,I332),"")</f>
        <v>1</v>
      </c>
      <c r="L332" s="13">
        <f ca="1">IF(K332=1,SUM($L$4:L331,K332),"")</f>
        <v>5.4681268119575298E+98</v>
      </c>
      <c r="M332" s="13">
        <f t="shared" ca="1" si="45"/>
        <v>329</v>
      </c>
      <c r="N332" s="13">
        <v>329</v>
      </c>
      <c r="O332" s="13">
        <f t="shared" ca="1" si="46"/>
        <v>330</v>
      </c>
    </row>
    <row r="333" spans="2:15">
      <c r="B333" s="20" t="str">
        <f>IF($B$1="","",IF(O333&lt;&gt;"",VLOOKUP(INDEX(電力会社名一覧!E:E,MATCH(O333,電力会社名一覧!G:G,0)),電力会社名一覧!A:B,2,0),""))</f>
        <v/>
      </c>
      <c r="C333" s="21" t="str">
        <f>IFERROR(IF(B333="","",VLOOKUP(B333,電力会社名一覧!B:D,3,0)),"")</f>
        <v/>
      </c>
      <c r="E333" s="13" t="str">
        <f t="shared" si="47"/>
        <v/>
      </c>
      <c r="H333" s="13" cm="1">
        <f t="array" aca="1" ref="H333" ca="1">IFERROR(INDEX(電力会社名一覧!E:E,改訂版!J333),"")</f>
        <v>330</v>
      </c>
      <c r="I333" s="13" t="str">
        <f ca="1">IFERROR(VLOOKUP(H333,電力会社名一覧!A:B,2,0),"")</f>
        <v>(株)エナリス・パワー・マーケティングメニューA</v>
      </c>
      <c r="J333" s="13">
        <f t="shared" ca="1" si="48"/>
        <v>331</v>
      </c>
      <c r="K333" s="13">
        <f ca="1">IF(I333&lt;&gt;"",COUNTIF($I$4:$I333,I333),"")</f>
        <v>1</v>
      </c>
      <c r="L333" s="13">
        <f ca="1">IF(K333=1,SUM($L$4:L332,K333),"")</f>
        <v>1.093625362391506E+99</v>
      </c>
      <c r="M333" s="13">
        <f t="shared" ca="1" si="45"/>
        <v>330</v>
      </c>
      <c r="N333" s="13">
        <v>330</v>
      </c>
      <c r="O333" s="13">
        <f t="shared" ca="1" si="46"/>
        <v>331</v>
      </c>
    </row>
    <row r="334" spans="2:15">
      <c r="B334" s="20" t="str">
        <f>IF($B$1="","",IF(O334&lt;&gt;"",VLOOKUP(INDEX(電力会社名一覧!E:E,MATCH(O334,電力会社名一覧!G:G,0)),電力会社名一覧!A:B,2,0),""))</f>
        <v/>
      </c>
      <c r="C334" s="21" t="str">
        <f>IFERROR(IF(B334="","",VLOOKUP(B334,電力会社名一覧!B:D,3,0)),"")</f>
        <v/>
      </c>
      <c r="E334" s="13" t="str">
        <f t="shared" si="47"/>
        <v/>
      </c>
      <c r="H334" s="13" cm="1">
        <f t="array" aca="1" ref="H334" ca="1">IFERROR(INDEX(電力会社名一覧!E:E,改訂版!J334),"")</f>
        <v>331</v>
      </c>
      <c r="I334" s="13" t="str">
        <f ca="1">IFERROR(VLOOKUP(H334,電力会社名一覧!A:B,2,0),"")</f>
        <v>(株)エナリス・パワー・マーケティングメニューB</v>
      </c>
      <c r="J334" s="13">
        <f t="shared" ca="1" si="48"/>
        <v>332</v>
      </c>
      <c r="K334" s="13">
        <f ca="1">IF(I334&lt;&gt;"",COUNTIF($I$4:$I334,I334),"")</f>
        <v>1</v>
      </c>
      <c r="L334" s="13">
        <f ca="1">IF(K334=1,SUM($L$4:L333,K334),"")</f>
        <v>2.1872507247830119E+99</v>
      </c>
      <c r="M334" s="13">
        <f t="shared" ca="1" si="45"/>
        <v>331</v>
      </c>
      <c r="N334" s="13">
        <v>331</v>
      </c>
      <c r="O334" s="13">
        <f t="shared" ca="1" si="46"/>
        <v>332</v>
      </c>
    </row>
    <row r="335" spans="2:15">
      <c r="B335" s="20" t="str">
        <f>IF($B$1="","",IF(O335&lt;&gt;"",VLOOKUP(INDEX(電力会社名一覧!E:E,MATCH(O335,電力会社名一覧!G:G,0)),電力会社名一覧!A:B,2,0),""))</f>
        <v/>
      </c>
      <c r="C335" s="21" t="str">
        <f>IFERROR(IF(B335="","",VLOOKUP(B335,電力会社名一覧!B:D,3,0)),"")</f>
        <v/>
      </c>
      <c r="E335" s="13" t="str">
        <f t="shared" si="47"/>
        <v/>
      </c>
      <c r="H335" s="13" cm="1">
        <f t="array" aca="1" ref="H335" ca="1">IFERROR(INDEX(電力会社名一覧!E:E,改訂版!J335),"")</f>
        <v>332</v>
      </c>
      <c r="I335" s="13" t="str">
        <f ca="1">IFERROR(VLOOKUP(H335,電力会社名一覧!A:B,2,0),"")</f>
        <v>(株)エナリス・パワー・マーケティングメニューC</v>
      </c>
      <c r="J335" s="13">
        <f t="shared" ca="1" si="48"/>
        <v>333</v>
      </c>
      <c r="K335" s="13">
        <f ca="1">IF(I335&lt;&gt;"",COUNTIF($I$4:$I335,I335),"")</f>
        <v>1</v>
      </c>
      <c r="L335" s="13">
        <f ca="1">IF(K335=1,SUM($L$4:L334,K335),"")</f>
        <v>4.3745014495660238E+99</v>
      </c>
      <c r="M335" s="13">
        <f t="shared" ca="1" si="45"/>
        <v>332</v>
      </c>
      <c r="N335" s="13">
        <v>332</v>
      </c>
      <c r="O335" s="13">
        <f t="shared" ca="1" si="46"/>
        <v>333</v>
      </c>
    </row>
    <row r="336" spans="2:15">
      <c r="B336" s="20" t="str">
        <f>IF($B$1="","",IF(O336&lt;&gt;"",VLOOKUP(INDEX(電力会社名一覧!E:E,MATCH(O336,電力会社名一覧!G:G,0)),電力会社名一覧!A:B,2,0),""))</f>
        <v/>
      </c>
      <c r="C336" s="21" t="str">
        <f>IFERROR(IF(B336="","",VLOOKUP(B336,電力会社名一覧!B:D,3,0)),"")</f>
        <v/>
      </c>
      <c r="E336" s="13" t="str">
        <f t="shared" si="47"/>
        <v/>
      </c>
      <c r="H336" s="13" cm="1">
        <f t="array" aca="1" ref="H336" ca="1">IFERROR(INDEX(電力会社名一覧!E:E,改訂版!J336),"")</f>
        <v>333</v>
      </c>
      <c r="I336" s="13" t="str">
        <f ca="1">IFERROR(VLOOKUP(H336,電力会社名一覧!A:B,2,0),"")</f>
        <v>(株)エナリス・パワー・マーケティングメニューD</v>
      </c>
      <c r="J336" s="13">
        <f t="shared" ca="1" si="48"/>
        <v>334</v>
      </c>
      <c r="K336" s="13">
        <f ca="1">IF(I336&lt;&gt;"",COUNTIF($I$4:$I336,I336),"")</f>
        <v>1</v>
      </c>
      <c r="L336" s="13">
        <f ca="1">IF(K336=1,SUM($L$4:L335,K336),"")</f>
        <v>8.7490028991320477E+99</v>
      </c>
      <c r="M336" s="13">
        <f t="shared" ca="1" si="45"/>
        <v>333</v>
      </c>
      <c r="N336" s="13">
        <v>333</v>
      </c>
      <c r="O336" s="13">
        <f t="shared" ca="1" si="46"/>
        <v>334</v>
      </c>
    </row>
    <row r="337" spans="2:15">
      <c r="B337" s="20" t="str">
        <f>IF($B$1="","",IF(O337&lt;&gt;"",VLOOKUP(INDEX(電力会社名一覧!E:E,MATCH(O337,電力会社名一覧!G:G,0)),電力会社名一覧!A:B,2,0),""))</f>
        <v/>
      </c>
      <c r="C337" s="21" t="str">
        <f>IFERROR(IF(B337="","",VLOOKUP(B337,電力会社名一覧!B:D,3,0)),"")</f>
        <v/>
      </c>
      <c r="E337" s="13" t="str">
        <f t="shared" si="47"/>
        <v/>
      </c>
      <c r="H337" s="13" cm="1">
        <f t="array" aca="1" ref="H337" ca="1">IFERROR(INDEX(電力会社名一覧!E:E,改訂版!J337),"")</f>
        <v>334</v>
      </c>
      <c r="I337" s="13" t="str">
        <f ca="1">IFERROR(VLOOKUP(H337,電力会社名一覧!A:B,2,0),"")</f>
        <v>(株)エナリス・パワー・マーケティングメニューE</v>
      </c>
      <c r="J337" s="13">
        <f t="shared" ca="1" si="48"/>
        <v>335</v>
      </c>
      <c r="K337" s="13">
        <f ca="1">IF(I337&lt;&gt;"",COUNTIF($I$4:$I337,I337),"")</f>
        <v>1</v>
      </c>
      <c r="L337" s="13">
        <f ca="1">IF(K337=1,SUM($L$4:L336,K337),"")</f>
        <v>1.7498005798264095E+100</v>
      </c>
      <c r="M337" s="13">
        <f t="shared" ca="1" si="45"/>
        <v>334</v>
      </c>
      <c r="N337" s="13">
        <v>334</v>
      </c>
      <c r="O337" s="13">
        <f t="shared" ca="1" si="46"/>
        <v>335</v>
      </c>
    </row>
    <row r="338" spans="2:15">
      <c r="B338" s="20" t="str">
        <f>IF($B$1="","",IF(O338&lt;&gt;"",VLOOKUP(INDEX(電力会社名一覧!E:E,MATCH(O338,電力会社名一覧!G:G,0)),電力会社名一覧!A:B,2,0),""))</f>
        <v/>
      </c>
      <c r="C338" s="21" t="str">
        <f>IFERROR(IF(B338="","",VLOOKUP(B338,電力会社名一覧!B:D,3,0)),"")</f>
        <v/>
      </c>
      <c r="E338" s="13" t="str">
        <f t="shared" si="47"/>
        <v/>
      </c>
      <c r="H338" s="13" cm="1">
        <f t="array" aca="1" ref="H338" ca="1">IFERROR(INDEX(電力会社名一覧!E:E,改訂版!J338),"")</f>
        <v>335</v>
      </c>
      <c r="I338" s="13" t="str">
        <f ca="1">IFERROR(VLOOKUP(H338,電力会社名一覧!A:B,2,0),"")</f>
        <v>(株)エナリス・パワー・マーケティングメニューF</v>
      </c>
      <c r="J338" s="13">
        <f t="shared" ca="1" si="48"/>
        <v>336</v>
      </c>
      <c r="K338" s="13">
        <f ca="1">IF(I338&lt;&gt;"",COUNTIF($I$4:$I338,I338),"")</f>
        <v>1</v>
      </c>
      <c r="L338" s="13">
        <f ca="1">IF(K338=1,SUM($L$4:L337,K338),"")</f>
        <v>3.4996011596528191E+100</v>
      </c>
      <c r="M338" s="13">
        <f t="shared" ca="1" si="45"/>
        <v>335</v>
      </c>
      <c r="N338" s="13">
        <v>335</v>
      </c>
      <c r="O338" s="13">
        <f t="shared" ca="1" si="46"/>
        <v>336</v>
      </c>
    </row>
    <row r="339" spans="2:15">
      <c r="B339" s="20" t="str">
        <f>IF($B$1="","",IF(O339&lt;&gt;"",VLOOKUP(INDEX(電力会社名一覧!E:E,MATCH(O339,電力会社名一覧!G:G,0)),電力会社名一覧!A:B,2,0),""))</f>
        <v/>
      </c>
      <c r="C339" s="21" t="str">
        <f>IFERROR(IF(B339="","",VLOOKUP(B339,電力会社名一覧!B:D,3,0)),"")</f>
        <v/>
      </c>
      <c r="E339" s="13" t="str">
        <f t="shared" si="47"/>
        <v/>
      </c>
      <c r="H339" s="13" cm="1">
        <f t="array" aca="1" ref="H339" ca="1">IFERROR(INDEX(電力会社名一覧!E:E,改訂版!J339),"")</f>
        <v>336</v>
      </c>
      <c r="I339" s="13" t="str">
        <f ca="1">IFERROR(VLOOKUP(H339,電力会社名一覧!A:B,2,0),"")</f>
        <v>(株)エナリス・パワー・マーケティングメニューG</v>
      </c>
      <c r="J339" s="13">
        <f t="shared" ca="1" si="48"/>
        <v>337</v>
      </c>
      <c r="K339" s="13">
        <f ca="1">IF(I339&lt;&gt;"",COUNTIF($I$4:$I339,I339),"")</f>
        <v>1</v>
      </c>
      <c r="L339" s="13">
        <f ca="1">IF(K339=1,SUM($L$4:L338,K339),"")</f>
        <v>6.9992023193056382E+100</v>
      </c>
      <c r="M339" s="13">
        <f t="shared" ca="1" si="45"/>
        <v>336</v>
      </c>
      <c r="N339" s="13">
        <v>336</v>
      </c>
      <c r="O339" s="13">
        <f t="shared" ca="1" si="46"/>
        <v>337</v>
      </c>
    </row>
    <row r="340" spans="2:15">
      <c r="B340" s="20" t="str">
        <f>IF($B$1="","",IF(O340&lt;&gt;"",VLOOKUP(INDEX(電力会社名一覧!E:E,MATCH(O340,電力会社名一覧!G:G,0)),電力会社名一覧!A:B,2,0),""))</f>
        <v/>
      </c>
      <c r="C340" s="21" t="str">
        <f>IFERROR(IF(B340="","",VLOOKUP(B340,電力会社名一覧!B:D,3,0)),"")</f>
        <v/>
      </c>
      <c r="E340" s="13" t="str">
        <f t="shared" si="47"/>
        <v/>
      </c>
      <c r="H340" s="13" cm="1">
        <f t="array" aca="1" ref="H340" ca="1">IFERROR(INDEX(電力会社名一覧!E:E,改訂版!J340),"")</f>
        <v>337</v>
      </c>
      <c r="I340" s="13" t="str">
        <f ca="1">IFERROR(VLOOKUP(H340,電力会社名一覧!A:B,2,0),"")</f>
        <v>(株)エナリス・パワー・マーケティングメニューH</v>
      </c>
      <c r="J340" s="13">
        <f t="shared" ca="1" si="48"/>
        <v>338</v>
      </c>
      <c r="K340" s="13">
        <f ca="1">IF(I340&lt;&gt;"",COUNTIF($I$4:$I340,I340),"")</f>
        <v>1</v>
      </c>
      <c r="L340" s="13">
        <f ca="1">IF(K340=1,SUM($L$4:L339,K340),"")</f>
        <v>1.3998404638611276E+101</v>
      </c>
      <c r="M340" s="13">
        <f t="shared" ca="1" si="45"/>
        <v>337</v>
      </c>
      <c r="N340" s="13">
        <v>337</v>
      </c>
      <c r="O340" s="13">
        <f t="shared" ca="1" si="46"/>
        <v>338</v>
      </c>
    </row>
    <row r="341" spans="2:15">
      <c r="B341" s="20" t="str">
        <f>IF($B$1="","",IF(O341&lt;&gt;"",VLOOKUP(INDEX(電力会社名一覧!E:E,MATCH(O341,電力会社名一覧!G:G,0)),電力会社名一覧!A:B,2,0),""))</f>
        <v/>
      </c>
      <c r="C341" s="21" t="str">
        <f>IFERROR(IF(B341="","",VLOOKUP(B341,電力会社名一覧!B:D,3,0)),"")</f>
        <v/>
      </c>
      <c r="E341" s="13" t="str">
        <f t="shared" si="47"/>
        <v/>
      </c>
      <c r="H341" s="13" cm="1">
        <f t="array" aca="1" ref="H341" ca="1">IFERROR(INDEX(電力会社名一覧!E:E,改訂版!J341),"")</f>
        <v>338</v>
      </c>
      <c r="I341" s="13" t="str">
        <f ca="1">IFERROR(VLOOKUP(H341,電力会社名一覧!A:B,2,0),"")</f>
        <v>(株)エナリス・パワー・マーケティングメニューI</v>
      </c>
      <c r="J341" s="13">
        <f t="shared" ca="1" si="48"/>
        <v>339</v>
      </c>
      <c r="K341" s="13">
        <f ca="1">IF(I341&lt;&gt;"",COUNTIF($I$4:$I341,I341),"")</f>
        <v>1</v>
      </c>
      <c r="L341" s="13">
        <f ca="1">IF(K341=1,SUM($L$4:L340,K341),"")</f>
        <v>2.7996809277222553E+101</v>
      </c>
      <c r="M341" s="13">
        <f t="shared" ca="1" si="45"/>
        <v>338</v>
      </c>
      <c r="N341" s="13">
        <v>338</v>
      </c>
      <c r="O341" s="13">
        <f t="shared" ca="1" si="46"/>
        <v>339</v>
      </c>
    </row>
    <row r="342" spans="2:15">
      <c r="B342" s="20" t="str">
        <f>IF($B$1="","",IF(O342&lt;&gt;"",VLOOKUP(INDEX(電力会社名一覧!E:E,MATCH(O342,電力会社名一覧!G:G,0)),電力会社名一覧!A:B,2,0),""))</f>
        <v/>
      </c>
      <c r="C342" s="21" t="str">
        <f>IFERROR(IF(B342="","",VLOOKUP(B342,電力会社名一覧!B:D,3,0)),"")</f>
        <v/>
      </c>
      <c r="E342" s="13" t="str">
        <f t="shared" si="47"/>
        <v/>
      </c>
      <c r="H342" s="13" cm="1">
        <f t="array" aca="1" ref="H342" ca="1">IFERROR(INDEX(電力会社名一覧!E:E,改訂版!J342),"")</f>
        <v>339</v>
      </c>
      <c r="I342" s="13" t="str">
        <f ca="1">IFERROR(VLOOKUP(H342,電力会社名一覧!A:B,2,0),"")</f>
        <v>(株)エナリス・パワー・マーケティングメニューJ</v>
      </c>
      <c r="J342" s="13">
        <f t="shared" ca="1" si="48"/>
        <v>340</v>
      </c>
      <c r="K342" s="13">
        <f ca="1">IF(I342&lt;&gt;"",COUNTIF($I$4:$I342,I342),"")</f>
        <v>1</v>
      </c>
      <c r="L342" s="13">
        <f ca="1">IF(K342=1,SUM($L$4:L341,K342),"")</f>
        <v>5.5993618554445105E+101</v>
      </c>
      <c r="M342" s="13">
        <f t="shared" ca="1" si="45"/>
        <v>339</v>
      </c>
      <c r="N342" s="13">
        <v>339</v>
      </c>
      <c r="O342" s="13">
        <f t="shared" ca="1" si="46"/>
        <v>340</v>
      </c>
    </row>
    <row r="343" spans="2:15">
      <c r="B343" s="20" t="str">
        <f>IF($B$1="","",IF(O343&lt;&gt;"",VLOOKUP(INDEX(電力会社名一覧!E:E,MATCH(O343,電力会社名一覧!G:G,0)),電力会社名一覧!A:B,2,0),""))</f>
        <v/>
      </c>
      <c r="C343" s="21" t="str">
        <f>IFERROR(IF(B343="","",VLOOKUP(B343,電力会社名一覧!B:D,3,0)),"")</f>
        <v/>
      </c>
      <c r="E343" s="13" t="str">
        <f t="shared" si="47"/>
        <v/>
      </c>
      <c r="H343" s="13" cm="1">
        <f t="array" aca="1" ref="H343" ca="1">IFERROR(INDEX(電力会社名一覧!E:E,改訂版!J343),"")</f>
        <v>340</v>
      </c>
      <c r="I343" s="13" t="str">
        <f ca="1">IFERROR(VLOOKUP(H343,電力会社名一覧!A:B,2,0),"")</f>
        <v>(株)エナリス・パワー・マーケティングメニューK(残差)</v>
      </c>
      <c r="J343" s="13">
        <f t="shared" ca="1" si="48"/>
        <v>341</v>
      </c>
      <c r="K343" s="13">
        <f ca="1">IF(I343&lt;&gt;"",COUNTIF($I$4:$I343,I343),"")</f>
        <v>1</v>
      </c>
      <c r="L343" s="13">
        <f ca="1">IF(K343=1,SUM($L$4:L342,K343),"")</f>
        <v>1.1198723710889021E+102</v>
      </c>
      <c r="M343" s="13">
        <f t="shared" ca="1" si="45"/>
        <v>340</v>
      </c>
      <c r="N343" s="13">
        <v>340</v>
      </c>
      <c r="O343" s="13">
        <f t="shared" ca="1" si="46"/>
        <v>341</v>
      </c>
    </row>
    <row r="344" spans="2:15">
      <c r="B344" s="20" t="str">
        <f>IF($B$1="","",IF(O344&lt;&gt;"",VLOOKUP(INDEX(電力会社名一覧!E:E,MATCH(O344,電力会社名一覧!G:G,0)),電力会社名一覧!A:B,2,0),""))</f>
        <v/>
      </c>
      <c r="C344" s="21" t="str">
        <f>IFERROR(IF(B344="","",VLOOKUP(B344,電力会社名一覧!B:D,3,0)),"")</f>
        <v/>
      </c>
      <c r="E344" s="13" t="str">
        <f t="shared" si="47"/>
        <v/>
      </c>
      <c r="H344" s="13" cm="1">
        <f t="array" aca="1" ref="H344" ca="1">IFERROR(INDEX(電力会社名一覧!E:E,改訂版!J344),"")</f>
        <v>341</v>
      </c>
      <c r="I344" s="13" t="str">
        <f ca="1">IFERROR(VLOOKUP(H344,電力会社名一覧!A:B,2,0),"")</f>
        <v>歌舞伎エナジー(株)</v>
      </c>
      <c r="J344" s="13">
        <f t="shared" ca="1" si="48"/>
        <v>342</v>
      </c>
      <c r="K344" s="13">
        <f ca="1">IF(I344&lt;&gt;"",COUNTIF($I$4:$I344,I344),"")</f>
        <v>1</v>
      </c>
      <c r="L344" s="13">
        <f ca="1">IF(K344=1,SUM($L$4:L343,K344),"")</f>
        <v>2.2397447421778042E+102</v>
      </c>
      <c r="M344" s="13">
        <f t="shared" ca="1" si="45"/>
        <v>341</v>
      </c>
      <c r="N344" s="13">
        <v>341</v>
      </c>
      <c r="O344" s="13">
        <f t="shared" ca="1" si="46"/>
        <v>342</v>
      </c>
    </row>
    <row r="345" spans="2:15">
      <c r="B345" s="20" t="str">
        <f>IF($B$1="","",IF(O345&lt;&gt;"",VLOOKUP(INDEX(電力会社名一覧!E:E,MATCH(O345,電力会社名一覧!G:G,0)),電力会社名一覧!A:B,2,0),""))</f>
        <v/>
      </c>
      <c r="C345" s="21" t="str">
        <f>IFERROR(IF(B345="","",VLOOKUP(B345,電力会社名一覧!B:D,3,0)),"")</f>
        <v/>
      </c>
      <c r="E345" s="13" t="str">
        <f t="shared" si="47"/>
        <v/>
      </c>
      <c r="H345" s="13" cm="1">
        <f t="array" aca="1" ref="H345" ca="1">IFERROR(INDEX(電力会社名一覧!E:E,改訂版!J345),"")</f>
        <v>342</v>
      </c>
      <c r="I345" s="13" t="str">
        <f ca="1">IFERROR(VLOOKUP(H345,電力会社名一覧!A:B,2,0),"")</f>
        <v>みやまスマートエネルギー(株)メニューA</v>
      </c>
      <c r="J345" s="13">
        <f t="shared" ca="1" si="48"/>
        <v>343</v>
      </c>
      <c r="K345" s="13">
        <f ca="1">IF(I345&lt;&gt;"",COUNTIF($I$4:$I345,I345),"")</f>
        <v>1</v>
      </c>
      <c r="L345" s="13">
        <f ca="1">IF(K345=1,SUM($L$4:L344,K345),"")</f>
        <v>4.4794894843556084E+102</v>
      </c>
      <c r="M345" s="13">
        <f t="shared" ca="1" si="45"/>
        <v>342</v>
      </c>
      <c r="N345" s="13">
        <v>342</v>
      </c>
      <c r="O345" s="13">
        <f t="shared" ca="1" si="46"/>
        <v>343</v>
      </c>
    </row>
    <row r="346" spans="2:15">
      <c r="B346" s="20" t="str">
        <f>IF($B$1="","",IF(O346&lt;&gt;"",VLOOKUP(INDEX(電力会社名一覧!E:E,MATCH(O346,電力会社名一覧!G:G,0)),電力会社名一覧!A:B,2,0),""))</f>
        <v/>
      </c>
      <c r="C346" s="21" t="str">
        <f>IFERROR(IF(B346="","",VLOOKUP(B346,電力会社名一覧!B:D,3,0)),"")</f>
        <v/>
      </c>
      <c r="E346" s="13" t="str">
        <f t="shared" si="47"/>
        <v/>
      </c>
      <c r="H346" s="13" cm="1">
        <f t="array" aca="1" ref="H346" ca="1">IFERROR(INDEX(電力会社名一覧!E:E,改訂版!J346),"")</f>
        <v>343</v>
      </c>
      <c r="I346" s="13" t="str">
        <f ca="1">IFERROR(VLOOKUP(H346,電力会社名一覧!A:B,2,0),"")</f>
        <v>みやまスマートエネルギー(株)メニューB(残差)</v>
      </c>
      <c r="J346" s="13">
        <f t="shared" ca="1" si="48"/>
        <v>344</v>
      </c>
      <c r="K346" s="13">
        <f ca="1">IF(I346&lt;&gt;"",COUNTIF($I$4:$I346,I346),"")</f>
        <v>1</v>
      </c>
      <c r="L346" s="13">
        <f ca="1">IF(K346=1,SUM($L$4:L345,K346),"")</f>
        <v>8.9589789687112168E+102</v>
      </c>
      <c r="M346" s="13">
        <f t="shared" ca="1" si="45"/>
        <v>343</v>
      </c>
      <c r="N346" s="13">
        <v>343</v>
      </c>
      <c r="O346" s="13">
        <f t="shared" ca="1" si="46"/>
        <v>344</v>
      </c>
    </row>
    <row r="347" spans="2:15">
      <c r="B347" s="20" t="str">
        <f>IF($B$1="","",IF(O347&lt;&gt;"",VLOOKUP(INDEX(電力会社名一覧!E:E,MATCH(O347,電力会社名一覧!G:G,0)),電力会社名一覧!A:B,2,0),""))</f>
        <v/>
      </c>
      <c r="C347" s="21" t="str">
        <f>IFERROR(IF(B347="","",VLOOKUP(B347,電力会社名一覧!B:D,3,0)),"")</f>
        <v/>
      </c>
      <c r="E347" s="13" t="str">
        <f t="shared" si="47"/>
        <v/>
      </c>
      <c r="H347" s="13" cm="1">
        <f t="array" aca="1" ref="H347" ca="1">IFERROR(INDEX(電力会社名一覧!E:E,改訂版!J347),"")</f>
        <v>344</v>
      </c>
      <c r="I347" s="13" t="str">
        <f ca="1">IFERROR(VLOOKUP(H347,電力会社名一覧!A:B,2,0),"")</f>
        <v>エフィシエント(株)</v>
      </c>
      <c r="J347" s="13">
        <f t="shared" ca="1" si="48"/>
        <v>345</v>
      </c>
      <c r="K347" s="13">
        <f ca="1">IF(I347&lt;&gt;"",COUNTIF($I$4:$I347,I347),"")</f>
        <v>1</v>
      </c>
      <c r="L347" s="13">
        <f ca="1">IF(K347=1,SUM($L$4:L346,K347),"")</f>
        <v>1.7917957937422434E+103</v>
      </c>
      <c r="M347" s="13">
        <f t="shared" ca="1" si="45"/>
        <v>344</v>
      </c>
      <c r="N347" s="13">
        <v>344</v>
      </c>
      <c r="O347" s="13">
        <f t="shared" ca="1" si="46"/>
        <v>345</v>
      </c>
    </row>
    <row r="348" spans="2:15">
      <c r="B348" s="20" t="str">
        <f>IF($B$1="","",IF(O348&lt;&gt;"",VLOOKUP(INDEX(電力会社名一覧!E:E,MATCH(O348,電力会社名一覧!G:G,0)),電力会社名一覧!A:B,2,0),""))</f>
        <v/>
      </c>
      <c r="C348" s="21" t="str">
        <f>IFERROR(IF(B348="","",VLOOKUP(B348,電力会社名一覧!B:D,3,0)),"")</f>
        <v/>
      </c>
      <c r="E348" s="13" t="str">
        <f t="shared" si="47"/>
        <v/>
      </c>
      <c r="H348" s="13" cm="1">
        <f t="array" aca="1" ref="H348" ca="1">IFERROR(INDEX(電力会社名一覧!E:E,改訂版!J348),"")</f>
        <v>345</v>
      </c>
      <c r="I348" s="13" t="str">
        <f ca="1">IFERROR(VLOOKUP(H348,電力会社名一覧!A:B,2,0),"")</f>
        <v>(株)生活クラブエナジーメニューA</v>
      </c>
      <c r="J348" s="13">
        <f t="shared" ca="1" si="48"/>
        <v>346</v>
      </c>
      <c r="K348" s="13">
        <f ca="1">IF(I348&lt;&gt;"",COUNTIF($I$4:$I348,I348),"")</f>
        <v>1</v>
      </c>
      <c r="L348" s="13">
        <f ca="1">IF(K348=1,SUM($L$4:L347,K348),"")</f>
        <v>3.5835915874844867E+103</v>
      </c>
      <c r="M348" s="13">
        <f t="shared" ca="1" si="45"/>
        <v>345</v>
      </c>
      <c r="N348" s="13">
        <v>345</v>
      </c>
      <c r="O348" s="13">
        <f t="shared" ca="1" si="46"/>
        <v>346</v>
      </c>
    </row>
    <row r="349" spans="2:15">
      <c r="B349" s="20" t="str">
        <f>IF($B$1="","",IF(O349&lt;&gt;"",VLOOKUP(INDEX(電力会社名一覧!E:E,MATCH(O349,電力会社名一覧!G:G,0)),電力会社名一覧!A:B,2,0),""))</f>
        <v/>
      </c>
      <c r="C349" s="21" t="str">
        <f>IFERROR(IF(B349="","",VLOOKUP(B349,電力会社名一覧!B:D,3,0)),"")</f>
        <v/>
      </c>
      <c r="E349" s="13" t="str">
        <f t="shared" si="47"/>
        <v/>
      </c>
      <c r="H349" s="13" cm="1">
        <f t="array" aca="1" ref="H349" ca="1">IFERROR(INDEX(電力会社名一覧!E:E,改訂版!J349),"")</f>
        <v>346</v>
      </c>
      <c r="I349" s="13" t="str">
        <f ca="1">IFERROR(VLOOKUP(H349,電力会社名一覧!A:B,2,0),"")</f>
        <v>(株)生活クラブエナジーメニューB</v>
      </c>
      <c r="J349" s="13">
        <f t="shared" ca="1" si="48"/>
        <v>347</v>
      </c>
      <c r="K349" s="13">
        <f ca="1">IF(I349&lt;&gt;"",COUNTIF($I$4:$I349,I349),"")</f>
        <v>1</v>
      </c>
      <c r="L349" s="13">
        <f ca="1">IF(K349=1,SUM($L$4:L348,K349),"")</f>
        <v>7.1671831749689735E+103</v>
      </c>
      <c r="M349" s="13">
        <f t="shared" ca="1" si="45"/>
        <v>346</v>
      </c>
      <c r="N349" s="13">
        <v>346</v>
      </c>
      <c r="O349" s="13">
        <f t="shared" ca="1" si="46"/>
        <v>347</v>
      </c>
    </row>
    <row r="350" spans="2:15">
      <c r="B350" s="20" t="str">
        <f>IF($B$1="","",IF(O350&lt;&gt;"",VLOOKUP(INDEX(電力会社名一覧!E:E,MATCH(O350,電力会社名一覧!G:G,0)),電力会社名一覧!A:B,2,0),""))</f>
        <v/>
      </c>
      <c r="C350" s="21" t="str">
        <f>IFERROR(IF(B350="","",VLOOKUP(B350,電力会社名一覧!B:D,3,0)),"")</f>
        <v/>
      </c>
      <c r="E350" s="13" t="str">
        <f t="shared" si="47"/>
        <v/>
      </c>
      <c r="H350" s="13" cm="1">
        <f t="array" aca="1" ref="H350" ca="1">IFERROR(INDEX(電力会社名一覧!E:E,改訂版!J350),"")</f>
        <v>347</v>
      </c>
      <c r="I350" s="13" t="str">
        <f ca="1">IFERROR(VLOOKUP(H350,電力会社名一覧!A:B,2,0),"")</f>
        <v>(株)生活クラブエナジーメニューC(残差)</v>
      </c>
      <c r="J350" s="13">
        <f t="shared" ca="1" si="48"/>
        <v>348</v>
      </c>
      <c r="K350" s="13">
        <f ca="1">IF(I350&lt;&gt;"",COUNTIF($I$4:$I350,I350),"")</f>
        <v>1</v>
      </c>
      <c r="L350" s="13">
        <f ca="1">IF(K350=1,SUM($L$4:L349,K350),"")</f>
        <v>1.4334366349937947E+104</v>
      </c>
      <c r="M350" s="13">
        <f t="shared" ca="1" si="45"/>
        <v>347</v>
      </c>
      <c r="N350" s="13">
        <v>347</v>
      </c>
      <c r="O350" s="13">
        <f t="shared" ca="1" si="46"/>
        <v>348</v>
      </c>
    </row>
    <row r="351" spans="2:15">
      <c r="B351" s="20" t="str">
        <f>IF($B$1="","",IF(O351&lt;&gt;"",VLOOKUP(INDEX(電力会社名一覧!E:E,MATCH(O351,電力会社名一覧!G:G,0)),電力会社名一覧!A:B,2,0),""))</f>
        <v/>
      </c>
      <c r="C351" s="21" t="str">
        <f>IFERROR(IF(B351="","",VLOOKUP(B351,電力会社名一覧!B:D,3,0)),"")</f>
        <v/>
      </c>
      <c r="E351" s="13" t="str">
        <f t="shared" si="47"/>
        <v/>
      </c>
      <c r="H351" s="13" cm="1">
        <f t="array" aca="1" ref="H351" ca="1">IFERROR(INDEX(電力会社名一覧!E:E,改訂版!J351),"")</f>
        <v>348</v>
      </c>
      <c r="I351" s="13" t="str">
        <f ca="1">IFERROR(VLOOKUP(H351,電力会社名一覧!A:B,2,0),"")</f>
        <v>生活協同組合コープこうべメニューA</v>
      </c>
      <c r="J351" s="13">
        <f t="shared" ca="1" si="48"/>
        <v>349</v>
      </c>
      <c r="K351" s="13">
        <f ca="1">IF(I351&lt;&gt;"",COUNTIF($I$4:$I351,I351),"")</f>
        <v>1</v>
      </c>
      <c r="L351" s="13">
        <f ca="1">IF(K351=1,SUM($L$4:L350,K351),"")</f>
        <v>2.8668732699875894E+104</v>
      </c>
      <c r="M351" s="13">
        <f t="shared" ca="1" si="45"/>
        <v>348</v>
      </c>
      <c r="N351" s="13">
        <v>348</v>
      </c>
      <c r="O351" s="13">
        <f t="shared" ca="1" si="46"/>
        <v>349</v>
      </c>
    </row>
    <row r="352" spans="2:15">
      <c r="B352" s="20" t="str">
        <f>IF($B$1="","",IF(O352&lt;&gt;"",VLOOKUP(INDEX(電力会社名一覧!E:E,MATCH(O352,電力会社名一覧!G:G,0)),電力会社名一覧!A:B,2,0),""))</f>
        <v/>
      </c>
      <c r="C352" s="21" t="str">
        <f>IFERROR(IF(B352="","",VLOOKUP(B352,電力会社名一覧!B:D,3,0)),"")</f>
        <v/>
      </c>
      <c r="E352" s="13" t="str">
        <f t="shared" si="47"/>
        <v/>
      </c>
      <c r="H352" s="13" cm="1">
        <f t="array" aca="1" ref="H352" ca="1">IFERROR(INDEX(電力会社名一覧!E:E,改訂版!J352),"")</f>
        <v>349</v>
      </c>
      <c r="I352" s="13" t="str">
        <f ca="1">IFERROR(VLOOKUP(H352,電力会社名一覧!A:B,2,0),"")</f>
        <v>生活協同組合コープこうべメニューB</v>
      </c>
      <c r="J352" s="13">
        <f t="shared" ca="1" si="48"/>
        <v>350</v>
      </c>
      <c r="K352" s="13">
        <f ca="1">IF(I352&lt;&gt;"",COUNTIF($I$4:$I352,I352),"")</f>
        <v>1</v>
      </c>
      <c r="L352" s="13">
        <f ca="1">IF(K352=1,SUM($L$4:L351,K352),"")</f>
        <v>5.7337465399751788E+104</v>
      </c>
      <c r="M352" s="13">
        <f t="shared" ca="1" si="45"/>
        <v>349</v>
      </c>
      <c r="N352" s="13">
        <v>349</v>
      </c>
      <c r="O352" s="13">
        <f t="shared" ca="1" si="46"/>
        <v>350</v>
      </c>
    </row>
    <row r="353" spans="2:15">
      <c r="B353" s="20" t="str">
        <f>IF($B$1="","",IF(O353&lt;&gt;"",VLOOKUP(INDEX(電力会社名一覧!E:E,MATCH(O353,電力会社名一覧!G:G,0)),電力会社名一覧!A:B,2,0),""))</f>
        <v/>
      </c>
      <c r="C353" s="21" t="str">
        <f>IFERROR(IF(B353="","",VLOOKUP(B353,電力会社名一覧!B:D,3,0)),"")</f>
        <v/>
      </c>
      <c r="E353" s="13" t="str">
        <f t="shared" si="47"/>
        <v/>
      </c>
      <c r="H353" s="13" cm="1">
        <f t="array" aca="1" ref="H353" ca="1">IFERROR(INDEX(電力会社名一覧!E:E,改訂版!J353),"")</f>
        <v>350</v>
      </c>
      <c r="I353" s="13" t="str">
        <f ca="1">IFERROR(VLOOKUP(H353,電力会社名一覧!A:B,2,0),"")</f>
        <v>生活協同組合コープこうべメニューC(残差)</v>
      </c>
      <c r="J353" s="13">
        <f t="shared" ca="1" si="48"/>
        <v>351</v>
      </c>
      <c r="K353" s="13">
        <f ca="1">IF(I353&lt;&gt;"",COUNTIF($I$4:$I353,I353),"")</f>
        <v>1</v>
      </c>
      <c r="L353" s="13">
        <f ca="1">IF(K353=1,SUM($L$4:L352,K353),"")</f>
        <v>1.1467493079950358E+105</v>
      </c>
      <c r="M353" s="13">
        <f t="shared" ca="1" si="45"/>
        <v>350</v>
      </c>
      <c r="N353" s="13">
        <v>350</v>
      </c>
      <c r="O353" s="13">
        <f t="shared" ca="1" si="46"/>
        <v>351</v>
      </c>
    </row>
    <row r="354" spans="2:15">
      <c r="B354" s="20" t="str">
        <f>IF($B$1="","",IF(O354&lt;&gt;"",VLOOKUP(INDEX(電力会社名一覧!E:E,MATCH(O354,電力会社名一覧!G:G,0)),電力会社名一覧!A:B,2,0),""))</f>
        <v/>
      </c>
      <c r="C354" s="21" t="str">
        <f>IFERROR(IF(B354="","",VLOOKUP(B354,電力会社名一覧!B:D,3,0)),"")</f>
        <v/>
      </c>
      <c r="E354" s="13" t="str">
        <f t="shared" si="47"/>
        <v/>
      </c>
      <c r="H354" s="13" cm="1">
        <f t="array" aca="1" ref="H354" ca="1">IFERROR(INDEX(電力会社名一覧!E:E,改訂版!J354),"")</f>
        <v>351</v>
      </c>
      <c r="I354" s="13" t="str">
        <f ca="1">IFERROR(VLOOKUP(H354,電力会社名一覧!A:B,2,0),"")</f>
        <v>(株)シーエナジー</v>
      </c>
      <c r="J354" s="13">
        <f t="shared" ca="1" si="48"/>
        <v>352</v>
      </c>
      <c r="K354" s="13">
        <f ca="1">IF(I354&lt;&gt;"",COUNTIF($I$4:$I354,I354),"")</f>
        <v>1</v>
      </c>
      <c r="L354" s="13">
        <f ca="1">IF(K354=1,SUM($L$4:L353,K354),"")</f>
        <v>2.2934986159900715E+105</v>
      </c>
      <c r="M354" s="13">
        <f t="shared" ca="1" si="45"/>
        <v>351</v>
      </c>
      <c r="N354" s="13">
        <v>351</v>
      </c>
      <c r="O354" s="13">
        <f t="shared" ca="1" si="46"/>
        <v>352</v>
      </c>
    </row>
    <row r="355" spans="2:15">
      <c r="B355" s="20" t="str">
        <f>IF($B$1="","",IF(O355&lt;&gt;"",VLOOKUP(INDEX(電力会社名一覧!E:E,MATCH(O355,電力会社名一覧!G:G,0)),電力会社名一覧!A:B,2,0),""))</f>
        <v/>
      </c>
      <c r="C355" s="21" t="str">
        <f>IFERROR(IF(B355="","",VLOOKUP(B355,電力会社名一覧!B:D,3,0)),"")</f>
        <v/>
      </c>
      <c r="E355" s="13" t="str">
        <f t="shared" si="47"/>
        <v/>
      </c>
      <c r="H355" s="13" cm="1">
        <f t="array" aca="1" ref="H355" ca="1">IFERROR(INDEX(電力会社名一覧!E:E,改訂版!J355),"")</f>
        <v>352</v>
      </c>
      <c r="I355" s="13" t="str">
        <f ca="1">IFERROR(VLOOKUP(H355,電力会社名一覧!A:B,2,0),"")</f>
        <v>角栄ガス(株)</v>
      </c>
      <c r="J355" s="13">
        <f t="shared" ca="1" si="48"/>
        <v>353</v>
      </c>
      <c r="K355" s="13">
        <f ca="1">IF(I355&lt;&gt;"",COUNTIF($I$4:$I355,I355),"")</f>
        <v>1</v>
      </c>
      <c r="L355" s="13">
        <f ca="1">IF(K355=1,SUM($L$4:L354,K355),"")</f>
        <v>4.586997231980143E+105</v>
      </c>
      <c r="M355" s="13">
        <f t="shared" ca="1" si="45"/>
        <v>352</v>
      </c>
      <c r="N355" s="13">
        <v>352</v>
      </c>
      <c r="O355" s="13">
        <f t="shared" ca="1" si="46"/>
        <v>353</v>
      </c>
    </row>
    <row r="356" spans="2:15">
      <c r="B356" s="20" t="str">
        <f>IF($B$1="","",IF(O356&lt;&gt;"",VLOOKUP(INDEX(電力会社名一覧!E:E,MATCH(O356,電力会社名一覧!G:G,0)),電力会社名一覧!A:B,2,0),""))</f>
        <v/>
      </c>
      <c r="C356" s="21" t="str">
        <f>IFERROR(IF(B356="","",VLOOKUP(B356,電力会社名一覧!B:D,3,0)),"")</f>
        <v/>
      </c>
      <c r="E356" s="13" t="str">
        <f t="shared" si="47"/>
        <v/>
      </c>
      <c r="H356" s="13" cm="1">
        <f t="array" aca="1" ref="H356" ca="1">IFERROR(INDEX(電力会社名一覧!E:E,改訂版!J356),"")</f>
        <v>353</v>
      </c>
      <c r="I356" s="13" t="str">
        <f ca="1">IFERROR(VLOOKUP(H356,電力会社名一覧!A:B,2,0),"")</f>
        <v>京葉瓦斯(株)メニューA</v>
      </c>
      <c r="J356" s="13">
        <f t="shared" ca="1" si="48"/>
        <v>354</v>
      </c>
      <c r="K356" s="13">
        <f ca="1">IF(I356&lt;&gt;"",COUNTIF($I$4:$I356,I356),"")</f>
        <v>1</v>
      </c>
      <c r="L356" s="13">
        <f ca="1">IF(K356=1,SUM($L$4:L355,K356),"")</f>
        <v>9.173994463960286E+105</v>
      </c>
      <c r="M356" s="13">
        <f t="shared" ca="1" si="45"/>
        <v>353</v>
      </c>
      <c r="N356" s="13">
        <v>353</v>
      </c>
      <c r="O356" s="13">
        <f t="shared" ca="1" si="46"/>
        <v>354</v>
      </c>
    </row>
    <row r="357" spans="2:15">
      <c r="B357" s="20" t="str">
        <f>IF($B$1="","",IF(O357&lt;&gt;"",VLOOKUP(INDEX(電力会社名一覧!E:E,MATCH(O357,電力会社名一覧!G:G,0)),電力会社名一覧!A:B,2,0),""))</f>
        <v/>
      </c>
      <c r="C357" s="21" t="str">
        <f>IFERROR(IF(B357="","",VLOOKUP(B357,電力会社名一覧!B:D,3,0)),"")</f>
        <v/>
      </c>
      <c r="E357" s="13" t="str">
        <f t="shared" si="47"/>
        <v/>
      </c>
      <c r="H357" s="13" cm="1">
        <f t="array" aca="1" ref="H357" ca="1">IFERROR(INDEX(電力会社名一覧!E:E,改訂版!J357),"")</f>
        <v>354</v>
      </c>
      <c r="I357" s="13" t="str">
        <f ca="1">IFERROR(VLOOKUP(H357,電力会社名一覧!A:B,2,0),"")</f>
        <v>京葉瓦斯(株)メニューB(残差)</v>
      </c>
      <c r="J357" s="13">
        <f t="shared" ca="1" si="48"/>
        <v>355</v>
      </c>
      <c r="K357" s="13">
        <f ca="1">IF(I357&lt;&gt;"",COUNTIF($I$4:$I357,I357),"")</f>
        <v>1</v>
      </c>
      <c r="L357" s="13">
        <f ca="1">IF(K357=1,SUM($L$4:L356,K357),"")</f>
        <v>1.8347988927920572E+106</v>
      </c>
      <c r="M357" s="13">
        <f t="shared" ca="1" si="45"/>
        <v>354</v>
      </c>
      <c r="N357" s="13">
        <v>354</v>
      </c>
      <c r="O357" s="13">
        <f t="shared" ca="1" si="46"/>
        <v>355</v>
      </c>
    </row>
    <row r="358" spans="2:15">
      <c r="B358" s="20" t="str">
        <f>IF($B$1="","",IF(O358&lt;&gt;"",VLOOKUP(INDEX(電力会社名一覧!E:E,MATCH(O358,電力会社名一覧!G:G,0)),電力会社名一覧!A:B,2,0),""))</f>
        <v/>
      </c>
      <c r="C358" s="21" t="str">
        <f>IFERROR(IF(B358="","",VLOOKUP(B358,電力会社名一覧!B:D,3,0)),"")</f>
        <v/>
      </c>
      <c r="E358" s="13" t="str">
        <f t="shared" si="47"/>
        <v/>
      </c>
      <c r="H358" s="13" cm="1">
        <f t="array" aca="1" ref="H358" ca="1">IFERROR(INDEX(電力会社名一覧!E:E,改訂版!J358),"")</f>
        <v>355</v>
      </c>
      <c r="I358" s="13" t="str">
        <f ca="1">IFERROR(VLOOKUP(H358,電力会社名一覧!A:B,2,0),"")</f>
        <v>TOPPANホールディングス(株)（旧:凸版印刷(株)）メニューA</v>
      </c>
      <c r="J358" s="13">
        <f t="shared" ca="1" si="48"/>
        <v>356</v>
      </c>
      <c r="K358" s="13">
        <f ca="1">IF(I358&lt;&gt;"",COUNTIF($I$4:$I358,I358),"")</f>
        <v>1</v>
      </c>
      <c r="L358" s="13">
        <f ca="1">IF(K358=1,SUM($L$4:L357,K358),"")</f>
        <v>3.6695977855841144E+106</v>
      </c>
      <c r="M358" s="13">
        <f t="shared" ca="1" si="45"/>
        <v>355</v>
      </c>
      <c r="N358" s="13">
        <v>355</v>
      </c>
      <c r="O358" s="13">
        <f t="shared" ca="1" si="46"/>
        <v>356</v>
      </c>
    </row>
    <row r="359" spans="2:15">
      <c r="B359" s="20" t="str">
        <f>IF($B$1="","",IF(O359&lt;&gt;"",VLOOKUP(INDEX(電力会社名一覧!E:E,MATCH(O359,電力会社名一覧!G:G,0)),電力会社名一覧!A:B,2,0),""))</f>
        <v/>
      </c>
      <c r="C359" s="21" t="str">
        <f>IFERROR(IF(B359="","",VLOOKUP(B359,電力会社名一覧!B:D,3,0)),"")</f>
        <v/>
      </c>
      <c r="E359" s="13" t="str">
        <f t="shared" si="47"/>
        <v/>
      </c>
      <c r="H359" s="13" cm="1">
        <f t="array" aca="1" ref="H359" ca="1">IFERROR(INDEX(電力会社名一覧!E:E,改訂版!J359),"")</f>
        <v>356</v>
      </c>
      <c r="I359" s="13" t="str">
        <f ca="1">IFERROR(VLOOKUP(H359,電力会社名一覧!A:B,2,0),"")</f>
        <v>TOPPANホールディングス(株)（旧:凸版印刷(株)）メニューB</v>
      </c>
      <c r="J359" s="13">
        <f t="shared" ca="1" si="48"/>
        <v>357</v>
      </c>
      <c r="K359" s="13">
        <f ca="1">IF(I359&lt;&gt;"",COUNTIF($I$4:$I359,I359),"")</f>
        <v>1</v>
      </c>
      <c r="L359" s="13">
        <f ca="1">IF(K359=1,SUM($L$4:L358,K359),"")</f>
        <v>7.3391955711682288E+106</v>
      </c>
      <c r="M359" s="13">
        <f t="shared" ca="1" si="45"/>
        <v>356</v>
      </c>
      <c r="N359" s="13">
        <v>356</v>
      </c>
      <c r="O359" s="13">
        <f t="shared" ca="1" si="46"/>
        <v>357</v>
      </c>
    </row>
    <row r="360" spans="2:15">
      <c r="B360" s="20" t="str">
        <f>IF($B$1="","",IF(O360&lt;&gt;"",VLOOKUP(INDEX(電力会社名一覧!E:E,MATCH(O360,電力会社名一覧!G:G,0)),電力会社名一覧!A:B,2,0),""))</f>
        <v/>
      </c>
      <c r="C360" s="21" t="str">
        <f>IFERROR(IF(B360="","",VLOOKUP(B360,電力会社名一覧!B:D,3,0)),"")</f>
        <v/>
      </c>
      <c r="E360" s="13" t="str">
        <f t="shared" si="47"/>
        <v/>
      </c>
      <c r="H360" s="13" cm="1">
        <f t="array" aca="1" ref="H360" ca="1">IFERROR(INDEX(電力会社名一覧!E:E,改訂版!J360),"")</f>
        <v>357</v>
      </c>
      <c r="I360" s="13" t="str">
        <f ca="1">IFERROR(VLOOKUP(H360,電力会社名一覧!A:B,2,0),"")</f>
        <v>TOPPANホールディングス(株)（旧:凸版印刷(株)）メニューC</v>
      </c>
      <c r="J360" s="13">
        <f t="shared" ca="1" si="48"/>
        <v>358</v>
      </c>
      <c r="K360" s="13">
        <f ca="1">IF(I360&lt;&gt;"",COUNTIF($I$4:$I360,I360),"")</f>
        <v>1</v>
      </c>
      <c r="L360" s="13">
        <f ca="1">IF(K360=1,SUM($L$4:L359,K360),"")</f>
        <v>1.4678391142336458E+107</v>
      </c>
      <c r="M360" s="13">
        <f t="shared" ca="1" si="45"/>
        <v>357</v>
      </c>
      <c r="N360" s="13">
        <v>357</v>
      </c>
      <c r="O360" s="13">
        <f t="shared" ca="1" si="46"/>
        <v>358</v>
      </c>
    </row>
    <row r="361" spans="2:15">
      <c r="B361" s="20" t="str">
        <f>IF($B$1="","",IF(O361&lt;&gt;"",VLOOKUP(INDEX(電力会社名一覧!E:E,MATCH(O361,電力会社名一覧!G:G,0)),電力会社名一覧!A:B,2,0),""))</f>
        <v/>
      </c>
      <c r="C361" s="21" t="str">
        <f>IFERROR(IF(B361="","",VLOOKUP(B361,電力会社名一覧!B:D,3,0)),"")</f>
        <v/>
      </c>
      <c r="E361" s="13" t="str">
        <f t="shared" si="47"/>
        <v/>
      </c>
      <c r="H361" s="13" cm="1">
        <f t="array" aca="1" ref="H361" ca="1">IFERROR(INDEX(電力会社名一覧!E:E,改訂版!J361),"")</f>
        <v>358</v>
      </c>
      <c r="I361" s="13" t="str">
        <f ca="1">IFERROR(VLOOKUP(H361,電力会社名一覧!A:B,2,0),"")</f>
        <v>TOPPANホールディングス(株)（旧:凸版印刷(株)）メニューD(残差)</v>
      </c>
      <c r="J361" s="13">
        <f t="shared" ca="1" si="48"/>
        <v>359</v>
      </c>
      <c r="K361" s="13">
        <f ca="1">IF(I361&lt;&gt;"",COUNTIF($I$4:$I361,I361),"")</f>
        <v>1</v>
      </c>
      <c r="L361" s="13">
        <f ca="1">IF(K361=1,SUM($L$4:L360,K361),"")</f>
        <v>2.9356782284672915E+107</v>
      </c>
      <c r="M361" s="13">
        <f t="shared" ca="1" si="45"/>
        <v>358</v>
      </c>
      <c r="N361" s="13">
        <v>358</v>
      </c>
      <c r="O361" s="13">
        <f t="shared" ca="1" si="46"/>
        <v>359</v>
      </c>
    </row>
    <row r="362" spans="2:15">
      <c r="B362" s="20" t="str">
        <f>IF($B$1="","",IF(O362&lt;&gt;"",VLOOKUP(INDEX(電力会社名一覧!E:E,MATCH(O362,電力会社名一覧!G:G,0)),電力会社名一覧!A:B,2,0),""))</f>
        <v/>
      </c>
      <c r="C362" s="21" t="str">
        <f>IFERROR(IF(B362="","",VLOOKUP(B362,電力会社名一覧!B:D,3,0)),"")</f>
        <v/>
      </c>
      <c r="E362" s="13" t="str">
        <f t="shared" si="47"/>
        <v/>
      </c>
      <c r="H362" s="13" cm="1">
        <f t="array" aca="1" ref="H362" ca="1">IFERROR(INDEX(電力会社名一覧!E:E,改訂版!J362),"")</f>
        <v>359</v>
      </c>
      <c r="I362" s="13" t="str">
        <f ca="1">IFERROR(VLOOKUP(H362,電力会社名一覧!A:B,2,0),"")</f>
        <v>伊勢崎ガス(株)メニューA</v>
      </c>
      <c r="J362" s="13">
        <f t="shared" ca="1" si="48"/>
        <v>360</v>
      </c>
      <c r="K362" s="13">
        <f ca="1">IF(I362&lt;&gt;"",COUNTIF($I$4:$I362,I362),"")</f>
        <v>1</v>
      </c>
      <c r="L362" s="13">
        <f ca="1">IF(K362=1,SUM($L$4:L361,K362),"")</f>
        <v>5.8713564569345831E+107</v>
      </c>
      <c r="M362" s="13">
        <f t="shared" ca="1" si="45"/>
        <v>359</v>
      </c>
      <c r="N362" s="13">
        <v>359</v>
      </c>
      <c r="O362" s="13">
        <f t="shared" ca="1" si="46"/>
        <v>360</v>
      </c>
    </row>
    <row r="363" spans="2:15">
      <c r="B363" s="20" t="str">
        <f>IF($B$1="","",IF(O363&lt;&gt;"",VLOOKUP(INDEX(電力会社名一覧!E:E,MATCH(O363,電力会社名一覧!G:G,0)),電力会社名一覧!A:B,2,0),""))</f>
        <v/>
      </c>
      <c r="C363" s="21" t="str">
        <f>IFERROR(IF(B363="","",VLOOKUP(B363,電力会社名一覧!B:D,3,0)),"")</f>
        <v/>
      </c>
      <c r="E363" s="13" t="str">
        <f t="shared" si="47"/>
        <v/>
      </c>
      <c r="H363" s="13" cm="1">
        <f t="array" aca="1" ref="H363" ca="1">IFERROR(INDEX(電力会社名一覧!E:E,改訂版!J363),"")</f>
        <v>360</v>
      </c>
      <c r="I363" s="13" t="str">
        <f ca="1">IFERROR(VLOOKUP(H363,電力会社名一覧!A:B,2,0),"")</f>
        <v>伊勢崎ガス(株)メニューB(残差)</v>
      </c>
      <c r="J363" s="13">
        <f t="shared" ca="1" si="48"/>
        <v>361</v>
      </c>
      <c r="K363" s="13">
        <f ca="1">IF(I363&lt;&gt;"",COUNTIF($I$4:$I363,I363),"")</f>
        <v>1</v>
      </c>
      <c r="L363" s="13">
        <f ca="1">IF(K363=1,SUM($L$4:L362,K363),"")</f>
        <v>1.1742712913869166E+108</v>
      </c>
      <c r="M363" s="13">
        <f t="shared" ca="1" si="45"/>
        <v>360</v>
      </c>
      <c r="N363" s="13">
        <v>360</v>
      </c>
      <c r="O363" s="13">
        <f t="shared" ca="1" si="46"/>
        <v>361</v>
      </c>
    </row>
    <row r="364" spans="2:15">
      <c r="B364" s="20" t="str">
        <f>IF($B$1="","",IF(O364&lt;&gt;"",VLOOKUP(INDEX(電力会社名一覧!E:E,MATCH(O364,電力会社名一覧!G:G,0)),電力会社名一覧!A:B,2,0),""))</f>
        <v/>
      </c>
      <c r="C364" s="21" t="str">
        <f>IFERROR(IF(B364="","",VLOOKUP(B364,電力会社名一覧!B:D,3,0)),"")</f>
        <v/>
      </c>
      <c r="E364" s="13" t="str">
        <f t="shared" si="47"/>
        <v/>
      </c>
      <c r="H364" s="13" cm="1">
        <f t="array" aca="1" ref="H364" ca="1">IFERROR(INDEX(電力会社名一覧!E:E,改訂版!J364),"")</f>
        <v>361</v>
      </c>
      <c r="I364" s="13" t="str">
        <f ca="1">IFERROR(VLOOKUP(H364,電力会社名一覧!A:B,2,0),"")</f>
        <v>キヤノンマーケティングジャパン(株)</v>
      </c>
      <c r="J364" s="13">
        <f t="shared" ca="1" si="48"/>
        <v>362</v>
      </c>
      <c r="K364" s="13">
        <f ca="1">IF(I364&lt;&gt;"",COUNTIF($I$4:$I364,I364),"")</f>
        <v>1</v>
      </c>
      <c r="L364" s="13">
        <f ca="1">IF(K364=1,SUM($L$4:L363,K364),"")</f>
        <v>2.3485425827738332E+108</v>
      </c>
      <c r="M364" s="13">
        <f t="shared" ca="1" si="45"/>
        <v>361</v>
      </c>
      <c r="N364" s="13">
        <v>361</v>
      </c>
      <c r="O364" s="13">
        <f t="shared" ca="1" si="46"/>
        <v>362</v>
      </c>
    </row>
    <row r="365" spans="2:15">
      <c r="B365" s="20" t="str">
        <f>IF($B$1="","",IF(O365&lt;&gt;"",VLOOKUP(INDEX(電力会社名一覧!E:E,MATCH(O365,電力会社名一覧!G:G,0)),電力会社名一覧!A:B,2,0),""))</f>
        <v/>
      </c>
      <c r="C365" s="21" t="str">
        <f>IFERROR(IF(B365="","",VLOOKUP(B365,電力会社名一覧!B:D,3,0)),"")</f>
        <v/>
      </c>
      <c r="E365" s="13" t="str">
        <f t="shared" si="47"/>
        <v/>
      </c>
      <c r="H365" s="13" cm="1">
        <f t="array" aca="1" ref="H365" ca="1">IFERROR(INDEX(電力会社名一覧!E:E,改訂版!J365),"")</f>
        <v>362</v>
      </c>
      <c r="I365" s="13" t="str">
        <f ca="1">IFERROR(VLOOKUP(H365,電力会社名一覧!A:B,2,0),"")</f>
        <v>(株)とっとり市民電力メニューA</v>
      </c>
      <c r="J365" s="13">
        <f t="shared" ca="1" si="48"/>
        <v>363</v>
      </c>
      <c r="K365" s="13">
        <f ca="1">IF(I365&lt;&gt;"",COUNTIF($I$4:$I365,I365),"")</f>
        <v>1</v>
      </c>
      <c r="L365" s="13">
        <f ca="1">IF(K365=1,SUM($L$4:L364,K365),"")</f>
        <v>4.6970851655476665E+108</v>
      </c>
      <c r="M365" s="13">
        <f t="shared" ca="1" si="45"/>
        <v>362</v>
      </c>
      <c r="N365" s="13">
        <v>362</v>
      </c>
      <c r="O365" s="13">
        <f t="shared" ca="1" si="46"/>
        <v>363</v>
      </c>
    </row>
    <row r="366" spans="2:15">
      <c r="B366" s="20" t="str">
        <f>IF($B$1="","",IF(O366&lt;&gt;"",VLOOKUP(INDEX(電力会社名一覧!E:E,MATCH(O366,電力会社名一覧!G:G,0)),電力会社名一覧!A:B,2,0),""))</f>
        <v/>
      </c>
      <c r="C366" s="21" t="str">
        <f>IFERROR(IF(B366="","",VLOOKUP(B366,電力会社名一覧!B:D,3,0)),"")</f>
        <v/>
      </c>
      <c r="E366" s="13" t="str">
        <f t="shared" si="47"/>
        <v/>
      </c>
      <c r="H366" s="13" cm="1">
        <f t="array" aca="1" ref="H366" ca="1">IFERROR(INDEX(電力会社名一覧!E:E,改訂版!J366),"")</f>
        <v>363</v>
      </c>
      <c r="I366" s="13" t="str">
        <f ca="1">IFERROR(VLOOKUP(H366,電力会社名一覧!A:B,2,0),"")</f>
        <v>(株)とっとり市民電力メニューB(残差)</v>
      </c>
      <c r="J366" s="13">
        <f t="shared" ca="1" si="48"/>
        <v>364</v>
      </c>
      <c r="K366" s="13">
        <f ca="1">IF(I366&lt;&gt;"",COUNTIF($I$4:$I366,I366),"")</f>
        <v>1</v>
      </c>
      <c r="L366" s="13">
        <f ca="1">IF(K366=1,SUM($L$4:L365,K366),"")</f>
        <v>9.3941703310953329E+108</v>
      </c>
      <c r="M366" s="13">
        <f t="shared" ca="1" si="45"/>
        <v>363</v>
      </c>
      <c r="N366" s="13">
        <v>363</v>
      </c>
      <c r="O366" s="13">
        <f t="shared" ca="1" si="46"/>
        <v>364</v>
      </c>
    </row>
    <row r="367" spans="2:15">
      <c r="B367" s="20" t="str">
        <f>IF($B$1="","",IF(O367&lt;&gt;"",VLOOKUP(INDEX(電力会社名一覧!E:E,MATCH(O367,電力会社名一覧!G:G,0)),電力会社名一覧!A:B,2,0),""))</f>
        <v/>
      </c>
      <c r="C367" s="21" t="str">
        <f>IFERROR(IF(B367="","",VLOOKUP(B367,電力会社名一覧!B:D,3,0)),"")</f>
        <v/>
      </c>
      <c r="E367" s="13" t="str">
        <f t="shared" si="47"/>
        <v/>
      </c>
      <c r="H367" s="13" cm="1">
        <f t="array" aca="1" ref="H367" ca="1">IFERROR(INDEX(電力会社名一覧!E:E,改訂版!J367),"")</f>
        <v>364</v>
      </c>
      <c r="I367" s="13" t="str">
        <f ca="1">IFERROR(VLOOKUP(H367,電力会社名一覧!A:B,2,0),"")</f>
        <v>(株)イーエムアイ</v>
      </c>
      <c r="J367" s="13">
        <f t="shared" ca="1" si="48"/>
        <v>365</v>
      </c>
      <c r="K367" s="13">
        <f ca="1">IF(I367&lt;&gt;"",COUNTIF($I$4:$I367,I367),"")</f>
        <v>1</v>
      </c>
      <c r="L367" s="13">
        <f ca="1">IF(K367=1,SUM($L$4:L366,K367),"")</f>
        <v>1.8788340662190666E+109</v>
      </c>
      <c r="M367" s="13">
        <f t="shared" ca="1" si="45"/>
        <v>364</v>
      </c>
      <c r="N367" s="13">
        <v>364</v>
      </c>
      <c r="O367" s="13">
        <f t="shared" ca="1" si="46"/>
        <v>365</v>
      </c>
    </row>
    <row r="368" spans="2:15">
      <c r="B368" s="20" t="str">
        <f>IF($B$1="","",IF(O368&lt;&gt;"",VLOOKUP(INDEX(電力会社名一覧!E:E,MATCH(O368,電力会社名一覧!G:G,0)),電力会社名一覧!A:B,2,0),""))</f>
        <v/>
      </c>
      <c r="C368" s="21" t="str">
        <f>IFERROR(IF(B368="","",VLOOKUP(B368,電力会社名一覧!B:D,3,0)),"")</f>
        <v/>
      </c>
      <c r="E368" s="13" t="str">
        <f t="shared" si="47"/>
        <v/>
      </c>
      <c r="H368" s="13" cm="1">
        <f t="array" aca="1" ref="H368" ca="1">IFERROR(INDEX(電力会社名一覧!E:E,改訂版!J368),"")</f>
        <v>365</v>
      </c>
      <c r="I368" s="13" t="str">
        <f ca="1">IFERROR(VLOOKUP(H368,電力会社名一覧!A:B,2,0),"")</f>
        <v>佐野瓦斯(株)メニューA</v>
      </c>
      <c r="J368" s="13">
        <f t="shared" ca="1" si="48"/>
        <v>366</v>
      </c>
      <c r="K368" s="13">
        <f ca="1">IF(I368&lt;&gt;"",COUNTIF($I$4:$I368,I368),"")</f>
        <v>1</v>
      </c>
      <c r="L368" s="13">
        <f ca="1">IF(K368=1,SUM($L$4:L367,K368),"")</f>
        <v>3.7576681324381332E+109</v>
      </c>
      <c r="M368" s="13">
        <f t="shared" ca="1" si="45"/>
        <v>365</v>
      </c>
      <c r="N368" s="13">
        <v>365</v>
      </c>
      <c r="O368" s="13">
        <f t="shared" ca="1" si="46"/>
        <v>366</v>
      </c>
    </row>
    <row r="369" spans="2:15">
      <c r="B369" s="20" t="str">
        <f>IF($B$1="","",IF(O369&lt;&gt;"",VLOOKUP(INDEX(電力会社名一覧!E:E,MATCH(O369,電力会社名一覧!G:G,0)),電力会社名一覧!A:B,2,0),""))</f>
        <v/>
      </c>
      <c r="C369" s="21" t="str">
        <f>IFERROR(IF(B369="","",VLOOKUP(B369,電力会社名一覧!B:D,3,0)),"")</f>
        <v/>
      </c>
      <c r="E369" s="13" t="str">
        <f t="shared" si="47"/>
        <v/>
      </c>
      <c r="H369" s="13" cm="1">
        <f t="array" aca="1" ref="H369" ca="1">IFERROR(INDEX(電力会社名一覧!E:E,改訂版!J369),"")</f>
        <v>366</v>
      </c>
      <c r="I369" s="13" t="str">
        <f ca="1">IFERROR(VLOOKUP(H369,電力会社名一覧!A:B,2,0),"")</f>
        <v>佐野瓦斯(株)メニューB(残差)</v>
      </c>
      <c r="J369" s="13">
        <f t="shared" ca="1" si="48"/>
        <v>367</v>
      </c>
      <c r="K369" s="13">
        <f ca="1">IF(I369&lt;&gt;"",COUNTIF($I$4:$I369,I369),"")</f>
        <v>1</v>
      </c>
      <c r="L369" s="13">
        <f ca="1">IF(K369=1,SUM($L$4:L368,K369),"")</f>
        <v>7.5153362648762663E+109</v>
      </c>
      <c r="M369" s="13">
        <f t="shared" ca="1" si="45"/>
        <v>366</v>
      </c>
      <c r="N369" s="13">
        <v>366</v>
      </c>
      <c r="O369" s="13">
        <f t="shared" ca="1" si="46"/>
        <v>367</v>
      </c>
    </row>
    <row r="370" spans="2:15">
      <c r="B370" s="20" t="str">
        <f>IF($B$1="","",IF(O370&lt;&gt;"",VLOOKUP(INDEX(電力会社名一覧!E:E,MATCH(O370,電力会社名一覧!G:G,0)),電力会社名一覧!A:B,2,0),""))</f>
        <v/>
      </c>
      <c r="C370" s="21" t="str">
        <f>IFERROR(IF(B370="","",VLOOKUP(B370,電力会社名一覧!B:D,3,0)),"")</f>
        <v/>
      </c>
      <c r="E370" s="13" t="str">
        <f t="shared" si="47"/>
        <v/>
      </c>
      <c r="H370" s="13" cm="1">
        <f t="array" aca="1" ref="H370" ca="1">IFERROR(INDEX(電力会社名一覧!E:E,改訂版!J370),"")</f>
        <v>367</v>
      </c>
      <c r="I370" s="13" t="str">
        <f ca="1">IFERROR(VLOOKUP(H370,電力会社名一覧!A:B,2,0),"")</f>
        <v>桐生瓦斯(株)</v>
      </c>
      <c r="J370" s="13">
        <f t="shared" ca="1" si="48"/>
        <v>368</v>
      </c>
      <c r="K370" s="13">
        <f ca="1">IF(I370&lt;&gt;"",COUNTIF($I$4:$I370,I370),"")</f>
        <v>1</v>
      </c>
      <c r="L370" s="13">
        <f ca="1">IF(K370=1,SUM($L$4:L369,K370),"")</f>
        <v>1.5030672529752533E+110</v>
      </c>
      <c r="M370" s="13">
        <f t="shared" ca="1" si="45"/>
        <v>367</v>
      </c>
      <c r="N370" s="13">
        <v>367</v>
      </c>
      <c r="O370" s="13">
        <f t="shared" ca="1" si="46"/>
        <v>368</v>
      </c>
    </row>
    <row r="371" spans="2:15">
      <c r="B371" s="20" t="str">
        <f>IF($B$1="","",IF(O371&lt;&gt;"",VLOOKUP(INDEX(電力会社名一覧!E:E,MATCH(O371,電力会社名一覧!G:G,0)),電力会社名一覧!A:B,2,0),""))</f>
        <v/>
      </c>
      <c r="C371" s="21" t="str">
        <f>IFERROR(IF(B371="","",VLOOKUP(B371,電力会社名一覧!B:D,3,0)),"")</f>
        <v/>
      </c>
      <c r="E371" s="13" t="str">
        <f t="shared" si="47"/>
        <v/>
      </c>
      <c r="H371" s="13" cm="1">
        <f t="array" aca="1" ref="H371" ca="1">IFERROR(INDEX(電力会社名一覧!E:E,改訂版!J371),"")</f>
        <v>368</v>
      </c>
      <c r="I371" s="13" t="str">
        <f ca="1">IFERROR(VLOOKUP(H371,電力会社名一覧!A:B,2,0),"")</f>
        <v>森の電力(株)メニューA</v>
      </c>
      <c r="J371" s="13">
        <f t="shared" ca="1" si="48"/>
        <v>369</v>
      </c>
      <c r="K371" s="13">
        <f ca="1">IF(I371&lt;&gt;"",COUNTIF($I$4:$I371,I371),"")</f>
        <v>1</v>
      </c>
      <c r="L371" s="13">
        <f ca="1">IF(K371=1,SUM($L$4:L370,K371),"")</f>
        <v>3.0061345059505065E+110</v>
      </c>
      <c r="M371" s="13">
        <f t="shared" ca="1" si="45"/>
        <v>368</v>
      </c>
      <c r="N371" s="13">
        <v>368</v>
      </c>
      <c r="O371" s="13">
        <f t="shared" ca="1" si="46"/>
        <v>369</v>
      </c>
    </row>
    <row r="372" spans="2:15">
      <c r="B372" s="20" t="str">
        <f>IF($B$1="","",IF(O372&lt;&gt;"",VLOOKUP(INDEX(電力会社名一覧!E:E,MATCH(O372,電力会社名一覧!G:G,0)),電力会社名一覧!A:B,2,0),""))</f>
        <v/>
      </c>
      <c r="C372" s="21" t="str">
        <f>IFERROR(IF(B372="","",VLOOKUP(B372,電力会社名一覧!B:D,3,0)),"")</f>
        <v/>
      </c>
      <c r="E372" s="13" t="str">
        <f t="shared" si="47"/>
        <v/>
      </c>
      <c r="H372" s="13" cm="1">
        <f t="array" aca="1" ref="H372" ca="1">IFERROR(INDEX(電力会社名一覧!E:E,改訂版!J372),"")</f>
        <v>369</v>
      </c>
      <c r="I372" s="13" t="str">
        <f ca="1">IFERROR(VLOOKUP(H372,電力会社名一覧!A:B,2,0),"")</f>
        <v>森の電力(株)メニューB(残差)</v>
      </c>
      <c r="J372" s="13">
        <f t="shared" ca="1" si="48"/>
        <v>370</v>
      </c>
      <c r="K372" s="13">
        <f ca="1">IF(I372&lt;&gt;"",COUNTIF($I$4:$I372,I372),"")</f>
        <v>1</v>
      </c>
      <c r="L372" s="13">
        <f ca="1">IF(K372=1,SUM($L$4:L371,K372),"")</f>
        <v>6.0122690119010131E+110</v>
      </c>
      <c r="M372" s="13">
        <f t="shared" ca="1" si="45"/>
        <v>369</v>
      </c>
      <c r="N372" s="13">
        <v>369</v>
      </c>
      <c r="O372" s="13">
        <f t="shared" ca="1" si="46"/>
        <v>370</v>
      </c>
    </row>
    <row r="373" spans="2:15">
      <c r="B373" s="20" t="str">
        <f>IF($B$1="","",IF(O373&lt;&gt;"",VLOOKUP(INDEX(電力会社名一覧!E:E,MATCH(O373,電力会社名一覧!G:G,0)),電力会社名一覧!A:B,2,0),""))</f>
        <v/>
      </c>
      <c r="C373" s="21" t="str">
        <f>IFERROR(IF(B373="","",VLOOKUP(B373,電力会社名一覧!B:D,3,0)),"")</f>
        <v/>
      </c>
      <c r="E373" s="13" t="str">
        <f t="shared" si="47"/>
        <v/>
      </c>
      <c r="H373" s="13" cm="1">
        <f t="array" aca="1" ref="H373" ca="1">IFERROR(INDEX(電力会社名一覧!E:E,改訂版!J373),"")</f>
        <v>370</v>
      </c>
      <c r="I373" s="13" t="str">
        <f ca="1">IFERROR(VLOOKUP(H373,電力会社名一覧!A:B,2,0),"")</f>
        <v>大和ハウス工業(株)　メニューA</v>
      </c>
      <c r="J373" s="13">
        <f t="shared" ca="1" si="48"/>
        <v>371</v>
      </c>
      <c r="K373" s="13">
        <f ca="1">IF(I373&lt;&gt;"",COUNTIF($I$4:$I373,I373),"")</f>
        <v>1</v>
      </c>
      <c r="L373" s="13">
        <f ca="1">IF(K373=1,SUM($L$4:L372,K373),"")</f>
        <v>1.2024538023802026E+111</v>
      </c>
      <c r="M373" s="13">
        <f t="shared" ca="1" si="45"/>
        <v>370</v>
      </c>
      <c r="N373" s="13">
        <v>370</v>
      </c>
      <c r="O373" s="13">
        <f t="shared" ca="1" si="46"/>
        <v>371</v>
      </c>
    </row>
    <row r="374" spans="2:15">
      <c r="B374" s="20" t="str">
        <f>IF($B$1="","",IF(O374&lt;&gt;"",VLOOKUP(INDEX(電力会社名一覧!E:E,MATCH(O374,電力会社名一覧!G:G,0)),電力会社名一覧!A:B,2,0),""))</f>
        <v/>
      </c>
      <c r="C374" s="21" t="str">
        <f>IFERROR(IF(B374="","",VLOOKUP(B374,電力会社名一覧!B:D,3,0)),"")</f>
        <v/>
      </c>
      <c r="E374" s="13" t="str">
        <f t="shared" si="47"/>
        <v/>
      </c>
      <c r="H374" s="13" cm="1">
        <f t="array" aca="1" ref="H374" ca="1">IFERROR(INDEX(電力会社名一覧!E:E,改訂版!J374),"")</f>
        <v>371</v>
      </c>
      <c r="I374" s="13" t="str">
        <f ca="1">IFERROR(VLOOKUP(H374,電力会社名一覧!A:B,2,0),"")</f>
        <v>大和ハウス工業(株)　メニューB</v>
      </c>
      <c r="J374" s="13">
        <f t="shared" ca="1" si="48"/>
        <v>372</v>
      </c>
      <c r="K374" s="13">
        <f ca="1">IF(I374&lt;&gt;"",COUNTIF($I$4:$I374,I374),"")</f>
        <v>1</v>
      </c>
      <c r="L374" s="13">
        <f ca="1">IF(K374=1,SUM($L$4:L373,K374),"")</f>
        <v>2.4049076047604052E+111</v>
      </c>
      <c r="M374" s="13">
        <f t="shared" ca="1" si="45"/>
        <v>371</v>
      </c>
      <c r="N374" s="13">
        <v>371</v>
      </c>
      <c r="O374" s="13">
        <f t="shared" ca="1" si="46"/>
        <v>372</v>
      </c>
    </row>
    <row r="375" spans="2:15">
      <c r="B375" s="20" t="str">
        <f>IF($B$1="","",IF(O375&lt;&gt;"",VLOOKUP(INDEX(電力会社名一覧!E:E,MATCH(O375,電力会社名一覧!G:G,0)),電力会社名一覧!A:B,2,0),""))</f>
        <v/>
      </c>
      <c r="C375" s="21" t="str">
        <f>IFERROR(IF(B375="","",VLOOKUP(B375,電力会社名一覧!B:D,3,0)),"")</f>
        <v/>
      </c>
      <c r="E375" s="13" t="str">
        <f t="shared" si="47"/>
        <v/>
      </c>
      <c r="H375" s="13" cm="1">
        <f t="array" aca="1" ref="H375" ca="1">IFERROR(INDEX(電力会社名一覧!E:E,改訂版!J375),"")</f>
        <v>372</v>
      </c>
      <c r="I375" s="13" t="str">
        <f ca="1">IFERROR(VLOOKUP(H375,電力会社名一覧!A:B,2,0),"")</f>
        <v>大和ハウス工業(株)　メニューC</v>
      </c>
      <c r="J375" s="13">
        <f t="shared" ca="1" si="48"/>
        <v>373</v>
      </c>
      <c r="K375" s="13">
        <f ca="1">IF(I375&lt;&gt;"",COUNTIF($I$4:$I375,I375),"")</f>
        <v>1</v>
      </c>
      <c r="L375" s="13">
        <f ca="1">IF(K375=1,SUM($L$4:L374,K375),"")</f>
        <v>4.8098152095208105E+111</v>
      </c>
      <c r="M375" s="13">
        <f t="shared" ca="1" si="45"/>
        <v>372</v>
      </c>
      <c r="N375" s="13">
        <v>372</v>
      </c>
      <c r="O375" s="13">
        <f t="shared" ca="1" si="46"/>
        <v>373</v>
      </c>
    </row>
    <row r="376" spans="2:15">
      <c r="B376" s="20" t="str">
        <f>IF($B$1="","",IF(O376&lt;&gt;"",VLOOKUP(INDEX(電力会社名一覧!E:E,MATCH(O376,電力会社名一覧!G:G,0)),電力会社名一覧!A:B,2,0),""))</f>
        <v/>
      </c>
      <c r="C376" s="21" t="str">
        <f>IFERROR(IF(B376="","",VLOOKUP(B376,電力会社名一覧!B:D,3,0)),"")</f>
        <v/>
      </c>
      <c r="E376" s="13" t="str">
        <f t="shared" si="47"/>
        <v/>
      </c>
      <c r="H376" s="13" cm="1">
        <f t="array" aca="1" ref="H376" ca="1">IFERROR(INDEX(電力会社名一覧!E:E,改訂版!J376),"")</f>
        <v>373</v>
      </c>
      <c r="I376" s="13" t="str">
        <f ca="1">IFERROR(VLOOKUP(H376,電力会社名一覧!A:B,2,0),"")</f>
        <v>大和ハウス工業(株)　メニューD</v>
      </c>
      <c r="J376" s="13">
        <f t="shared" ca="1" si="48"/>
        <v>374</v>
      </c>
      <c r="K376" s="13">
        <f ca="1">IF(I376&lt;&gt;"",COUNTIF($I$4:$I376,I376),"")</f>
        <v>1</v>
      </c>
      <c r="L376" s="13">
        <f ca="1">IF(K376=1,SUM($L$4:L375,K376),"")</f>
        <v>9.6196304190416209E+111</v>
      </c>
      <c r="M376" s="13">
        <f t="shared" ca="1" si="45"/>
        <v>373</v>
      </c>
      <c r="N376" s="13">
        <v>373</v>
      </c>
      <c r="O376" s="13">
        <f t="shared" ca="1" si="46"/>
        <v>374</v>
      </c>
    </row>
    <row r="377" spans="2:15">
      <c r="B377" s="20" t="str">
        <f>IF($B$1="","",IF(O377&lt;&gt;"",VLOOKUP(INDEX(電力会社名一覧!E:E,MATCH(O377,電力会社名一覧!G:G,0)),電力会社名一覧!A:B,2,0),""))</f>
        <v/>
      </c>
      <c r="C377" s="21" t="str">
        <f>IFERROR(IF(B377="","",VLOOKUP(B377,電力会社名一覧!B:D,3,0)),"")</f>
        <v/>
      </c>
      <c r="E377" s="13" t="str">
        <f t="shared" si="47"/>
        <v/>
      </c>
      <c r="H377" s="13" cm="1">
        <f t="array" aca="1" ref="H377" ca="1">IFERROR(INDEX(電力会社名一覧!E:E,改訂版!J377),"")</f>
        <v>374</v>
      </c>
      <c r="I377" s="13" t="str">
        <f ca="1">IFERROR(VLOOKUP(H377,電力会社名一覧!A:B,2,0),"")</f>
        <v>大和ハウス工業(株)　メニューE</v>
      </c>
      <c r="J377" s="13">
        <f t="shared" ca="1" si="48"/>
        <v>375</v>
      </c>
      <c r="K377" s="13">
        <f ca="1">IF(I377&lt;&gt;"",COUNTIF($I$4:$I377,I377),"")</f>
        <v>1</v>
      </c>
      <c r="L377" s="13">
        <f ca="1">IF(K377=1,SUM($L$4:L376,K377),"")</f>
        <v>1.9239260838083242E+112</v>
      </c>
      <c r="M377" s="13">
        <f t="shared" ca="1" si="45"/>
        <v>374</v>
      </c>
      <c r="N377" s="13">
        <v>374</v>
      </c>
      <c r="O377" s="13">
        <f t="shared" ca="1" si="46"/>
        <v>375</v>
      </c>
    </row>
    <row r="378" spans="2:15">
      <c r="B378" s="20" t="str">
        <f>IF($B$1="","",IF(O378&lt;&gt;"",VLOOKUP(INDEX(電力会社名一覧!E:E,MATCH(O378,電力会社名一覧!G:G,0)),電力会社名一覧!A:B,2,0),""))</f>
        <v/>
      </c>
      <c r="C378" s="21" t="str">
        <f>IFERROR(IF(B378="","",VLOOKUP(B378,電力会社名一覧!B:D,3,0)),"")</f>
        <v/>
      </c>
      <c r="E378" s="13" t="str">
        <f t="shared" si="47"/>
        <v/>
      </c>
      <c r="H378" s="13" cm="1">
        <f t="array" aca="1" ref="H378" ca="1">IFERROR(INDEX(電力会社名一覧!E:E,改訂版!J378),"")</f>
        <v>375</v>
      </c>
      <c r="I378" s="13" t="str">
        <f ca="1">IFERROR(VLOOKUP(H378,電力会社名一覧!A:B,2,0),"")</f>
        <v>大和ハウス工業(株)　メニューF(残差)</v>
      </c>
      <c r="J378" s="13">
        <f t="shared" ca="1" si="48"/>
        <v>376</v>
      </c>
      <c r="K378" s="13">
        <f ca="1">IF(I378&lt;&gt;"",COUNTIF($I$4:$I378,I378),"")</f>
        <v>1</v>
      </c>
      <c r="L378" s="13">
        <f ca="1">IF(K378=1,SUM($L$4:L377,K378),"")</f>
        <v>3.8478521676166484E+112</v>
      </c>
      <c r="M378" s="13">
        <f t="shared" ca="1" si="45"/>
        <v>375</v>
      </c>
      <c r="N378" s="13">
        <v>375</v>
      </c>
      <c r="O378" s="13">
        <f t="shared" ca="1" si="46"/>
        <v>376</v>
      </c>
    </row>
    <row r="379" spans="2:15">
      <c r="B379" s="20" t="str">
        <f>IF($B$1="","",IF(O379&lt;&gt;"",VLOOKUP(INDEX(電力会社名一覧!E:E,MATCH(O379,電力会社名一覧!G:G,0)),電力会社名一覧!A:B,2,0),""))</f>
        <v/>
      </c>
      <c r="C379" s="21" t="str">
        <f>IFERROR(IF(B379="","",VLOOKUP(B379,電力会社名一覧!B:D,3,0)),"")</f>
        <v/>
      </c>
      <c r="E379" s="13" t="str">
        <f t="shared" si="47"/>
        <v/>
      </c>
      <c r="H379" s="13" cm="1">
        <f t="array" aca="1" ref="H379" ca="1">IFERROR(INDEX(電力会社名一覧!E:E,改訂版!J379),"")</f>
        <v>376</v>
      </c>
      <c r="I379" s="13" t="str">
        <f ca="1">IFERROR(VLOOKUP(H379,電力会社名一覧!A:B,2,0),"")</f>
        <v>HTBエナジー(株)メニューA</v>
      </c>
      <c r="J379" s="13">
        <f t="shared" ca="1" si="48"/>
        <v>377</v>
      </c>
      <c r="K379" s="13">
        <f ca="1">IF(I379&lt;&gt;"",COUNTIF($I$4:$I379,I379),"")</f>
        <v>1</v>
      </c>
      <c r="L379" s="13">
        <f ca="1">IF(K379=1,SUM($L$4:L378,K379),"")</f>
        <v>7.6957043352332967E+112</v>
      </c>
      <c r="M379" s="13">
        <f t="shared" ca="1" si="45"/>
        <v>376</v>
      </c>
      <c r="N379" s="13">
        <v>376</v>
      </c>
      <c r="O379" s="13">
        <f t="shared" ca="1" si="46"/>
        <v>377</v>
      </c>
    </row>
    <row r="380" spans="2:15">
      <c r="B380" s="20" t="str">
        <f>IF($B$1="","",IF(O380&lt;&gt;"",VLOOKUP(INDEX(電力会社名一覧!E:E,MATCH(O380,電力会社名一覧!G:G,0)),電力会社名一覧!A:B,2,0),""))</f>
        <v/>
      </c>
      <c r="C380" s="21" t="str">
        <f>IFERROR(IF(B380="","",VLOOKUP(B380,電力会社名一覧!B:D,3,0)),"")</f>
        <v/>
      </c>
      <c r="E380" s="13" t="str">
        <f t="shared" si="47"/>
        <v/>
      </c>
      <c r="H380" s="13" cm="1">
        <f t="array" aca="1" ref="H380" ca="1">IFERROR(INDEX(電力会社名一覧!E:E,改訂版!J380),"")</f>
        <v>377</v>
      </c>
      <c r="I380" s="13" t="str">
        <f ca="1">IFERROR(VLOOKUP(H380,電力会社名一覧!A:B,2,0),"")</f>
        <v>HTBエナジー(株)メニューB(残差)</v>
      </c>
      <c r="J380" s="13">
        <f t="shared" ca="1" si="48"/>
        <v>378</v>
      </c>
      <c r="K380" s="13">
        <f ca="1">IF(I380&lt;&gt;"",COUNTIF($I$4:$I380,I380),"")</f>
        <v>1</v>
      </c>
      <c r="L380" s="13">
        <f ca="1">IF(K380=1,SUM($L$4:L379,K380),"")</f>
        <v>1.5391408670466593E+113</v>
      </c>
      <c r="M380" s="13">
        <f t="shared" ca="1" si="45"/>
        <v>377</v>
      </c>
      <c r="N380" s="13">
        <v>377</v>
      </c>
      <c r="O380" s="13">
        <f t="shared" ca="1" si="46"/>
        <v>378</v>
      </c>
    </row>
    <row r="381" spans="2:15">
      <c r="B381" s="20" t="str">
        <f>IF($B$1="","",IF(O381&lt;&gt;"",VLOOKUP(INDEX(電力会社名一覧!E:E,MATCH(O381,電力会社名一覧!G:G,0)),電力会社名一覧!A:B,2,0),""))</f>
        <v/>
      </c>
      <c r="C381" s="21" t="str">
        <f>IFERROR(IF(B381="","",VLOOKUP(B381,電力会社名一覧!B:D,3,0)),"")</f>
        <v/>
      </c>
      <c r="E381" s="13" t="str">
        <f t="shared" si="47"/>
        <v/>
      </c>
      <c r="H381" s="13" cm="1">
        <f t="array" aca="1" ref="H381" ca="1">IFERROR(INDEX(電力会社名一覧!E:E,改訂版!J381),"")</f>
        <v>378</v>
      </c>
      <c r="I381" s="13" t="str">
        <f ca="1">IFERROR(VLOOKUP(H381,電力会社名一覧!A:B,2,0),"")</f>
        <v>(株)アシストワンエナジー</v>
      </c>
      <c r="J381" s="13">
        <f t="shared" ca="1" si="48"/>
        <v>379</v>
      </c>
      <c r="K381" s="13">
        <f ca="1">IF(I381&lt;&gt;"",COUNTIF($I$4:$I381,I381),"")</f>
        <v>1</v>
      </c>
      <c r="L381" s="13">
        <f ca="1">IF(K381=1,SUM($L$4:L380,K381),"")</f>
        <v>3.0782817340933187E+113</v>
      </c>
      <c r="M381" s="13">
        <f t="shared" ca="1" si="45"/>
        <v>378</v>
      </c>
      <c r="N381" s="13">
        <v>378</v>
      </c>
      <c r="O381" s="13">
        <f t="shared" ca="1" si="46"/>
        <v>379</v>
      </c>
    </row>
    <row r="382" spans="2:15">
      <c r="B382" s="20" t="str">
        <f>IF($B$1="","",IF(O382&lt;&gt;"",VLOOKUP(INDEX(電力会社名一覧!E:E,MATCH(O382,電力会社名一覧!G:G,0)),電力会社名一覧!A:B,2,0),""))</f>
        <v/>
      </c>
      <c r="C382" s="21" t="str">
        <f>IFERROR(IF(B382="","",VLOOKUP(B382,電力会社名一覧!B:D,3,0)),"")</f>
        <v/>
      </c>
      <c r="E382" s="13" t="str">
        <f t="shared" si="47"/>
        <v/>
      </c>
      <c r="H382" s="13" cm="1">
        <f t="array" aca="1" ref="H382" ca="1">IFERROR(INDEX(電力会社名一覧!E:E,改訂版!J382),"")</f>
        <v>379</v>
      </c>
      <c r="I382" s="13" t="str">
        <f ca="1">IFERROR(VLOOKUP(H382,電力会社名一覧!A:B,2,0),"")</f>
        <v>(株)フソウ・エナジー</v>
      </c>
      <c r="J382" s="13">
        <f t="shared" ca="1" si="48"/>
        <v>380</v>
      </c>
      <c r="K382" s="13">
        <f ca="1">IF(I382&lt;&gt;"",COUNTIF($I$4:$I382,I382),"")</f>
        <v>1</v>
      </c>
      <c r="L382" s="13">
        <f ca="1">IF(K382=1,SUM($L$4:L381,K382),"")</f>
        <v>6.1565634681866374E+113</v>
      </c>
      <c r="M382" s="13">
        <f t="shared" ref="M382:M445" ca="1" si="49">RANK(L382,L:L,1)</f>
        <v>379</v>
      </c>
      <c r="N382" s="13">
        <v>379</v>
      </c>
      <c r="O382" s="13">
        <f t="shared" ref="O382:O445" ca="1" si="50">IFERROR(INDEX(J:J,MATCH(N382,M:M,0)),"")</f>
        <v>380</v>
      </c>
    </row>
    <row r="383" spans="2:15">
      <c r="B383" s="20" t="str">
        <f>IF($B$1="","",IF(O383&lt;&gt;"",VLOOKUP(INDEX(電力会社名一覧!E:E,MATCH(O383,電力会社名一覧!G:G,0)),電力会社名一覧!A:B,2,0),""))</f>
        <v/>
      </c>
      <c r="C383" s="21" t="str">
        <f>IFERROR(IF(B383="","",VLOOKUP(B383,電力会社名一覧!B:D,3,0)),"")</f>
        <v/>
      </c>
      <c r="E383" s="13" t="str">
        <f t="shared" si="47"/>
        <v/>
      </c>
      <c r="H383" s="13" cm="1">
        <f t="array" aca="1" ref="H383" ca="1">IFERROR(INDEX(電力会社名一覧!E:E,改訂版!J383),"")</f>
        <v>380</v>
      </c>
      <c r="I383" s="13" t="str">
        <f ca="1">IFERROR(VLOOKUP(H383,電力会社名一覧!A:B,2,0),"")</f>
        <v>湘南電力(株)メニューA</v>
      </c>
      <c r="J383" s="13">
        <f t="shared" ca="1" si="48"/>
        <v>381</v>
      </c>
      <c r="K383" s="13">
        <f ca="1">IF(I383&lt;&gt;"",COUNTIF($I$4:$I383,I383),"")</f>
        <v>1</v>
      </c>
      <c r="L383" s="13">
        <f ca="1">IF(K383=1,SUM($L$4:L382,K383),"")</f>
        <v>1.2313126936373275E+114</v>
      </c>
      <c r="M383" s="13">
        <f t="shared" ca="1" si="49"/>
        <v>380</v>
      </c>
      <c r="N383" s="13">
        <v>380</v>
      </c>
      <c r="O383" s="13">
        <f t="shared" ca="1" si="50"/>
        <v>381</v>
      </c>
    </row>
    <row r="384" spans="2:15">
      <c r="B384" s="20" t="str">
        <f>IF($B$1="","",IF(O384&lt;&gt;"",VLOOKUP(INDEX(電力会社名一覧!E:E,MATCH(O384,電力会社名一覧!G:G,0)),電力会社名一覧!A:B,2,0),""))</f>
        <v/>
      </c>
      <c r="C384" s="21" t="str">
        <f>IFERROR(IF(B384="","",VLOOKUP(B384,電力会社名一覧!B:D,3,0)),"")</f>
        <v/>
      </c>
      <c r="E384" s="13" t="str">
        <f t="shared" si="47"/>
        <v/>
      </c>
      <c r="H384" s="13" cm="1">
        <f t="array" aca="1" ref="H384" ca="1">IFERROR(INDEX(電力会社名一覧!E:E,改訂版!J384),"")</f>
        <v>381</v>
      </c>
      <c r="I384" s="13" t="str">
        <f ca="1">IFERROR(VLOOKUP(H384,電力会社名一覧!A:B,2,0),"")</f>
        <v>湘南電力(株)メニューB(残差)</v>
      </c>
      <c r="J384" s="13">
        <f t="shared" ca="1" si="48"/>
        <v>382</v>
      </c>
      <c r="K384" s="13">
        <f ca="1">IF(I384&lt;&gt;"",COUNTIF($I$4:$I384,I384),"")</f>
        <v>1</v>
      </c>
      <c r="L384" s="13">
        <f ca="1">IF(K384=1,SUM($L$4:L383,K384),"")</f>
        <v>2.462625387274655E+114</v>
      </c>
      <c r="M384" s="13">
        <f t="shared" ca="1" si="49"/>
        <v>381</v>
      </c>
      <c r="N384" s="13">
        <v>381</v>
      </c>
      <c r="O384" s="13">
        <f t="shared" ca="1" si="50"/>
        <v>382</v>
      </c>
    </row>
    <row r="385" spans="2:15">
      <c r="B385" s="20" t="str">
        <f>IF($B$1="","",IF(O385&lt;&gt;"",VLOOKUP(INDEX(電力会社名一覧!E:E,MATCH(O385,電力会社名一覧!G:G,0)),電力会社名一覧!A:B,2,0),""))</f>
        <v/>
      </c>
      <c r="C385" s="21" t="str">
        <f>IFERROR(IF(B385="","",VLOOKUP(B385,電力会社名一覧!B:D,3,0)),"")</f>
        <v/>
      </c>
      <c r="E385" s="13" t="str">
        <f t="shared" si="47"/>
        <v/>
      </c>
      <c r="H385" s="13" cm="1">
        <f t="array" aca="1" ref="H385" ca="1">IFERROR(INDEX(電力会社名一覧!E:E,改訂版!J385),"")</f>
        <v>382</v>
      </c>
      <c r="I385" s="13" t="str">
        <f ca="1">IFERROR(VLOOKUP(H385,電力会社名一覧!A:B,2,0),"")</f>
        <v>大東建託パートナーズ(株)</v>
      </c>
      <c r="J385" s="13">
        <f t="shared" ca="1" si="48"/>
        <v>383</v>
      </c>
      <c r="K385" s="13">
        <f ca="1">IF(I385&lt;&gt;"",COUNTIF($I$4:$I385,I385),"")</f>
        <v>1</v>
      </c>
      <c r="L385" s="13">
        <f ca="1">IF(K385=1,SUM($L$4:L384,K385),"")</f>
        <v>4.9252507745493099E+114</v>
      </c>
      <c r="M385" s="13">
        <f t="shared" ca="1" si="49"/>
        <v>382</v>
      </c>
      <c r="N385" s="13">
        <v>382</v>
      </c>
      <c r="O385" s="13">
        <f t="shared" ca="1" si="50"/>
        <v>383</v>
      </c>
    </row>
    <row r="386" spans="2:15">
      <c r="B386" s="20" t="str">
        <f>IF($B$1="","",IF(O386&lt;&gt;"",VLOOKUP(INDEX(電力会社名一覧!E:E,MATCH(O386,電力会社名一覧!G:G,0)),電力会社名一覧!A:B,2,0),""))</f>
        <v/>
      </c>
      <c r="C386" s="21" t="str">
        <f>IFERROR(IF(B386="","",VLOOKUP(B386,電力会社名一覧!B:D,3,0)),"")</f>
        <v/>
      </c>
      <c r="E386" s="13" t="str">
        <f t="shared" si="47"/>
        <v/>
      </c>
      <c r="H386" s="13" cm="1">
        <f t="array" aca="1" ref="H386" ca="1">IFERROR(INDEX(電力会社名一覧!E:E,改訂版!J386),"")</f>
        <v>383</v>
      </c>
      <c r="I386" s="13" t="str">
        <f ca="1">IFERROR(VLOOKUP(H386,電力会社名一覧!A:B,2,0),"")</f>
        <v>Japan電力(株)メニューA</v>
      </c>
      <c r="J386" s="13">
        <f t="shared" ca="1" si="48"/>
        <v>384</v>
      </c>
      <c r="K386" s="13">
        <f ca="1">IF(I386&lt;&gt;"",COUNTIF($I$4:$I386,I386),"")</f>
        <v>1</v>
      </c>
      <c r="L386" s="13">
        <f ca="1">IF(K386=1,SUM($L$4:L385,K386),"")</f>
        <v>9.8505015490986198E+114</v>
      </c>
      <c r="M386" s="13">
        <f t="shared" ca="1" si="49"/>
        <v>383</v>
      </c>
      <c r="N386" s="13">
        <v>383</v>
      </c>
      <c r="O386" s="13">
        <f t="shared" ca="1" si="50"/>
        <v>384</v>
      </c>
    </row>
    <row r="387" spans="2:15">
      <c r="B387" s="20" t="str">
        <f>IF($B$1="","",IF(O387&lt;&gt;"",VLOOKUP(INDEX(電力会社名一覧!E:E,MATCH(O387,電力会社名一覧!G:G,0)),電力会社名一覧!A:B,2,0),""))</f>
        <v/>
      </c>
      <c r="C387" s="21" t="str">
        <f>IFERROR(IF(B387="","",VLOOKUP(B387,電力会社名一覧!B:D,3,0)),"")</f>
        <v/>
      </c>
      <c r="E387" s="13" t="str">
        <f t="shared" si="47"/>
        <v/>
      </c>
      <c r="H387" s="13" cm="1">
        <f t="array" aca="1" ref="H387" ca="1">IFERROR(INDEX(電力会社名一覧!E:E,改訂版!J387),"")</f>
        <v>384</v>
      </c>
      <c r="I387" s="13" t="str">
        <f ca="1">IFERROR(VLOOKUP(H387,電力会社名一覧!A:B,2,0),"")</f>
        <v>Japan電力(株)メニューB(残差)</v>
      </c>
      <c r="J387" s="13">
        <f t="shared" ca="1" si="48"/>
        <v>385</v>
      </c>
      <c r="K387" s="13">
        <f ca="1">IF(I387&lt;&gt;"",COUNTIF($I$4:$I387,I387),"")</f>
        <v>1</v>
      </c>
      <c r="L387" s="13">
        <f ca="1">IF(K387=1,SUM($L$4:L386,K387),"")</f>
        <v>1.970100309819724E+115</v>
      </c>
      <c r="M387" s="13">
        <f t="shared" ca="1" si="49"/>
        <v>384</v>
      </c>
      <c r="N387" s="13">
        <v>384</v>
      </c>
      <c r="O387" s="13">
        <f t="shared" ca="1" si="50"/>
        <v>385</v>
      </c>
    </row>
    <row r="388" spans="2:15">
      <c r="B388" s="20" t="str">
        <f>IF($B$1="","",IF(O388&lt;&gt;"",VLOOKUP(INDEX(電力会社名一覧!E:E,MATCH(O388,電力会社名一覧!G:G,0)),電力会社名一覧!A:B,2,0),""))</f>
        <v/>
      </c>
      <c r="C388" s="21" t="str">
        <f>IFERROR(IF(B388="","",VLOOKUP(B388,電力会社名一覧!B:D,3,0)),"")</f>
        <v/>
      </c>
      <c r="E388" s="13" t="str">
        <f t="shared" si="47"/>
        <v/>
      </c>
      <c r="H388" s="13" cm="1">
        <f t="array" aca="1" ref="H388" ca="1">IFERROR(INDEX(電力会社名一覧!E:E,改訂版!J388),"")</f>
        <v>385</v>
      </c>
      <c r="I388" s="13" t="str">
        <f ca="1">IFERROR(VLOOKUP(H388,電力会社名一覧!A:B,2,0),"")</f>
        <v>電源開発(株)メニューA</v>
      </c>
      <c r="J388" s="13">
        <f t="shared" ca="1" si="48"/>
        <v>386</v>
      </c>
      <c r="K388" s="13">
        <f ca="1">IF(I388&lt;&gt;"",COUNTIF($I$4:$I388,I388),"")</f>
        <v>1</v>
      </c>
      <c r="L388" s="13">
        <f ca="1">IF(K388=1,SUM($L$4:L387,K388),"")</f>
        <v>3.9402006196394479E+115</v>
      </c>
      <c r="M388" s="13">
        <f t="shared" ca="1" si="49"/>
        <v>385</v>
      </c>
      <c r="N388" s="13">
        <v>385</v>
      </c>
      <c r="O388" s="13">
        <f t="shared" ca="1" si="50"/>
        <v>386</v>
      </c>
    </row>
    <row r="389" spans="2:15">
      <c r="B389" s="20" t="str">
        <f>IF($B$1="","",IF(O389&lt;&gt;"",VLOOKUP(INDEX(電力会社名一覧!E:E,MATCH(O389,電力会社名一覧!G:G,0)),電力会社名一覧!A:B,2,0),""))</f>
        <v/>
      </c>
      <c r="C389" s="21" t="str">
        <f>IFERROR(IF(B389="","",VLOOKUP(B389,電力会社名一覧!B:D,3,0)),"")</f>
        <v/>
      </c>
      <c r="E389" s="13" t="str">
        <f t="shared" ref="E389:E452" si="51">IF(B389&lt;&gt;"",COUNTIF(B389:B1412,B389),"")</f>
        <v/>
      </c>
      <c r="H389" s="13" cm="1">
        <f t="array" aca="1" ref="H389" ca="1">IFERROR(INDEX(電力会社名一覧!E:E,改訂版!J389),"")</f>
        <v>386</v>
      </c>
      <c r="I389" s="13" t="str">
        <f ca="1">IFERROR(VLOOKUP(H389,電力会社名一覧!A:B,2,0),"")</f>
        <v>鈴与商事(株)メニューA</v>
      </c>
      <c r="J389" s="13">
        <f t="shared" ca="1" si="48"/>
        <v>387</v>
      </c>
      <c r="K389" s="13">
        <f ca="1">IF(I389&lt;&gt;"",COUNTIF($I$4:$I389,I389),"")</f>
        <v>1</v>
      </c>
      <c r="L389" s="13">
        <f ca="1">IF(K389=1,SUM($L$4:L388,K389),"")</f>
        <v>7.8804012392788958E+115</v>
      </c>
      <c r="M389" s="13">
        <f t="shared" ca="1" si="49"/>
        <v>386</v>
      </c>
      <c r="N389" s="13">
        <v>386</v>
      </c>
      <c r="O389" s="13">
        <f t="shared" ca="1" si="50"/>
        <v>387</v>
      </c>
    </row>
    <row r="390" spans="2:15">
      <c r="B390" s="20" t="str">
        <f>IF($B$1="","",IF(O390&lt;&gt;"",VLOOKUP(INDEX(電力会社名一覧!E:E,MATCH(O390,電力会社名一覧!G:G,0)),電力会社名一覧!A:B,2,0),""))</f>
        <v/>
      </c>
      <c r="C390" s="21" t="str">
        <f>IFERROR(IF(B390="","",VLOOKUP(B390,電力会社名一覧!B:D,3,0)),"")</f>
        <v/>
      </c>
      <c r="E390" s="13" t="str">
        <f t="shared" si="51"/>
        <v/>
      </c>
      <c r="H390" s="13" cm="1">
        <f t="array" aca="1" ref="H390" ca="1">IFERROR(INDEX(電力会社名一覧!E:E,改訂版!J390),"")</f>
        <v>387</v>
      </c>
      <c r="I390" s="13" t="str">
        <f ca="1">IFERROR(VLOOKUP(H390,電力会社名一覧!A:B,2,0),"")</f>
        <v>鈴与商事(株)メニューB</v>
      </c>
      <c r="J390" s="13">
        <f t="shared" ref="J390:J453" ca="1" si="52">IFERROR(VLOOKUP($Q$1,INDIRECT($I$1&amp;J389+1&amp;$K$1),2,0),"")</f>
        <v>388</v>
      </c>
      <c r="K390" s="13">
        <f ca="1">IF(I390&lt;&gt;"",COUNTIF($I$4:$I390,I390),"")</f>
        <v>1</v>
      </c>
      <c r="L390" s="13">
        <f ca="1">IF(K390=1,SUM($L$4:L389,K390),"")</f>
        <v>1.5760802478557792E+116</v>
      </c>
      <c r="M390" s="13">
        <f t="shared" ca="1" si="49"/>
        <v>387</v>
      </c>
      <c r="N390" s="13">
        <v>387</v>
      </c>
      <c r="O390" s="13">
        <f t="shared" ca="1" si="50"/>
        <v>388</v>
      </c>
    </row>
    <row r="391" spans="2:15">
      <c r="B391" s="20" t="str">
        <f>IF($B$1="","",IF(O391&lt;&gt;"",VLOOKUP(INDEX(電力会社名一覧!E:E,MATCH(O391,電力会社名一覧!G:G,0)),電力会社名一覧!A:B,2,0),""))</f>
        <v/>
      </c>
      <c r="C391" s="21" t="str">
        <f>IFERROR(IF(B391="","",VLOOKUP(B391,電力会社名一覧!B:D,3,0)),"")</f>
        <v/>
      </c>
      <c r="E391" s="13" t="str">
        <f t="shared" si="51"/>
        <v/>
      </c>
      <c r="H391" s="13" cm="1">
        <f t="array" aca="1" ref="H391" ca="1">IFERROR(INDEX(電力会社名一覧!E:E,改訂版!J391),"")</f>
        <v>388</v>
      </c>
      <c r="I391" s="13" t="str">
        <f ca="1">IFERROR(VLOOKUP(H391,電力会社名一覧!A:B,2,0),"")</f>
        <v>鈴与商事(株)メニューC</v>
      </c>
      <c r="J391" s="13">
        <f t="shared" ca="1" si="52"/>
        <v>389</v>
      </c>
      <c r="K391" s="13">
        <f ca="1">IF(I391&lt;&gt;"",COUNTIF($I$4:$I391,I391),"")</f>
        <v>1</v>
      </c>
      <c r="L391" s="13">
        <f ca="1">IF(K391=1,SUM($L$4:L390,K391),"")</f>
        <v>3.1521604957115583E+116</v>
      </c>
      <c r="M391" s="13">
        <f t="shared" ca="1" si="49"/>
        <v>388</v>
      </c>
      <c r="N391" s="13">
        <v>388</v>
      </c>
      <c r="O391" s="13">
        <f t="shared" ca="1" si="50"/>
        <v>389</v>
      </c>
    </row>
    <row r="392" spans="2:15">
      <c r="B392" s="20" t="str">
        <f>IF($B$1="","",IF(O392&lt;&gt;"",VLOOKUP(INDEX(電力会社名一覧!E:E,MATCH(O392,電力会社名一覧!G:G,0)),電力会社名一覧!A:B,2,0),""))</f>
        <v/>
      </c>
      <c r="C392" s="21" t="str">
        <f>IFERROR(IF(B392="","",VLOOKUP(B392,電力会社名一覧!B:D,3,0)),"")</f>
        <v/>
      </c>
      <c r="E392" s="13" t="str">
        <f t="shared" si="51"/>
        <v/>
      </c>
      <c r="H392" s="13" cm="1">
        <f t="array" aca="1" ref="H392" ca="1">IFERROR(INDEX(電力会社名一覧!E:E,改訂版!J392),"")</f>
        <v>389</v>
      </c>
      <c r="I392" s="13" t="str">
        <f ca="1">IFERROR(VLOOKUP(H392,電力会社名一覧!A:B,2,0),"")</f>
        <v>鈴与商事(株)メニューD</v>
      </c>
      <c r="J392" s="13">
        <f t="shared" ca="1" si="52"/>
        <v>390</v>
      </c>
      <c r="K392" s="13">
        <f ca="1">IF(I392&lt;&gt;"",COUNTIF($I$4:$I392,I392),"")</f>
        <v>1</v>
      </c>
      <c r="L392" s="13">
        <f ca="1">IF(K392=1,SUM($L$4:L391,K392),"")</f>
        <v>6.3043209914231167E+116</v>
      </c>
      <c r="M392" s="13">
        <f t="shared" ca="1" si="49"/>
        <v>389</v>
      </c>
      <c r="N392" s="13">
        <v>389</v>
      </c>
      <c r="O392" s="13">
        <f t="shared" ca="1" si="50"/>
        <v>390</v>
      </c>
    </row>
    <row r="393" spans="2:15">
      <c r="B393" s="20" t="str">
        <f>IF($B$1="","",IF(O393&lt;&gt;"",VLOOKUP(INDEX(電力会社名一覧!E:E,MATCH(O393,電力会社名一覧!G:G,0)),電力会社名一覧!A:B,2,0),""))</f>
        <v/>
      </c>
      <c r="C393" s="21" t="str">
        <f>IFERROR(IF(B393="","",VLOOKUP(B393,電力会社名一覧!B:D,3,0)),"")</f>
        <v/>
      </c>
      <c r="E393" s="13" t="str">
        <f t="shared" si="51"/>
        <v/>
      </c>
      <c r="H393" s="13" cm="1">
        <f t="array" aca="1" ref="H393" ca="1">IFERROR(INDEX(電力会社名一覧!E:E,改訂版!J393),"")</f>
        <v>390</v>
      </c>
      <c r="I393" s="13" t="str">
        <f ca="1">IFERROR(VLOOKUP(H393,電力会社名一覧!A:B,2,0),"")</f>
        <v>鈴与商事(株)メニューE</v>
      </c>
      <c r="J393" s="13">
        <f t="shared" ca="1" si="52"/>
        <v>391</v>
      </c>
      <c r="K393" s="13">
        <f ca="1">IF(I393&lt;&gt;"",COUNTIF($I$4:$I393,I393),"")</f>
        <v>1</v>
      </c>
      <c r="L393" s="13">
        <f ca="1">IF(K393=1,SUM($L$4:L392,K393),"")</f>
        <v>1.2608641982846233E+117</v>
      </c>
      <c r="M393" s="13">
        <f t="shared" ca="1" si="49"/>
        <v>390</v>
      </c>
      <c r="N393" s="13">
        <v>390</v>
      </c>
      <c r="O393" s="13">
        <f t="shared" ca="1" si="50"/>
        <v>391</v>
      </c>
    </row>
    <row r="394" spans="2:15">
      <c r="B394" s="20" t="str">
        <f>IF($B$1="","",IF(O394&lt;&gt;"",VLOOKUP(INDEX(電力会社名一覧!E:E,MATCH(O394,電力会社名一覧!G:G,0)),電力会社名一覧!A:B,2,0),""))</f>
        <v/>
      </c>
      <c r="C394" s="21" t="str">
        <f>IFERROR(IF(B394="","",VLOOKUP(B394,電力会社名一覧!B:D,3,0)),"")</f>
        <v/>
      </c>
      <c r="E394" s="13" t="str">
        <f t="shared" si="51"/>
        <v/>
      </c>
      <c r="H394" s="13" cm="1">
        <f t="array" aca="1" ref="H394" ca="1">IFERROR(INDEX(電力会社名一覧!E:E,改訂版!J394),"")</f>
        <v>391</v>
      </c>
      <c r="I394" s="13" t="str">
        <f ca="1">IFERROR(VLOOKUP(H394,電力会社名一覧!A:B,2,0),"")</f>
        <v>鈴与商事(株)メニューF</v>
      </c>
      <c r="J394" s="13">
        <f t="shared" ca="1" si="52"/>
        <v>392</v>
      </c>
      <c r="K394" s="13">
        <f ca="1">IF(I394&lt;&gt;"",COUNTIF($I$4:$I394,I394),"")</f>
        <v>1</v>
      </c>
      <c r="L394" s="13">
        <f ca="1">IF(K394=1,SUM($L$4:L393,K394),"")</f>
        <v>2.5217283965692467E+117</v>
      </c>
      <c r="M394" s="13">
        <f t="shared" ca="1" si="49"/>
        <v>391</v>
      </c>
      <c r="N394" s="13">
        <v>391</v>
      </c>
      <c r="O394" s="13">
        <f t="shared" ca="1" si="50"/>
        <v>392</v>
      </c>
    </row>
    <row r="395" spans="2:15">
      <c r="B395" s="20" t="str">
        <f>IF($B$1="","",IF(O395&lt;&gt;"",VLOOKUP(INDEX(電力会社名一覧!E:E,MATCH(O395,電力会社名一覧!G:G,0)),電力会社名一覧!A:B,2,0),""))</f>
        <v/>
      </c>
      <c r="C395" s="21" t="str">
        <f>IFERROR(IF(B395="","",VLOOKUP(B395,電力会社名一覧!B:D,3,0)),"")</f>
        <v/>
      </c>
      <c r="E395" s="13" t="str">
        <f t="shared" si="51"/>
        <v/>
      </c>
      <c r="H395" s="13" cm="1">
        <f t="array" aca="1" ref="H395" ca="1">IFERROR(INDEX(電力会社名一覧!E:E,改訂版!J395),"")</f>
        <v>392</v>
      </c>
      <c r="I395" s="13" t="str">
        <f ca="1">IFERROR(VLOOKUP(H395,電力会社名一覧!A:B,2,0),"")</f>
        <v>鈴与商事(株)メニューG(残差)</v>
      </c>
      <c r="J395" s="13">
        <f t="shared" ca="1" si="52"/>
        <v>393</v>
      </c>
      <c r="K395" s="13">
        <f ca="1">IF(I395&lt;&gt;"",COUNTIF($I$4:$I395,I395),"")</f>
        <v>1</v>
      </c>
      <c r="L395" s="13">
        <f ca="1">IF(K395=1,SUM($L$4:L394,K395),"")</f>
        <v>5.0434567931384933E+117</v>
      </c>
      <c r="M395" s="13">
        <f t="shared" ca="1" si="49"/>
        <v>392</v>
      </c>
      <c r="N395" s="13">
        <v>392</v>
      </c>
      <c r="O395" s="13">
        <f t="shared" ca="1" si="50"/>
        <v>393</v>
      </c>
    </row>
    <row r="396" spans="2:15">
      <c r="B396" s="20" t="str">
        <f>IF($B$1="","",IF(O396&lt;&gt;"",VLOOKUP(INDEX(電力会社名一覧!E:E,MATCH(O396,電力会社名一覧!G:G,0)),電力会社名一覧!A:B,2,0),""))</f>
        <v/>
      </c>
      <c r="C396" s="21" t="str">
        <f>IFERROR(IF(B396="","",VLOOKUP(B396,電力会社名一覧!B:D,3,0)),"")</f>
        <v/>
      </c>
      <c r="E396" s="13" t="str">
        <f t="shared" si="51"/>
        <v/>
      </c>
      <c r="H396" s="13" cm="1">
        <f t="array" aca="1" ref="H396" ca="1">IFERROR(INDEX(電力会社名一覧!E:E,改訂版!J396),"")</f>
        <v>393</v>
      </c>
      <c r="I396" s="13" t="str">
        <f ca="1">IFERROR(VLOOKUP(H396,電力会社名一覧!A:B,2,0),"")</f>
        <v>ワタミエナジー(株)メニューA</v>
      </c>
      <c r="J396" s="13">
        <f t="shared" ca="1" si="52"/>
        <v>394</v>
      </c>
      <c r="K396" s="13">
        <f ca="1">IF(I396&lt;&gt;"",COUNTIF($I$4:$I396,I396),"")</f>
        <v>1</v>
      </c>
      <c r="L396" s="13">
        <f ca="1">IF(K396=1,SUM($L$4:L395,K396),"")</f>
        <v>1.0086913586276987E+118</v>
      </c>
      <c r="M396" s="13">
        <f t="shared" ca="1" si="49"/>
        <v>393</v>
      </c>
      <c r="N396" s="13">
        <v>393</v>
      </c>
      <c r="O396" s="13">
        <f t="shared" ca="1" si="50"/>
        <v>394</v>
      </c>
    </row>
    <row r="397" spans="2:15">
      <c r="B397" s="20" t="str">
        <f>IF($B$1="","",IF(O397&lt;&gt;"",VLOOKUP(INDEX(電力会社名一覧!E:E,MATCH(O397,電力会社名一覧!G:G,0)),電力会社名一覧!A:B,2,0),""))</f>
        <v/>
      </c>
      <c r="C397" s="21" t="str">
        <f>IFERROR(IF(B397="","",VLOOKUP(B397,電力会社名一覧!B:D,3,0)),"")</f>
        <v/>
      </c>
      <c r="E397" s="13" t="str">
        <f t="shared" si="51"/>
        <v/>
      </c>
      <c r="H397" s="13" cm="1">
        <f t="array" aca="1" ref="H397" ca="1">IFERROR(INDEX(電力会社名一覧!E:E,改訂版!J397),"")</f>
        <v>394</v>
      </c>
      <c r="I397" s="13" t="str">
        <f ca="1">IFERROR(VLOOKUP(H397,電力会社名一覧!A:B,2,0),"")</f>
        <v>ワタミエナジー(株)メニューB(残差)</v>
      </c>
      <c r="J397" s="13">
        <f t="shared" ca="1" si="52"/>
        <v>395</v>
      </c>
      <c r="K397" s="13">
        <f ca="1">IF(I397&lt;&gt;"",COUNTIF($I$4:$I397,I397),"")</f>
        <v>1</v>
      </c>
      <c r="L397" s="13">
        <f ca="1">IF(K397=1,SUM($L$4:L396,K397),"")</f>
        <v>2.0173827172553973E+118</v>
      </c>
      <c r="M397" s="13">
        <f t="shared" ca="1" si="49"/>
        <v>394</v>
      </c>
      <c r="N397" s="13">
        <v>394</v>
      </c>
      <c r="O397" s="13">
        <f t="shared" ca="1" si="50"/>
        <v>395</v>
      </c>
    </row>
    <row r="398" spans="2:15">
      <c r="B398" s="20" t="str">
        <f>IF($B$1="","",IF(O398&lt;&gt;"",VLOOKUP(INDEX(電力会社名一覧!E:E,MATCH(O398,電力会社名一覧!G:G,0)),電力会社名一覧!A:B,2,0),""))</f>
        <v/>
      </c>
      <c r="C398" s="21" t="str">
        <f>IFERROR(IF(B398="","",VLOOKUP(B398,電力会社名一覧!B:D,3,0)),"")</f>
        <v/>
      </c>
      <c r="E398" s="13" t="str">
        <f t="shared" si="51"/>
        <v/>
      </c>
      <c r="H398" s="13" cm="1">
        <f t="array" aca="1" ref="H398" ca="1">IFERROR(INDEX(電力会社名一覧!E:E,改訂版!J398),"")</f>
        <v>395</v>
      </c>
      <c r="I398" s="13" t="str">
        <f ca="1">IFERROR(VLOOKUP(H398,電力会社名一覧!A:B,2,0),"")</f>
        <v>(株)パルシステム電力</v>
      </c>
      <c r="J398" s="13">
        <f t="shared" ca="1" si="52"/>
        <v>396</v>
      </c>
      <c r="K398" s="13">
        <f ca="1">IF(I398&lt;&gt;"",COUNTIF($I$4:$I398,I398),"")</f>
        <v>1</v>
      </c>
      <c r="L398" s="13">
        <f ca="1">IF(K398=1,SUM($L$4:L397,K398),"")</f>
        <v>4.0347654345107947E+118</v>
      </c>
      <c r="M398" s="13">
        <f t="shared" ca="1" si="49"/>
        <v>395</v>
      </c>
      <c r="N398" s="13">
        <v>395</v>
      </c>
      <c r="O398" s="13">
        <f t="shared" ca="1" si="50"/>
        <v>396</v>
      </c>
    </row>
    <row r="399" spans="2:15">
      <c r="B399" s="20" t="str">
        <f>IF($B$1="","",IF(O399&lt;&gt;"",VLOOKUP(INDEX(電力会社名一覧!E:E,MATCH(O399,電力会社名一覧!G:G,0)),電力会社名一覧!A:B,2,0),""))</f>
        <v/>
      </c>
      <c r="C399" s="21" t="str">
        <f>IFERROR(IF(B399="","",VLOOKUP(B399,電力会社名一覧!B:D,3,0)),"")</f>
        <v/>
      </c>
      <c r="E399" s="13" t="str">
        <f t="shared" si="51"/>
        <v/>
      </c>
      <c r="H399" s="13" cm="1">
        <f t="array" aca="1" ref="H399" ca="1">IFERROR(INDEX(電力会社名一覧!E:E,改訂版!J399),"")</f>
        <v>396</v>
      </c>
      <c r="I399" s="13" t="str">
        <f ca="1">IFERROR(VLOOKUP(H399,電力会社名一覧!A:B,2,0),"")</f>
        <v>SBパワー(株)メニューA</v>
      </c>
      <c r="J399" s="13">
        <f t="shared" ca="1" si="52"/>
        <v>397</v>
      </c>
      <c r="K399" s="13">
        <f ca="1">IF(I399&lt;&gt;"",COUNTIF($I$4:$I399,I399),"")</f>
        <v>1</v>
      </c>
      <c r="L399" s="13">
        <f ca="1">IF(K399=1,SUM($L$4:L398,K399),"")</f>
        <v>8.0695308690215893E+118</v>
      </c>
      <c r="M399" s="13">
        <f t="shared" ca="1" si="49"/>
        <v>396</v>
      </c>
      <c r="N399" s="13">
        <v>396</v>
      </c>
      <c r="O399" s="13">
        <f t="shared" ca="1" si="50"/>
        <v>397</v>
      </c>
    </row>
    <row r="400" spans="2:15">
      <c r="B400" s="20" t="str">
        <f>IF($B$1="","",IF(O400&lt;&gt;"",VLOOKUP(INDEX(電力会社名一覧!E:E,MATCH(O400,電力会社名一覧!G:G,0)),電力会社名一覧!A:B,2,0),""))</f>
        <v/>
      </c>
      <c r="C400" s="21" t="str">
        <f>IFERROR(IF(B400="","",VLOOKUP(B400,電力会社名一覧!B:D,3,0)),"")</f>
        <v/>
      </c>
      <c r="E400" s="13" t="str">
        <f t="shared" si="51"/>
        <v/>
      </c>
      <c r="H400" s="13" cm="1">
        <f t="array" aca="1" ref="H400" ca="1">IFERROR(INDEX(電力会社名一覧!E:E,改訂版!J400),"")</f>
        <v>397</v>
      </c>
      <c r="I400" s="13" t="str">
        <f ca="1">IFERROR(VLOOKUP(H400,電力会社名一覧!A:B,2,0),"")</f>
        <v>SBパワー(株)メニューB</v>
      </c>
      <c r="J400" s="13">
        <f t="shared" ca="1" si="52"/>
        <v>398</v>
      </c>
      <c r="K400" s="13">
        <f ca="1">IF(I400&lt;&gt;"",COUNTIF($I$4:$I400,I400),"")</f>
        <v>1</v>
      </c>
      <c r="L400" s="13">
        <f ca="1">IF(K400=1,SUM($L$4:L399,K400),"")</f>
        <v>1.6139061738043179E+119</v>
      </c>
      <c r="M400" s="13">
        <f t="shared" ca="1" si="49"/>
        <v>397</v>
      </c>
      <c r="N400" s="13">
        <v>397</v>
      </c>
      <c r="O400" s="13">
        <f t="shared" ca="1" si="50"/>
        <v>398</v>
      </c>
    </row>
    <row r="401" spans="2:15">
      <c r="B401" s="20" t="str">
        <f>IF($B$1="","",IF(O401&lt;&gt;"",VLOOKUP(INDEX(電力会社名一覧!E:E,MATCH(O401,電力会社名一覧!G:G,0)),電力会社名一覧!A:B,2,0),""))</f>
        <v/>
      </c>
      <c r="C401" s="21" t="str">
        <f>IFERROR(IF(B401="","",VLOOKUP(B401,電力会社名一覧!B:D,3,0)),"")</f>
        <v/>
      </c>
      <c r="E401" s="13" t="str">
        <f t="shared" si="51"/>
        <v/>
      </c>
      <c r="H401" s="13" cm="1">
        <f t="array" aca="1" ref="H401" ca="1">IFERROR(INDEX(電力会社名一覧!E:E,改訂版!J401),"")</f>
        <v>398</v>
      </c>
      <c r="I401" s="13" t="str">
        <f ca="1">IFERROR(VLOOKUP(H401,電力会社名一覧!A:B,2,0),"")</f>
        <v>SBパワー(株)メニューC</v>
      </c>
      <c r="J401" s="13">
        <f t="shared" ca="1" si="52"/>
        <v>399</v>
      </c>
      <c r="K401" s="13">
        <f ca="1">IF(I401&lt;&gt;"",COUNTIF($I$4:$I401,I401),"")</f>
        <v>1</v>
      </c>
      <c r="L401" s="13">
        <f ca="1">IF(K401=1,SUM($L$4:L400,K401),"")</f>
        <v>3.2278123476086357E+119</v>
      </c>
      <c r="M401" s="13">
        <f t="shared" ca="1" si="49"/>
        <v>398</v>
      </c>
      <c r="N401" s="13">
        <v>398</v>
      </c>
      <c r="O401" s="13">
        <f t="shared" ca="1" si="50"/>
        <v>399</v>
      </c>
    </row>
    <row r="402" spans="2:15">
      <c r="B402" s="20" t="str">
        <f>IF($B$1="","",IF(O402&lt;&gt;"",VLOOKUP(INDEX(電力会社名一覧!E:E,MATCH(O402,電力会社名一覧!G:G,0)),電力会社名一覧!A:B,2,0),""))</f>
        <v/>
      </c>
      <c r="C402" s="21" t="str">
        <f>IFERROR(IF(B402="","",VLOOKUP(B402,電力会社名一覧!B:D,3,0)),"")</f>
        <v/>
      </c>
      <c r="E402" s="13" t="str">
        <f t="shared" si="51"/>
        <v/>
      </c>
      <c r="H402" s="13" cm="1">
        <f t="array" aca="1" ref="H402" ca="1">IFERROR(INDEX(電力会社名一覧!E:E,改訂版!J402),"")</f>
        <v>399</v>
      </c>
      <c r="I402" s="13" t="str">
        <f ca="1">IFERROR(VLOOKUP(H402,電力会社名一覧!A:B,2,0),"")</f>
        <v>SBパワー(株)メニューD(残差)</v>
      </c>
      <c r="J402" s="13">
        <f t="shared" ca="1" si="52"/>
        <v>400</v>
      </c>
      <c r="K402" s="13">
        <f ca="1">IF(I402&lt;&gt;"",COUNTIF($I$4:$I402,I402),"")</f>
        <v>1</v>
      </c>
      <c r="L402" s="13">
        <f ca="1">IF(K402=1,SUM($L$4:L401,K402),"")</f>
        <v>6.4556246952172715E+119</v>
      </c>
      <c r="M402" s="13">
        <f t="shared" ca="1" si="49"/>
        <v>399</v>
      </c>
      <c r="N402" s="13">
        <v>399</v>
      </c>
      <c r="O402" s="13">
        <f t="shared" ca="1" si="50"/>
        <v>400</v>
      </c>
    </row>
    <row r="403" spans="2:15">
      <c r="B403" s="20" t="str">
        <f>IF($B$1="","",IF(O403&lt;&gt;"",VLOOKUP(INDEX(電力会社名一覧!E:E,MATCH(O403,電力会社名一覧!G:G,0)),電力会社名一覧!A:B,2,0),""))</f>
        <v/>
      </c>
      <c r="C403" s="21" t="str">
        <f>IFERROR(IF(B403="","",VLOOKUP(B403,電力会社名一覧!B:D,3,0)),"")</f>
        <v/>
      </c>
      <c r="E403" s="13" t="str">
        <f t="shared" si="51"/>
        <v/>
      </c>
      <c r="H403" s="13" cm="1">
        <f t="array" aca="1" ref="H403" ca="1">IFERROR(INDEX(電力会社名一覧!E:E,改訂版!J403),"")</f>
        <v>400</v>
      </c>
      <c r="I403" s="13" t="str">
        <f ca="1">IFERROR(VLOOKUP(H403,電力会社名一覧!A:B,2,0),"")</f>
        <v>NFパワーサービス(株)メニューA</v>
      </c>
      <c r="J403" s="13">
        <f t="shared" ca="1" si="52"/>
        <v>401</v>
      </c>
      <c r="K403" s="13">
        <f ca="1">IF(I403&lt;&gt;"",COUNTIF($I$4:$I403,I403),"")</f>
        <v>1</v>
      </c>
      <c r="L403" s="13">
        <f ca="1">IF(K403=1,SUM($L$4:L402,K403),"")</f>
        <v>1.2911249390434543E+120</v>
      </c>
      <c r="M403" s="13">
        <f t="shared" ca="1" si="49"/>
        <v>400</v>
      </c>
      <c r="N403" s="13">
        <v>400</v>
      </c>
      <c r="O403" s="13">
        <f t="shared" ca="1" si="50"/>
        <v>401</v>
      </c>
    </row>
    <row r="404" spans="2:15">
      <c r="B404" s="20" t="str">
        <f>IF($B$1="","",IF(O404&lt;&gt;"",VLOOKUP(INDEX(電力会社名一覧!E:E,MATCH(O404,電力会社名一覧!G:G,0)),電力会社名一覧!A:B,2,0),""))</f>
        <v/>
      </c>
      <c r="C404" s="21" t="str">
        <f>IFERROR(IF(B404="","",VLOOKUP(B404,電力会社名一覧!B:D,3,0)),"")</f>
        <v/>
      </c>
      <c r="E404" s="13" t="str">
        <f t="shared" si="51"/>
        <v/>
      </c>
      <c r="H404" s="13" cm="1">
        <f t="array" aca="1" ref="H404" ca="1">IFERROR(INDEX(電力会社名一覧!E:E,改訂版!J404),"")</f>
        <v>401</v>
      </c>
      <c r="I404" s="13" t="str">
        <f ca="1">IFERROR(VLOOKUP(H404,電力会社名一覧!A:B,2,0),"")</f>
        <v>NFパワーサービス(株)メニューB(残差)</v>
      </c>
      <c r="J404" s="13">
        <f t="shared" ca="1" si="52"/>
        <v>402</v>
      </c>
      <c r="K404" s="13">
        <f ca="1">IF(I404&lt;&gt;"",COUNTIF($I$4:$I404,I404),"")</f>
        <v>1</v>
      </c>
      <c r="L404" s="13">
        <f ca="1">IF(K404=1,SUM($L$4:L403,K404),"")</f>
        <v>2.5822498780869086E+120</v>
      </c>
      <c r="M404" s="13">
        <f t="shared" ca="1" si="49"/>
        <v>401</v>
      </c>
      <c r="N404" s="13">
        <v>401</v>
      </c>
      <c r="O404" s="13">
        <f t="shared" ca="1" si="50"/>
        <v>402</v>
      </c>
    </row>
    <row r="405" spans="2:15">
      <c r="B405" s="20" t="str">
        <f>IF($B$1="","",IF(O405&lt;&gt;"",VLOOKUP(INDEX(電力会社名一覧!E:E,MATCH(O405,電力会社名一覧!G:G,0)),電力会社名一覧!A:B,2,0),""))</f>
        <v/>
      </c>
      <c r="C405" s="21" t="str">
        <f>IFERROR(IF(B405="","",VLOOKUP(B405,電力会社名一覧!B:D,3,0)),"")</f>
        <v/>
      </c>
      <c r="E405" s="13" t="str">
        <f t="shared" si="51"/>
        <v/>
      </c>
      <c r="H405" s="13" cm="1">
        <f t="array" aca="1" ref="H405" ca="1">IFERROR(INDEX(電力会社名一覧!E:E,改訂版!J405),"")</f>
        <v>402</v>
      </c>
      <c r="I405" s="13" t="str">
        <f ca="1">IFERROR(VLOOKUP(H405,電力会社名一覧!A:B,2,0),"")</f>
        <v>ひおき地域エネルギー(株)メニューA</v>
      </c>
      <c r="J405" s="13">
        <f t="shared" ca="1" si="52"/>
        <v>403</v>
      </c>
      <c r="K405" s="13">
        <f ca="1">IF(I405&lt;&gt;"",COUNTIF($I$4:$I405,I405),"")</f>
        <v>1</v>
      </c>
      <c r="L405" s="13">
        <f ca="1">IF(K405=1,SUM($L$4:L404,K405),"")</f>
        <v>5.1644997561738172E+120</v>
      </c>
      <c r="M405" s="13">
        <f t="shared" ca="1" si="49"/>
        <v>402</v>
      </c>
      <c r="N405" s="13">
        <v>402</v>
      </c>
      <c r="O405" s="13">
        <f t="shared" ca="1" si="50"/>
        <v>403</v>
      </c>
    </row>
    <row r="406" spans="2:15">
      <c r="B406" s="20" t="str">
        <f>IF($B$1="","",IF(O406&lt;&gt;"",VLOOKUP(INDEX(電力会社名一覧!E:E,MATCH(O406,電力会社名一覧!G:G,0)),電力会社名一覧!A:B,2,0),""))</f>
        <v/>
      </c>
      <c r="C406" s="21" t="str">
        <f>IFERROR(IF(B406="","",VLOOKUP(B406,電力会社名一覧!B:D,3,0)),"")</f>
        <v/>
      </c>
      <c r="E406" s="13" t="str">
        <f t="shared" si="51"/>
        <v/>
      </c>
      <c r="H406" s="13" cm="1">
        <f t="array" aca="1" ref="H406" ca="1">IFERROR(INDEX(電力会社名一覧!E:E,改訂版!J406),"")</f>
        <v>403</v>
      </c>
      <c r="I406" s="13" t="str">
        <f ca="1">IFERROR(VLOOKUP(H406,電力会社名一覧!A:B,2,0),"")</f>
        <v>ひおき地域エネルギー(株)メニューB</v>
      </c>
      <c r="J406" s="13">
        <f t="shared" ca="1" si="52"/>
        <v>404</v>
      </c>
      <c r="K406" s="13">
        <f ca="1">IF(I406&lt;&gt;"",COUNTIF($I$4:$I406,I406),"")</f>
        <v>1</v>
      </c>
      <c r="L406" s="13">
        <f ca="1">IF(K406=1,SUM($L$4:L405,K406),"")</f>
        <v>1.0328999512347634E+121</v>
      </c>
      <c r="M406" s="13">
        <f t="shared" ca="1" si="49"/>
        <v>403</v>
      </c>
      <c r="N406" s="13">
        <v>403</v>
      </c>
      <c r="O406" s="13">
        <f t="shared" ca="1" si="50"/>
        <v>404</v>
      </c>
    </row>
    <row r="407" spans="2:15">
      <c r="B407" s="20" t="str">
        <f>IF($B$1="","",IF(O407&lt;&gt;"",VLOOKUP(INDEX(電力会社名一覧!E:E,MATCH(O407,電力会社名一覧!G:G,0)),電力会社名一覧!A:B,2,0),""))</f>
        <v/>
      </c>
      <c r="C407" s="21" t="str">
        <f>IFERROR(IF(B407="","",VLOOKUP(B407,電力会社名一覧!B:D,3,0)),"")</f>
        <v/>
      </c>
      <c r="E407" s="13" t="str">
        <f t="shared" si="51"/>
        <v/>
      </c>
      <c r="H407" s="13" cm="1">
        <f t="array" aca="1" ref="H407" ca="1">IFERROR(INDEX(電力会社名一覧!E:E,改訂版!J407),"")</f>
        <v>404</v>
      </c>
      <c r="I407" s="13" t="str">
        <f ca="1">IFERROR(VLOOKUP(H407,電力会社名一覧!A:B,2,0),"")</f>
        <v>ひおき地域エネルギー(株)メニューC</v>
      </c>
      <c r="J407" s="13">
        <f t="shared" ca="1" si="52"/>
        <v>405</v>
      </c>
      <c r="K407" s="13">
        <f ca="1">IF(I407&lt;&gt;"",COUNTIF($I$4:$I407,I407),"")</f>
        <v>1</v>
      </c>
      <c r="L407" s="13">
        <f ca="1">IF(K407=1,SUM($L$4:L406,K407),"")</f>
        <v>2.0657999024695269E+121</v>
      </c>
      <c r="M407" s="13">
        <f t="shared" ca="1" si="49"/>
        <v>404</v>
      </c>
      <c r="N407" s="13">
        <v>404</v>
      </c>
      <c r="O407" s="13">
        <f t="shared" ca="1" si="50"/>
        <v>405</v>
      </c>
    </row>
    <row r="408" spans="2:15">
      <c r="B408" s="20" t="str">
        <f>IF($B$1="","",IF(O408&lt;&gt;"",VLOOKUP(INDEX(電力会社名一覧!E:E,MATCH(O408,電力会社名一覧!G:G,0)),電力会社名一覧!A:B,2,0),""))</f>
        <v/>
      </c>
      <c r="C408" s="21" t="str">
        <f>IFERROR(IF(B408="","",VLOOKUP(B408,電力会社名一覧!B:D,3,0)),"")</f>
        <v/>
      </c>
      <c r="E408" s="13" t="str">
        <f t="shared" si="51"/>
        <v/>
      </c>
      <c r="H408" s="13" cm="1">
        <f t="array" aca="1" ref="H408" ca="1">IFERROR(INDEX(電力会社名一覧!E:E,改訂版!J408),"")</f>
        <v>405</v>
      </c>
      <c r="I408" s="13" t="str">
        <f ca="1">IFERROR(VLOOKUP(H408,電力会社名一覧!A:B,2,0),"")</f>
        <v>ひおき地域エネルギー(株)メニューD(残差)</v>
      </c>
      <c r="J408" s="13">
        <f t="shared" ca="1" si="52"/>
        <v>406</v>
      </c>
      <c r="K408" s="13">
        <f ca="1">IF(I408&lt;&gt;"",COUNTIF($I$4:$I408,I408),"")</f>
        <v>1</v>
      </c>
      <c r="L408" s="13">
        <f ca="1">IF(K408=1,SUM($L$4:L407,K408),"")</f>
        <v>4.1315998049390537E+121</v>
      </c>
      <c r="M408" s="13">
        <f t="shared" ca="1" si="49"/>
        <v>405</v>
      </c>
      <c r="N408" s="13">
        <v>405</v>
      </c>
      <c r="O408" s="13">
        <f t="shared" ca="1" si="50"/>
        <v>406</v>
      </c>
    </row>
    <row r="409" spans="2:15">
      <c r="B409" s="20" t="str">
        <f>IF($B$1="","",IF(O409&lt;&gt;"",VLOOKUP(INDEX(電力会社名一覧!E:E,MATCH(O409,電力会社名一覧!G:G,0)),電力会社名一覧!A:B,2,0),""))</f>
        <v/>
      </c>
      <c r="C409" s="21" t="str">
        <f>IFERROR(IF(B409="","",VLOOKUP(B409,電力会社名一覧!B:D,3,0)),"")</f>
        <v/>
      </c>
      <c r="E409" s="13" t="str">
        <f t="shared" si="51"/>
        <v/>
      </c>
      <c r="H409" s="13" cm="1">
        <f t="array" aca="1" ref="H409" ca="1">IFERROR(INDEX(電力会社名一覧!E:E,改訂版!J409),"")</f>
        <v>406</v>
      </c>
      <c r="I409" s="13" t="str">
        <f ca="1">IFERROR(VLOOKUP(H409,電力会社名一覧!A:B,2,0),"")</f>
        <v>和歌山電力(株)</v>
      </c>
      <c r="J409" s="13">
        <f t="shared" ca="1" si="52"/>
        <v>407</v>
      </c>
      <c r="K409" s="13">
        <f ca="1">IF(I409&lt;&gt;"",COUNTIF($I$4:$I409,I409),"")</f>
        <v>1</v>
      </c>
      <c r="L409" s="13">
        <f ca="1">IF(K409=1,SUM($L$4:L408,K409),"")</f>
        <v>8.2631996098781075E+121</v>
      </c>
      <c r="M409" s="13">
        <f t="shared" ca="1" si="49"/>
        <v>406</v>
      </c>
      <c r="N409" s="13">
        <v>406</v>
      </c>
      <c r="O409" s="13">
        <f t="shared" ca="1" si="50"/>
        <v>407</v>
      </c>
    </row>
    <row r="410" spans="2:15">
      <c r="B410" s="20" t="str">
        <f>IF($B$1="","",IF(O410&lt;&gt;"",VLOOKUP(INDEX(電力会社名一覧!E:E,MATCH(O410,電力会社名一覧!G:G,0)),電力会社名一覧!A:B,2,0),""))</f>
        <v/>
      </c>
      <c r="C410" s="21" t="str">
        <f>IFERROR(IF(B410="","",VLOOKUP(B410,電力会社名一覧!B:D,3,0)),"")</f>
        <v/>
      </c>
      <c r="E410" s="13" t="str">
        <f t="shared" si="51"/>
        <v/>
      </c>
      <c r="H410" s="13" cm="1">
        <f t="array" aca="1" ref="H410" ca="1">IFERROR(INDEX(電力会社名一覧!E:E,改訂版!J410),"")</f>
        <v>407</v>
      </c>
      <c r="I410" s="13" t="str">
        <f ca="1">IFERROR(VLOOKUP(H410,電力会社名一覧!A:B,2,0),"")</f>
        <v>日本瓦斯(株)(日本ガス(株))</v>
      </c>
      <c r="J410" s="13">
        <f t="shared" ca="1" si="52"/>
        <v>408</v>
      </c>
      <c r="K410" s="13">
        <f ca="1">IF(I410&lt;&gt;"",COUNTIF($I$4:$I410,I410),"")</f>
        <v>1</v>
      </c>
      <c r="L410" s="13">
        <f ca="1">IF(K410=1,SUM($L$4:L409,K410),"")</f>
        <v>1.6526399219756215E+122</v>
      </c>
      <c r="M410" s="13">
        <f t="shared" ca="1" si="49"/>
        <v>407</v>
      </c>
      <c r="N410" s="13">
        <v>407</v>
      </c>
      <c r="O410" s="13">
        <f t="shared" ca="1" si="50"/>
        <v>408</v>
      </c>
    </row>
    <row r="411" spans="2:15">
      <c r="B411" s="20" t="str">
        <f>IF($B$1="","",IF(O411&lt;&gt;"",VLOOKUP(INDEX(電力会社名一覧!E:E,MATCH(O411,電力会社名一覧!G:G,0)),電力会社名一覧!A:B,2,0),""))</f>
        <v/>
      </c>
      <c r="C411" s="21" t="str">
        <f>IFERROR(IF(B411="","",VLOOKUP(B411,電力会社名一覧!B:D,3,0)),"")</f>
        <v/>
      </c>
      <c r="E411" s="13" t="str">
        <f t="shared" si="51"/>
        <v/>
      </c>
      <c r="H411" s="13" cm="1">
        <f t="array" aca="1" ref="H411" ca="1">IFERROR(INDEX(電力会社名一覧!E:E,改訂版!J411),"")</f>
        <v>408</v>
      </c>
      <c r="I411" s="13" t="str">
        <f ca="1">IFERROR(VLOOKUP(H411,電力会社名一覧!A:B,2,0),"")</f>
        <v>(株)トドック電力メニューA</v>
      </c>
      <c r="J411" s="13">
        <f t="shared" ca="1" si="52"/>
        <v>409</v>
      </c>
      <c r="K411" s="13">
        <f ca="1">IF(I411&lt;&gt;"",COUNTIF($I$4:$I411,I411),"")</f>
        <v>1</v>
      </c>
      <c r="L411" s="13">
        <f ca="1">IF(K411=1,SUM($L$4:L410,K411),"")</f>
        <v>3.305279843951243E+122</v>
      </c>
      <c r="M411" s="13">
        <f t="shared" ca="1" si="49"/>
        <v>408</v>
      </c>
      <c r="N411" s="13">
        <v>408</v>
      </c>
      <c r="O411" s="13">
        <f t="shared" ca="1" si="50"/>
        <v>409</v>
      </c>
    </row>
    <row r="412" spans="2:15">
      <c r="B412" s="20" t="str">
        <f>IF($B$1="","",IF(O412&lt;&gt;"",VLOOKUP(INDEX(電力会社名一覧!E:E,MATCH(O412,電力会社名一覧!G:G,0)),電力会社名一覧!A:B,2,0),""))</f>
        <v/>
      </c>
      <c r="C412" s="21" t="str">
        <f>IFERROR(IF(B412="","",VLOOKUP(B412,電力会社名一覧!B:D,3,0)),"")</f>
        <v/>
      </c>
      <c r="E412" s="13" t="str">
        <f t="shared" si="51"/>
        <v/>
      </c>
      <c r="H412" s="13" cm="1">
        <f t="array" aca="1" ref="H412" ca="1">IFERROR(INDEX(電力会社名一覧!E:E,改訂版!J412),"")</f>
        <v>409</v>
      </c>
      <c r="I412" s="13" t="str">
        <f ca="1">IFERROR(VLOOKUP(H412,電力会社名一覧!A:B,2,0),"")</f>
        <v>(株)トドック電力メニューB(残差)</v>
      </c>
      <c r="J412" s="13">
        <f t="shared" ca="1" si="52"/>
        <v>410</v>
      </c>
      <c r="K412" s="13">
        <f ca="1">IF(I412&lt;&gt;"",COUNTIF($I$4:$I412,I412),"")</f>
        <v>1</v>
      </c>
      <c r="L412" s="13">
        <f ca="1">IF(K412=1,SUM($L$4:L411,K412),"")</f>
        <v>6.610559687902486E+122</v>
      </c>
      <c r="M412" s="13">
        <f t="shared" ca="1" si="49"/>
        <v>409</v>
      </c>
      <c r="N412" s="13">
        <v>409</v>
      </c>
      <c r="O412" s="13">
        <f t="shared" ca="1" si="50"/>
        <v>410</v>
      </c>
    </row>
    <row r="413" spans="2:15">
      <c r="B413" s="20" t="str">
        <f>IF($B$1="","",IF(O413&lt;&gt;"",VLOOKUP(INDEX(電力会社名一覧!E:E,MATCH(O413,電力会社名一覧!G:G,0)),電力会社名一覧!A:B,2,0),""))</f>
        <v/>
      </c>
      <c r="C413" s="21" t="str">
        <f>IFERROR(IF(B413="","",VLOOKUP(B413,電力会社名一覧!B:D,3,0)),"")</f>
        <v/>
      </c>
      <c r="E413" s="13" t="str">
        <f t="shared" si="51"/>
        <v/>
      </c>
      <c r="H413" s="13" cm="1">
        <f t="array" aca="1" ref="H413" ca="1">IFERROR(INDEX(電力会社名一覧!E:E,改訂版!J413),"")</f>
        <v>410</v>
      </c>
      <c r="I413" s="13" t="str">
        <f ca="1">IFERROR(VLOOKUP(H413,電力会社名一覧!A:B,2,0),"")</f>
        <v>九電みらいエナジー(株)メニューA</v>
      </c>
      <c r="J413" s="13">
        <f t="shared" ca="1" si="52"/>
        <v>411</v>
      </c>
      <c r="K413" s="13">
        <f ca="1">IF(I413&lt;&gt;"",COUNTIF($I$4:$I413,I413),"")</f>
        <v>1</v>
      </c>
      <c r="L413" s="13">
        <f ca="1">IF(K413=1,SUM($L$4:L412,K413),"")</f>
        <v>1.3221119375804972E+123</v>
      </c>
      <c r="M413" s="13">
        <f t="shared" ca="1" si="49"/>
        <v>410</v>
      </c>
      <c r="N413" s="13">
        <v>410</v>
      </c>
      <c r="O413" s="13">
        <f t="shared" ca="1" si="50"/>
        <v>411</v>
      </c>
    </row>
    <row r="414" spans="2:15">
      <c r="B414" s="20" t="str">
        <f>IF($B$1="","",IF(O414&lt;&gt;"",VLOOKUP(INDEX(電力会社名一覧!E:E,MATCH(O414,電力会社名一覧!G:G,0)),電力会社名一覧!A:B,2,0),""))</f>
        <v/>
      </c>
      <c r="C414" s="21" t="str">
        <f>IFERROR(IF(B414="","",VLOOKUP(B414,電力会社名一覧!B:D,3,0)),"")</f>
        <v/>
      </c>
      <c r="E414" s="13" t="str">
        <f t="shared" si="51"/>
        <v/>
      </c>
      <c r="H414" s="13" cm="1">
        <f t="array" aca="1" ref="H414" ca="1">IFERROR(INDEX(電力会社名一覧!E:E,改訂版!J414),"")</f>
        <v>411</v>
      </c>
      <c r="I414" s="13" t="str">
        <f ca="1">IFERROR(VLOOKUP(H414,電力会社名一覧!A:B,2,0),"")</f>
        <v>九電みらいエナジー(株)メニューB(残差)</v>
      </c>
      <c r="J414" s="13">
        <f t="shared" ca="1" si="52"/>
        <v>412</v>
      </c>
      <c r="K414" s="13">
        <f ca="1">IF(I414&lt;&gt;"",COUNTIF($I$4:$I414,I414),"")</f>
        <v>1</v>
      </c>
      <c r="L414" s="13">
        <f ca="1">IF(K414=1,SUM($L$4:L413,K414),"")</f>
        <v>2.6442238751609944E+123</v>
      </c>
      <c r="M414" s="13">
        <f t="shared" ca="1" si="49"/>
        <v>411</v>
      </c>
      <c r="N414" s="13">
        <v>411</v>
      </c>
      <c r="O414" s="13">
        <f t="shared" ca="1" si="50"/>
        <v>412</v>
      </c>
    </row>
    <row r="415" spans="2:15">
      <c r="B415" s="20" t="str">
        <f>IF($B$1="","",IF(O415&lt;&gt;"",VLOOKUP(INDEX(電力会社名一覧!E:E,MATCH(O415,電力会社名一覧!G:G,0)),電力会社名一覧!A:B,2,0),""))</f>
        <v/>
      </c>
      <c r="C415" s="21" t="str">
        <f>IFERROR(IF(B415="","",VLOOKUP(B415,電力会社名一覧!B:D,3,0)),"")</f>
        <v/>
      </c>
      <c r="E415" s="13" t="str">
        <f t="shared" si="51"/>
        <v/>
      </c>
      <c r="H415" s="13" cm="1">
        <f t="array" aca="1" ref="H415" ca="1">IFERROR(INDEX(電力会社名一覧!E:E,改訂版!J415),"")</f>
        <v>412</v>
      </c>
      <c r="I415" s="13" t="str">
        <f ca="1">IFERROR(VLOOKUP(H415,電力会社名一覧!A:B,2,0),"")</f>
        <v>(株)ミツウロコヴェッセル</v>
      </c>
      <c r="J415" s="13">
        <f t="shared" ca="1" si="52"/>
        <v>413</v>
      </c>
      <c r="K415" s="13">
        <f ca="1">IF(I415&lt;&gt;"",COUNTIF($I$4:$I415,I415),"")</f>
        <v>1</v>
      </c>
      <c r="L415" s="13">
        <f ca="1">IF(K415=1,SUM($L$4:L414,K415),"")</f>
        <v>5.2884477503219888E+123</v>
      </c>
      <c r="M415" s="13">
        <f t="shared" ca="1" si="49"/>
        <v>412</v>
      </c>
      <c r="N415" s="13">
        <v>412</v>
      </c>
      <c r="O415" s="13">
        <f t="shared" ca="1" si="50"/>
        <v>413</v>
      </c>
    </row>
    <row r="416" spans="2:15">
      <c r="B416" s="20" t="str">
        <f>IF($B$1="","",IF(O416&lt;&gt;"",VLOOKUP(INDEX(電力会社名一覧!E:E,MATCH(O416,電力会社名一覧!G:G,0)),電力会社名一覧!A:B,2,0),""))</f>
        <v/>
      </c>
      <c r="C416" s="21" t="str">
        <f>IFERROR(IF(B416="","",VLOOKUP(B416,電力会社名一覧!B:D,3,0)),"")</f>
        <v/>
      </c>
      <c r="E416" s="13" t="str">
        <f t="shared" si="51"/>
        <v/>
      </c>
      <c r="H416" s="13" cm="1">
        <f t="array" aca="1" ref="H416" ca="1">IFERROR(INDEX(電力会社名一覧!E:E,改訂版!J416),"")</f>
        <v>413</v>
      </c>
      <c r="I416" s="13" t="str">
        <f ca="1">IFERROR(VLOOKUP(H416,電力会社名一覧!A:B,2,0),"")</f>
        <v>(株)フォレストパワー</v>
      </c>
      <c r="J416" s="13">
        <f t="shared" ca="1" si="52"/>
        <v>414</v>
      </c>
      <c r="K416" s="13">
        <f ca="1">IF(I416&lt;&gt;"",COUNTIF($I$4:$I416,I416),"")</f>
        <v>1</v>
      </c>
      <c r="L416" s="13">
        <f ca="1">IF(K416=1,SUM($L$4:L415,K416),"")</f>
        <v>1.0576895500643978E+124</v>
      </c>
      <c r="M416" s="13">
        <f t="shared" ca="1" si="49"/>
        <v>413</v>
      </c>
      <c r="N416" s="13">
        <v>413</v>
      </c>
      <c r="O416" s="13">
        <f t="shared" ca="1" si="50"/>
        <v>414</v>
      </c>
    </row>
    <row r="417" spans="2:15">
      <c r="B417" s="20" t="str">
        <f>IF($B$1="","",IF(O417&lt;&gt;"",VLOOKUP(INDEX(電力会社名一覧!E:E,MATCH(O417,電力会社名一覧!G:G,0)),電力会社名一覧!A:B,2,0),""))</f>
        <v/>
      </c>
      <c r="C417" s="21" t="str">
        <f>IFERROR(IF(B417="","",VLOOKUP(B417,電力会社名一覧!B:D,3,0)),"")</f>
        <v/>
      </c>
      <c r="E417" s="13" t="str">
        <f t="shared" si="51"/>
        <v/>
      </c>
      <c r="H417" s="13" cm="1">
        <f t="array" aca="1" ref="H417" ca="1">IFERROR(INDEX(電力会社名一覧!E:E,改訂版!J417),"")</f>
        <v>414</v>
      </c>
      <c r="I417" s="13" t="str">
        <f ca="1">IFERROR(VLOOKUP(H417,電力会社名一覧!A:B,2,0),"")</f>
        <v>日高都市ガス(株)</v>
      </c>
      <c r="J417" s="13">
        <f t="shared" ca="1" si="52"/>
        <v>415</v>
      </c>
      <c r="K417" s="13">
        <f ca="1">IF(I417&lt;&gt;"",COUNTIF($I$4:$I417,I417),"")</f>
        <v>1</v>
      </c>
      <c r="L417" s="13">
        <f ca="1">IF(K417=1,SUM($L$4:L416,K417),"")</f>
        <v>2.1153791001287955E+124</v>
      </c>
      <c r="M417" s="13">
        <f t="shared" ca="1" si="49"/>
        <v>414</v>
      </c>
      <c r="N417" s="13">
        <v>414</v>
      </c>
      <c r="O417" s="13">
        <f t="shared" ca="1" si="50"/>
        <v>415</v>
      </c>
    </row>
    <row r="418" spans="2:15">
      <c r="B418" s="20" t="str">
        <f>IF($B$1="","",IF(O418&lt;&gt;"",VLOOKUP(INDEX(電力会社名一覧!E:E,MATCH(O418,電力会社名一覧!G:G,0)),電力会社名一覧!A:B,2,0),""))</f>
        <v/>
      </c>
      <c r="C418" s="21" t="str">
        <f>IFERROR(IF(B418="","",VLOOKUP(B418,電力会社名一覧!B:D,3,0)),"")</f>
        <v/>
      </c>
      <c r="E418" s="13" t="str">
        <f t="shared" si="51"/>
        <v/>
      </c>
      <c r="H418" s="13" cm="1">
        <f t="array" aca="1" ref="H418" ca="1">IFERROR(INDEX(電力会社名一覧!E:E,改訂版!J418),"")</f>
        <v>415</v>
      </c>
      <c r="I418" s="13" t="str">
        <f ca="1">IFERROR(VLOOKUP(H418,電力会社名一覧!A:B,2,0),"")</f>
        <v>(株)アドバンテックメニューA</v>
      </c>
      <c r="J418" s="13">
        <f t="shared" ca="1" si="52"/>
        <v>416</v>
      </c>
      <c r="K418" s="13">
        <f ca="1">IF(I418&lt;&gt;"",COUNTIF($I$4:$I418,I418),"")</f>
        <v>1</v>
      </c>
      <c r="L418" s="13">
        <f ca="1">IF(K418=1,SUM($L$4:L417,K418),"")</f>
        <v>4.230758200257591E+124</v>
      </c>
      <c r="M418" s="13">
        <f t="shared" ca="1" si="49"/>
        <v>415</v>
      </c>
      <c r="N418" s="13">
        <v>415</v>
      </c>
      <c r="O418" s="13">
        <f t="shared" ca="1" si="50"/>
        <v>416</v>
      </c>
    </row>
    <row r="419" spans="2:15">
      <c r="B419" s="20" t="str">
        <f>IF($B$1="","",IF(O419&lt;&gt;"",VLOOKUP(INDEX(電力会社名一覧!E:E,MATCH(O419,電力会社名一覧!G:G,0)),電力会社名一覧!A:B,2,0),""))</f>
        <v/>
      </c>
      <c r="C419" s="21" t="str">
        <f>IFERROR(IF(B419="","",VLOOKUP(B419,電力会社名一覧!B:D,3,0)),"")</f>
        <v/>
      </c>
      <c r="E419" s="13" t="str">
        <f t="shared" si="51"/>
        <v/>
      </c>
      <c r="H419" s="13" cm="1">
        <f t="array" aca="1" ref="H419" ca="1">IFERROR(INDEX(電力会社名一覧!E:E,改訂版!J419),"")</f>
        <v>416</v>
      </c>
      <c r="I419" s="13" t="str">
        <f ca="1">IFERROR(VLOOKUP(H419,電力会社名一覧!A:B,2,0),"")</f>
        <v>(株)アドバンテックメニューB</v>
      </c>
      <c r="J419" s="13">
        <f t="shared" ca="1" si="52"/>
        <v>417</v>
      </c>
      <c r="K419" s="13">
        <f ca="1">IF(I419&lt;&gt;"",COUNTIF($I$4:$I419,I419),"")</f>
        <v>1</v>
      </c>
      <c r="L419" s="13">
        <f ca="1">IF(K419=1,SUM($L$4:L418,K419),"")</f>
        <v>8.4615164005151821E+124</v>
      </c>
      <c r="M419" s="13">
        <f t="shared" ca="1" si="49"/>
        <v>416</v>
      </c>
      <c r="N419" s="13">
        <v>416</v>
      </c>
      <c r="O419" s="13">
        <f t="shared" ca="1" si="50"/>
        <v>417</v>
      </c>
    </row>
    <row r="420" spans="2:15">
      <c r="B420" s="20" t="str">
        <f>IF($B$1="","",IF(O420&lt;&gt;"",VLOOKUP(INDEX(電力会社名一覧!E:E,MATCH(O420,電力会社名一覧!G:G,0)),電力会社名一覧!A:B,2,0),""))</f>
        <v/>
      </c>
      <c r="C420" s="21" t="str">
        <f>IFERROR(IF(B420="","",VLOOKUP(B420,電力会社名一覧!B:D,3,0)),"")</f>
        <v/>
      </c>
      <c r="E420" s="13" t="str">
        <f t="shared" si="51"/>
        <v/>
      </c>
      <c r="H420" s="13" cm="1">
        <f t="array" aca="1" ref="H420" ca="1">IFERROR(INDEX(電力会社名一覧!E:E,改訂版!J420),"")</f>
        <v>417</v>
      </c>
      <c r="I420" s="13" t="str">
        <f ca="1">IFERROR(VLOOKUP(H420,電力会社名一覧!A:B,2,0),"")</f>
        <v>ローカルエナジー(株)メニューA</v>
      </c>
      <c r="J420" s="13">
        <f t="shared" ca="1" si="52"/>
        <v>418</v>
      </c>
      <c r="K420" s="13">
        <f ca="1">IF(I420&lt;&gt;"",COUNTIF($I$4:$I420,I420),"")</f>
        <v>1</v>
      </c>
      <c r="L420" s="13">
        <f ca="1">IF(K420=1,SUM($L$4:L419,K420),"")</f>
        <v>1.6923032801030364E+125</v>
      </c>
      <c r="M420" s="13">
        <f t="shared" ca="1" si="49"/>
        <v>417</v>
      </c>
      <c r="N420" s="13">
        <v>417</v>
      </c>
      <c r="O420" s="13">
        <f t="shared" ca="1" si="50"/>
        <v>418</v>
      </c>
    </row>
    <row r="421" spans="2:15">
      <c r="B421" s="20" t="str">
        <f>IF($B$1="","",IF(O421&lt;&gt;"",VLOOKUP(INDEX(電力会社名一覧!E:E,MATCH(O421,電力会社名一覧!G:G,0)),電力会社名一覧!A:B,2,0),""))</f>
        <v/>
      </c>
      <c r="C421" s="21" t="str">
        <f>IFERROR(IF(B421="","",VLOOKUP(B421,電力会社名一覧!B:D,3,0)),"")</f>
        <v/>
      </c>
      <c r="E421" s="13" t="str">
        <f t="shared" si="51"/>
        <v/>
      </c>
      <c r="H421" s="13" cm="1">
        <f t="array" aca="1" ref="H421" ca="1">IFERROR(INDEX(電力会社名一覧!E:E,改訂版!J421),"")</f>
        <v>418</v>
      </c>
      <c r="I421" s="13" t="str">
        <f ca="1">IFERROR(VLOOKUP(H421,電力会社名一覧!A:B,2,0),"")</f>
        <v>ローカルエナジー(株)メニューB(残差)</v>
      </c>
      <c r="J421" s="13">
        <f t="shared" ca="1" si="52"/>
        <v>419</v>
      </c>
      <c r="K421" s="13">
        <f ca="1">IF(I421&lt;&gt;"",COUNTIF($I$4:$I421,I421),"")</f>
        <v>1</v>
      </c>
      <c r="L421" s="13">
        <f ca="1">IF(K421=1,SUM($L$4:L420,K421),"")</f>
        <v>3.3846065602060728E+125</v>
      </c>
      <c r="M421" s="13">
        <f t="shared" ca="1" si="49"/>
        <v>418</v>
      </c>
      <c r="N421" s="13">
        <v>418</v>
      </c>
      <c r="O421" s="13">
        <f t="shared" ca="1" si="50"/>
        <v>419</v>
      </c>
    </row>
    <row r="422" spans="2:15">
      <c r="B422" s="20" t="str">
        <f>IF($B$1="","",IF(O422&lt;&gt;"",VLOOKUP(INDEX(電力会社名一覧!E:E,MATCH(O422,電力会社名一覧!G:G,0)),電力会社名一覧!A:B,2,0),""))</f>
        <v/>
      </c>
      <c r="C422" s="21" t="str">
        <f>IFERROR(IF(B422="","",VLOOKUP(B422,電力会社名一覧!B:D,3,0)),"")</f>
        <v/>
      </c>
      <c r="E422" s="13" t="str">
        <f t="shared" si="51"/>
        <v/>
      </c>
      <c r="H422" s="13" cm="1">
        <f t="array" aca="1" ref="H422" ca="1">IFERROR(INDEX(電力会社名一覧!E:E,改訂版!J422),"")</f>
        <v>419</v>
      </c>
      <c r="I422" s="13" t="str">
        <f ca="1">IFERROR(VLOOKUP(H422,電力会社名一覧!A:B,2,0),"")</f>
        <v>エネックス(株)メニューA</v>
      </c>
      <c r="J422" s="13">
        <f t="shared" ca="1" si="52"/>
        <v>420</v>
      </c>
      <c r="K422" s="13">
        <f ca="1">IF(I422&lt;&gt;"",COUNTIF($I$4:$I422,I422),"")</f>
        <v>1</v>
      </c>
      <c r="L422" s="13">
        <f ca="1">IF(K422=1,SUM($L$4:L421,K422),"")</f>
        <v>6.7692131204121457E+125</v>
      </c>
      <c r="M422" s="13">
        <f t="shared" ca="1" si="49"/>
        <v>419</v>
      </c>
      <c r="N422" s="13">
        <v>419</v>
      </c>
      <c r="O422" s="13">
        <f t="shared" ca="1" si="50"/>
        <v>420</v>
      </c>
    </row>
    <row r="423" spans="2:15">
      <c r="B423" s="20" t="str">
        <f>IF($B$1="","",IF(O423&lt;&gt;"",VLOOKUP(INDEX(電力会社名一覧!E:E,MATCH(O423,電力会社名一覧!G:G,0)),電力会社名一覧!A:B,2,0),""))</f>
        <v/>
      </c>
      <c r="C423" s="21" t="str">
        <f>IFERROR(IF(B423="","",VLOOKUP(B423,電力会社名一覧!B:D,3,0)),"")</f>
        <v/>
      </c>
      <c r="E423" s="13" t="str">
        <f t="shared" si="51"/>
        <v/>
      </c>
      <c r="H423" s="13" cm="1">
        <f t="array" aca="1" ref="H423" ca="1">IFERROR(INDEX(電力会社名一覧!E:E,改訂版!J423),"")</f>
        <v>420</v>
      </c>
      <c r="I423" s="13" t="str">
        <f ca="1">IFERROR(VLOOKUP(H423,電力会社名一覧!A:B,2,0),"")</f>
        <v>エネックス(株)メニューB(残差)</v>
      </c>
      <c r="J423" s="13">
        <f t="shared" ca="1" si="52"/>
        <v>421</v>
      </c>
      <c r="K423" s="13">
        <f ca="1">IF(I423&lt;&gt;"",COUNTIF($I$4:$I423,I423),"")</f>
        <v>1</v>
      </c>
      <c r="L423" s="13">
        <f ca="1">IF(K423=1,SUM($L$4:L422,K423),"")</f>
        <v>1.3538426240824291E+126</v>
      </c>
      <c r="M423" s="13">
        <f t="shared" ca="1" si="49"/>
        <v>420</v>
      </c>
      <c r="N423" s="13">
        <v>420</v>
      </c>
      <c r="O423" s="13">
        <f t="shared" ca="1" si="50"/>
        <v>421</v>
      </c>
    </row>
    <row r="424" spans="2:15">
      <c r="B424" s="20" t="str">
        <f>IF($B$1="","",IF(O424&lt;&gt;"",VLOOKUP(INDEX(電力会社名一覧!E:E,MATCH(O424,電力会社名一覧!G:G,0)),電力会社名一覧!A:B,2,0),""))</f>
        <v/>
      </c>
      <c r="C424" s="21" t="str">
        <f>IFERROR(IF(B424="","",VLOOKUP(B424,電力会社名一覧!B:D,3,0)),"")</f>
        <v/>
      </c>
      <c r="E424" s="13" t="str">
        <f t="shared" si="51"/>
        <v/>
      </c>
      <c r="H424" s="13" cm="1">
        <f t="array" aca="1" ref="H424" ca="1">IFERROR(INDEX(電力会社名一覧!E:E,改訂版!J424),"")</f>
        <v>421</v>
      </c>
      <c r="I424" s="13" t="str">
        <f ca="1">IFERROR(VLOOKUP(H424,電力会社名一覧!A:B,2,0),"")</f>
        <v>(株)レクスポート</v>
      </c>
      <c r="J424" s="13">
        <f t="shared" ca="1" si="52"/>
        <v>422</v>
      </c>
      <c r="K424" s="13">
        <f ca="1">IF(I424&lt;&gt;"",COUNTIF($I$4:$I424,I424),"")</f>
        <v>1</v>
      </c>
      <c r="L424" s="13">
        <f ca="1">IF(K424=1,SUM($L$4:L423,K424),"")</f>
        <v>2.7076852481648583E+126</v>
      </c>
      <c r="M424" s="13">
        <f t="shared" ca="1" si="49"/>
        <v>421</v>
      </c>
      <c r="N424" s="13">
        <v>421</v>
      </c>
      <c r="O424" s="13">
        <f t="shared" ca="1" si="50"/>
        <v>422</v>
      </c>
    </row>
    <row r="425" spans="2:15">
      <c r="B425" s="20" t="str">
        <f>IF($B$1="","",IF(O425&lt;&gt;"",VLOOKUP(INDEX(電力会社名一覧!E:E,MATCH(O425,電力会社名一覧!G:G,0)),電力会社名一覧!A:B,2,0),""))</f>
        <v/>
      </c>
      <c r="C425" s="21" t="str">
        <f>IFERROR(IF(B425="","",VLOOKUP(B425,電力会社名一覧!B:D,3,0)),"")</f>
        <v/>
      </c>
      <c r="E425" s="13" t="str">
        <f t="shared" si="51"/>
        <v/>
      </c>
      <c r="H425" s="13" cm="1">
        <f t="array" aca="1" ref="H425" ca="1">IFERROR(INDEX(電力会社名一覧!E:E,改訂版!J425),"")</f>
        <v>422</v>
      </c>
      <c r="I425" s="13" t="str">
        <f ca="1">IFERROR(VLOOKUP(H425,電力会社名一覧!A:B,2,0),"")</f>
        <v>なでしこ電力(株)</v>
      </c>
      <c r="J425" s="13">
        <f t="shared" ca="1" si="52"/>
        <v>423</v>
      </c>
      <c r="K425" s="13">
        <f ca="1">IF(I425&lt;&gt;"",COUNTIF($I$4:$I425,I425),"")</f>
        <v>1</v>
      </c>
      <c r="L425" s="13">
        <f ca="1">IF(K425=1,SUM($L$4:L424,K425),"")</f>
        <v>5.4153704963297165E+126</v>
      </c>
      <c r="M425" s="13">
        <f t="shared" ca="1" si="49"/>
        <v>422</v>
      </c>
      <c r="N425" s="13">
        <v>422</v>
      </c>
      <c r="O425" s="13">
        <f t="shared" ca="1" si="50"/>
        <v>423</v>
      </c>
    </row>
    <row r="426" spans="2:15">
      <c r="B426" s="20" t="str">
        <f>IF($B$1="","",IF(O426&lt;&gt;"",VLOOKUP(INDEX(電力会社名一覧!E:E,MATCH(O426,電力会社名一覧!G:G,0)),電力会社名一覧!A:B,2,0),""))</f>
        <v/>
      </c>
      <c r="C426" s="21" t="str">
        <f>IFERROR(IF(B426="","",VLOOKUP(B426,電力会社名一覧!B:D,3,0)),"")</f>
        <v/>
      </c>
      <c r="E426" s="13" t="str">
        <f t="shared" si="51"/>
        <v/>
      </c>
      <c r="H426" s="13" cm="1">
        <f t="array" aca="1" ref="H426" ca="1">IFERROR(INDEX(電力会社名一覧!E:E,改訂版!J426),"")</f>
        <v>423</v>
      </c>
      <c r="I426" s="13" t="str">
        <f ca="1">IFERROR(VLOOKUP(H426,電力会社名一覧!A:B,2,0),"")</f>
        <v>日田グリーン電力(株)メニューA</v>
      </c>
      <c r="J426" s="13">
        <f t="shared" ca="1" si="52"/>
        <v>424</v>
      </c>
      <c r="K426" s="13">
        <f ca="1">IF(I426&lt;&gt;"",COUNTIF($I$4:$I426,I426),"")</f>
        <v>1</v>
      </c>
      <c r="L426" s="13">
        <f ca="1">IF(K426=1,SUM($L$4:L425,K426),"")</f>
        <v>1.0830740992659433E+127</v>
      </c>
      <c r="M426" s="13">
        <f t="shared" ca="1" si="49"/>
        <v>423</v>
      </c>
      <c r="N426" s="13">
        <v>423</v>
      </c>
      <c r="O426" s="13">
        <f t="shared" ca="1" si="50"/>
        <v>424</v>
      </c>
    </row>
    <row r="427" spans="2:15">
      <c r="B427" s="20" t="str">
        <f>IF($B$1="","",IF(O427&lt;&gt;"",VLOOKUP(INDEX(電力会社名一覧!E:E,MATCH(O427,電力会社名一覧!G:G,0)),電力会社名一覧!A:B,2,0),""))</f>
        <v/>
      </c>
      <c r="C427" s="21" t="str">
        <f>IFERROR(IF(B427="","",VLOOKUP(B427,電力会社名一覧!B:D,3,0)),"")</f>
        <v/>
      </c>
      <c r="E427" s="13" t="str">
        <f t="shared" si="51"/>
        <v/>
      </c>
      <c r="H427" s="13" cm="1">
        <f t="array" aca="1" ref="H427" ca="1">IFERROR(INDEX(電力会社名一覧!E:E,改訂版!J427),"")</f>
        <v>424</v>
      </c>
      <c r="I427" s="13" t="str">
        <f ca="1">IFERROR(VLOOKUP(H427,電力会社名一覧!A:B,2,0),"")</f>
        <v>日田グリーン電力(株)メニューB(残差)</v>
      </c>
      <c r="J427" s="13">
        <f t="shared" ca="1" si="52"/>
        <v>425</v>
      </c>
      <c r="K427" s="13">
        <f ca="1">IF(I427&lt;&gt;"",COUNTIF($I$4:$I427,I427),"")</f>
        <v>1</v>
      </c>
      <c r="L427" s="13">
        <f ca="1">IF(K427=1,SUM($L$4:L426,K427),"")</f>
        <v>2.1661481985318866E+127</v>
      </c>
      <c r="M427" s="13">
        <f t="shared" ca="1" si="49"/>
        <v>424</v>
      </c>
      <c r="N427" s="13">
        <v>424</v>
      </c>
      <c r="O427" s="13">
        <f t="shared" ca="1" si="50"/>
        <v>425</v>
      </c>
    </row>
    <row r="428" spans="2:15">
      <c r="B428" s="20" t="str">
        <f>IF($B$1="","",IF(O428&lt;&gt;"",VLOOKUP(INDEX(電力会社名一覧!E:E,MATCH(O428,電力会社名一覧!G:G,0)),電力会社名一覧!A:B,2,0),""))</f>
        <v/>
      </c>
      <c r="C428" s="21" t="str">
        <f>IFERROR(IF(B428="","",VLOOKUP(B428,電力会社名一覧!B:D,3,0)),"")</f>
        <v/>
      </c>
      <c r="E428" s="13" t="str">
        <f t="shared" si="51"/>
        <v/>
      </c>
      <c r="H428" s="13" cm="1">
        <f t="array" aca="1" ref="H428" ca="1">IFERROR(INDEX(電力会社名一覧!E:E,改訂版!J428),"")</f>
        <v>425</v>
      </c>
      <c r="I428" s="13" t="str">
        <f ca="1">IFERROR(VLOOKUP(H428,電力会社名一覧!A:B,2,0),"")</f>
        <v>埼玉ガス(株)</v>
      </c>
      <c r="J428" s="13">
        <f t="shared" ca="1" si="52"/>
        <v>426</v>
      </c>
      <c r="K428" s="13">
        <f ca="1">IF(I428&lt;&gt;"",COUNTIF($I$4:$I428,I428),"")</f>
        <v>1</v>
      </c>
      <c r="L428" s="13">
        <f ca="1">IF(K428=1,SUM($L$4:L427,K428),"")</f>
        <v>4.3322963970637732E+127</v>
      </c>
      <c r="M428" s="13">
        <f t="shared" ca="1" si="49"/>
        <v>425</v>
      </c>
      <c r="N428" s="13">
        <v>425</v>
      </c>
      <c r="O428" s="13">
        <f t="shared" ca="1" si="50"/>
        <v>426</v>
      </c>
    </row>
    <row r="429" spans="2:15">
      <c r="B429" s="20" t="str">
        <f>IF($B$1="","",IF(O429&lt;&gt;"",VLOOKUP(INDEX(電力会社名一覧!E:E,MATCH(O429,電力会社名一覧!G:G,0)),電力会社名一覧!A:B,2,0),""))</f>
        <v/>
      </c>
      <c r="C429" s="21" t="str">
        <f>IFERROR(IF(B429="","",VLOOKUP(B429,電力会社名一覧!B:D,3,0)),"")</f>
        <v/>
      </c>
      <c r="E429" s="13" t="str">
        <f t="shared" si="51"/>
        <v/>
      </c>
      <c r="H429" s="13" cm="1">
        <f t="array" aca="1" ref="H429" ca="1">IFERROR(INDEX(電力会社名一覧!E:E,改訂版!J429),"")</f>
        <v>426</v>
      </c>
      <c r="I429" s="13" t="str">
        <f ca="1">IFERROR(VLOOKUP(H429,電力会社名一覧!A:B,2,0),"")</f>
        <v>宮崎パワーライン(株)</v>
      </c>
      <c r="J429" s="13">
        <f t="shared" ca="1" si="52"/>
        <v>427</v>
      </c>
      <c r="K429" s="13">
        <f ca="1">IF(I429&lt;&gt;"",COUNTIF($I$4:$I429,I429),"")</f>
        <v>1</v>
      </c>
      <c r="L429" s="13">
        <f ca="1">IF(K429=1,SUM($L$4:L428,K429),"")</f>
        <v>8.6645927941275464E+127</v>
      </c>
      <c r="M429" s="13">
        <f t="shared" ca="1" si="49"/>
        <v>426</v>
      </c>
      <c r="N429" s="13">
        <v>426</v>
      </c>
      <c r="O429" s="13">
        <f t="shared" ca="1" si="50"/>
        <v>427</v>
      </c>
    </row>
    <row r="430" spans="2:15">
      <c r="B430" s="20" t="str">
        <f>IF($B$1="","",IF(O430&lt;&gt;"",VLOOKUP(INDEX(電力会社名一覧!E:E,MATCH(O430,電力会社名一覧!G:G,0)),電力会社名一覧!A:B,2,0),""))</f>
        <v/>
      </c>
      <c r="C430" s="21" t="str">
        <f>IFERROR(IF(B430="","",VLOOKUP(B430,電力会社名一覧!B:D,3,0)),"")</f>
        <v/>
      </c>
      <c r="E430" s="13" t="str">
        <f t="shared" si="51"/>
        <v/>
      </c>
      <c r="H430" s="13" cm="1">
        <f t="array" aca="1" ref="H430" ca="1">IFERROR(INDEX(電力会社名一覧!E:E,改訂版!J430),"")</f>
        <v>427</v>
      </c>
      <c r="I430" s="13" t="str">
        <f ca="1">IFERROR(VLOOKUP(H430,電力会社名一覧!A:B,2,0),"")</f>
        <v>(株)パワー・オプティマイザー</v>
      </c>
      <c r="J430" s="13">
        <f t="shared" ca="1" si="52"/>
        <v>428</v>
      </c>
      <c r="K430" s="13">
        <f ca="1">IF(I430&lt;&gt;"",COUNTIF($I$4:$I430,I430),"")</f>
        <v>1</v>
      </c>
      <c r="L430" s="13">
        <f ca="1">IF(K430=1,SUM($L$4:L429,K430),"")</f>
        <v>1.7329185588255093E+128</v>
      </c>
      <c r="M430" s="13">
        <f t="shared" ca="1" si="49"/>
        <v>427</v>
      </c>
      <c r="N430" s="13">
        <v>427</v>
      </c>
      <c r="O430" s="13">
        <f t="shared" ca="1" si="50"/>
        <v>428</v>
      </c>
    </row>
    <row r="431" spans="2:15">
      <c r="B431" s="20" t="str">
        <f>IF($B$1="","",IF(O431&lt;&gt;"",VLOOKUP(INDEX(電力会社名一覧!E:E,MATCH(O431,電力会社名一覧!G:G,0)),電力会社名一覧!A:B,2,0),""))</f>
        <v/>
      </c>
      <c r="C431" s="21" t="str">
        <f>IFERROR(IF(B431="","",VLOOKUP(B431,電力会社名一覧!B:D,3,0)),"")</f>
        <v/>
      </c>
      <c r="E431" s="13" t="str">
        <f t="shared" si="51"/>
        <v/>
      </c>
      <c r="H431" s="13" cm="1">
        <f t="array" aca="1" ref="H431" ca="1">IFERROR(INDEX(電力会社名一覧!E:E,改訂版!J431),"")</f>
        <v>428</v>
      </c>
      <c r="I431" s="13" t="str">
        <f ca="1">IFERROR(VLOOKUP(H431,電力会社名一覧!A:B,2,0),"")</f>
        <v>(株)U-POWERメニューA</v>
      </c>
      <c r="J431" s="13">
        <f t="shared" ca="1" si="52"/>
        <v>429</v>
      </c>
      <c r="K431" s="13">
        <f ca="1">IF(I431&lt;&gt;"",COUNTIF($I$4:$I431,I431),"")</f>
        <v>1</v>
      </c>
      <c r="L431" s="13">
        <f ca="1">IF(K431=1,SUM($L$4:L430,K431),"")</f>
        <v>3.4658371176510186E+128</v>
      </c>
      <c r="M431" s="13">
        <f t="shared" ca="1" si="49"/>
        <v>428</v>
      </c>
      <c r="N431" s="13">
        <v>428</v>
      </c>
      <c r="O431" s="13">
        <f t="shared" ca="1" si="50"/>
        <v>429</v>
      </c>
    </row>
    <row r="432" spans="2:15">
      <c r="B432" s="20" t="str">
        <f>IF($B$1="","",IF(O432&lt;&gt;"",VLOOKUP(INDEX(電力会社名一覧!E:E,MATCH(O432,電力会社名一覧!G:G,0)),電力会社名一覧!A:B,2,0),""))</f>
        <v/>
      </c>
      <c r="C432" s="21" t="str">
        <f>IFERROR(IF(B432="","",VLOOKUP(B432,電力会社名一覧!B:D,3,0)),"")</f>
        <v/>
      </c>
      <c r="E432" s="13" t="str">
        <f t="shared" si="51"/>
        <v/>
      </c>
      <c r="H432" s="13" cm="1">
        <f t="array" aca="1" ref="H432" ca="1">IFERROR(INDEX(電力会社名一覧!E:E,改訂版!J432),"")</f>
        <v>429</v>
      </c>
      <c r="I432" s="13" t="str">
        <f ca="1">IFERROR(VLOOKUP(H432,電力会社名一覧!A:B,2,0),"")</f>
        <v>(株)U-POWERメニューB</v>
      </c>
      <c r="J432" s="13">
        <f t="shared" ca="1" si="52"/>
        <v>430</v>
      </c>
      <c r="K432" s="13">
        <f ca="1">IF(I432&lt;&gt;"",COUNTIF($I$4:$I432,I432),"")</f>
        <v>1</v>
      </c>
      <c r="L432" s="13">
        <f ca="1">IF(K432=1,SUM($L$4:L431,K432),"")</f>
        <v>6.9316742353020371E+128</v>
      </c>
      <c r="M432" s="13">
        <f t="shared" ca="1" si="49"/>
        <v>429</v>
      </c>
      <c r="N432" s="13">
        <v>429</v>
      </c>
      <c r="O432" s="13">
        <f t="shared" ca="1" si="50"/>
        <v>430</v>
      </c>
    </row>
    <row r="433" spans="2:15">
      <c r="B433" s="20" t="str">
        <f>IF($B$1="","",IF(O433&lt;&gt;"",VLOOKUP(INDEX(電力会社名一覧!E:E,MATCH(O433,電力会社名一覧!G:G,0)),電力会社名一覧!A:B,2,0),""))</f>
        <v/>
      </c>
      <c r="C433" s="21" t="str">
        <f>IFERROR(IF(B433="","",VLOOKUP(B433,電力会社名一覧!B:D,3,0)),"")</f>
        <v/>
      </c>
      <c r="E433" s="13" t="str">
        <f t="shared" si="51"/>
        <v/>
      </c>
      <c r="H433" s="13" cm="1">
        <f t="array" aca="1" ref="H433" ca="1">IFERROR(INDEX(電力会社名一覧!E:E,改訂版!J433),"")</f>
        <v>430</v>
      </c>
      <c r="I433" s="13" t="str">
        <f ca="1">IFERROR(VLOOKUP(H433,電力会社名一覧!A:B,2,0),"")</f>
        <v>(株)U-POWERメニューC</v>
      </c>
      <c r="J433" s="13">
        <f t="shared" ca="1" si="52"/>
        <v>431</v>
      </c>
      <c r="K433" s="13">
        <f ca="1">IF(I433&lt;&gt;"",COUNTIF($I$4:$I433,I433),"")</f>
        <v>1</v>
      </c>
      <c r="L433" s="13">
        <f ca="1">IF(K433=1,SUM($L$4:L432,K433),"")</f>
        <v>1.3863348470604074E+129</v>
      </c>
      <c r="M433" s="13">
        <f t="shared" ca="1" si="49"/>
        <v>430</v>
      </c>
      <c r="N433" s="13">
        <v>430</v>
      </c>
      <c r="O433" s="13">
        <f t="shared" ca="1" si="50"/>
        <v>431</v>
      </c>
    </row>
    <row r="434" spans="2:15">
      <c r="B434" s="20" t="str">
        <f>IF($B$1="","",IF(O434&lt;&gt;"",VLOOKUP(INDEX(電力会社名一覧!E:E,MATCH(O434,電力会社名一覧!G:G,0)),電力会社名一覧!A:B,2,0),""))</f>
        <v/>
      </c>
      <c r="C434" s="21" t="str">
        <f>IFERROR(IF(B434="","",VLOOKUP(B434,電力会社名一覧!B:D,3,0)),"")</f>
        <v/>
      </c>
      <c r="E434" s="13" t="str">
        <f t="shared" si="51"/>
        <v/>
      </c>
      <c r="H434" s="13" cm="1">
        <f t="array" aca="1" ref="H434" ca="1">IFERROR(INDEX(電力会社名一覧!E:E,改訂版!J434),"")</f>
        <v>431</v>
      </c>
      <c r="I434" s="13" t="str">
        <f ca="1">IFERROR(VLOOKUP(H434,電力会社名一覧!A:B,2,0),"")</f>
        <v>(株)U-POWERメニューD(残差)</v>
      </c>
      <c r="J434" s="13">
        <f t="shared" ca="1" si="52"/>
        <v>432</v>
      </c>
      <c r="K434" s="13">
        <f ca="1">IF(I434&lt;&gt;"",COUNTIF($I$4:$I434,I434),"")</f>
        <v>1</v>
      </c>
      <c r="L434" s="13">
        <f ca="1">IF(K434=1,SUM($L$4:L433,K434),"")</f>
        <v>2.7726696941208149E+129</v>
      </c>
      <c r="M434" s="13">
        <f t="shared" ca="1" si="49"/>
        <v>431</v>
      </c>
      <c r="N434" s="13">
        <v>431</v>
      </c>
      <c r="O434" s="13">
        <f t="shared" ca="1" si="50"/>
        <v>432</v>
      </c>
    </row>
    <row r="435" spans="2:15">
      <c r="B435" s="20" t="str">
        <f>IF($B$1="","",IF(O435&lt;&gt;"",VLOOKUP(INDEX(電力会社名一覧!E:E,MATCH(O435,電力会社名一覧!G:G,0)),電力会社名一覧!A:B,2,0),""))</f>
        <v/>
      </c>
      <c r="C435" s="21" t="str">
        <f>IFERROR(IF(B435="","",VLOOKUP(B435,電力会社名一覧!B:D,3,0)),"")</f>
        <v/>
      </c>
      <c r="E435" s="13" t="str">
        <f t="shared" si="51"/>
        <v/>
      </c>
      <c r="H435" s="13" cm="1">
        <f t="array" aca="1" ref="H435" ca="1">IFERROR(INDEX(電力会社名一覧!E:E,改訂版!J435),"")</f>
        <v>432</v>
      </c>
      <c r="I435" s="13" t="str">
        <f ca="1">IFERROR(VLOOKUP(H435,電力会社名一覧!A:B,2,0),"")</f>
        <v>(株)TTSパワー</v>
      </c>
      <c r="J435" s="13">
        <f t="shared" ca="1" si="52"/>
        <v>433</v>
      </c>
      <c r="K435" s="13">
        <f ca="1">IF(I435&lt;&gt;"",COUNTIF($I$4:$I435,I435),"")</f>
        <v>1</v>
      </c>
      <c r="L435" s="13">
        <f ca="1">IF(K435=1,SUM($L$4:L434,K435),"")</f>
        <v>5.5453393882416297E+129</v>
      </c>
      <c r="M435" s="13">
        <f t="shared" ca="1" si="49"/>
        <v>432</v>
      </c>
      <c r="N435" s="13">
        <v>432</v>
      </c>
      <c r="O435" s="13">
        <f t="shared" ca="1" si="50"/>
        <v>433</v>
      </c>
    </row>
    <row r="436" spans="2:15">
      <c r="B436" s="20" t="str">
        <f>IF($B$1="","",IF(O436&lt;&gt;"",VLOOKUP(INDEX(電力会社名一覧!E:E,MATCH(O436,電力会社名一覧!G:G,0)),電力会社名一覧!A:B,2,0),""))</f>
        <v/>
      </c>
      <c r="C436" s="21" t="str">
        <f>IFERROR(IF(B436="","",VLOOKUP(B436,電力会社名一覧!B:D,3,0)),"")</f>
        <v/>
      </c>
      <c r="E436" s="13" t="str">
        <f t="shared" si="51"/>
        <v/>
      </c>
      <c r="H436" s="13" cm="1">
        <f t="array" aca="1" ref="H436" ca="1">IFERROR(INDEX(電力会社名一覧!E:E,改訂版!J436),"")</f>
        <v>433</v>
      </c>
      <c r="I436" s="13" t="str">
        <f ca="1">IFERROR(VLOOKUP(H436,電力会社名一覧!A:B,2,0),"")</f>
        <v>(株)岩手ウッドパワー</v>
      </c>
      <c r="J436" s="13">
        <f t="shared" ca="1" si="52"/>
        <v>434</v>
      </c>
      <c r="K436" s="13">
        <f ca="1">IF(I436&lt;&gt;"",COUNTIF($I$4:$I436,I436),"")</f>
        <v>1</v>
      </c>
      <c r="L436" s="13">
        <f ca="1">IF(K436=1,SUM($L$4:L435,K436),"")</f>
        <v>1.1090678776483259E+130</v>
      </c>
      <c r="M436" s="13">
        <f t="shared" ca="1" si="49"/>
        <v>433</v>
      </c>
      <c r="N436" s="13">
        <v>433</v>
      </c>
      <c r="O436" s="13">
        <f t="shared" ca="1" si="50"/>
        <v>434</v>
      </c>
    </row>
    <row r="437" spans="2:15">
      <c r="B437" s="20" t="str">
        <f>IF($B$1="","",IF(O437&lt;&gt;"",VLOOKUP(INDEX(電力会社名一覧!E:E,MATCH(O437,電力会社名一覧!G:G,0)),電力会社名一覧!A:B,2,0),""))</f>
        <v/>
      </c>
      <c r="C437" s="21" t="str">
        <f>IFERROR(IF(B437="","",VLOOKUP(B437,電力会社名一覧!B:D,3,0)),"")</f>
        <v/>
      </c>
      <c r="E437" s="13" t="str">
        <f t="shared" si="51"/>
        <v/>
      </c>
      <c r="H437" s="13" cm="1">
        <f t="array" aca="1" ref="H437" ca="1">IFERROR(INDEX(電力会社名一覧!E:E,改訂版!J437),"")</f>
        <v>434</v>
      </c>
      <c r="I437" s="13" t="str">
        <f ca="1">IFERROR(VLOOKUP(H437,電力会社名一覧!A:B,2,0),"")</f>
        <v>里山パワーワークス(株)</v>
      </c>
      <c r="J437" s="13">
        <f t="shared" ca="1" si="52"/>
        <v>435</v>
      </c>
      <c r="K437" s="13">
        <f ca="1">IF(I437&lt;&gt;"",COUNTIF($I$4:$I437,I437),"")</f>
        <v>1</v>
      </c>
      <c r="L437" s="13">
        <f ca="1">IF(K437=1,SUM($L$4:L436,K437),"")</f>
        <v>2.2181357552966519E+130</v>
      </c>
      <c r="M437" s="13">
        <f t="shared" ca="1" si="49"/>
        <v>434</v>
      </c>
      <c r="N437" s="13">
        <v>434</v>
      </c>
      <c r="O437" s="13">
        <f t="shared" ca="1" si="50"/>
        <v>435</v>
      </c>
    </row>
    <row r="438" spans="2:15">
      <c r="B438" s="20" t="str">
        <f>IF($B$1="","",IF(O438&lt;&gt;"",VLOOKUP(INDEX(電力会社名一覧!E:E,MATCH(O438,電力会社名一覧!G:G,0)),電力会社名一覧!A:B,2,0),""))</f>
        <v/>
      </c>
      <c r="C438" s="21" t="str">
        <f>IFERROR(IF(B438="","",VLOOKUP(B438,電力会社名一覧!B:D,3,0)),"")</f>
        <v/>
      </c>
      <c r="E438" s="13" t="str">
        <f t="shared" si="51"/>
        <v/>
      </c>
      <c r="H438" s="13" cm="1">
        <f t="array" aca="1" ref="H438" ca="1">IFERROR(INDEX(電力会社名一覧!E:E,改訂版!J438),"")</f>
        <v>435</v>
      </c>
      <c r="I438" s="13" t="str">
        <f ca="1">IFERROR(VLOOKUP(H438,電力会社名一覧!A:B,2,0),"")</f>
        <v>(株)中之条パワーメニューA</v>
      </c>
      <c r="J438" s="13">
        <f t="shared" ca="1" si="52"/>
        <v>436</v>
      </c>
      <c r="K438" s="13">
        <f ca="1">IF(I438&lt;&gt;"",COUNTIF($I$4:$I438,I438),"")</f>
        <v>1</v>
      </c>
      <c r="L438" s="13">
        <f ca="1">IF(K438=1,SUM($L$4:L437,K438),"")</f>
        <v>4.4362715105933038E+130</v>
      </c>
      <c r="M438" s="13">
        <f t="shared" ca="1" si="49"/>
        <v>435</v>
      </c>
      <c r="N438" s="13">
        <v>435</v>
      </c>
      <c r="O438" s="13">
        <f t="shared" ca="1" si="50"/>
        <v>436</v>
      </c>
    </row>
    <row r="439" spans="2:15">
      <c r="B439" s="20" t="str">
        <f>IF($B$1="","",IF(O439&lt;&gt;"",VLOOKUP(INDEX(電力会社名一覧!E:E,MATCH(O439,電力会社名一覧!G:G,0)),電力会社名一覧!A:B,2,0),""))</f>
        <v/>
      </c>
      <c r="C439" s="21" t="str">
        <f>IFERROR(IF(B439="","",VLOOKUP(B439,電力会社名一覧!B:D,3,0)),"")</f>
        <v/>
      </c>
      <c r="E439" s="13" t="str">
        <f t="shared" si="51"/>
        <v/>
      </c>
      <c r="H439" s="13" cm="1">
        <f t="array" aca="1" ref="H439" ca="1">IFERROR(INDEX(電力会社名一覧!E:E,改訂版!J439),"")</f>
        <v>436</v>
      </c>
      <c r="I439" s="13" t="str">
        <f ca="1">IFERROR(VLOOKUP(H439,電力会社名一覧!A:B,2,0),"")</f>
        <v>(株)中之条パワーメニューB(残差)</v>
      </c>
      <c r="J439" s="13">
        <f t="shared" ca="1" si="52"/>
        <v>437</v>
      </c>
      <c r="K439" s="13">
        <f ca="1">IF(I439&lt;&gt;"",COUNTIF($I$4:$I439,I439),"")</f>
        <v>1</v>
      </c>
      <c r="L439" s="13">
        <f ca="1">IF(K439=1,SUM($L$4:L438,K439),"")</f>
        <v>8.8725430211866076E+130</v>
      </c>
      <c r="M439" s="13">
        <f t="shared" ca="1" si="49"/>
        <v>436</v>
      </c>
      <c r="N439" s="13">
        <v>436</v>
      </c>
      <c r="O439" s="13">
        <f t="shared" ca="1" si="50"/>
        <v>437</v>
      </c>
    </row>
    <row r="440" spans="2:15">
      <c r="B440" s="20" t="str">
        <f>IF($B$1="","",IF(O440&lt;&gt;"",VLOOKUP(INDEX(電力会社名一覧!E:E,MATCH(O440,電力会社名一覧!G:G,0)),電力会社名一覧!A:B,2,0),""))</f>
        <v/>
      </c>
      <c r="C440" s="21" t="str">
        <f>IFERROR(IF(B440="","",VLOOKUP(B440,電力会社名一覧!B:D,3,0)),"")</f>
        <v/>
      </c>
      <c r="E440" s="13" t="str">
        <f t="shared" si="51"/>
        <v/>
      </c>
      <c r="H440" s="13" cm="1">
        <f t="array" aca="1" ref="H440" ca="1">IFERROR(INDEX(電力会社名一覧!E:E,改訂版!J440),"")</f>
        <v>437</v>
      </c>
      <c r="I440" s="13" t="str">
        <f ca="1">IFERROR(VLOOKUP(H440,電力会社名一覧!A:B,2,0),"")</f>
        <v>日産トレーデイング(株)メニューA</v>
      </c>
      <c r="J440" s="13">
        <f t="shared" ca="1" si="52"/>
        <v>438</v>
      </c>
      <c r="K440" s="13">
        <f ca="1">IF(I440&lt;&gt;"",COUNTIF($I$4:$I440,I440),"")</f>
        <v>1</v>
      </c>
      <c r="L440" s="13">
        <f ca="1">IF(K440=1,SUM($L$4:L439,K440),"")</f>
        <v>1.7745086042373215E+131</v>
      </c>
      <c r="M440" s="13">
        <f t="shared" ca="1" si="49"/>
        <v>437</v>
      </c>
      <c r="N440" s="13">
        <v>437</v>
      </c>
      <c r="O440" s="13">
        <f t="shared" ca="1" si="50"/>
        <v>438</v>
      </c>
    </row>
    <row r="441" spans="2:15">
      <c r="B441" s="20" t="str">
        <f>IF($B$1="","",IF(O441&lt;&gt;"",VLOOKUP(INDEX(電力会社名一覧!E:E,MATCH(O441,電力会社名一覧!G:G,0)),電力会社名一覧!A:B,2,0),""))</f>
        <v/>
      </c>
      <c r="C441" s="21" t="str">
        <f>IFERROR(IF(B441="","",VLOOKUP(B441,電力会社名一覧!B:D,3,0)),"")</f>
        <v/>
      </c>
      <c r="E441" s="13" t="str">
        <f t="shared" si="51"/>
        <v/>
      </c>
      <c r="H441" s="13" cm="1">
        <f t="array" aca="1" ref="H441" ca="1">IFERROR(INDEX(電力会社名一覧!E:E,改訂版!J441),"")</f>
        <v>438</v>
      </c>
      <c r="I441" s="13" t="str">
        <f ca="1">IFERROR(VLOOKUP(H441,電力会社名一覧!A:B,2,0),"")</f>
        <v>日産トレーデイング(株)メニューB(残差)</v>
      </c>
      <c r="J441" s="13">
        <f t="shared" ca="1" si="52"/>
        <v>439</v>
      </c>
      <c r="K441" s="13">
        <f ca="1">IF(I441&lt;&gt;"",COUNTIF($I$4:$I441,I441),"")</f>
        <v>1</v>
      </c>
      <c r="L441" s="13">
        <f ca="1">IF(K441=1,SUM($L$4:L440,K441),"")</f>
        <v>3.549017208474643E+131</v>
      </c>
      <c r="M441" s="13">
        <f t="shared" ca="1" si="49"/>
        <v>438</v>
      </c>
      <c r="N441" s="13">
        <v>438</v>
      </c>
      <c r="O441" s="13">
        <f t="shared" ca="1" si="50"/>
        <v>439</v>
      </c>
    </row>
    <row r="442" spans="2:15">
      <c r="B442" s="20" t="str">
        <f>IF($B$1="","",IF(O442&lt;&gt;"",VLOOKUP(INDEX(電力会社名一覧!E:E,MATCH(O442,電力会社名一覧!G:G,0)),電力会社名一覧!A:B,2,0),""))</f>
        <v/>
      </c>
      <c r="C442" s="21" t="str">
        <f>IFERROR(IF(B442="","",VLOOKUP(B442,電力会社名一覧!B:D,3,0)),"")</f>
        <v/>
      </c>
      <c r="E442" s="13" t="str">
        <f t="shared" si="51"/>
        <v/>
      </c>
      <c r="H442" s="13" cm="1">
        <f t="array" aca="1" ref="H442" ca="1">IFERROR(INDEX(電力会社名一覧!E:E,改訂版!J442),"")</f>
        <v>439</v>
      </c>
      <c r="I442" s="13" t="str">
        <f ca="1">IFERROR(VLOOKUP(H442,電力会社名一覧!A:B,2,0),"")</f>
        <v>(株)エネウィルメニューA</v>
      </c>
      <c r="J442" s="13">
        <f t="shared" ca="1" si="52"/>
        <v>440</v>
      </c>
      <c r="K442" s="13">
        <f ca="1">IF(I442&lt;&gt;"",COUNTIF($I$4:$I442,I442),"")</f>
        <v>1</v>
      </c>
      <c r="L442" s="13">
        <f ca="1">IF(K442=1,SUM($L$4:L441,K442),"")</f>
        <v>7.098034416949286E+131</v>
      </c>
      <c r="M442" s="13">
        <f t="shared" ca="1" si="49"/>
        <v>439</v>
      </c>
      <c r="N442" s="13">
        <v>439</v>
      </c>
      <c r="O442" s="13">
        <f t="shared" ca="1" si="50"/>
        <v>440</v>
      </c>
    </row>
    <row r="443" spans="2:15">
      <c r="B443" s="20" t="str">
        <f>IF($B$1="","",IF(O443&lt;&gt;"",VLOOKUP(INDEX(電力会社名一覧!E:E,MATCH(O443,電力会社名一覧!G:G,0)),電力会社名一覧!A:B,2,0),""))</f>
        <v/>
      </c>
      <c r="C443" s="21" t="str">
        <f>IFERROR(IF(B443="","",VLOOKUP(B443,電力会社名一覧!B:D,3,0)),"")</f>
        <v/>
      </c>
      <c r="E443" s="13" t="str">
        <f t="shared" si="51"/>
        <v/>
      </c>
      <c r="H443" s="13" cm="1">
        <f t="array" aca="1" ref="H443" ca="1">IFERROR(INDEX(電力会社名一覧!E:E,改訂版!J443),"")</f>
        <v>440</v>
      </c>
      <c r="I443" s="13" t="str">
        <f ca="1">IFERROR(VLOOKUP(H443,電力会社名一覧!A:B,2,0),"")</f>
        <v>(株)エネウィルメニューB(残差)</v>
      </c>
      <c r="J443" s="13">
        <f t="shared" ca="1" si="52"/>
        <v>441</v>
      </c>
      <c r="K443" s="13">
        <f ca="1">IF(I443&lt;&gt;"",COUNTIF($I$4:$I443,I443),"")</f>
        <v>1</v>
      </c>
      <c r="L443" s="13">
        <f ca="1">IF(K443=1,SUM($L$4:L442,K443),"")</f>
        <v>1.4196068833898572E+132</v>
      </c>
      <c r="M443" s="13">
        <f t="shared" ca="1" si="49"/>
        <v>440</v>
      </c>
      <c r="N443" s="13">
        <v>440</v>
      </c>
      <c r="O443" s="13">
        <f t="shared" ca="1" si="50"/>
        <v>441</v>
      </c>
    </row>
    <row r="444" spans="2:15">
      <c r="B444" s="20" t="str">
        <f>IF($B$1="","",IF(O444&lt;&gt;"",VLOOKUP(INDEX(電力会社名一覧!E:E,MATCH(O444,電力会社名一覧!G:G,0)),電力会社名一覧!A:B,2,0),""))</f>
        <v/>
      </c>
      <c r="C444" s="21" t="str">
        <f>IFERROR(IF(B444="","",VLOOKUP(B444,電力会社名一覧!B:D,3,0)),"")</f>
        <v/>
      </c>
      <c r="E444" s="13" t="str">
        <f t="shared" si="51"/>
        <v/>
      </c>
      <c r="H444" s="13" cm="1">
        <f t="array" aca="1" ref="H444" ca="1">IFERROR(INDEX(電力会社名一覧!E:E,改訂版!J444),"")</f>
        <v>441</v>
      </c>
      <c r="I444" s="13" t="str">
        <f ca="1">IFERROR(VLOOKUP(H444,電力会社名一覧!A:B,2,0),"")</f>
        <v>Next Power(株)</v>
      </c>
      <c r="J444" s="13">
        <f t="shared" ca="1" si="52"/>
        <v>442</v>
      </c>
      <c r="K444" s="13">
        <f ca="1">IF(I444&lt;&gt;"",COUNTIF($I$4:$I444,I444),"")</f>
        <v>1</v>
      </c>
      <c r="L444" s="13">
        <f ca="1">IF(K444=1,SUM($L$4:L443,K444),"")</f>
        <v>2.8392137667797144E+132</v>
      </c>
      <c r="M444" s="13">
        <f t="shared" ca="1" si="49"/>
        <v>441</v>
      </c>
      <c r="N444" s="13">
        <v>441</v>
      </c>
      <c r="O444" s="13">
        <f t="shared" ca="1" si="50"/>
        <v>442</v>
      </c>
    </row>
    <row r="445" spans="2:15">
      <c r="B445" s="20" t="str">
        <f>IF($B$1="","",IF(O445&lt;&gt;"",VLOOKUP(INDEX(電力会社名一覧!E:E,MATCH(O445,電力会社名一覧!G:G,0)),電力会社名一覧!A:B,2,0),""))</f>
        <v/>
      </c>
      <c r="C445" s="21" t="str">
        <f>IFERROR(IF(B445="","",VLOOKUP(B445,電力会社名一覧!B:D,3,0)),"")</f>
        <v/>
      </c>
      <c r="E445" s="13" t="str">
        <f t="shared" si="51"/>
        <v/>
      </c>
      <c r="H445" s="13" cm="1">
        <f t="array" aca="1" ref="H445" ca="1">IFERROR(INDEX(電力会社名一覧!E:E,改訂版!J445),"")</f>
        <v>442</v>
      </c>
      <c r="I445" s="13" t="str">
        <f ca="1">IFERROR(VLOOKUP(H445,電力会社名一覧!A:B,2,0),"")</f>
        <v>はりま電力(株)</v>
      </c>
      <c r="J445" s="13">
        <f t="shared" ca="1" si="52"/>
        <v>443</v>
      </c>
      <c r="K445" s="13">
        <f ca="1">IF(I445&lt;&gt;"",COUNTIF($I$4:$I445,I445),"")</f>
        <v>1</v>
      </c>
      <c r="L445" s="13">
        <f ca="1">IF(K445=1,SUM($L$4:L444,K445),"")</f>
        <v>5.6784275335594288E+132</v>
      </c>
      <c r="M445" s="13">
        <f t="shared" ca="1" si="49"/>
        <v>442</v>
      </c>
      <c r="N445" s="13">
        <v>442</v>
      </c>
      <c r="O445" s="13">
        <f t="shared" ca="1" si="50"/>
        <v>443</v>
      </c>
    </row>
    <row r="446" spans="2:15">
      <c r="B446" s="20" t="str">
        <f>IF($B$1="","",IF(O446&lt;&gt;"",VLOOKUP(INDEX(電力会社名一覧!E:E,MATCH(O446,電力会社名一覧!G:G,0)),電力会社名一覧!A:B,2,0),""))</f>
        <v/>
      </c>
      <c r="C446" s="21" t="str">
        <f>IFERROR(IF(B446="","",VLOOKUP(B446,電力会社名一覧!B:D,3,0)),"")</f>
        <v/>
      </c>
      <c r="E446" s="13" t="str">
        <f t="shared" si="51"/>
        <v/>
      </c>
      <c r="H446" s="13" cm="1">
        <f t="array" aca="1" ref="H446" ca="1">IFERROR(INDEX(電力会社名一覧!E:E,改訂版!J446),"")</f>
        <v>443</v>
      </c>
      <c r="I446" s="13" t="str">
        <f ca="1">IFERROR(VLOOKUP(H446,電力会社名一覧!A:B,2,0),"")</f>
        <v>(株)浜松新電力メニューA</v>
      </c>
      <c r="J446" s="13">
        <f t="shared" ca="1" si="52"/>
        <v>444</v>
      </c>
      <c r="K446" s="13">
        <f ca="1">IF(I446&lt;&gt;"",COUNTIF($I$4:$I446,I446),"")</f>
        <v>1</v>
      </c>
      <c r="L446" s="13">
        <f ca="1">IF(K446=1,SUM($L$4:L445,K446),"")</f>
        <v>1.1356855067118858E+133</v>
      </c>
      <c r="M446" s="13">
        <f t="shared" ref="M446:M509" ca="1" si="53">RANK(L446,L:L,1)</f>
        <v>443</v>
      </c>
      <c r="N446" s="13">
        <v>443</v>
      </c>
      <c r="O446" s="13">
        <f t="shared" ref="O446:O509" ca="1" si="54">IFERROR(INDEX(J:J,MATCH(N446,M:M,0)),"")</f>
        <v>444</v>
      </c>
    </row>
    <row r="447" spans="2:15">
      <c r="B447" s="20" t="str">
        <f>IF($B$1="","",IF(O447&lt;&gt;"",VLOOKUP(INDEX(電力会社名一覧!E:E,MATCH(O447,電力会社名一覧!G:G,0)),電力会社名一覧!A:B,2,0),""))</f>
        <v/>
      </c>
      <c r="C447" s="21" t="str">
        <f>IFERROR(IF(B447="","",VLOOKUP(B447,電力会社名一覧!B:D,3,0)),"")</f>
        <v/>
      </c>
      <c r="E447" s="13" t="str">
        <f t="shared" si="51"/>
        <v/>
      </c>
      <c r="H447" s="13" cm="1">
        <f t="array" aca="1" ref="H447" ca="1">IFERROR(INDEX(電力会社名一覧!E:E,改訂版!J447),"")</f>
        <v>444</v>
      </c>
      <c r="I447" s="13" t="str">
        <f ca="1">IFERROR(VLOOKUP(H447,電力会社名一覧!A:B,2,0),"")</f>
        <v>(株)浜松新電力メニューB(残差)</v>
      </c>
      <c r="J447" s="13">
        <f t="shared" ca="1" si="52"/>
        <v>445</v>
      </c>
      <c r="K447" s="13">
        <f ca="1">IF(I447&lt;&gt;"",COUNTIF($I$4:$I447,I447),"")</f>
        <v>1</v>
      </c>
      <c r="L447" s="13">
        <f ca="1">IF(K447=1,SUM($L$4:L446,K447),"")</f>
        <v>2.2713710134237715E+133</v>
      </c>
      <c r="M447" s="13">
        <f t="shared" ca="1" si="53"/>
        <v>444</v>
      </c>
      <c r="N447" s="13">
        <v>444</v>
      </c>
      <c r="O447" s="13">
        <f t="shared" ca="1" si="54"/>
        <v>445</v>
      </c>
    </row>
    <row r="448" spans="2:15">
      <c r="B448" s="20" t="str">
        <f>IF($B$1="","",IF(O448&lt;&gt;"",VLOOKUP(INDEX(電力会社名一覧!E:E,MATCH(O448,電力会社名一覧!G:G,0)),電力会社名一覧!A:B,2,0),""))</f>
        <v/>
      </c>
      <c r="C448" s="21" t="str">
        <f>IFERROR(IF(B448="","",VLOOKUP(B448,電力会社名一覧!B:D,3,0)),"")</f>
        <v/>
      </c>
      <c r="E448" s="13" t="str">
        <f t="shared" si="51"/>
        <v/>
      </c>
      <c r="H448" s="13" cm="1">
        <f t="array" aca="1" ref="H448" ca="1">IFERROR(INDEX(電力会社名一覧!E:E,改訂版!J448),"")</f>
        <v>445</v>
      </c>
      <c r="I448" s="13" t="str">
        <f ca="1">IFERROR(VLOOKUP(H448,電力会社名一覧!A:B,2,0),"")</f>
        <v>ゼロワットパワー(株)メニューA</v>
      </c>
      <c r="J448" s="13">
        <f t="shared" ca="1" si="52"/>
        <v>446</v>
      </c>
      <c r="K448" s="13">
        <f ca="1">IF(I448&lt;&gt;"",COUNTIF($I$4:$I448,I448),"")</f>
        <v>1</v>
      </c>
      <c r="L448" s="13">
        <f ca="1">IF(K448=1,SUM($L$4:L447,K448),"")</f>
        <v>4.5427420268475431E+133</v>
      </c>
      <c r="M448" s="13">
        <f t="shared" ca="1" si="53"/>
        <v>445</v>
      </c>
      <c r="N448" s="13">
        <v>445</v>
      </c>
      <c r="O448" s="13">
        <f t="shared" ca="1" si="54"/>
        <v>446</v>
      </c>
    </row>
    <row r="449" spans="2:15">
      <c r="B449" s="20" t="str">
        <f>IF($B$1="","",IF(O449&lt;&gt;"",VLOOKUP(INDEX(電力会社名一覧!E:E,MATCH(O449,電力会社名一覧!G:G,0)),電力会社名一覧!A:B,2,0),""))</f>
        <v/>
      </c>
      <c r="C449" s="21" t="str">
        <f>IFERROR(IF(B449="","",VLOOKUP(B449,電力会社名一覧!B:D,3,0)),"")</f>
        <v/>
      </c>
      <c r="E449" s="13" t="str">
        <f t="shared" si="51"/>
        <v/>
      </c>
      <c r="H449" s="13" cm="1">
        <f t="array" aca="1" ref="H449" ca="1">IFERROR(INDEX(電力会社名一覧!E:E,改訂版!J449),"")</f>
        <v>446</v>
      </c>
      <c r="I449" s="13" t="str">
        <f ca="1">IFERROR(VLOOKUP(H449,電力会社名一覧!A:B,2,0),"")</f>
        <v>ゼロワットパワー(株)メニューB</v>
      </c>
      <c r="J449" s="13">
        <f t="shared" ca="1" si="52"/>
        <v>447</v>
      </c>
      <c r="K449" s="13">
        <f ca="1">IF(I449&lt;&gt;"",COUNTIF($I$4:$I449,I449),"")</f>
        <v>1</v>
      </c>
      <c r="L449" s="13">
        <f ca="1">IF(K449=1,SUM($L$4:L448,K449),"")</f>
        <v>9.0854840536950861E+133</v>
      </c>
      <c r="M449" s="13">
        <f t="shared" ca="1" si="53"/>
        <v>446</v>
      </c>
      <c r="N449" s="13">
        <v>446</v>
      </c>
      <c r="O449" s="13">
        <f t="shared" ca="1" si="54"/>
        <v>447</v>
      </c>
    </row>
    <row r="450" spans="2:15">
      <c r="B450" s="20" t="str">
        <f>IF($B$1="","",IF(O450&lt;&gt;"",VLOOKUP(INDEX(電力会社名一覧!E:E,MATCH(O450,電力会社名一覧!G:G,0)),電力会社名一覧!A:B,2,0),""))</f>
        <v/>
      </c>
      <c r="C450" s="21" t="str">
        <f>IFERROR(IF(B450="","",VLOOKUP(B450,電力会社名一覧!B:D,3,0)),"")</f>
        <v/>
      </c>
      <c r="E450" s="13" t="str">
        <f t="shared" si="51"/>
        <v/>
      </c>
      <c r="H450" s="13" cm="1">
        <f t="array" aca="1" ref="H450" ca="1">IFERROR(INDEX(電力会社名一覧!E:E,改訂版!J450),"")</f>
        <v>447</v>
      </c>
      <c r="I450" s="13" t="str">
        <f ca="1">IFERROR(VLOOKUP(H450,電力会社名一覧!A:B,2,0),"")</f>
        <v>ゼロワットパワー(株)メニューC</v>
      </c>
      <c r="J450" s="13">
        <f t="shared" ca="1" si="52"/>
        <v>448</v>
      </c>
      <c r="K450" s="13">
        <f ca="1">IF(I450&lt;&gt;"",COUNTIF($I$4:$I450,I450),"")</f>
        <v>1</v>
      </c>
      <c r="L450" s="13">
        <f ca="1">IF(K450=1,SUM($L$4:L449,K450),"")</f>
        <v>1.8170968107390172E+134</v>
      </c>
      <c r="M450" s="13">
        <f t="shared" ca="1" si="53"/>
        <v>447</v>
      </c>
      <c r="N450" s="13">
        <v>447</v>
      </c>
      <c r="O450" s="13">
        <f t="shared" ca="1" si="54"/>
        <v>448</v>
      </c>
    </row>
    <row r="451" spans="2:15">
      <c r="B451" s="20" t="str">
        <f>IF($B$1="","",IF(O451&lt;&gt;"",VLOOKUP(INDEX(電力会社名一覧!E:E,MATCH(O451,電力会社名一覧!G:G,0)),電力会社名一覧!A:B,2,0),""))</f>
        <v/>
      </c>
      <c r="C451" s="21" t="str">
        <f>IFERROR(IF(B451="","",VLOOKUP(B451,電力会社名一覧!B:D,3,0)),"")</f>
        <v/>
      </c>
      <c r="E451" s="13" t="str">
        <f t="shared" si="51"/>
        <v/>
      </c>
      <c r="H451" s="13" cm="1">
        <f t="array" aca="1" ref="H451" ca="1">IFERROR(INDEX(電力会社名一覧!E:E,改訂版!J451),"")</f>
        <v>448</v>
      </c>
      <c r="I451" s="13" t="str">
        <f ca="1">IFERROR(VLOOKUP(H451,電力会社名一覧!A:B,2,0),"")</f>
        <v>ゼロワットパワー(株)メニューD</v>
      </c>
      <c r="J451" s="13">
        <f t="shared" ca="1" si="52"/>
        <v>449</v>
      </c>
      <c r="K451" s="13">
        <f ca="1">IF(I451&lt;&gt;"",COUNTIF($I$4:$I451,I451),"")</f>
        <v>1</v>
      </c>
      <c r="L451" s="13">
        <f ca="1">IF(K451=1,SUM($L$4:L450,K451),"")</f>
        <v>3.6341936214780345E+134</v>
      </c>
      <c r="M451" s="13">
        <f t="shared" ca="1" si="53"/>
        <v>448</v>
      </c>
      <c r="N451" s="13">
        <v>448</v>
      </c>
      <c r="O451" s="13">
        <f t="shared" ca="1" si="54"/>
        <v>449</v>
      </c>
    </row>
    <row r="452" spans="2:15">
      <c r="B452" s="20" t="str">
        <f>IF($B$1="","",IF(O452&lt;&gt;"",VLOOKUP(INDEX(電力会社名一覧!E:E,MATCH(O452,電力会社名一覧!G:G,0)),電力会社名一覧!A:B,2,0),""))</f>
        <v/>
      </c>
      <c r="C452" s="21" t="str">
        <f>IFERROR(IF(B452="","",VLOOKUP(B452,電力会社名一覧!B:D,3,0)),"")</f>
        <v/>
      </c>
      <c r="E452" s="13" t="str">
        <f t="shared" si="51"/>
        <v/>
      </c>
      <c r="H452" s="13" cm="1">
        <f t="array" aca="1" ref="H452" ca="1">IFERROR(INDEX(電力会社名一覧!E:E,改訂版!J452),"")</f>
        <v>449</v>
      </c>
      <c r="I452" s="13" t="str">
        <f ca="1">IFERROR(VLOOKUP(H452,電力会社名一覧!A:B,2,0),"")</f>
        <v>ゼロワットパワー(株)メニューE</v>
      </c>
      <c r="J452" s="13">
        <f t="shared" ca="1" si="52"/>
        <v>450</v>
      </c>
      <c r="K452" s="13">
        <f ca="1">IF(I452&lt;&gt;"",COUNTIF($I$4:$I452,I452),"")</f>
        <v>1</v>
      </c>
      <c r="L452" s="13">
        <f ca="1">IF(K452=1,SUM($L$4:L451,K452),"")</f>
        <v>7.2683872429560689E+134</v>
      </c>
      <c r="M452" s="13">
        <f t="shared" ca="1" si="53"/>
        <v>449</v>
      </c>
      <c r="N452" s="13">
        <v>449</v>
      </c>
      <c r="O452" s="13">
        <f t="shared" ca="1" si="54"/>
        <v>450</v>
      </c>
    </row>
    <row r="453" spans="2:15">
      <c r="B453" s="20" t="str">
        <f>IF($B$1="","",IF(O453&lt;&gt;"",VLOOKUP(INDEX(電力会社名一覧!E:E,MATCH(O453,電力会社名一覧!G:G,0)),電力会社名一覧!A:B,2,0),""))</f>
        <v/>
      </c>
      <c r="C453" s="21" t="str">
        <f>IFERROR(IF(B453="","",VLOOKUP(B453,電力会社名一覧!B:D,3,0)),"")</f>
        <v/>
      </c>
      <c r="E453" s="13" t="str">
        <f t="shared" ref="E453:E516" si="55">IF(B453&lt;&gt;"",COUNTIF(B453:B1476,B453),"")</f>
        <v/>
      </c>
      <c r="H453" s="13" cm="1">
        <f t="array" aca="1" ref="H453" ca="1">IFERROR(INDEX(電力会社名一覧!E:E,改訂版!J453),"")</f>
        <v>450</v>
      </c>
      <c r="I453" s="13" t="str">
        <f ca="1">IFERROR(VLOOKUP(H453,電力会社名一覧!A:B,2,0),"")</f>
        <v>ゼロワットパワー(株)メニューF</v>
      </c>
      <c r="J453" s="13">
        <f t="shared" ca="1" si="52"/>
        <v>451</v>
      </c>
      <c r="K453" s="13">
        <f ca="1">IF(I453&lt;&gt;"",COUNTIF($I$4:$I453,I453),"")</f>
        <v>1</v>
      </c>
      <c r="L453" s="13">
        <f ca="1">IF(K453=1,SUM($L$4:L452,K453),"")</f>
        <v>1.4536774485912138E+135</v>
      </c>
      <c r="M453" s="13">
        <f t="shared" ca="1" si="53"/>
        <v>450</v>
      </c>
      <c r="N453" s="13">
        <v>450</v>
      </c>
      <c r="O453" s="13">
        <f t="shared" ca="1" si="54"/>
        <v>451</v>
      </c>
    </row>
    <row r="454" spans="2:15">
      <c r="B454" s="20" t="str">
        <f>IF($B$1="","",IF(O454&lt;&gt;"",VLOOKUP(INDEX(電力会社名一覧!E:E,MATCH(O454,電力会社名一覧!G:G,0)),電力会社名一覧!A:B,2,0),""))</f>
        <v/>
      </c>
      <c r="C454" s="21" t="str">
        <f>IFERROR(IF(B454="","",VLOOKUP(B454,電力会社名一覧!B:D,3,0)),"")</f>
        <v/>
      </c>
      <c r="E454" s="13" t="str">
        <f t="shared" si="55"/>
        <v/>
      </c>
      <c r="H454" s="13" cm="1">
        <f t="array" aca="1" ref="H454" ca="1">IFERROR(INDEX(電力会社名一覧!E:E,改訂版!J454),"")</f>
        <v>451</v>
      </c>
      <c r="I454" s="13" t="str">
        <f ca="1">IFERROR(VLOOKUP(H454,電力会社名一覧!A:B,2,0),"")</f>
        <v>ゼロワットパワー(株)メニューG</v>
      </c>
      <c r="J454" s="13">
        <f t="shared" ref="J454:J517" ca="1" si="56">IFERROR(VLOOKUP($Q$1,INDIRECT($I$1&amp;J453+1&amp;$K$1),2,0),"")</f>
        <v>452</v>
      </c>
      <c r="K454" s="13">
        <f ca="1">IF(I454&lt;&gt;"",COUNTIF($I$4:$I454,I454),"")</f>
        <v>1</v>
      </c>
      <c r="L454" s="13">
        <f ca="1">IF(K454=1,SUM($L$4:L453,K454),"")</f>
        <v>2.9073548971824276E+135</v>
      </c>
      <c r="M454" s="13">
        <f t="shared" ca="1" si="53"/>
        <v>451</v>
      </c>
      <c r="N454" s="13">
        <v>451</v>
      </c>
      <c r="O454" s="13">
        <f t="shared" ca="1" si="54"/>
        <v>452</v>
      </c>
    </row>
    <row r="455" spans="2:15">
      <c r="B455" s="20" t="str">
        <f>IF($B$1="","",IF(O455&lt;&gt;"",VLOOKUP(INDEX(電力会社名一覧!E:E,MATCH(O455,電力会社名一覧!G:G,0)),電力会社名一覧!A:B,2,0),""))</f>
        <v/>
      </c>
      <c r="C455" s="21" t="str">
        <f>IFERROR(IF(B455="","",VLOOKUP(B455,電力会社名一覧!B:D,3,0)),"")</f>
        <v/>
      </c>
      <c r="E455" s="13" t="str">
        <f t="shared" si="55"/>
        <v/>
      </c>
      <c r="H455" s="13" cm="1">
        <f t="array" aca="1" ref="H455" ca="1">IFERROR(INDEX(電力会社名一覧!E:E,改訂版!J455),"")</f>
        <v>452</v>
      </c>
      <c r="I455" s="13" t="str">
        <f ca="1">IFERROR(VLOOKUP(H455,電力会社名一覧!A:B,2,0),"")</f>
        <v>ゼロワットパワー(株)メニューH</v>
      </c>
      <c r="J455" s="13">
        <f t="shared" ca="1" si="56"/>
        <v>453</v>
      </c>
      <c r="K455" s="13">
        <f ca="1">IF(I455&lt;&gt;"",COUNTIF($I$4:$I455,I455),"")</f>
        <v>1</v>
      </c>
      <c r="L455" s="13">
        <f ca="1">IF(K455=1,SUM($L$4:L454,K455),"")</f>
        <v>5.8147097943648551E+135</v>
      </c>
      <c r="M455" s="13">
        <f t="shared" ca="1" si="53"/>
        <v>452</v>
      </c>
      <c r="N455" s="13">
        <v>452</v>
      </c>
      <c r="O455" s="13">
        <f t="shared" ca="1" si="54"/>
        <v>453</v>
      </c>
    </row>
    <row r="456" spans="2:15">
      <c r="B456" s="20" t="str">
        <f>IF($B$1="","",IF(O456&lt;&gt;"",VLOOKUP(INDEX(電力会社名一覧!E:E,MATCH(O456,電力会社名一覧!G:G,0)),電力会社名一覧!A:B,2,0),""))</f>
        <v/>
      </c>
      <c r="C456" s="21" t="str">
        <f>IFERROR(IF(B456="","",VLOOKUP(B456,電力会社名一覧!B:D,3,0)),"")</f>
        <v/>
      </c>
      <c r="E456" s="13" t="str">
        <f t="shared" si="55"/>
        <v/>
      </c>
      <c r="H456" s="13" cm="1">
        <f t="array" aca="1" ref="H456" ca="1">IFERROR(INDEX(電力会社名一覧!E:E,改訂版!J456),"")</f>
        <v>453</v>
      </c>
      <c r="I456" s="13" t="str">
        <f ca="1">IFERROR(VLOOKUP(H456,電力会社名一覧!A:B,2,0),"")</f>
        <v>ゼロワットパワー(株)メニューI(残差)</v>
      </c>
      <c r="J456" s="13">
        <f t="shared" ca="1" si="56"/>
        <v>454</v>
      </c>
      <c r="K456" s="13">
        <f ca="1">IF(I456&lt;&gt;"",COUNTIF($I$4:$I456,I456),"")</f>
        <v>1</v>
      </c>
      <c r="L456" s="13">
        <f ca="1">IF(K456=1,SUM($L$4:L455,K456),"")</f>
        <v>1.162941958872971E+136</v>
      </c>
      <c r="M456" s="13">
        <f t="shared" ca="1" si="53"/>
        <v>453</v>
      </c>
      <c r="N456" s="13">
        <v>453</v>
      </c>
      <c r="O456" s="13">
        <f t="shared" ca="1" si="54"/>
        <v>454</v>
      </c>
    </row>
    <row r="457" spans="2:15">
      <c r="B457" s="20" t="str">
        <f>IF($B$1="","",IF(O457&lt;&gt;"",VLOOKUP(INDEX(電力会社名一覧!E:E,MATCH(O457,電力会社名一覧!G:G,0)),電力会社名一覧!A:B,2,0),""))</f>
        <v/>
      </c>
      <c r="C457" s="21" t="str">
        <f>IFERROR(IF(B457="","",VLOOKUP(B457,電力会社名一覧!B:D,3,0)),"")</f>
        <v/>
      </c>
      <c r="E457" s="13" t="str">
        <f t="shared" si="55"/>
        <v/>
      </c>
      <c r="H457" s="13" cm="1">
        <f t="array" aca="1" ref="H457" ca="1">IFERROR(INDEX(電力会社名一覧!E:E,改訂版!J457),"")</f>
        <v>454</v>
      </c>
      <c r="I457" s="13" t="str">
        <f ca="1">IFERROR(VLOOKUP(H457,電力会社名一覧!A:B,2,0),"")</f>
        <v>アストマックス(株)メニューA</v>
      </c>
      <c r="J457" s="13">
        <f t="shared" ca="1" si="56"/>
        <v>455</v>
      </c>
      <c r="K457" s="13">
        <f ca="1">IF(I457&lt;&gt;"",COUNTIF($I$4:$I457,I457),"")</f>
        <v>1</v>
      </c>
      <c r="L457" s="13">
        <f ca="1">IF(K457=1,SUM($L$4:L456,K457),"")</f>
        <v>2.325883917745942E+136</v>
      </c>
      <c r="M457" s="13">
        <f t="shared" ca="1" si="53"/>
        <v>454</v>
      </c>
      <c r="N457" s="13">
        <v>454</v>
      </c>
      <c r="O457" s="13">
        <f t="shared" ca="1" si="54"/>
        <v>455</v>
      </c>
    </row>
    <row r="458" spans="2:15">
      <c r="B458" s="20" t="str">
        <f>IF($B$1="","",IF(O458&lt;&gt;"",VLOOKUP(INDEX(電力会社名一覧!E:E,MATCH(O458,電力会社名一覧!G:G,0)),電力会社名一覧!A:B,2,0),""))</f>
        <v/>
      </c>
      <c r="C458" s="21" t="str">
        <f>IFERROR(IF(B458="","",VLOOKUP(B458,電力会社名一覧!B:D,3,0)),"")</f>
        <v/>
      </c>
      <c r="E458" s="13" t="str">
        <f t="shared" si="55"/>
        <v/>
      </c>
      <c r="H458" s="13" cm="1">
        <f t="array" aca="1" ref="H458" ca="1">IFERROR(INDEX(電力会社名一覧!E:E,改訂版!J458),"")</f>
        <v>455</v>
      </c>
      <c r="I458" s="13" t="str">
        <f ca="1">IFERROR(VLOOKUP(H458,電力会社名一覧!A:B,2,0),"")</f>
        <v>アストマックス(株)メニューB(残差)</v>
      </c>
      <c r="J458" s="13">
        <f t="shared" ca="1" si="56"/>
        <v>456</v>
      </c>
      <c r="K458" s="13">
        <f ca="1">IF(I458&lt;&gt;"",COUNTIF($I$4:$I458,I458),"")</f>
        <v>1</v>
      </c>
      <c r="L458" s="13">
        <f ca="1">IF(K458=1,SUM($L$4:L457,K458),"")</f>
        <v>4.6517678354918841E+136</v>
      </c>
      <c r="M458" s="13">
        <f t="shared" ca="1" si="53"/>
        <v>455</v>
      </c>
      <c r="N458" s="13">
        <v>455</v>
      </c>
      <c r="O458" s="13">
        <f t="shared" ca="1" si="54"/>
        <v>456</v>
      </c>
    </row>
    <row r="459" spans="2:15">
      <c r="B459" s="20" t="str">
        <f>IF($B$1="","",IF(O459&lt;&gt;"",VLOOKUP(INDEX(電力会社名一覧!E:E,MATCH(O459,電力会社名一覧!G:G,0)),電力会社名一覧!A:B,2,0),""))</f>
        <v/>
      </c>
      <c r="C459" s="21" t="str">
        <f>IFERROR(IF(B459="","",VLOOKUP(B459,電力会社名一覧!B:D,3,0)),"")</f>
        <v/>
      </c>
      <c r="E459" s="13" t="str">
        <f t="shared" si="55"/>
        <v/>
      </c>
      <c r="H459" s="13" cm="1">
        <f t="array" aca="1" ref="H459" ca="1">IFERROR(INDEX(電力会社名一覧!E:E,改訂版!J459),"")</f>
        <v>456</v>
      </c>
      <c r="I459" s="13" t="str">
        <f ca="1">IFERROR(VLOOKUP(H459,電力会社名一覧!A:B,2,0),"")</f>
        <v>(株)やまがた新電力メニューA</v>
      </c>
      <c r="J459" s="13">
        <f t="shared" ca="1" si="56"/>
        <v>457</v>
      </c>
      <c r="K459" s="13">
        <f ca="1">IF(I459&lt;&gt;"",COUNTIF($I$4:$I459,I459),"")</f>
        <v>1</v>
      </c>
      <c r="L459" s="13">
        <f ca="1">IF(K459=1,SUM($L$4:L458,K459),"")</f>
        <v>9.3035356709837682E+136</v>
      </c>
      <c r="M459" s="13">
        <f t="shared" ca="1" si="53"/>
        <v>456</v>
      </c>
      <c r="N459" s="13">
        <v>456</v>
      </c>
      <c r="O459" s="13">
        <f t="shared" ca="1" si="54"/>
        <v>457</v>
      </c>
    </row>
    <row r="460" spans="2:15">
      <c r="B460" s="20" t="str">
        <f>IF($B$1="","",IF(O460&lt;&gt;"",VLOOKUP(INDEX(電力会社名一覧!E:E,MATCH(O460,電力会社名一覧!G:G,0)),電力会社名一覧!A:B,2,0),""))</f>
        <v/>
      </c>
      <c r="C460" s="21" t="str">
        <f>IFERROR(IF(B460="","",VLOOKUP(B460,電力会社名一覧!B:D,3,0)),"")</f>
        <v/>
      </c>
      <c r="E460" s="13" t="str">
        <f t="shared" si="55"/>
        <v/>
      </c>
      <c r="H460" s="13" cm="1">
        <f t="array" aca="1" ref="H460" ca="1">IFERROR(INDEX(電力会社名一覧!E:E,改訂版!J460),"")</f>
        <v>457</v>
      </c>
      <c r="I460" s="13" t="str">
        <f ca="1">IFERROR(VLOOKUP(H460,電力会社名一覧!A:B,2,0),"")</f>
        <v>(株)やまがた新電力メニューB</v>
      </c>
      <c r="J460" s="13">
        <f t="shared" ca="1" si="56"/>
        <v>458</v>
      </c>
      <c r="K460" s="13">
        <f ca="1">IF(I460&lt;&gt;"",COUNTIF($I$4:$I460,I460),"")</f>
        <v>1</v>
      </c>
      <c r="L460" s="13">
        <f ca="1">IF(K460=1,SUM($L$4:L459,K460),"")</f>
        <v>1.8607071341967536E+137</v>
      </c>
      <c r="M460" s="13">
        <f t="shared" ca="1" si="53"/>
        <v>457</v>
      </c>
      <c r="N460" s="13">
        <v>457</v>
      </c>
      <c r="O460" s="13">
        <f t="shared" ca="1" si="54"/>
        <v>458</v>
      </c>
    </row>
    <row r="461" spans="2:15">
      <c r="B461" s="20" t="str">
        <f>IF($B$1="","",IF(O461&lt;&gt;"",VLOOKUP(INDEX(電力会社名一覧!E:E,MATCH(O461,電力会社名一覧!G:G,0)),電力会社名一覧!A:B,2,0),""))</f>
        <v/>
      </c>
      <c r="C461" s="21" t="str">
        <f>IFERROR(IF(B461="","",VLOOKUP(B461,電力会社名一覧!B:D,3,0)),"")</f>
        <v/>
      </c>
      <c r="E461" s="13" t="str">
        <f t="shared" si="55"/>
        <v/>
      </c>
      <c r="H461" s="13" cm="1">
        <f t="array" aca="1" ref="H461" ca="1">IFERROR(INDEX(電力会社名一覧!E:E,改訂版!J461),"")</f>
        <v>458</v>
      </c>
      <c r="I461" s="13" t="str">
        <f ca="1">IFERROR(VLOOKUP(H461,電力会社名一覧!A:B,2,0),"")</f>
        <v>(株)やまがた新電力メニューC</v>
      </c>
      <c r="J461" s="13">
        <f t="shared" ca="1" si="56"/>
        <v>459</v>
      </c>
      <c r="K461" s="13">
        <f ca="1">IF(I461&lt;&gt;"",COUNTIF($I$4:$I461,I461),"")</f>
        <v>1</v>
      </c>
      <c r="L461" s="13">
        <f ca="1">IF(K461=1,SUM($L$4:L460,K461),"")</f>
        <v>3.7214142683935073E+137</v>
      </c>
      <c r="M461" s="13">
        <f t="shared" ca="1" si="53"/>
        <v>458</v>
      </c>
      <c r="N461" s="13">
        <v>458</v>
      </c>
      <c r="O461" s="13">
        <f t="shared" ca="1" si="54"/>
        <v>459</v>
      </c>
    </row>
    <row r="462" spans="2:15">
      <c r="B462" s="20" t="str">
        <f>IF($B$1="","",IF(O462&lt;&gt;"",VLOOKUP(INDEX(電力会社名一覧!E:E,MATCH(O462,電力会社名一覧!G:G,0)),電力会社名一覧!A:B,2,0),""))</f>
        <v/>
      </c>
      <c r="C462" s="21" t="str">
        <f>IFERROR(IF(B462="","",VLOOKUP(B462,電力会社名一覧!B:D,3,0)),"")</f>
        <v/>
      </c>
      <c r="E462" s="13" t="str">
        <f t="shared" si="55"/>
        <v/>
      </c>
      <c r="H462" s="13" cm="1">
        <f t="array" aca="1" ref="H462" ca="1">IFERROR(INDEX(電力会社名一覧!E:E,改訂版!J462),"")</f>
        <v>459</v>
      </c>
      <c r="I462" s="13" t="str">
        <f ca="1">IFERROR(VLOOKUP(H462,電力会社名一覧!A:B,2,0),"")</f>
        <v>(株)やまがた新電力メニューD(残差)</v>
      </c>
      <c r="J462" s="13">
        <f t="shared" ca="1" si="56"/>
        <v>460</v>
      </c>
      <c r="K462" s="13">
        <f ca="1">IF(I462&lt;&gt;"",COUNTIF($I$4:$I462,I462),"")</f>
        <v>1</v>
      </c>
      <c r="L462" s="13">
        <f ca="1">IF(K462=1,SUM($L$4:L461,K462),"")</f>
        <v>7.4428285367870146E+137</v>
      </c>
      <c r="M462" s="13">
        <f t="shared" ca="1" si="53"/>
        <v>459</v>
      </c>
      <c r="N462" s="13">
        <v>459</v>
      </c>
      <c r="O462" s="13">
        <f t="shared" ca="1" si="54"/>
        <v>460</v>
      </c>
    </row>
    <row r="463" spans="2:15">
      <c r="B463" s="20" t="str">
        <f>IF($B$1="","",IF(O463&lt;&gt;"",VLOOKUP(INDEX(電力会社名一覧!E:E,MATCH(O463,電力会社名一覧!G:G,0)),電力会社名一覧!A:B,2,0),""))</f>
        <v/>
      </c>
      <c r="C463" s="21" t="str">
        <f>IFERROR(IF(B463="","",VLOOKUP(B463,電力会社名一覧!B:D,3,0)),"")</f>
        <v/>
      </c>
      <c r="E463" s="13" t="str">
        <f t="shared" si="55"/>
        <v/>
      </c>
      <c r="H463" s="13" cm="1">
        <f t="array" aca="1" ref="H463" ca="1">IFERROR(INDEX(電力会社名一覧!E:E,改訂版!J463),"")</f>
        <v>460</v>
      </c>
      <c r="I463" s="13" t="str">
        <f ca="1">IFERROR(VLOOKUP(H463,電力会社名一覧!A:B,2,0),"")</f>
        <v>一般社団法人東松島みらいとし機構メニューA</v>
      </c>
      <c r="J463" s="13">
        <f t="shared" ca="1" si="56"/>
        <v>461</v>
      </c>
      <c r="K463" s="13">
        <f ca="1">IF(I463&lt;&gt;"",COUNTIF($I$4:$I463,I463),"")</f>
        <v>1</v>
      </c>
      <c r="L463" s="13">
        <f ca="1">IF(K463=1,SUM($L$4:L462,K463),"")</f>
        <v>1.4885657073574029E+138</v>
      </c>
      <c r="M463" s="13">
        <f t="shared" ca="1" si="53"/>
        <v>460</v>
      </c>
      <c r="N463" s="13">
        <v>460</v>
      </c>
      <c r="O463" s="13">
        <f t="shared" ca="1" si="54"/>
        <v>461</v>
      </c>
    </row>
    <row r="464" spans="2:15">
      <c r="B464" s="20" t="str">
        <f>IF($B$1="","",IF(O464&lt;&gt;"",VLOOKUP(INDEX(電力会社名一覧!E:E,MATCH(O464,電力会社名一覧!G:G,0)),電力会社名一覧!A:B,2,0),""))</f>
        <v/>
      </c>
      <c r="C464" s="21" t="str">
        <f>IFERROR(IF(B464="","",VLOOKUP(B464,電力会社名一覧!B:D,3,0)),"")</f>
        <v/>
      </c>
      <c r="E464" s="13" t="str">
        <f t="shared" si="55"/>
        <v/>
      </c>
      <c r="H464" s="13" cm="1">
        <f t="array" aca="1" ref="H464" ca="1">IFERROR(INDEX(電力会社名一覧!E:E,改訂版!J464),"")</f>
        <v>461</v>
      </c>
      <c r="I464" s="13" t="str">
        <f ca="1">IFERROR(VLOOKUP(H464,電力会社名一覧!A:B,2,0),"")</f>
        <v>一般社団法人東松島みらいとし機構メニューB(残差)</v>
      </c>
      <c r="J464" s="13">
        <f t="shared" ca="1" si="56"/>
        <v>462</v>
      </c>
      <c r="K464" s="13">
        <f ca="1">IF(I464&lt;&gt;"",COUNTIF($I$4:$I464,I464),"")</f>
        <v>1</v>
      </c>
      <c r="L464" s="13">
        <f ca="1">IF(K464=1,SUM($L$4:L463,K464),"")</f>
        <v>2.9771314147148058E+138</v>
      </c>
      <c r="M464" s="13">
        <f t="shared" ca="1" si="53"/>
        <v>461</v>
      </c>
      <c r="N464" s="13">
        <v>461</v>
      </c>
      <c r="O464" s="13">
        <f t="shared" ca="1" si="54"/>
        <v>462</v>
      </c>
    </row>
    <row r="465" spans="2:15">
      <c r="B465" s="20" t="str">
        <f>IF($B$1="","",IF(O465&lt;&gt;"",VLOOKUP(INDEX(電力会社名一覧!E:E,MATCH(O465,電力会社名一覧!G:G,0)),電力会社名一覧!A:B,2,0),""))</f>
        <v/>
      </c>
      <c r="C465" s="21" t="str">
        <f>IFERROR(IF(B465="","",VLOOKUP(B465,電力会社名一覧!B:D,3,0)),"")</f>
        <v/>
      </c>
      <c r="E465" s="13" t="str">
        <f t="shared" si="55"/>
        <v/>
      </c>
      <c r="H465" s="13" cm="1">
        <f t="array" aca="1" ref="H465" ca="1">IFERROR(INDEX(電力会社名一覧!E:E,改訂版!J465),"")</f>
        <v>462</v>
      </c>
      <c r="I465" s="13" t="str">
        <f ca="1">IFERROR(VLOOKUP(H465,電力会社名一覧!A:B,2,0),"")</f>
        <v>(株)グリーンパワー大東メニューA</v>
      </c>
      <c r="J465" s="13">
        <f t="shared" ca="1" si="56"/>
        <v>463</v>
      </c>
      <c r="K465" s="13">
        <f ca="1">IF(I465&lt;&gt;"",COUNTIF($I$4:$I465,I465),"")</f>
        <v>1</v>
      </c>
      <c r="L465" s="13">
        <f ca="1">IF(K465=1,SUM($L$4:L464,K465),"")</f>
        <v>5.9542628294296116E+138</v>
      </c>
      <c r="M465" s="13">
        <f t="shared" ca="1" si="53"/>
        <v>462</v>
      </c>
      <c r="N465" s="13">
        <v>462</v>
      </c>
      <c r="O465" s="13">
        <f t="shared" ca="1" si="54"/>
        <v>463</v>
      </c>
    </row>
    <row r="466" spans="2:15">
      <c r="B466" s="20" t="str">
        <f>IF($B$1="","",IF(O466&lt;&gt;"",VLOOKUP(INDEX(電力会社名一覧!E:E,MATCH(O466,電力会社名一覧!G:G,0)),電力会社名一覧!A:B,2,0),""))</f>
        <v/>
      </c>
      <c r="C466" s="21" t="str">
        <f>IFERROR(IF(B466="","",VLOOKUP(B466,電力会社名一覧!B:D,3,0)),"")</f>
        <v/>
      </c>
      <c r="E466" s="13" t="str">
        <f t="shared" si="55"/>
        <v/>
      </c>
      <c r="H466" s="13" cm="1">
        <f t="array" aca="1" ref="H466" ca="1">IFERROR(INDEX(電力会社名一覧!E:E,改訂版!J466),"")</f>
        <v>463</v>
      </c>
      <c r="I466" s="13" t="str">
        <f ca="1">IFERROR(VLOOKUP(H466,電力会社名一覧!A:B,2,0),"")</f>
        <v>(株)グリーンパワー大東メニューB(残差)</v>
      </c>
      <c r="J466" s="13">
        <f t="shared" ca="1" si="56"/>
        <v>464</v>
      </c>
      <c r="K466" s="13">
        <f ca="1">IF(I466&lt;&gt;"",COUNTIF($I$4:$I466,I466),"")</f>
        <v>1</v>
      </c>
      <c r="L466" s="13">
        <f ca="1">IF(K466=1,SUM($L$4:L465,K466),"")</f>
        <v>1.1908525658859223E+139</v>
      </c>
      <c r="M466" s="13">
        <f t="shared" ca="1" si="53"/>
        <v>463</v>
      </c>
      <c r="N466" s="13">
        <v>463</v>
      </c>
      <c r="O466" s="13">
        <f t="shared" ca="1" si="54"/>
        <v>464</v>
      </c>
    </row>
    <row r="467" spans="2:15">
      <c r="B467" s="20" t="str">
        <f>IF($B$1="","",IF(O467&lt;&gt;"",VLOOKUP(INDEX(電力会社名一覧!E:E,MATCH(O467,電力会社名一覧!G:G,0)),電力会社名一覧!A:B,2,0),""))</f>
        <v/>
      </c>
      <c r="C467" s="21" t="str">
        <f>IFERROR(IF(B467="","",VLOOKUP(B467,電力会社名一覧!B:D,3,0)),"")</f>
        <v/>
      </c>
      <c r="E467" s="13" t="str">
        <f t="shared" si="55"/>
        <v/>
      </c>
      <c r="H467" s="13" cm="1">
        <f t="array" aca="1" ref="H467" ca="1">IFERROR(INDEX(電力会社名一覧!E:E,改訂版!J467),"")</f>
        <v>464</v>
      </c>
      <c r="I467" s="13" t="str">
        <f ca="1">IFERROR(VLOOKUP(H467,電力会社名一覧!A:B,2,0),"")</f>
        <v>(株)シーラソーラー(旧：(株)シーラパワー)メニューA</v>
      </c>
      <c r="J467" s="13">
        <f t="shared" ca="1" si="56"/>
        <v>465</v>
      </c>
      <c r="K467" s="13">
        <f ca="1">IF(I467&lt;&gt;"",COUNTIF($I$4:$I467,I467),"")</f>
        <v>1</v>
      </c>
      <c r="L467" s="13">
        <f ca="1">IF(K467=1,SUM($L$4:L466,K467),"")</f>
        <v>2.3817051317718447E+139</v>
      </c>
      <c r="M467" s="13">
        <f t="shared" ca="1" si="53"/>
        <v>464</v>
      </c>
      <c r="N467" s="13">
        <v>464</v>
      </c>
      <c r="O467" s="13">
        <f t="shared" ca="1" si="54"/>
        <v>465</v>
      </c>
    </row>
    <row r="468" spans="2:15">
      <c r="B468" s="20" t="str">
        <f>IF($B$1="","",IF(O468&lt;&gt;"",VLOOKUP(INDEX(電力会社名一覧!E:E,MATCH(O468,電力会社名一覧!G:G,0)),電力会社名一覧!A:B,2,0),""))</f>
        <v/>
      </c>
      <c r="C468" s="21" t="str">
        <f>IFERROR(IF(B468="","",VLOOKUP(B468,電力会社名一覧!B:D,3,0)),"")</f>
        <v/>
      </c>
      <c r="E468" s="13" t="str">
        <f t="shared" si="55"/>
        <v/>
      </c>
      <c r="H468" s="13" cm="1">
        <f t="array" aca="1" ref="H468" ca="1">IFERROR(INDEX(電力会社名一覧!E:E,改訂版!J468),"")</f>
        <v>465</v>
      </c>
      <c r="I468" s="13" t="str">
        <f ca="1">IFERROR(VLOOKUP(H468,電力会社名一覧!A:B,2,0),"")</f>
        <v>(株)シーラソーラー(旧：(株)シーラパワー)メニューB(残差)</v>
      </c>
      <c r="J468" s="13">
        <f t="shared" ca="1" si="56"/>
        <v>466</v>
      </c>
      <c r="K468" s="13">
        <f ca="1">IF(I468&lt;&gt;"",COUNTIF($I$4:$I468,I468),"")</f>
        <v>1</v>
      </c>
      <c r="L468" s="13">
        <f ca="1">IF(K468=1,SUM($L$4:L467,K468),"")</f>
        <v>4.7634102635436893E+139</v>
      </c>
      <c r="M468" s="13">
        <f t="shared" ca="1" si="53"/>
        <v>465</v>
      </c>
      <c r="N468" s="13">
        <v>465</v>
      </c>
      <c r="O468" s="13">
        <f t="shared" ca="1" si="54"/>
        <v>466</v>
      </c>
    </row>
    <row r="469" spans="2:15">
      <c r="B469" s="20" t="str">
        <f>IF($B$1="","",IF(O469&lt;&gt;"",VLOOKUP(INDEX(電力会社名一覧!E:E,MATCH(O469,電力会社名一覧!G:G,0)),電力会社名一覧!A:B,2,0),""))</f>
        <v/>
      </c>
      <c r="C469" s="21" t="str">
        <f>IFERROR(IF(B469="","",VLOOKUP(B469,電力会社名一覧!B:D,3,0)),"")</f>
        <v/>
      </c>
      <c r="E469" s="13" t="str">
        <f t="shared" si="55"/>
        <v/>
      </c>
      <c r="H469" s="13" cm="1">
        <f t="array" aca="1" ref="H469" ca="1">IFERROR(INDEX(電力会社名一覧!E:E,改訂版!J469),"")</f>
        <v>466</v>
      </c>
      <c r="I469" s="13" t="str">
        <f ca="1">IFERROR(VLOOKUP(H469,電力会社名一覧!A:B,2,0),"")</f>
        <v>御所野縄文電力(株)</v>
      </c>
      <c r="J469" s="13">
        <f t="shared" ca="1" si="56"/>
        <v>467</v>
      </c>
      <c r="K469" s="13">
        <f ca="1">IF(I469&lt;&gt;"",COUNTIF($I$4:$I469,I469),"")</f>
        <v>1</v>
      </c>
      <c r="L469" s="13">
        <f ca="1">IF(K469=1,SUM($L$4:L468,K469),"")</f>
        <v>9.5268205270873786E+139</v>
      </c>
      <c r="M469" s="13">
        <f t="shared" ca="1" si="53"/>
        <v>466</v>
      </c>
      <c r="N469" s="13">
        <v>466</v>
      </c>
      <c r="O469" s="13">
        <f t="shared" ca="1" si="54"/>
        <v>467</v>
      </c>
    </row>
    <row r="470" spans="2:15">
      <c r="B470" s="20" t="str">
        <f>IF($B$1="","",IF(O470&lt;&gt;"",VLOOKUP(INDEX(電力会社名一覧!E:E,MATCH(O470,電力会社名一覧!G:G,0)),電力会社名一覧!A:B,2,0),""))</f>
        <v/>
      </c>
      <c r="C470" s="21" t="str">
        <f>IFERROR(IF(B470="","",VLOOKUP(B470,電力会社名一覧!B:D,3,0)),"")</f>
        <v/>
      </c>
      <c r="E470" s="13" t="str">
        <f t="shared" si="55"/>
        <v/>
      </c>
      <c r="H470" s="13" cm="1">
        <f t="array" aca="1" ref="H470" ca="1">IFERROR(INDEX(電力会社名一覧!E:E,改訂版!J470),"")</f>
        <v>467</v>
      </c>
      <c r="I470" s="13" t="str">
        <f ca="1">IFERROR(VLOOKUP(H470,電力会社名一覧!A:B,2,0),"")</f>
        <v>(株)カーボンニュートラル</v>
      </c>
      <c r="J470" s="13">
        <f t="shared" ca="1" si="56"/>
        <v>468</v>
      </c>
      <c r="K470" s="13">
        <f ca="1">IF(I470&lt;&gt;"",COUNTIF($I$4:$I470,I470),"")</f>
        <v>1</v>
      </c>
      <c r="L470" s="13">
        <f ca="1">IF(K470=1,SUM($L$4:L469,K470),"")</f>
        <v>1.9053641054174757E+140</v>
      </c>
      <c r="M470" s="13">
        <f t="shared" ca="1" si="53"/>
        <v>467</v>
      </c>
      <c r="N470" s="13">
        <v>467</v>
      </c>
      <c r="O470" s="13">
        <f t="shared" ca="1" si="54"/>
        <v>468</v>
      </c>
    </row>
    <row r="471" spans="2:15">
      <c r="B471" s="20" t="str">
        <f>IF($B$1="","",IF(O471&lt;&gt;"",VLOOKUP(INDEX(電力会社名一覧!E:E,MATCH(O471,電力会社名一覧!G:G,0)),電力会社名一覧!A:B,2,0),""))</f>
        <v/>
      </c>
      <c r="C471" s="21" t="str">
        <f>IFERROR(IF(B471="","",VLOOKUP(B471,電力会社名一覧!B:D,3,0)),"")</f>
        <v/>
      </c>
      <c r="E471" s="13" t="str">
        <f t="shared" si="55"/>
        <v/>
      </c>
      <c r="H471" s="13" cm="1">
        <f t="array" aca="1" ref="H471" ca="1">IFERROR(INDEX(電力会社名一覧!E:E,改訂版!J471),"")</f>
        <v>468</v>
      </c>
      <c r="I471" s="13" t="str">
        <f ca="1">IFERROR(VLOOKUP(H471,電力会社名一覧!A:B,2,0),"")</f>
        <v>宮古新電力(株)</v>
      </c>
      <c r="J471" s="13">
        <f t="shared" ca="1" si="56"/>
        <v>469</v>
      </c>
      <c r="K471" s="13">
        <f ca="1">IF(I471&lt;&gt;"",COUNTIF($I$4:$I471,I471),"")</f>
        <v>1</v>
      </c>
      <c r="L471" s="13">
        <f ca="1">IF(K471=1,SUM($L$4:L470,K471),"")</f>
        <v>3.8107282108349515E+140</v>
      </c>
      <c r="M471" s="13">
        <f t="shared" ca="1" si="53"/>
        <v>468</v>
      </c>
      <c r="N471" s="13">
        <v>468</v>
      </c>
      <c r="O471" s="13">
        <f t="shared" ca="1" si="54"/>
        <v>469</v>
      </c>
    </row>
    <row r="472" spans="2:15">
      <c r="B472" s="20" t="str">
        <f>IF($B$1="","",IF(O472&lt;&gt;"",VLOOKUP(INDEX(電力会社名一覧!E:E,MATCH(O472,電力会社名一覧!G:G,0)),電力会社名一覧!A:B,2,0),""))</f>
        <v/>
      </c>
      <c r="C472" s="21" t="str">
        <f>IFERROR(IF(B472="","",VLOOKUP(B472,電力会社名一覧!B:D,3,0)),"")</f>
        <v/>
      </c>
      <c r="E472" s="13" t="str">
        <f t="shared" si="55"/>
        <v/>
      </c>
      <c r="H472" s="13" cm="1">
        <f t="array" aca="1" ref="H472" ca="1">IFERROR(INDEX(電力会社名一覧!E:E,改訂版!J472),"")</f>
        <v>469</v>
      </c>
      <c r="I472" s="13" t="str">
        <f ca="1">IFERROR(VLOOKUP(H472,電力会社名一覧!A:B,2,0),"")</f>
        <v>長崎地域電力(株)</v>
      </c>
      <c r="J472" s="13">
        <f t="shared" ca="1" si="56"/>
        <v>470</v>
      </c>
      <c r="K472" s="13">
        <f ca="1">IF(I472&lt;&gt;"",COUNTIF($I$4:$I472,I472),"")</f>
        <v>1</v>
      </c>
      <c r="L472" s="13">
        <f ca="1">IF(K472=1,SUM($L$4:L471,K472),"")</f>
        <v>7.6214564216699029E+140</v>
      </c>
      <c r="M472" s="13">
        <f t="shared" ca="1" si="53"/>
        <v>469</v>
      </c>
      <c r="N472" s="13">
        <v>469</v>
      </c>
      <c r="O472" s="13">
        <f t="shared" ca="1" si="54"/>
        <v>470</v>
      </c>
    </row>
    <row r="473" spans="2:15">
      <c r="B473" s="20" t="str">
        <f>IF($B$1="","",IF(O473&lt;&gt;"",VLOOKUP(INDEX(電力会社名一覧!E:E,MATCH(O473,電力会社名一覧!G:G,0)),電力会社名一覧!A:B,2,0),""))</f>
        <v/>
      </c>
      <c r="C473" s="21" t="str">
        <f>IFERROR(IF(B473="","",VLOOKUP(B473,電力会社名一覧!B:D,3,0)),"")</f>
        <v/>
      </c>
      <c r="E473" s="13" t="str">
        <f t="shared" si="55"/>
        <v/>
      </c>
      <c r="H473" s="13" cm="1">
        <f t="array" aca="1" ref="H473" ca="1">IFERROR(INDEX(電力会社名一覧!E:E,改訂版!J473),"")</f>
        <v>470</v>
      </c>
      <c r="I473" s="13" t="str">
        <f ca="1">IFERROR(VLOOKUP(H473,電力会社名一覧!A:B,2,0),"")</f>
        <v>(株)エネアーク関西</v>
      </c>
      <c r="J473" s="13">
        <f t="shared" ca="1" si="56"/>
        <v>471</v>
      </c>
      <c r="K473" s="13">
        <f ca="1">IF(I473&lt;&gt;"",COUNTIF($I$4:$I473,I473),"")</f>
        <v>1</v>
      </c>
      <c r="L473" s="13">
        <f ca="1">IF(K473=1,SUM($L$4:L472,K473),"")</f>
        <v>1.5242912843339806E+141</v>
      </c>
      <c r="M473" s="13">
        <f t="shared" ca="1" si="53"/>
        <v>470</v>
      </c>
      <c r="N473" s="13">
        <v>470</v>
      </c>
      <c r="O473" s="13">
        <f t="shared" ca="1" si="54"/>
        <v>471</v>
      </c>
    </row>
    <row r="474" spans="2:15">
      <c r="B474" s="20" t="str">
        <f>IF($B$1="","",IF(O474&lt;&gt;"",VLOOKUP(INDEX(電力会社名一覧!E:E,MATCH(O474,電力会社名一覧!G:G,0)),電力会社名一覧!A:B,2,0),""))</f>
        <v/>
      </c>
      <c r="C474" s="21" t="str">
        <f>IFERROR(IF(B474="","",VLOOKUP(B474,電力会社名一覧!B:D,3,0)),"")</f>
        <v/>
      </c>
      <c r="E474" s="13" t="str">
        <f t="shared" si="55"/>
        <v/>
      </c>
      <c r="H474" s="13" cm="1">
        <f t="array" aca="1" ref="H474" ca="1">IFERROR(INDEX(電力会社名一覧!E:E,改訂版!J474),"")</f>
        <v>471</v>
      </c>
      <c r="I474" s="13" t="str">
        <f ca="1">IFERROR(VLOOKUP(H474,電力会社名一覧!A:B,2,0),"")</f>
        <v>近畿電力(株)</v>
      </c>
      <c r="J474" s="13">
        <f t="shared" ca="1" si="56"/>
        <v>472</v>
      </c>
      <c r="K474" s="13">
        <f ca="1">IF(I474&lt;&gt;"",COUNTIF($I$4:$I474,I474),"")</f>
        <v>1</v>
      </c>
      <c r="L474" s="13">
        <f ca="1">IF(K474=1,SUM($L$4:L473,K474),"")</f>
        <v>3.0485825686679612E+141</v>
      </c>
      <c r="M474" s="13">
        <f t="shared" ca="1" si="53"/>
        <v>471</v>
      </c>
      <c r="N474" s="13">
        <v>471</v>
      </c>
      <c r="O474" s="13">
        <f t="shared" ca="1" si="54"/>
        <v>472</v>
      </c>
    </row>
    <row r="475" spans="2:15">
      <c r="B475" s="20" t="str">
        <f>IF($B$1="","",IF(O475&lt;&gt;"",VLOOKUP(INDEX(電力会社名一覧!E:E,MATCH(O475,電力会社名一覧!G:G,0)),電力会社名一覧!A:B,2,0),""))</f>
        <v/>
      </c>
      <c r="C475" s="21" t="str">
        <f>IFERROR(IF(B475="","",VLOOKUP(B475,電力会社名一覧!B:D,3,0)),"")</f>
        <v/>
      </c>
      <c r="E475" s="13" t="str">
        <f t="shared" si="55"/>
        <v/>
      </c>
      <c r="H475" s="13" cm="1">
        <f t="array" aca="1" ref="H475" ca="1">IFERROR(INDEX(電力会社名一覧!E:E,改訂版!J475),"")</f>
        <v>472</v>
      </c>
      <c r="I475" s="13" t="str">
        <f ca="1">IFERROR(VLOOKUP(H475,電力会社名一覧!A:B,2,0),"")</f>
        <v>新電力おおいた(株)メニューA</v>
      </c>
      <c r="J475" s="13">
        <f t="shared" ca="1" si="56"/>
        <v>473</v>
      </c>
      <c r="K475" s="13">
        <f ca="1">IF(I475&lt;&gt;"",COUNTIF($I$4:$I475,I475),"")</f>
        <v>1</v>
      </c>
      <c r="L475" s="13">
        <f ca="1">IF(K475=1,SUM($L$4:L474,K475),"")</f>
        <v>6.0971651373359223E+141</v>
      </c>
      <c r="M475" s="13">
        <f t="shared" ca="1" si="53"/>
        <v>472</v>
      </c>
      <c r="N475" s="13">
        <v>472</v>
      </c>
      <c r="O475" s="13">
        <f t="shared" ca="1" si="54"/>
        <v>473</v>
      </c>
    </row>
    <row r="476" spans="2:15">
      <c r="B476" s="20" t="str">
        <f>IF($B$1="","",IF(O476&lt;&gt;"",VLOOKUP(INDEX(電力会社名一覧!E:E,MATCH(O476,電力会社名一覧!G:G,0)),電力会社名一覧!A:B,2,0),""))</f>
        <v/>
      </c>
      <c r="C476" s="21" t="str">
        <f>IFERROR(IF(B476="","",VLOOKUP(B476,電力会社名一覧!B:D,3,0)),"")</f>
        <v/>
      </c>
      <c r="E476" s="13" t="str">
        <f t="shared" si="55"/>
        <v/>
      </c>
      <c r="H476" s="13" cm="1">
        <f t="array" aca="1" ref="H476" ca="1">IFERROR(INDEX(電力会社名一覧!E:E,改訂版!J476),"")</f>
        <v>473</v>
      </c>
      <c r="I476" s="13" t="str">
        <f ca="1">IFERROR(VLOOKUP(H476,電力会社名一覧!A:B,2,0),"")</f>
        <v>新電力おおいた(株)メニューB(残差)</v>
      </c>
      <c r="J476" s="13">
        <f t="shared" ca="1" si="56"/>
        <v>474</v>
      </c>
      <c r="K476" s="13">
        <f ca="1">IF(I476&lt;&gt;"",COUNTIF($I$4:$I476,I476),"")</f>
        <v>1</v>
      </c>
      <c r="L476" s="13">
        <f ca="1">IF(K476=1,SUM($L$4:L475,K476),"")</f>
        <v>1.2194330274671845E+142</v>
      </c>
      <c r="M476" s="13">
        <f t="shared" ca="1" si="53"/>
        <v>473</v>
      </c>
      <c r="N476" s="13">
        <v>473</v>
      </c>
      <c r="O476" s="13">
        <f t="shared" ca="1" si="54"/>
        <v>474</v>
      </c>
    </row>
    <row r="477" spans="2:15">
      <c r="B477" s="20" t="str">
        <f>IF($B$1="","",IF(O477&lt;&gt;"",VLOOKUP(INDEX(電力会社名一覧!E:E,MATCH(O477,電力会社名一覧!G:G,0)),電力会社名一覧!A:B,2,0),""))</f>
        <v/>
      </c>
      <c r="C477" s="21" t="str">
        <f>IFERROR(IF(B477="","",VLOOKUP(B477,電力会社名一覧!B:D,3,0)),"")</f>
        <v/>
      </c>
      <c r="E477" s="13" t="str">
        <f t="shared" si="55"/>
        <v/>
      </c>
      <c r="H477" s="13" cm="1">
        <f t="array" aca="1" ref="H477" ca="1">IFERROR(INDEX(電力会社名一覧!E:E,改訂版!J477),"")</f>
        <v>474</v>
      </c>
      <c r="I477" s="13" t="str">
        <f ca="1">IFERROR(VLOOKUP(H477,電力会社名一覧!A:B,2,0),"")</f>
        <v>(株)日本セレモニー</v>
      </c>
      <c r="J477" s="13">
        <f t="shared" ca="1" si="56"/>
        <v>475</v>
      </c>
      <c r="K477" s="13">
        <f ca="1">IF(I477&lt;&gt;"",COUNTIF($I$4:$I477,I477),"")</f>
        <v>1</v>
      </c>
      <c r="L477" s="13">
        <f ca="1">IF(K477=1,SUM($L$4:L476,K477),"")</f>
        <v>2.4388660549343689E+142</v>
      </c>
      <c r="M477" s="13">
        <f t="shared" ca="1" si="53"/>
        <v>474</v>
      </c>
      <c r="N477" s="13">
        <v>474</v>
      </c>
      <c r="O477" s="13">
        <f t="shared" ca="1" si="54"/>
        <v>475</v>
      </c>
    </row>
    <row r="478" spans="2:15">
      <c r="B478" s="20" t="str">
        <f>IF($B$1="","",IF(O478&lt;&gt;"",VLOOKUP(INDEX(電力会社名一覧!E:E,MATCH(O478,電力会社名一覧!G:G,0)),電力会社名一覧!A:B,2,0),""))</f>
        <v/>
      </c>
      <c r="C478" s="21" t="str">
        <f>IFERROR(IF(B478="","",VLOOKUP(B478,電力会社名一覧!B:D,3,0)),"")</f>
        <v/>
      </c>
      <c r="E478" s="13" t="str">
        <f t="shared" si="55"/>
        <v/>
      </c>
      <c r="H478" s="13" cm="1">
        <f t="array" aca="1" ref="H478" ca="1">IFERROR(INDEX(電力会社名一覧!E:E,改訂版!J478),"")</f>
        <v>475</v>
      </c>
      <c r="I478" s="13" t="str">
        <f ca="1">IFERROR(VLOOKUP(H478,電力会社名一覧!A:B,2,0),"")</f>
        <v>(株)池見石油店</v>
      </c>
      <c r="J478" s="13">
        <f t="shared" ca="1" si="56"/>
        <v>476</v>
      </c>
      <c r="K478" s="13">
        <f ca="1">IF(I478&lt;&gt;"",COUNTIF($I$4:$I478,I478),"")</f>
        <v>1</v>
      </c>
      <c r="L478" s="13">
        <f ca="1">IF(K478=1,SUM($L$4:L477,K478),"")</f>
        <v>4.8777321098687379E+142</v>
      </c>
      <c r="M478" s="13">
        <f t="shared" ca="1" si="53"/>
        <v>475</v>
      </c>
      <c r="N478" s="13">
        <v>475</v>
      </c>
      <c r="O478" s="13">
        <f t="shared" ca="1" si="54"/>
        <v>476</v>
      </c>
    </row>
    <row r="479" spans="2:15">
      <c r="B479" s="20" t="str">
        <f>IF($B$1="","",IF(O479&lt;&gt;"",VLOOKUP(INDEX(電力会社名一覧!E:E,MATCH(O479,電力会社名一覧!G:G,0)),電力会社名一覧!A:B,2,0),""))</f>
        <v/>
      </c>
      <c r="C479" s="21" t="str">
        <f>IFERROR(IF(B479="","",VLOOKUP(B479,電力会社名一覧!B:D,3,0)),"")</f>
        <v/>
      </c>
      <c r="E479" s="13" t="str">
        <f t="shared" si="55"/>
        <v/>
      </c>
      <c r="H479" s="13" cm="1">
        <f t="array" aca="1" ref="H479" ca="1">IFERROR(INDEX(電力会社名一覧!E:E,改訂版!J479),"")</f>
        <v>476</v>
      </c>
      <c r="I479" s="13" t="str">
        <f ca="1">IFERROR(VLOOKUP(H479,電力会社名一覧!A:B,2,0),"")</f>
        <v>芝浦電力(株)メニューA</v>
      </c>
      <c r="J479" s="13">
        <f t="shared" ca="1" si="56"/>
        <v>477</v>
      </c>
      <c r="K479" s="13">
        <f ca="1">IF(I479&lt;&gt;"",COUNTIF($I$4:$I479,I479),"")</f>
        <v>1</v>
      </c>
      <c r="L479" s="13">
        <f ca="1">IF(K479=1,SUM($L$4:L478,K479),"")</f>
        <v>9.7554642197374757E+142</v>
      </c>
      <c r="M479" s="13">
        <f t="shared" ca="1" si="53"/>
        <v>476</v>
      </c>
      <c r="N479" s="13">
        <v>476</v>
      </c>
      <c r="O479" s="13">
        <f t="shared" ca="1" si="54"/>
        <v>477</v>
      </c>
    </row>
    <row r="480" spans="2:15">
      <c r="B480" s="20" t="str">
        <f>IF($B$1="","",IF(O480&lt;&gt;"",VLOOKUP(INDEX(電力会社名一覧!E:E,MATCH(O480,電力会社名一覧!G:G,0)),電力会社名一覧!A:B,2,0),""))</f>
        <v/>
      </c>
      <c r="C480" s="21" t="str">
        <f>IFERROR(IF(B480="","",VLOOKUP(B480,電力会社名一覧!B:D,3,0)),"")</f>
        <v/>
      </c>
      <c r="E480" s="13" t="str">
        <f t="shared" si="55"/>
        <v/>
      </c>
      <c r="H480" s="13" cm="1">
        <f t="array" aca="1" ref="H480" ca="1">IFERROR(INDEX(電力会社名一覧!E:E,改訂版!J480),"")</f>
        <v>477</v>
      </c>
      <c r="I480" s="13" t="str">
        <f ca="1">IFERROR(VLOOKUP(H480,電力会社名一覧!A:B,2,0),"")</f>
        <v>芝浦電力(株)メニューB(残差)</v>
      </c>
      <c r="J480" s="13">
        <f t="shared" ca="1" si="56"/>
        <v>478</v>
      </c>
      <c r="K480" s="13">
        <f ca="1">IF(I480&lt;&gt;"",COUNTIF($I$4:$I480,I480),"")</f>
        <v>1</v>
      </c>
      <c r="L480" s="13">
        <f ca="1">IF(K480=1,SUM($L$4:L479,K480),"")</f>
        <v>1.9510928439474951E+143</v>
      </c>
      <c r="M480" s="13">
        <f t="shared" ca="1" si="53"/>
        <v>477</v>
      </c>
      <c r="N480" s="13">
        <v>477</v>
      </c>
      <c r="O480" s="13">
        <f t="shared" ca="1" si="54"/>
        <v>478</v>
      </c>
    </row>
    <row r="481" spans="2:15">
      <c r="B481" s="20" t="str">
        <f>IF($B$1="","",IF(O481&lt;&gt;"",VLOOKUP(INDEX(電力会社名一覧!E:E,MATCH(O481,電力会社名一覧!G:G,0)),電力会社名一覧!A:B,2,0),""))</f>
        <v/>
      </c>
      <c r="C481" s="21" t="str">
        <f>IFERROR(IF(B481="","",VLOOKUP(B481,電力会社名一覧!B:D,3,0)),"")</f>
        <v/>
      </c>
      <c r="E481" s="13" t="str">
        <f t="shared" si="55"/>
        <v/>
      </c>
      <c r="H481" s="13" cm="1">
        <f t="array" aca="1" ref="H481" ca="1">IFERROR(INDEX(電力会社名一覧!E:E,改訂版!J481),"")</f>
        <v>478</v>
      </c>
      <c r="I481" s="13" t="str">
        <f ca="1">IFERROR(VLOOKUP(H481,電力会社名一覧!A:B,2,0),"")</f>
        <v>(株)地域創生ホールディングス</v>
      </c>
      <c r="J481" s="13">
        <f t="shared" ca="1" si="56"/>
        <v>479</v>
      </c>
      <c r="K481" s="13">
        <f ca="1">IF(I481&lt;&gt;"",COUNTIF($I$4:$I481,I481),"")</f>
        <v>1</v>
      </c>
      <c r="L481" s="13">
        <f ca="1">IF(K481=1,SUM($L$4:L480,K481),"")</f>
        <v>3.9021856878949903E+143</v>
      </c>
      <c r="M481" s="13">
        <f t="shared" ca="1" si="53"/>
        <v>478</v>
      </c>
      <c r="N481" s="13">
        <v>478</v>
      </c>
      <c r="O481" s="13">
        <f t="shared" ca="1" si="54"/>
        <v>479</v>
      </c>
    </row>
    <row r="482" spans="2:15">
      <c r="B482" s="20" t="str">
        <f>IF($B$1="","",IF(O482&lt;&gt;"",VLOOKUP(INDEX(電力会社名一覧!E:E,MATCH(O482,電力会社名一覧!G:G,0)),電力会社名一覧!A:B,2,0),""))</f>
        <v/>
      </c>
      <c r="C482" s="21" t="str">
        <f>IFERROR(IF(B482="","",VLOOKUP(B482,電力会社名一覧!B:D,3,0)),"")</f>
        <v/>
      </c>
      <c r="E482" s="13" t="str">
        <f t="shared" si="55"/>
        <v/>
      </c>
      <c r="H482" s="13" cm="1">
        <f t="array" aca="1" ref="H482" ca="1">IFERROR(INDEX(電力会社名一覧!E:E,改訂版!J482),"")</f>
        <v>479</v>
      </c>
      <c r="I482" s="13" t="str">
        <f ca="1">IFERROR(VLOOKUP(H482,電力会社名一覧!A:B,2,0),"")</f>
        <v>スズカ電工(株)</v>
      </c>
      <c r="J482" s="13">
        <f t="shared" ca="1" si="56"/>
        <v>480</v>
      </c>
      <c r="K482" s="13">
        <f ca="1">IF(I482&lt;&gt;"",COUNTIF($I$4:$I482,I482),"")</f>
        <v>1</v>
      </c>
      <c r="L482" s="13">
        <f ca="1">IF(K482=1,SUM($L$4:L481,K482),"")</f>
        <v>7.8043713757899806E+143</v>
      </c>
      <c r="M482" s="13">
        <f t="shared" ca="1" si="53"/>
        <v>479</v>
      </c>
      <c r="N482" s="13">
        <v>479</v>
      </c>
      <c r="O482" s="13">
        <f t="shared" ca="1" si="54"/>
        <v>480</v>
      </c>
    </row>
    <row r="483" spans="2:15">
      <c r="B483" s="20" t="str">
        <f>IF($B$1="","",IF(O483&lt;&gt;"",VLOOKUP(INDEX(電力会社名一覧!E:E,MATCH(O483,電力会社名一覧!G:G,0)),電力会社名一覧!A:B,2,0),""))</f>
        <v/>
      </c>
      <c r="C483" s="21" t="str">
        <f>IFERROR(IF(B483="","",VLOOKUP(B483,電力会社名一覧!B:D,3,0)),"")</f>
        <v/>
      </c>
      <c r="E483" s="13" t="str">
        <f t="shared" si="55"/>
        <v/>
      </c>
      <c r="H483" s="13" cm="1">
        <f t="array" aca="1" ref="H483" ca="1">IFERROR(INDEX(電力会社名一覧!E:E,改訂版!J483),"")</f>
        <v>480</v>
      </c>
      <c r="I483" s="13" t="str">
        <f ca="1">IFERROR(VLOOKUP(H483,電力会社名一覧!A:B,2,0),"")</f>
        <v>(株)エーコープサービス</v>
      </c>
      <c r="J483" s="13">
        <f t="shared" ca="1" si="56"/>
        <v>481</v>
      </c>
      <c r="K483" s="13">
        <f ca="1">IF(I483&lt;&gt;"",COUNTIF($I$4:$I483,I483),"")</f>
        <v>1</v>
      </c>
      <c r="L483" s="13">
        <f ca="1">IF(K483=1,SUM($L$4:L482,K483),"")</f>
        <v>1.5608742751579961E+144</v>
      </c>
      <c r="M483" s="13">
        <f t="shared" ca="1" si="53"/>
        <v>480</v>
      </c>
      <c r="N483" s="13">
        <v>480</v>
      </c>
      <c r="O483" s="13">
        <f t="shared" ca="1" si="54"/>
        <v>481</v>
      </c>
    </row>
    <row r="484" spans="2:15">
      <c r="B484" s="20" t="str">
        <f>IF($B$1="","",IF(O484&lt;&gt;"",VLOOKUP(INDEX(電力会社名一覧!E:E,MATCH(O484,電力会社名一覧!G:G,0)),電力会社名一覧!A:B,2,0),""))</f>
        <v/>
      </c>
      <c r="C484" s="21" t="str">
        <f>IFERROR(IF(B484="","",VLOOKUP(B484,電力会社名一覧!B:D,3,0)),"")</f>
        <v/>
      </c>
      <c r="E484" s="13" t="str">
        <f t="shared" si="55"/>
        <v/>
      </c>
      <c r="H484" s="13" cm="1">
        <f t="array" aca="1" ref="H484" ca="1">IFERROR(INDEX(電力会社名一覧!E:E,改訂版!J484),"")</f>
        <v>481</v>
      </c>
      <c r="I484" s="13" t="str">
        <f ca="1">IFERROR(VLOOKUP(H484,電力会社名一覧!A:B,2,0),"")</f>
        <v>サンリン(株)メニューA</v>
      </c>
      <c r="J484" s="13">
        <f t="shared" ca="1" si="56"/>
        <v>482</v>
      </c>
      <c r="K484" s="13">
        <f ca="1">IF(I484&lt;&gt;"",COUNTIF($I$4:$I484,I484),"")</f>
        <v>1</v>
      </c>
      <c r="L484" s="13">
        <f ca="1">IF(K484=1,SUM($L$4:L483,K484),"")</f>
        <v>3.1217485503159922E+144</v>
      </c>
      <c r="M484" s="13">
        <f t="shared" ca="1" si="53"/>
        <v>481</v>
      </c>
      <c r="N484" s="13">
        <v>481</v>
      </c>
      <c r="O484" s="13">
        <f t="shared" ca="1" si="54"/>
        <v>482</v>
      </c>
    </row>
    <row r="485" spans="2:15">
      <c r="B485" s="20" t="str">
        <f>IF($B$1="","",IF(O485&lt;&gt;"",VLOOKUP(INDEX(電力会社名一覧!E:E,MATCH(O485,電力会社名一覧!G:G,0)),電力会社名一覧!A:B,2,0),""))</f>
        <v/>
      </c>
      <c r="C485" s="21" t="str">
        <f>IFERROR(IF(B485="","",VLOOKUP(B485,電力会社名一覧!B:D,3,0)),"")</f>
        <v/>
      </c>
      <c r="E485" s="13" t="str">
        <f t="shared" si="55"/>
        <v/>
      </c>
      <c r="H485" s="13" cm="1">
        <f t="array" aca="1" ref="H485" ca="1">IFERROR(INDEX(電力会社名一覧!E:E,改訂版!J485),"")</f>
        <v>482</v>
      </c>
      <c r="I485" s="13" t="str">
        <f ca="1">IFERROR(VLOOKUP(H485,電力会社名一覧!A:B,2,0),"")</f>
        <v>サンリン(株)メニューB(残差)</v>
      </c>
      <c r="J485" s="13">
        <f t="shared" ca="1" si="56"/>
        <v>483</v>
      </c>
      <c r="K485" s="13">
        <f ca="1">IF(I485&lt;&gt;"",COUNTIF($I$4:$I485,I485),"")</f>
        <v>1</v>
      </c>
      <c r="L485" s="13">
        <f ca="1">IF(K485=1,SUM($L$4:L484,K485),"")</f>
        <v>6.2434971006319845E+144</v>
      </c>
      <c r="M485" s="13">
        <f t="shared" ca="1" si="53"/>
        <v>482</v>
      </c>
      <c r="N485" s="13">
        <v>482</v>
      </c>
      <c r="O485" s="13">
        <f t="shared" ca="1" si="54"/>
        <v>483</v>
      </c>
    </row>
    <row r="486" spans="2:15">
      <c r="B486" s="20" t="str">
        <f>IF($B$1="","",IF(O486&lt;&gt;"",VLOOKUP(INDEX(電力会社名一覧!E:E,MATCH(O486,電力会社名一覧!G:G,0)),電力会社名一覧!A:B,2,0),""))</f>
        <v/>
      </c>
      <c r="C486" s="21" t="str">
        <f>IFERROR(IF(B486="","",VLOOKUP(B486,電力会社名一覧!B:D,3,0)),"")</f>
        <v/>
      </c>
      <c r="E486" s="13" t="str">
        <f t="shared" si="55"/>
        <v/>
      </c>
      <c r="H486" s="13" cm="1">
        <f t="array" aca="1" ref="H486" ca="1">IFERROR(INDEX(電力会社名一覧!E:E,改訂版!J486),"")</f>
        <v>483</v>
      </c>
      <c r="I486" s="13" t="str">
        <f ca="1">IFERROR(VLOOKUP(H486,電力会社名一覧!A:B,2,0),"")</f>
        <v>(株)宮崎ガスリビング</v>
      </c>
      <c r="J486" s="13">
        <f t="shared" ca="1" si="56"/>
        <v>484</v>
      </c>
      <c r="K486" s="13">
        <f ca="1">IF(I486&lt;&gt;"",COUNTIF($I$4:$I486,I486),"")</f>
        <v>1</v>
      </c>
      <c r="L486" s="13">
        <f ca="1">IF(K486=1,SUM($L$4:L485,K486),"")</f>
        <v>1.2486994201263969E+145</v>
      </c>
      <c r="M486" s="13">
        <f t="shared" ca="1" si="53"/>
        <v>483</v>
      </c>
      <c r="N486" s="13">
        <v>483</v>
      </c>
      <c r="O486" s="13">
        <f t="shared" ca="1" si="54"/>
        <v>484</v>
      </c>
    </row>
    <row r="487" spans="2:15">
      <c r="B487" s="20" t="str">
        <f>IF($B$1="","",IF(O487&lt;&gt;"",VLOOKUP(INDEX(電力会社名一覧!E:E,MATCH(O487,電力会社名一覧!G:G,0)),電力会社名一覧!A:B,2,0),""))</f>
        <v/>
      </c>
      <c r="C487" s="21" t="str">
        <f>IFERROR(IF(B487="","",VLOOKUP(B487,電力会社名一覧!B:D,3,0)),"")</f>
        <v/>
      </c>
      <c r="E487" s="13" t="str">
        <f t="shared" si="55"/>
        <v/>
      </c>
      <c r="H487" s="13" cm="1">
        <f t="array" aca="1" ref="H487" ca="1">IFERROR(INDEX(電力会社名一覧!E:E,改訂版!J487),"")</f>
        <v>484</v>
      </c>
      <c r="I487" s="13" t="str">
        <f ca="1">IFERROR(VLOOKUP(H487,電力会社名一覧!A:B,2,0),"")</f>
        <v>山陰エレキ・アライアンス(株)</v>
      </c>
      <c r="J487" s="13">
        <f t="shared" ca="1" si="56"/>
        <v>485</v>
      </c>
      <c r="K487" s="13">
        <f ca="1">IF(I487&lt;&gt;"",COUNTIF($I$4:$I487,I487),"")</f>
        <v>1</v>
      </c>
      <c r="L487" s="13">
        <f ca="1">IF(K487=1,SUM($L$4:L486,K487),"")</f>
        <v>2.4973988402527938E+145</v>
      </c>
      <c r="M487" s="13">
        <f t="shared" ca="1" si="53"/>
        <v>484</v>
      </c>
      <c r="N487" s="13">
        <v>484</v>
      </c>
      <c r="O487" s="13">
        <f t="shared" ca="1" si="54"/>
        <v>485</v>
      </c>
    </row>
    <row r="488" spans="2:15">
      <c r="B488" s="20" t="str">
        <f>IF($B$1="","",IF(O488&lt;&gt;"",VLOOKUP(INDEX(電力会社名一覧!E:E,MATCH(O488,電力会社名一覧!G:G,0)),電力会社名一覧!A:B,2,0),""))</f>
        <v/>
      </c>
      <c r="C488" s="21" t="str">
        <f>IFERROR(IF(B488="","",VLOOKUP(B488,電力会社名一覧!B:D,3,0)),"")</f>
        <v/>
      </c>
      <c r="E488" s="13" t="str">
        <f t="shared" si="55"/>
        <v/>
      </c>
      <c r="H488" s="13" cm="1">
        <f t="array" aca="1" ref="H488" ca="1">IFERROR(INDEX(電力会社名一覧!E:E,改訂版!J488),"")</f>
        <v>485</v>
      </c>
      <c r="I488" s="13" t="str">
        <f ca="1">IFERROR(VLOOKUP(H488,電力会社名一覧!A:B,2,0),"")</f>
        <v>(株)ジョヴィ</v>
      </c>
      <c r="J488" s="13">
        <f t="shared" ca="1" si="56"/>
        <v>486</v>
      </c>
      <c r="K488" s="13">
        <f ca="1">IF(I488&lt;&gt;"",COUNTIF($I$4:$I488,I488),"")</f>
        <v>1</v>
      </c>
      <c r="L488" s="13">
        <f ca="1">IF(K488=1,SUM($L$4:L487,K488),"")</f>
        <v>4.9947976805055876E+145</v>
      </c>
      <c r="M488" s="13">
        <f t="shared" ca="1" si="53"/>
        <v>485</v>
      </c>
      <c r="N488" s="13">
        <v>485</v>
      </c>
      <c r="O488" s="13">
        <f t="shared" ca="1" si="54"/>
        <v>486</v>
      </c>
    </row>
    <row r="489" spans="2:15">
      <c r="B489" s="20" t="str">
        <f>IF($B$1="","",IF(O489&lt;&gt;"",VLOOKUP(INDEX(電力会社名一覧!E:E,MATCH(O489,電力会社名一覧!G:G,0)),電力会社名一覧!A:B,2,0),""))</f>
        <v/>
      </c>
      <c r="C489" s="21" t="str">
        <f>IFERROR(IF(B489="","",VLOOKUP(B489,電力会社名一覧!B:D,3,0)),"")</f>
        <v/>
      </c>
      <c r="E489" s="13" t="str">
        <f t="shared" si="55"/>
        <v/>
      </c>
      <c r="H489" s="13" cm="1">
        <f t="array" aca="1" ref="H489" ca="1">IFERROR(INDEX(電力会社名一覧!E:E,改訂版!J489),"")</f>
        <v>486</v>
      </c>
      <c r="I489" s="13" t="str">
        <f ca="1">IFERROR(VLOOKUP(H489,電力会社名一覧!A:B,2,0),"")</f>
        <v>ミライフ東日本(株)</v>
      </c>
      <c r="J489" s="13">
        <f t="shared" ca="1" si="56"/>
        <v>487</v>
      </c>
      <c r="K489" s="13">
        <f ca="1">IF(I489&lt;&gt;"",COUNTIF($I$4:$I489,I489),"")</f>
        <v>1</v>
      </c>
      <c r="L489" s="13">
        <f ca="1">IF(K489=1,SUM($L$4:L488,K489),"")</f>
        <v>9.9895953610111751E+145</v>
      </c>
      <c r="M489" s="13">
        <f t="shared" ca="1" si="53"/>
        <v>486</v>
      </c>
      <c r="N489" s="13">
        <v>486</v>
      </c>
      <c r="O489" s="13">
        <f t="shared" ca="1" si="54"/>
        <v>487</v>
      </c>
    </row>
    <row r="490" spans="2:15">
      <c r="B490" s="20" t="str">
        <f>IF($B$1="","",IF(O490&lt;&gt;"",VLOOKUP(INDEX(電力会社名一覧!E:E,MATCH(O490,電力会社名一覧!G:G,0)),電力会社名一覧!A:B,2,0),""))</f>
        <v/>
      </c>
      <c r="C490" s="21" t="str">
        <f>IFERROR(IF(B490="","",VLOOKUP(B490,電力会社名一覧!B:D,3,0)),"")</f>
        <v/>
      </c>
      <c r="E490" s="13" t="str">
        <f t="shared" si="55"/>
        <v/>
      </c>
      <c r="H490" s="13" cm="1">
        <f t="array" aca="1" ref="H490" ca="1">IFERROR(INDEX(電力会社名一覧!E:E,改訂版!J490),"")</f>
        <v>487</v>
      </c>
      <c r="I490" s="13" t="str">
        <f ca="1">IFERROR(VLOOKUP(H490,電力会社名一覧!A:B,2,0),"")</f>
        <v>山陰酸素工業(株)</v>
      </c>
      <c r="J490" s="13">
        <f t="shared" ca="1" si="56"/>
        <v>488</v>
      </c>
      <c r="K490" s="13">
        <f ca="1">IF(I490&lt;&gt;"",COUNTIF($I$4:$I490,I490),"")</f>
        <v>1</v>
      </c>
      <c r="L490" s="13">
        <f ca="1">IF(K490=1,SUM($L$4:L489,K490),"")</f>
        <v>1.997919072202235E+146</v>
      </c>
      <c r="M490" s="13">
        <f t="shared" ca="1" si="53"/>
        <v>487</v>
      </c>
      <c r="N490" s="13">
        <v>487</v>
      </c>
      <c r="O490" s="13">
        <f t="shared" ca="1" si="54"/>
        <v>488</v>
      </c>
    </row>
    <row r="491" spans="2:15">
      <c r="B491" s="20" t="str">
        <f>IF($B$1="","",IF(O491&lt;&gt;"",VLOOKUP(INDEX(電力会社名一覧!E:E,MATCH(O491,電力会社名一覧!G:G,0)),電力会社名一覧!A:B,2,0),""))</f>
        <v/>
      </c>
      <c r="C491" s="21" t="str">
        <f>IFERROR(IF(B491="","",VLOOKUP(B491,電力会社名一覧!B:D,3,0)),"")</f>
        <v/>
      </c>
      <c r="E491" s="13" t="str">
        <f t="shared" si="55"/>
        <v/>
      </c>
      <c r="H491" s="13" cm="1">
        <f t="array" aca="1" ref="H491" ca="1">IFERROR(INDEX(電力会社名一覧!E:E,改訂版!J491),"")</f>
        <v>488</v>
      </c>
      <c r="I491" s="13" t="str">
        <f ca="1">IFERROR(VLOOKUP(H491,電力会社名一覧!A:B,2,0),"")</f>
        <v>武陽ガス(株)メニューA</v>
      </c>
      <c r="J491" s="13">
        <f t="shared" ca="1" si="56"/>
        <v>489</v>
      </c>
      <c r="K491" s="13">
        <f ca="1">IF(I491&lt;&gt;"",COUNTIF($I$4:$I491,I491),"")</f>
        <v>1</v>
      </c>
      <c r="L491" s="13">
        <f ca="1">IF(K491=1,SUM($L$4:L490,K491),"")</f>
        <v>3.9958381444044701E+146</v>
      </c>
      <c r="M491" s="13">
        <f t="shared" ca="1" si="53"/>
        <v>488</v>
      </c>
      <c r="N491" s="13">
        <v>488</v>
      </c>
      <c r="O491" s="13">
        <f t="shared" ca="1" si="54"/>
        <v>489</v>
      </c>
    </row>
    <row r="492" spans="2:15">
      <c r="B492" s="20" t="str">
        <f>IF($B$1="","",IF(O492&lt;&gt;"",VLOOKUP(INDEX(電力会社名一覧!E:E,MATCH(O492,電力会社名一覧!G:G,0)),電力会社名一覧!A:B,2,0),""))</f>
        <v/>
      </c>
      <c r="C492" s="21" t="str">
        <f>IFERROR(IF(B492="","",VLOOKUP(B492,電力会社名一覧!B:D,3,0)),"")</f>
        <v/>
      </c>
      <c r="E492" s="13" t="str">
        <f t="shared" si="55"/>
        <v/>
      </c>
      <c r="H492" s="13" cm="1">
        <f t="array" aca="1" ref="H492" ca="1">IFERROR(INDEX(電力会社名一覧!E:E,改訂版!J492),"")</f>
        <v>489</v>
      </c>
      <c r="I492" s="13" t="str">
        <f ca="1">IFERROR(VLOOKUP(H492,電力会社名一覧!A:B,2,0),"")</f>
        <v>武陽ガス(株)メニューB</v>
      </c>
      <c r="J492" s="13">
        <f t="shared" ca="1" si="56"/>
        <v>490</v>
      </c>
      <c r="K492" s="13">
        <f ca="1">IF(I492&lt;&gt;"",COUNTIF($I$4:$I492,I492),"")</f>
        <v>1</v>
      </c>
      <c r="L492" s="13">
        <f ca="1">IF(K492=1,SUM($L$4:L491,K492),"")</f>
        <v>7.9916762888089401E+146</v>
      </c>
      <c r="M492" s="13">
        <f t="shared" ca="1" si="53"/>
        <v>489</v>
      </c>
      <c r="N492" s="13">
        <v>489</v>
      </c>
      <c r="O492" s="13">
        <f t="shared" ca="1" si="54"/>
        <v>490</v>
      </c>
    </row>
    <row r="493" spans="2:15">
      <c r="B493" s="20" t="str">
        <f>IF($B$1="","",IF(O493&lt;&gt;"",VLOOKUP(INDEX(電力会社名一覧!E:E,MATCH(O493,電力会社名一覧!G:G,0)),電力会社名一覧!A:B,2,0),""))</f>
        <v/>
      </c>
      <c r="C493" s="21" t="str">
        <f>IFERROR(IF(B493="","",VLOOKUP(B493,電力会社名一覧!B:D,3,0)),"")</f>
        <v/>
      </c>
      <c r="E493" s="13" t="str">
        <f t="shared" si="55"/>
        <v/>
      </c>
      <c r="H493" s="13" cm="1">
        <f t="array" aca="1" ref="H493" ca="1">IFERROR(INDEX(電力会社名一覧!E:E,改訂版!J493),"")</f>
        <v>490</v>
      </c>
      <c r="I493" s="13" t="str">
        <f ca="1">IFERROR(VLOOKUP(H493,電力会社名一覧!A:B,2,0),"")</f>
        <v>武陽ガス(株)メニューC(残差)</v>
      </c>
      <c r="J493" s="13">
        <f t="shared" ca="1" si="56"/>
        <v>491</v>
      </c>
      <c r="K493" s="13">
        <f ca="1">IF(I493&lt;&gt;"",COUNTIF($I$4:$I493,I493),"")</f>
        <v>1</v>
      </c>
      <c r="L493" s="13">
        <f ca="1">IF(K493=1,SUM($L$4:L492,K493),"")</f>
        <v>1.598335257761788E+147</v>
      </c>
      <c r="M493" s="13">
        <f t="shared" ca="1" si="53"/>
        <v>490</v>
      </c>
      <c r="N493" s="13">
        <v>490</v>
      </c>
      <c r="O493" s="13">
        <f t="shared" ca="1" si="54"/>
        <v>491</v>
      </c>
    </row>
    <row r="494" spans="2:15">
      <c r="B494" s="20" t="str">
        <f>IF($B$1="","",IF(O494&lt;&gt;"",VLOOKUP(INDEX(電力会社名一覧!E:E,MATCH(O494,電力会社名一覧!G:G,0)),電力会社名一覧!A:B,2,0),""))</f>
        <v/>
      </c>
      <c r="C494" s="21" t="str">
        <f>IFERROR(IF(B494="","",VLOOKUP(B494,電力会社名一覧!B:D,3,0)),"")</f>
        <v/>
      </c>
      <c r="E494" s="13" t="str">
        <f t="shared" si="55"/>
        <v/>
      </c>
      <c r="H494" s="13" cm="1">
        <f t="array" aca="1" ref="H494" ca="1">IFERROR(INDEX(電力会社名一覧!E:E,改訂版!J494),"")</f>
        <v>491</v>
      </c>
      <c r="I494" s="13" t="str">
        <f ca="1">IFERROR(VLOOKUP(H494,電力会社名一覧!A:B,2,0),"")</f>
        <v>北海道電力(株)(旧：北海道電力コクリエーション(株))メニューA</v>
      </c>
      <c r="J494" s="13">
        <f t="shared" ca="1" si="56"/>
        <v>492</v>
      </c>
      <c r="K494" s="13">
        <f ca="1">IF(I494&lt;&gt;"",COUNTIF($I$4:$I494,I494),"")</f>
        <v>1</v>
      </c>
      <c r="L494" s="13">
        <f ca="1">IF(K494=1,SUM($L$4:L493,K494),"")</f>
        <v>3.196670515523576E+147</v>
      </c>
      <c r="M494" s="13">
        <f t="shared" ca="1" si="53"/>
        <v>491</v>
      </c>
      <c r="N494" s="13">
        <v>491</v>
      </c>
      <c r="O494" s="13">
        <f t="shared" ca="1" si="54"/>
        <v>492</v>
      </c>
    </row>
    <row r="495" spans="2:15">
      <c r="B495" s="20" t="str">
        <f>IF($B$1="","",IF(O495&lt;&gt;"",VLOOKUP(INDEX(電力会社名一覧!E:E,MATCH(O495,電力会社名一覧!G:G,0)),電力会社名一覧!A:B,2,0),""))</f>
        <v/>
      </c>
      <c r="C495" s="21" t="str">
        <f>IFERROR(IF(B495="","",VLOOKUP(B495,電力会社名一覧!B:D,3,0)),"")</f>
        <v/>
      </c>
      <c r="E495" s="13" t="str">
        <f t="shared" si="55"/>
        <v/>
      </c>
      <c r="H495" s="13" cm="1">
        <f t="array" aca="1" ref="H495" ca="1">IFERROR(INDEX(電力会社名一覧!E:E,改訂版!J495),"")</f>
        <v>492</v>
      </c>
      <c r="I495" s="13" t="str">
        <f ca="1">IFERROR(VLOOKUP(H495,電力会社名一覧!A:B,2,0),"")</f>
        <v>北海道電力(株)(旧：北海道電力コクリエーション(株))メニューB</v>
      </c>
      <c r="J495" s="13">
        <f t="shared" ca="1" si="56"/>
        <v>493</v>
      </c>
      <c r="K495" s="13">
        <f ca="1">IF(I495&lt;&gt;"",COUNTIF($I$4:$I495,I495),"")</f>
        <v>1</v>
      </c>
      <c r="L495" s="13">
        <f ca="1">IF(K495=1,SUM($L$4:L494,K495),"")</f>
        <v>6.3933410310471521E+147</v>
      </c>
      <c r="M495" s="13">
        <f t="shared" ca="1" si="53"/>
        <v>492</v>
      </c>
      <c r="N495" s="13">
        <v>492</v>
      </c>
      <c r="O495" s="13">
        <f t="shared" ca="1" si="54"/>
        <v>493</v>
      </c>
    </row>
    <row r="496" spans="2:15">
      <c r="B496" s="20" t="str">
        <f>IF($B$1="","",IF(O496&lt;&gt;"",VLOOKUP(INDEX(電力会社名一覧!E:E,MATCH(O496,電力会社名一覧!G:G,0)),電力会社名一覧!A:B,2,0),""))</f>
        <v/>
      </c>
      <c r="C496" s="21" t="str">
        <f>IFERROR(IF(B496="","",VLOOKUP(B496,電力会社名一覧!B:D,3,0)),"")</f>
        <v/>
      </c>
      <c r="E496" s="13" t="str">
        <f t="shared" si="55"/>
        <v/>
      </c>
      <c r="H496" s="13" cm="1">
        <f t="array" aca="1" ref="H496" ca="1">IFERROR(INDEX(電力会社名一覧!E:E,改訂版!J496),"")</f>
        <v>493</v>
      </c>
      <c r="I496" s="13" t="str">
        <f ca="1">IFERROR(VLOOKUP(H496,電力会社名一覧!A:B,2,0),"")</f>
        <v>北海道電力(株)(旧：北海道電力コクリエーション(株))メニューC</v>
      </c>
      <c r="J496" s="13">
        <f t="shared" ca="1" si="56"/>
        <v>494</v>
      </c>
      <c r="K496" s="13">
        <f ca="1">IF(I496&lt;&gt;"",COUNTIF($I$4:$I496,I496),"")</f>
        <v>1</v>
      </c>
      <c r="L496" s="13">
        <f ca="1">IF(K496=1,SUM($L$4:L495,K496),"")</f>
        <v>1.2786682062094304E+148</v>
      </c>
      <c r="M496" s="13">
        <f t="shared" ca="1" si="53"/>
        <v>493</v>
      </c>
      <c r="N496" s="13">
        <v>493</v>
      </c>
      <c r="O496" s="13">
        <f t="shared" ca="1" si="54"/>
        <v>494</v>
      </c>
    </row>
    <row r="497" spans="2:15">
      <c r="B497" s="20" t="str">
        <f>IF($B$1="","",IF(O497&lt;&gt;"",VLOOKUP(INDEX(電力会社名一覧!E:E,MATCH(O497,電力会社名一覧!G:G,0)),電力会社名一覧!A:B,2,0),""))</f>
        <v/>
      </c>
      <c r="C497" s="21" t="str">
        <f>IFERROR(IF(B497="","",VLOOKUP(B497,電力会社名一覧!B:D,3,0)),"")</f>
        <v/>
      </c>
      <c r="E497" s="13" t="str">
        <f t="shared" si="55"/>
        <v/>
      </c>
      <c r="H497" s="13" cm="1">
        <f t="array" aca="1" ref="H497" ca="1">IFERROR(INDEX(電力会社名一覧!E:E,改訂版!J497),"")</f>
        <v>494</v>
      </c>
      <c r="I497" s="13" t="str">
        <f ca="1">IFERROR(VLOOKUP(H497,電力会社名一覧!A:B,2,0),"")</f>
        <v>北海道電力(株)(旧：北海道電力コクリエーション(株))メニューD</v>
      </c>
      <c r="J497" s="13">
        <f t="shared" ca="1" si="56"/>
        <v>495</v>
      </c>
      <c r="K497" s="13">
        <f ca="1">IF(I497&lt;&gt;"",COUNTIF($I$4:$I497,I497),"")</f>
        <v>1</v>
      </c>
      <c r="L497" s="13">
        <f ca="1">IF(K497=1,SUM($L$4:L496,K497),"")</f>
        <v>2.5573364124188608E+148</v>
      </c>
      <c r="M497" s="13">
        <f t="shared" ca="1" si="53"/>
        <v>494</v>
      </c>
      <c r="N497" s="13">
        <v>494</v>
      </c>
      <c r="O497" s="13">
        <f t="shared" ca="1" si="54"/>
        <v>495</v>
      </c>
    </row>
    <row r="498" spans="2:15">
      <c r="B498" s="20" t="str">
        <f>IF($B$1="","",IF(O498&lt;&gt;"",VLOOKUP(INDEX(電力会社名一覧!E:E,MATCH(O498,電力会社名一覧!G:G,0)),電力会社名一覧!A:B,2,0),""))</f>
        <v/>
      </c>
      <c r="C498" s="21" t="str">
        <f>IFERROR(IF(B498="","",VLOOKUP(B498,電力会社名一覧!B:D,3,0)),"")</f>
        <v/>
      </c>
      <c r="E498" s="13" t="str">
        <f t="shared" si="55"/>
        <v/>
      </c>
      <c r="H498" s="13" cm="1">
        <f t="array" aca="1" ref="H498" ca="1">IFERROR(INDEX(電力会社名一覧!E:E,改訂版!J498),"")</f>
        <v>495</v>
      </c>
      <c r="I498" s="13" t="str">
        <f ca="1">IFERROR(VLOOKUP(H498,電力会社名一覧!A:B,2,0),"")</f>
        <v>北海道電力(株)(旧：北海道電力コクリエーション(株))メニューE(残差)</v>
      </c>
      <c r="J498" s="13">
        <f t="shared" ca="1" si="56"/>
        <v>496</v>
      </c>
      <c r="K498" s="13">
        <f ca="1">IF(I498&lt;&gt;"",COUNTIF($I$4:$I498,I498),"")</f>
        <v>1</v>
      </c>
      <c r="L498" s="13">
        <f ca="1">IF(K498=1,SUM($L$4:L497,K498),"")</f>
        <v>5.1146728248377217E+148</v>
      </c>
      <c r="M498" s="13">
        <f t="shared" ca="1" si="53"/>
        <v>495</v>
      </c>
      <c r="N498" s="13">
        <v>495</v>
      </c>
      <c r="O498" s="13">
        <f t="shared" ca="1" si="54"/>
        <v>496</v>
      </c>
    </row>
    <row r="499" spans="2:15">
      <c r="B499" s="20" t="str">
        <f>IF($B$1="","",IF(O499&lt;&gt;"",VLOOKUP(INDEX(電力会社名一覧!E:E,MATCH(O499,電力会社名一覧!G:G,0)),電力会社名一覧!A:B,2,0),""))</f>
        <v/>
      </c>
      <c r="C499" s="21" t="str">
        <f>IFERROR(IF(B499="","",VLOOKUP(B499,電力会社名一覧!B:D,3,0)),"")</f>
        <v/>
      </c>
      <c r="E499" s="13" t="str">
        <f t="shared" si="55"/>
        <v/>
      </c>
      <c r="H499" s="13" cm="1">
        <f t="array" aca="1" ref="H499" ca="1">IFERROR(INDEX(電力会社名一覧!E:E,改訂版!J499),"")</f>
        <v>496</v>
      </c>
      <c r="I499" s="13" t="str">
        <f ca="1">IFERROR(VLOOKUP(H499,電力会社名一覧!A:B,2,0),"")</f>
        <v>東北電力(株)メニューA</v>
      </c>
      <c r="J499" s="13">
        <f t="shared" ca="1" si="56"/>
        <v>497</v>
      </c>
      <c r="K499" s="13">
        <f ca="1">IF(I499&lt;&gt;"",COUNTIF($I$4:$I499,I499),"")</f>
        <v>1</v>
      </c>
      <c r="L499" s="13">
        <f ca="1">IF(K499=1,SUM($L$4:L498,K499),"")</f>
        <v>1.0229345649675443E+149</v>
      </c>
      <c r="M499" s="13">
        <f t="shared" ca="1" si="53"/>
        <v>496</v>
      </c>
      <c r="N499" s="13">
        <v>496</v>
      </c>
      <c r="O499" s="13">
        <f t="shared" ca="1" si="54"/>
        <v>497</v>
      </c>
    </row>
    <row r="500" spans="2:15">
      <c r="B500" s="20" t="str">
        <f>IF($B$1="","",IF(O500&lt;&gt;"",VLOOKUP(INDEX(電力会社名一覧!E:E,MATCH(O500,電力会社名一覧!G:G,0)),電力会社名一覧!A:B,2,0),""))</f>
        <v/>
      </c>
      <c r="C500" s="21" t="str">
        <f>IFERROR(IF(B500="","",VLOOKUP(B500,電力会社名一覧!B:D,3,0)),"")</f>
        <v/>
      </c>
      <c r="E500" s="13" t="str">
        <f t="shared" si="55"/>
        <v/>
      </c>
      <c r="H500" s="13" cm="1">
        <f t="array" aca="1" ref="H500" ca="1">IFERROR(INDEX(電力会社名一覧!E:E,改訂版!J500),"")</f>
        <v>497</v>
      </c>
      <c r="I500" s="13" t="str">
        <f ca="1">IFERROR(VLOOKUP(H500,電力会社名一覧!A:B,2,0),"")</f>
        <v>東北電力(株)メニューB</v>
      </c>
      <c r="J500" s="13">
        <f t="shared" ca="1" si="56"/>
        <v>498</v>
      </c>
      <c r="K500" s="13">
        <f ca="1">IF(I500&lt;&gt;"",COUNTIF($I$4:$I500,I500),"")</f>
        <v>1</v>
      </c>
      <c r="L500" s="13">
        <f ca="1">IF(K500=1,SUM($L$4:L499,K500),"")</f>
        <v>2.0458691299350887E+149</v>
      </c>
      <c r="M500" s="13">
        <f t="shared" ca="1" si="53"/>
        <v>497</v>
      </c>
      <c r="N500" s="13">
        <v>497</v>
      </c>
      <c r="O500" s="13">
        <f t="shared" ca="1" si="54"/>
        <v>498</v>
      </c>
    </row>
    <row r="501" spans="2:15">
      <c r="B501" s="20" t="str">
        <f>IF($B$1="","",IF(O501&lt;&gt;"",VLOOKUP(INDEX(電力会社名一覧!E:E,MATCH(O501,電力会社名一覧!G:G,0)),電力会社名一覧!A:B,2,0),""))</f>
        <v/>
      </c>
      <c r="C501" s="21" t="str">
        <f>IFERROR(IF(B501="","",VLOOKUP(B501,電力会社名一覧!B:D,3,0)),"")</f>
        <v/>
      </c>
      <c r="E501" s="13" t="str">
        <f t="shared" si="55"/>
        <v/>
      </c>
      <c r="H501" s="13" cm="1">
        <f t="array" aca="1" ref="H501" ca="1">IFERROR(INDEX(電力会社名一覧!E:E,改訂版!J501),"")</f>
        <v>498</v>
      </c>
      <c r="I501" s="13" t="str">
        <f ca="1">IFERROR(VLOOKUP(H501,電力会社名一覧!A:B,2,0),"")</f>
        <v>東北電力(株)メニューC</v>
      </c>
      <c r="J501" s="13">
        <f t="shared" ca="1" si="56"/>
        <v>499</v>
      </c>
      <c r="K501" s="13">
        <f ca="1">IF(I501&lt;&gt;"",COUNTIF($I$4:$I501,I501),"")</f>
        <v>1</v>
      </c>
      <c r="L501" s="13">
        <f ca="1">IF(K501=1,SUM($L$4:L500,K501),"")</f>
        <v>4.0917382598701773E+149</v>
      </c>
      <c r="M501" s="13">
        <f t="shared" ca="1" si="53"/>
        <v>498</v>
      </c>
      <c r="N501" s="13">
        <v>498</v>
      </c>
      <c r="O501" s="13">
        <f t="shared" ca="1" si="54"/>
        <v>499</v>
      </c>
    </row>
    <row r="502" spans="2:15">
      <c r="B502" s="20" t="str">
        <f>IF($B$1="","",IF(O502&lt;&gt;"",VLOOKUP(INDEX(電力会社名一覧!E:E,MATCH(O502,電力会社名一覧!G:G,0)),電力会社名一覧!A:B,2,0),""))</f>
        <v/>
      </c>
      <c r="C502" s="21" t="str">
        <f>IFERROR(IF(B502="","",VLOOKUP(B502,電力会社名一覧!B:D,3,0)),"")</f>
        <v/>
      </c>
      <c r="E502" s="13" t="str">
        <f t="shared" si="55"/>
        <v/>
      </c>
      <c r="H502" s="13" cm="1">
        <f t="array" aca="1" ref="H502" ca="1">IFERROR(INDEX(電力会社名一覧!E:E,改訂版!J502),"")</f>
        <v>499</v>
      </c>
      <c r="I502" s="13" t="str">
        <f ca="1">IFERROR(VLOOKUP(H502,電力会社名一覧!A:B,2,0),"")</f>
        <v>東北電力(株)メニューD(残差)</v>
      </c>
      <c r="J502" s="13">
        <f t="shared" ca="1" si="56"/>
        <v>500</v>
      </c>
      <c r="K502" s="13">
        <f ca="1">IF(I502&lt;&gt;"",COUNTIF($I$4:$I502,I502),"")</f>
        <v>1</v>
      </c>
      <c r="L502" s="13">
        <f ca="1">IF(K502=1,SUM($L$4:L501,K502),"")</f>
        <v>8.1834765197403547E+149</v>
      </c>
      <c r="M502" s="13">
        <f t="shared" ca="1" si="53"/>
        <v>499</v>
      </c>
      <c r="N502" s="13">
        <v>499</v>
      </c>
      <c r="O502" s="13">
        <f t="shared" ca="1" si="54"/>
        <v>500</v>
      </c>
    </row>
    <row r="503" spans="2:15">
      <c r="B503" s="20" t="str">
        <f>IF($B$1="","",IF(O503&lt;&gt;"",VLOOKUP(INDEX(電力会社名一覧!E:E,MATCH(O503,電力会社名一覧!G:G,0)),電力会社名一覧!A:B,2,0),""))</f>
        <v/>
      </c>
      <c r="C503" s="21" t="str">
        <f>IFERROR(IF(B503="","",VLOOKUP(B503,電力会社名一覧!B:D,3,0)),"")</f>
        <v/>
      </c>
      <c r="E503" s="13" t="str">
        <f t="shared" si="55"/>
        <v/>
      </c>
      <c r="H503" s="13" cm="1">
        <f t="array" aca="1" ref="H503" ca="1">IFERROR(INDEX(電力会社名一覧!E:E,改訂版!J503),"")</f>
        <v>500</v>
      </c>
      <c r="I503" s="13" t="str">
        <f ca="1">IFERROR(VLOOKUP(H503,電力会社名一覧!A:B,2,0),"")</f>
        <v>東京電力エナジーパートナー(株)メニューA</v>
      </c>
      <c r="J503" s="13">
        <f t="shared" ca="1" si="56"/>
        <v>501</v>
      </c>
      <c r="K503" s="13">
        <f ca="1">IF(I503&lt;&gt;"",COUNTIF($I$4:$I503,I503),"")</f>
        <v>1</v>
      </c>
      <c r="L503" s="13">
        <f ca="1">IF(K503=1,SUM($L$4:L502,K503),"")</f>
        <v>1.6366953039480709E+150</v>
      </c>
      <c r="M503" s="13">
        <f t="shared" ca="1" si="53"/>
        <v>500</v>
      </c>
      <c r="N503" s="13">
        <v>500</v>
      </c>
      <c r="O503" s="13">
        <f t="shared" ca="1" si="54"/>
        <v>501</v>
      </c>
    </row>
    <row r="504" spans="2:15">
      <c r="B504" s="20" t="str">
        <f>IF($B$1="","",IF(O504&lt;&gt;"",VLOOKUP(INDEX(電力会社名一覧!E:E,MATCH(O504,電力会社名一覧!G:G,0)),電力会社名一覧!A:B,2,0),""))</f>
        <v/>
      </c>
      <c r="C504" s="21" t="str">
        <f>IFERROR(IF(B504="","",VLOOKUP(B504,電力会社名一覧!B:D,3,0)),"")</f>
        <v/>
      </c>
      <c r="E504" s="13" t="str">
        <f t="shared" si="55"/>
        <v/>
      </c>
      <c r="H504" s="13" cm="1">
        <f t="array" aca="1" ref="H504" ca="1">IFERROR(INDEX(電力会社名一覧!E:E,改訂版!J504),"")</f>
        <v>501</v>
      </c>
      <c r="I504" s="13" t="str">
        <f ca="1">IFERROR(VLOOKUP(H504,電力会社名一覧!A:B,2,0),"")</f>
        <v>東京電力エナジーパートナー(株)メニューB</v>
      </c>
      <c r="J504" s="13">
        <f t="shared" ca="1" si="56"/>
        <v>502</v>
      </c>
      <c r="K504" s="13">
        <f ca="1">IF(I504&lt;&gt;"",COUNTIF($I$4:$I504,I504),"")</f>
        <v>1</v>
      </c>
      <c r="L504" s="13">
        <f ca="1">IF(K504=1,SUM($L$4:L503,K504),"")</f>
        <v>3.2733906078961419E+150</v>
      </c>
      <c r="M504" s="13">
        <f t="shared" ca="1" si="53"/>
        <v>501</v>
      </c>
      <c r="N504" s="13">
        <v>501</v>
      </c>
      <c r="O504" s="13">
        <f t="shared" ca="1" si="54"/>
        <v>502</v>
      </c>
    </row>
    <row r="505" spans="2:15">
      <c r="B505" s="20" t="str">
        <f>IF($B$1="","",IF(O505&lt;&gt;"",VLOOKUP(INDEX(電力会社名一覧!E:E,MATCH(O505,電力会社名一覧!G:G,0)),電力会社名一覧!A:B,2,0),""))</f>
        <v/>
      </c>
      <c r="C505" s="21" t="str">
        <f>IFERROR(IF(B505="","",VLOOKUP(B505,電力会社名一覧!B:D,3,0)),"")</f>
        <v/>
      </c>
      <c r="E505" s="13" t="str">
        <f t="shared" si="55"/>
        <v/>
      </c>
      <c r="H505" s="13" cm="1">
        <f t="array" aca="1" ref="H505" ca="1">IFERROR(INDEX(電力会社名一覧!E:E,改訂版!J505),"")</f>
        <v>502</v>
      </c>
      <c r="I505" s="13" t="str">
        <f ca="1">IFERROR(VLOOKUP(H505,電力会社名一覧!A:B,2,0),"")</f>
        <v>東京電力エナジーパートナー(株)メニューC</v>
      </c>
      <c r="J505" s="13">
        <f t="shared" ca="1" si="56"/>
        <v>503</v>
      </c>
      <c r="K505" s="13">
        <f ca="1">IF(I505&lt;&gt;"",COUNTIF($I$4:$I505,I505),"")</f>
        <v>1</v>
      </c>
      <c r="L505" s="13">
        <f ca="1">IF(K505=1,SUM($L$4:L504,K505),"")</f>
        <v>6.5467812157922837E+150</v>
      </c>
      <c r="M505" s="13">
        <f t="shared" ca="1" si="53"/>
        <v>502</v>
      </c>
      <c r="N505" s="13">
        <v>502</v>
      </c>
      <c r="O505" s="13">
        <f t="shared" ca="1" si="54"/>
        <v>503</v>
      </c>
    </row>
    <row r="506" spans="2:15">
      <c r="B506" s="20" t="str">
        <f>IF($B$1="","",IF(O506&lt;&gt;"",VLOOKUP(INDEX(電力会社名一覧!E:E,MATCH(O506,電力会社名一覧!G:G,0)),電力会社名一覧!A:B,2,0),""))</f>
        <v/>
      </c>
      <c r="C506" s="21" t="str">
        <f>IFERROR(IF(B506="","",VLOOKUP(B506,電力会社名一覧!B:D,3,0)),"")</f>
        <v/>
      </c>
      <c r="E506" s="13" t="str">
        <f t="shared" si="55"/>
        <v/>
      </c>
      <c r="H506" s="13" cm="1">
        <f t="array" aca="1" ref="H506" ca="1">IFERROR(INDEX(電力会社名一覧!E:E,改訂版!J506),"")</f>
        <v>503</v>
      </c>
      <c r="I506" s="13" t="str">
        <f ca="1">IFERROR(VLOOKUP(H506,電力会社名一覧!A:B,2,0),"")</f>
        <v>東京電力エナジーパートナー(株)メニューD</v>
      </c>
      <c r="J506" s="13">
        <f t="shared" ca="1" si="56"/>
        <v>504</v>
      </c>
      <c r="K506" s="13">
        <f ca="1">IF(I506&lt;&gt;"",COUNTIF($I$4:$I506,I506),"")</f>
        <v>1</v>
      </c>
      <c r="L506" s="13">
        <f ca="1">IF(K506=1,SUM($L$4:L505,K506),"")</f>
        <v>1.3093562431584567E+151</v>
      </c>
      <c r="M506" s="13">
        <f t="shared" ca="1" si="53"/>
        <v>503</v>
      </c>
      <c r="N506" s="13">
        <v>503</v>
      </c>
      <c r="O506" s="13">
        <f t="shared" ca="1" si="54"/>
        <v>504</v>
      </c>
    </row>
    <row r="507" spans="2:15">
      <c r="B507" s="20" t="str">
        <f>IF($B$1="","",IF(O507&lt;&gt;"",VLOOKUP(INDEX(電力会社名一覧!E:E,MATCH(O507,電力会社名一覧!G:G,0)),電力会社名一覧!A:B,2,0),""))</f>
        <v/>
      </c>
      <c r="C507" s="21" t="str">
        <f>IFERROR(IF(B507="","",VLOOKUP(B507,電力会社名一覧!B:D,3,0)),"")</f>
        <v/>
      </c>
      <c r="E507" s="13" t="str">
        <f t="shared" si="55"/>
        <v/>
      </c>
      <c r="H507" s="13" cm="1">
        <f t="array" aca="1" ref="H507" ca="1">IFERROR(INDEX(電力会社名一覧!E:E,改訂版!J507),"")</f>
        <v>504</v>
      </c>
      <c r="I507" s="13" t="str">
        <f ca="1">IFERROR(VLOOKUP(H507,電力会社名一覧!A:B,2,0),"")</f>
        <v>東京電力エナジーパートナー(株)メニューE</v>
      </c>
      <c r="J507" s="13">
        <f t="shared" ca="1" si="56"/>
        <v>505</v>
      </c>
      <c r="K507" s="13">
        <f ca="1">IF(I507&lt;&gt;"",COUNTIF($I$4:$I507,I507),"")</f>
        <v>1</v>
      </c>
      <c r="L507" s="13">
        <f ca="1">IF(K507=1,SUM($L$4:L506,K507),"")</f>
        <v>2.6187124863169135E+151</v>
      </c>
      <c r="M507" s="13">
        <f t="shared" ca="1" si="53"/>
        <v>504</v>
      </c>
      <c r="N507" s="13">
        <v>504</v>
      </c>
      <c r="O507" s="13">
        <f t="shared" ca="1" si="54"/>
        <v>505</v>
      </c>
    </row>
    <row r="508" spans="2:15">
      <c r="B508" s="20" t="str">
        <f>IF($B$1="","",IF(O508&lt;&gt;"",VLOOKUP(INDEX(電力会社名一覧!E:E,MATCH(O508,電力会社名一覧!G:G,0)),電力会社名一覧!A:B,2,0),""))</f>
        <v/>
      </c>
      <c r="C508" s="21" t="str">
        <f>IFERROR(IF(B508="","",VLOOKUP(B508,電力会社名一覧!B:D,3,0)),"")</f>
        <v/>
      </c>
      <c r="E508" s="13" t="str">
        <f t="shared" si="55"/>
        <v/>
      </c>
      <c r="H508" s="13" cm="1">
        <f t="array" aca="1" ref="H508" ca="1">IFERROR(INDEX(電力会社名一覧!E:E,改訂版!J508),"")</f>
        <v>505</v>
      </c>
      <c r="I508" s="13" t="str">
        <f ca="1">IFERROR(VLOOKUP(H508,電力会社名一覧!A:B,2,0),"")</f>
        <v>東京電力エナジーパートナー(株)メニューF</v>
      </c>
      <c r="J508" s="13">
        <f t="shared" ca="1" si="56"/>
        <v>506</v>
      </c>
      <c r="K508" s="13">
        <f ca="1">IF(I508&lt;&gt;"",COUNTIF($I$4:$I508,I508),"")</f>
        <v>1</v>
      </c>
      <c r="L508" s="13">
        <f ca="1">IF(K508=1,SUM($L$4:L507,K508),"")</f>
        <v>5.237424972633827E+151</v>
      </c>
      <c r="M508" s="13">
        <f t="shared" ca="1" si="53"/>
        <v>505</v>
      </c>
      <c r="N508" s="13">
        <v>505</v>
      </c>
      <c r="O508" s="13">
        <f t="shared" ca="1" si="54"/>
        <v>506</v>
      </c>
    </row>
    <row r="509" spans="2:15">
      <c r="B509" s="20" t="str">
        <f>IF($B$1="","",IF(O509&lt;&gt;"",VLOOKUP(INDEX(電力会社名一覧!E:E,MATCH(O509,電力会社名一覧!G:G,0)),電力会社名一覧!A:B,2,0),""))</f>
        <v/>
      </c>
      <c r="C509" s="21" t="str">
        <f>IFERROR(IF(B509="","",VLOOKUP(B509,電力会社名一覧!B:D,3,0)),"")</f>
        <v/>
      </c>
      <c r="E509" s="13" t="str">
        <f t="shared" si="55"/>
        <v/>
      </c>
      <c r="H509" s="13" cm="1">
        <f t="array" aca="1" ref="H509" ca="1">IFERROR(INDEX(電力会社名一覧!E:E,改訂版!J509),"")</f>
        <v>506</v>
      </c>
      <c r="I509" s="13" t="str">
        <f ca="1">IFERROR(VLOOKUP(H509,電力会社名一覧!A:B,2,0),"")</f>
        <v>東京電力エナジーパートナー(株)メニューG</v>
      </c>
      <c r="J509" s="13">
        <f t="shared" ca="1" si="56"/>
        <v>507</v>
      </c>
      <c r="K509" s="13">
        <f ca="1">IF(I509&lt;&gt;"",COUNTIF($I$4:$I509,I509),"")</f>
        <v>1</v>
      </c>
      <c r="L509" s="13">
        <f ca="1">IF(K509=1,SUM($L$4:L508,K509),"")</f>
        <v>1.0474849945267654E+152</v>
      </c>
      <c r="M509" s="13">
        <f t="shared" ca="1" si="53"/>
        <v>506</v>
      </c>
      <c r="N509" s="13">
        <v>506</v>
      </c>
      <c r="O509" s="13">
        <f t="shared" ca="1" si="54"/>
        <v>507</v>
      </c>
    </row>
    <row r="510" spans="2:15">
      <c r="B510" s="20" t="str">
        <f>IF($B$1="","",IF(O510&lt;&gt;"",VLOOKUP(INDEX(電力会社名一覧!E:E,MATCH(O510,電力会社名一覧!G:G,0)),電力会社名一覧!A:B,2,0),""))</f>
        <v/>
      </c>
      <c r="C510" s="21" t="str">
        <f>IFERROR(IF(B510="","",VLOOKUP(B510,電力会社名一覧!B:D,3,0)),"")</f>
        <v/>
      </c>
      <c r="E510" s="13" t="str">
        <f t="shared" si="55"/>
        <v/>
      </c>
      <c r="H510" s="13" cm="1">
        <f t="array" aca="1" ref="H510" ca="1">IFERROR(INDEX(電力会社名一覧!E:E,改訂版!J510),"")</f>
        <v>507</v>
      </c>
      <c r="I510" s="13" t="str">
        <f ca="1">IFERROR(VLOOKUP(H510,電力会社名一覧!A:B,2,0),"")</f>
        <v>東京電力エナジーパートナー(株)メニューH</v>
      </c>
      <c r="J510" s="13">
        <f t="shared" ca="1" si="56"/>
        <v>508</v>
      </c>
      <c r="K510" s="13">
        <f ca="1">IF(I510&lt;&gt;"",COUNTIF($I$4:$I510,I510),"")</f>
        <v>1</v>
      </c>
      <c r="L510" s="13">
        <f ca="1">IF(K510=1,SUM($L$4:L509,K510),"")</f>
        <v>2.0949699890535308E+152</v>
      </c>
      <c r="M510" s="13">
        <f t="shared" ref="M510:M573" ca="1" si="57">RANK(L510,L:L,1)</f>
        <v>507</v>
      </c>
      <c r="N510" s="13">
        <v>507</v>
      </c>
      <c r="O510" s="13">
        <f t="shared" ref="O510:O573" ca="1" si="58">IFERROR(INDEX(J:J,MATCH(N510,M:M,0)),"")</f>
        <v>508</v>
      </c>
    </row>
    <row r="511" spans="2:15">
      <c r="B511" s="20" t="str">
        <f>IF($B$1="","",IF(O511&lt;&gt;"",VLOOKUP(INDEX(電力会社名一覧!E:E,MATCH(O511,電力会社名一覧!G:G,0)),電力会社名一覧!A:B,2,0),""))</f>
        <v/>
      </c>
      <c r="C511" s="21" t="str">
        <f>IFERROR(IF(B511="","",VLOOKUP(B511,電力会社名一覧!B:D,3,0)),"")</f>
        <v/>
      </c>
      <c r="E511" s="13" t="str">
        <f t="shared" si="55"/>
        <v/>
      </c>
      <c r="H511" s="13" cm="1">
        <f t="array" aca="1" ref="H511" ca="1">IFERROR(INDEX(電力会社名一覧!E:E,改訂版!J511),"")</f>
        <v>508</v>
      </c>
      <c r="I511" s="13" t="str">
        <f ca="1">IFERROR(VLOOKUP(H511,電力会社名一覧!A:B,2,0),"")</f>
        <v>東京電力エナジーパートナー(株)メニューI</v>
      </c>
      <c r="J511" s="13">
        <f t="shared" ca="1" si="56"/>
        <v>509</v>
      </c>
      <c r="K511" s="13">
        <f ca="1">IF(I511&lt;&gt;"",COUNTIF($I$4:$I511,I511),"")</f>
        <v>1</v>
      </c>
      <c r="L511" s="13">
        <f ca="1">IF(K511=1,SUM($L$4:L510,K511),"")</f>
        <v>4.1899399781070616E+152</v>
      </c>
      <c r="M511" s="13">
        <f t="shared" ca="1" si="57"/>
        <v>508</v>
      </c>
      <c r="N511" s="13">
        <v>508</v>
      </c>
      <c r="O511" s="13">
        <f t="shared" ca="1" si="58"/>
        <v>509</v>
      </c>
    </row>
    <row r="512" spans="2:15">
      <c r="B512" s="20" t="str">
        <f>IF($B$1="","",IF(O512&lt;&gt;"",VLOOKUP(INDEX(電力会社名一覧!E:E,MATCH(O512,電力会社名一覧!G:G,0)),電力会社名一覧!A:B,2,0),""))</f>
        <v/>
      </c>
      <c r="C512" s="21" t="str">
        <f>IFERROR(IF(B512="","",VLOOKUP(B512,電力会社名一覧!B:D,3,0)),"")</f>
        <v/>
      </c>
      <c r="E512" s="13" t="str">
        <f t="shared" si="55"/>
        <v/>
      </c>
      <c r="H512" s="13" cm="1">
        <f t="array" aca="1" ref="H512" ca="1">IFERROR(INDEX(電力会社名一覧!E:E,改訂版!J512),"")</f>
        <v>509</v>
      </c>
      <c r="I512" s="13" t="str">
        <f ca="1">IFERROR(VLOOKUP(H512,電力会社名一覧!A:B,2,0),"")</f>
        <v>東京電力エナジーパートナー(株)メニューJ</v>
      </c>
      <c r="J512" s="13">
        <f t="shared" ca="1" si="56"/>
        <v>510</v>
      </c>
      <c r="K512" s="13">
        <f ca="1">IF(I512&lt;&gt;"",COUNTIF($I$4:$I512,I512),"")</f>
        <v>1</v>
      </c>
      <c r="L512" s="13">
        <f ca="1">IF(K512=1,SUM($L$4:L511,K512),"")</f>
        <v>8.3798799562141232E+152</v>
      </c>
      <c r="M512" s="13">
        <f t="shared" ca="1" si="57"/>
        <v>509</v>
      </c>
      <c r="N512" s="13">
        <v>509</v>
      </c>
      <c r="O512" s="13">
        <f t="shared" ca="1" si="58"/>
        <v>510</v>
      </c>
    </row>
    <row r="513" spans="2:15">
      <c r="B513" s="20" t="str">
        <f>IF($B$1="","",IF(O513&lt;&gt;"",VLOOKUP(INDEX(電力会社名一覧!E:E,MATCH(O513,電力会社名一覧!G:G,0)),電力会社名一覧!A:B,2,0),""))</f>
        <v/>
      </c>
      <c r="C513" s="21" t="str">
        <f>IFERROR(IF(B513="","",VLOOKUP(B513,電力会社名一覧!B:D,3,0)),"")</f>
        <v/>
      </c>
      <c r="E513" s="13" t="str">
        <f t="shared" si="55"/>
        <v/>
      </c>
      <c r="H513" s="13" cm="1">
        <f t="array" aca="1" ref="H513" ca="1">IFERROR(INDEX(電力会社名一覧!E:E,改訂版!J513),"")</f>
        <v>510</v>
      </c>
      <c r="I513" s="13" t="str">
        <f ca="1">IFERROR(VLOOKUP(H513,電力会社名一覧!A:B,2,0),"")</f>
        <v>東京電力エナジーパートナー(株)メニューK</v>
      </c>
      <c r="J513" s="13">
        <f t="shared" ca="1" si="56"/>
        <v>511</v>
      </c>
      <c r="K513" s="13">
        <f ca="1">IF(I513&lt;&gt;"",COUNTIF($I$4:$I513,I513),"")</f>
        <v>1</v>
      </c>
      <c r="L513" s="13">
        <f ca="1">IF(K513=1,SUM($L$4:L512,K513),"")</f>
        <v>1.6759759912428246E+153</v>
      </c>
      <c r="M513" s="13">
        <f t="shared" ca="1" si="57"/>
        <v>510</v>
      </c>
      <c r="N513" s="13">
        <v>510</v>
      </c>
      <c r="O513" s="13">
        <f t="shared" ca="1" si="58"/>
        <v>511</v>
      </c>
    </row>
    <row r="514" spans="2:15">
      <c r="B514" s="20" t="str">
        <f>IF($B$1="","",IF(O514&lt;&gt;"",VLOOKUP(INDEX(電力会社名一覧!E:E,MATCH(O514,電力会社名一覧!G:G,0)),電力会社名一覧!A:B,2,0),""))</f>
        <v/>
      </c>
      <c r="C514" s="21" t="str">
        <f>IFERROR(IF(B514="","",VLOOKUP(B514,電力会社名一覧!B:D,3,0)),"")</f>
        <v/>
      </c>
      <c r="E514" s="13" t="str">
        <f t="shared" si="55"/>
        <v/>
      </c>
      <c r="H514" s="13" cm="1">
        <f t="array" aca="1" ref="H514" ca="1">IFERROR(INDEX(電力会社名一覧!E:E,改訂版!J514),"")</f>
        <v>511</v>
      </c>
      <c r="I514" s="13" t="str">
        <f ca="1">IFERROR(VLOOKUP(H514,電力会社名一覧!A:B,2,0),"")</f>
        <v>東京電力エナジーパートナー(株)メニューL</v>
      </c>
      <c r="J514" s="13">
        <f t="shared" ca="1" si="56"/>
        <v>512</v>
      </c>
      <c r="K514" s="13">
        <f ca="1">IF(I514&lt;&gt;"",COUNTIF($I$4:$I514,I514),"")</f>
        <v>1</v>
      </c>
      <c r="L514" s="13">
        <f ca="1">IF(K514=1,SUM($L$4:L513,K514),"")</f>
        <v>3.3519519824856493E+153</v>
      </c>
      <c r="M514" s="13">
        <f t="shared" ca="1" si="57"/>
        <v>511</v>
      </c>
      <c r="N514" s="13">
        <v>511</v>
      </c>
      <c r="O514" s="13">
        <f t="shared" ca="1" si="58"/>
        <v>512</v>
      </c>
    </row>
    <row r="515" spans="2:15">
      <c r="B515" s="20" t="str">
        <f>IF($B$1="","",IF(O515&lt;&gt;"",VLOOKUP(INDEX(電力会社名一覧!E:E,MATCH(O515,電力会社名一覧!G:G,0)),電力会社名一覧!A:B,2,0),""))</f>
        <v/>
      </c>
      <c r="C515" s="21" t="str">
        <f>IFERROR(IF(B515="","",VLOOKUP(B515,電力会社名一覧!B:D,3,0)),"")</f>
        <v/>
      </c>
      <c r="E515" s="13" t="str">
        <f t="shared" si="55"/>
        <v/>
      </c>
      <c r="H515" s="13" cm="1">
        <f t="array" aca="1" ref="H515" ca="1">IFERROR(INDEX(電力会社名一覧!E:E,改訂版!J515),"")</f>
        <v>512</v>
      </c>
      <c r="I515" s="13" t="str">
        <f ca="1">IFERROR(VLOOKUP(H515,電力会社名一覧!A:B,2,0),"")</f>
        <v>東京電力エナジーパートナー(株)メニューM</v>
      </c>
      <c r="J515" s="13">
        <f t="shared" ca="1" si="56"/>
        <v>513</v>
      </c>
      <c r="K515" s="13">
        <f ca="1">IF(I515&lt;&gt;"",COUNTIF($I$4:$I515,I515),"")</f>
        <v>1</v>
      </c>
      <c r="L515" s="13">
        <f ca="1">IF(K515=1,SUM($L$4:L514,K515),"")</f>
        <v>6.7039039649712985E+153</v>
      </c>
      <c r="M515" s="13">
        <f t="shared" ca="1" si="57"/>
        <v>512</v>
      </c>
      <c r="N515" s="13">
        <v>512</v>
      </c>
      <c r="O515" s="13">
        <f t="shared" ca="1" si="58"/>
        <v>513</v>
      </c>
    </row>
    <row r="516" spans="2:15">
      <c r="B516" s="20" t="str">
        <f>IF($B$1="","",IF(O516&lt;&gt;"",VLOOKUP(INDEX(電力会社名一覧!E:E,MATCH(O516,電力会社名一覧!G:G,0)),電力会社名一覧!A:B,2,0),""))</f>
        <v/>
      </c>
      <c r="C516" s="21" t="str">
        <f>IFERROR(IF(B516="","",VLOOKUP(B516,電力会社名一覧!B:D,3,0)),"")</f>
        <v/>
      </c>
      <c r="E516" s="13" t="str">
        <f t="shared" si="55"/>
        <v/>
      </c>
      <c r="H516" s="13" cm="1">
        <f t="array" aca="1" ref="H516" ca="1">IFERROR(INDEX(電力会社名一覧!E:E,改訂版!J516),"")</f>
        <v>513</v>
      </c>
      <c r="I516" s="13" t="str">
        <f ca="1">IFERROR(VLOOKUP(H516,電力会社名一覧!A:B,2,0),"")</f>
        <v>東京電力エナジーパートナー(株)メニューN(残差)</v>
      </c>
      <c r="J516" s="13">
        <f t="shared" ca="1" si="56"/>
        <v>514</v>
      </c>
      <c r="K516" s="13">
        <f ca="1">IF(I516&lt;&gt;"",COUNTIF($I$4:$I516,I516),"")</f>
        <v>1</v>
      </c>
      <c r="L516" s="13">
        <f ca="1">IF(K516=1,SUM($L$4:L515,K516),"")</f>
        <v>1.3407807929942597E+154</v>
      </c>
      <c r="M516" s="13">
        <f t="shared" ca="1" si="57"/>
        <v>513</v>
      </c>
      <c r="N516" s="13">
        <v>513</v>
      </c>
      <c r="O516" s="13">
        <f t="shared" ca="1" si="58"/>
        <v>514</v>
      </c>
    </row>
    <row r="517" spans="2:15">
      <c r="B517" s="20" t="str">
        <f>IF($B$1="","",IF(O517&lt;&gt;"",VLOOKUP(INDEX(電力会社名一覧!E:E,MATCH(O517,電力会社名一覧!G:G,0)),電力会社名一覧!A:B,2,0),""))</f>
        <v/>
      </c>
      <c r="C517" s="21" t="str">
        <f>IFERROR(IF(B517="","",VLOOKUP(B517,電力会社名一覧!B:D,3,0)),"")</f>
        <v/>
      </c>
      <c r="E517" s="13" t="str">
        <f t="shared" ref="E517:E580" si="59">IF(B517&lt;&gt;"",COUNTIF(B517:B1540,B517),"")</f>
        <v/>
      </c>
      <c r="H517" s="13" cm="1">
        <f t="array" aca="1" ref="H517" ca="1">IFERROR(INDEX(電力会社名一覧!E:E,改訂版!J517),"")</f>
        <v>514</v>
      </c>
      <c r="I517" s="13" t="str">
        <f ca="1">IFERROR(VLOOKUP(H517,電力会社名一覧!A:B,2,0),"")</f>
        <v>中部電力ミライズ(株)メニューA</v>
      </c>
      <c r="J517" s="13">
        <f t="shared" ca="1" si="56"/>
        <v>515</v>
      </c>
      <c r="K517" s="13">
        <f ca="1">IF(I517&lt;&gt;"",COUNTIF($I$4:$I517,I517),"")</f>
        <v>1</v>
      </c>
      <c r="L517" s="13">
        <f ca="1">IF(K517=1,SUM($L$4:L516,K517),"")</f>
        <v>2.6815615859885194E+154</v>
      </c>
      <c r="M517" s="13">
        <f t="shared" ca="1" si="57"/>
        <v>514</v>
      </c>
      <c r="N517" s="13">
        <v>514</v>
      </c>
      <c r="O517" s="13">
        <f t="shared" ca="1" si="58"/>
        <v>515</v>
      </c>
    </row>
    <row r="518" spans="2:15">
      <c r="B518" s="20" t="str">
        <f>IF($B$1="","",IF(O518&lt;&gt;"",VLOOKUP(INDEX(電力会社名一覧!E:E,MATCH(O518,電力会社名一覧!G:G,0)),電力会社名一覧!A:B,2,0),""))</f>
        <v/>
      </c>
      <c r="C518" s="21" t="str">
        <f>IFERROR(IF(B518="","",VLOOKUP(B518,電力会社名一覧!B:D,3,0)),"")</f>
        <v/>
      </c>
      <c r="E518" s="13" t="str">
        <f t="shared" si="59"/>
        <v/>
      </c>
      <c r="H518" s="13" cm="1">
        <f t="array" aca="1" ref="H518" ca="1">IFERROR(INDEX(電力会社名一覧!E:E,改訂版!J518),"")</f>
        <v>515</v>
      </c>
      <c r="I518" s="13" t="str">
        <f ca="1">IFERROR(VLOOKUP(H518,電力会社名一覧!A:B,2,0),"")</f>
        <v>中部電力ミライズ(株)メニューB(残差)</v>
      </c>
      <c r="J518" s="13">
        <f t="shared" ref="J518:J581" ca="1" si="60">IFERROR(VLOOKUP($Q$1,INDIRECT($I$1&amp;J517+1&amp;$K$1),2,0),"")</f>
        <v>516</v>
      </c>
      <c r="K518" s="13">
        <f ca="1">IF(I518&lt;&gt;"",COUNTIF($I$4:$I518,I518),"")</f>
        <v>1</v>
      </c>
      <c r="L518" s="13">
        <f ca="1">IF(K518=1,SUM($L$4:L517,K518),"")</f>
        <v>5.3631231719770388E+154</v>
      </c>
      <c r="M518" s="13">
        <f t="shared" ca="1" si="57"/>
        <v>515</v>
      </c>
      <c r="N518" s="13">
        <v>515</v>
      </c>
      <c r="O518" s="13">
        <f t="shared" ca="1" si="58"/>
        <v>516</v>
      </c>
    </row>
    <row r="519" spans="2:15">
      <c r="B519" s="20" t="str">
        <f>IF($B$1="","",IF(O519&lt;&gt;"",VLOOKUP(INDEX(電力会社名一覧!E:E,MATCH(O519,電力会社名一覧!G:G,0)),電力会社名一覧!A:B,2,0),""))</f>
        <v/>
      </c>
      <c r="C519" s="21" t="str">
        <f>IFERROR(IF(B519="","",VLOOKUP(B519,電力会社名一覧!B:D,3,0)),"")</f>
        <v/>
      </c>
      <c r="E519" s="13" t="str">
        <f t="shared" si="59"/>
        <v/>
      </c>
      <c r="H519" s="13" cm="1">
        <f t="array" aca="1" ref="H519" ca="1">IFERROR(INDEX(電力会社名一覧!E:E,改訂版!J519),"")</f>
        <v>516</v>
      </c>
      <c r="I519" s="13" t="str">
        <f ca="1">IFERROR(VLOOKUP(H519,電力会社名一覧!A:B,2,0),"")</f>
        <v>北陸電力(株)メニューA</v>
      </c>
      <c r="J519" s="13">
        <f t="shared" ca="1" si="60"/>
        <v>517</v>
      </c>
      <c r="K519" s="13">
        <f ca="1">IF(I519&lt;&gt;"",COUNTIF($I$4:$I519,I519),"")</f>
        <v>1</v>
      </c>
      <c r="L519" s="13">
        <f ca="1">IF(K519=1,SUM($L$4:L518,K519),"")</f>
        <v>1.0726246343954078E+155</v>
      </c>
      <c r="M519" s="13">
        <f t="shared" ca="1" si="57"/>
        <v>516</v>
      </c>
      <c r="N519" s="13">
        <v>516</v>
      </c>
      <c r="O519" s="13">
        <f t="shared" ca="1" si="58"/>
        <v>517</v>
      </c>
    </row>
    <row r="520" spans="2:15">
      <c r="B520" s="20" t="str">
        <f>IF($B$1="","",IF(O520&lt;&gt;"",VLOOKUP(INDEX(電力会社名一覧!E:E,MATCH(O520,電力会社名一覧!G:G,0)),電力会社名一覧!A:B,2,0),""))</f>
        <v/>
      </c>
      <c r="C520" s="21" t="str">
        <f>IFERROR(IF(B520="","",VLOOKUP(B520,電力会社名一覧!B:D,3,0)),"")</f>
        <v/>
      </c>
      <c r="E520" s="13" t="str">
        <f t="shared" si="59"/>
        <v/>
      </c>
      <c r="H520" s="13" cm="1">
        <f t="array" aca="1" ref="H520" ca="1">IFERROR(INDEX(電力会社名一覧!E:E,改訂版!J520),"")</f>
        <v>517</v>
      </c>
      <c r="I520" s="13" t="str">
        <f ca="1">IFERROR(VLOOKUP(H520,電力会社名一覧!A:B,2,0),"")</f>
        <v>北陸電力(株)メニューB(残差)</v>
      </c>
      <c r="J520" s="13">
        <f t="shared" ca="1" si="60"/>
        <v>518</v>
      </c>
      <c r="K520" s="13">
        <f ca="1">IF(I520&lt;&gt;"",COUNTIF($I$4:$I520,I520),"")</f>
        <v>1</v>
      </c>
      <c r="L520" s="13">
        <f ca="1">IF(K520=1,SUM($L$4:L519,K520),"")</f>
        <v>2.1452492687908155E+155</v>
      </c>
      <c r="M520" s="13">
        <f t="shared" ca="1" si="57"/>
        <v>517</v>
      </c>
      <c r="N520" s="13">
        <v>517</v>
      </c>
      <c r="O520" s="13">
        <f t="shared" ca="1" si="58"/>
        <v>518</v>
      </c>
    </row>
    <row r="521" spans="2:15">
      <c r="B521" s="20" t="str">
        <f>IF($B$1="","",IF(O521&lt;&gt;"",VLOOKUP(INDEX(電力会社名一覧!E:E,MATCH(O521,電力会社名一覧!G:G,0)),電力会社名一覧!A:B,2,0),""))</f>
        <v/>
      </c>
      <c r="C521" s="21" t="str">
        <f>IFERROR(IF(B521="","",VLOOKUP(B521,電力会社名一覧!B:D,3,0)),"")</f>
        <v/>
      </c>
      <c r="E521" s="13" t="str">
        <f t="shared" si="59"/>
        <v/>
      </c>
      <c r="H521" s="13" cm="1">
        <f t="array" aca="1" ref="H521" ca="1">IFERROR(INDEX(電力会社名一覧!E:E,改訂版!J521),"")</f>
        <v>518</v>
      </c>
      <c r="I521" s="13" t="str">
        <f ca="1">IFERROR(VLOOKUP(H521,電力会社名一覧!A:B,2,0),"")</f>
        <v>関西電力(株) メニューA</v>
      </c>
      <c r="J521" s="13">
        <f t="shared" ca="1" si="60"/>
        <v>519</v>
      </c>
      <c r="K521" s="13">
        <f ca="1">IF(I521&lt;&gt;"",COUNTIF($I$4:$I521,I521),"")</f>
        <v>1</v>
      </c>
      <c r="L521" s="13">
        <f ca="1">IF(K521=1,SUM($L$4:L520,K521),"")</f>
        <v>4.2904985375816311E+155</v>
      </c>
      <c r="M521" s="13">
        <f t="shared" ca="1" si="57"/>
        <v>518</v>
      </c>
      <c r="N521" s="13">
        <v>518</v>
      </c>
      <c r="O521" s="13">
        <f t="shared" ca="1" si="58"/>
        <v>519</v>
      </c>
    </row>
    <row r="522" spans="2:15">
      <c r="B522" s="20" t="str">
        <f>IF($B$1="","",IF(O522&lt;&gt;"",VLOOKUP(INDEX(電力会社名一覧!E:E,MATCH(O522,電力会社名一覧!G:G,0)),電力会社名一覧!A:B,2,0),""))</f>
        <v/>
      </c>
      <c r="C522" s="21" t="str">
        <f>IFERROR(IF(B522="","",VLOOKUP(B522,電力会社名一覧!B:D,3,0)),"")</f>
        <v/>
      </c>
      <c r="E522" s="13" t="str">
        <f t="shared" si="59"/>
        <v/>
      </c>
      <c r="H522" s="13" cm="1">
        <f t="array" aca="1" ref="H522" ca="1">IFERROR(INDEX(電力会社名一覧!E:E,改訂版!J522),"")</f>
        <v>519</v>
      </c>
      <c r="I522" s="13" t="str">
        <f ca="1">IFERROR(VLOOKUP(H522,電力会社名一覧!A:B,2,0),"")</f>
        <v>関西電力(株) メニューB</v>
      </c>
      <c r="J522" s="13">
        <f t="shared" ca="1" si="60"/>
        <v>520</v>
      </c>
      <c r="K522" s="13">
        <f ca="1">IF(I522&lt;&gt;"",COUNTIF($I$4:$I522,I522),"")</f>
        <v>1</v>
      </c>
      <c r="L522" s="13">
        <f ca="1">IF(K522=1,SUM($L$4:L521,K522),"")</f>
        <v>8.5809970751632621E+155</v>
      </c>
      <c r="M522" s="13">
        <f t="shared" ca="1" si="57"/>
        <v>519</v>
      </c>
      <c r="N522" s="13">
        <v>519</v>
      </c>
      <c r="O522" s="13">
        <f t="shared" ca="1" si="58"/>
        <v>520</v>
      </c>
    </row>
    <row r="523" spans="2:15">
      <c r="B523" s="20" t="str">
        <f>IF($B$1="","",IF(O523&lt;&gt;"",VLOOKUP(INDEX(電力会社名一覧!E:E,MATCH(O523,電力会社名一覧!G:G,0)),電力会社名一覧!A:B,2,0),""))</f>
        <v/>
      </c>
      <c r="C523" s="21" t="str">
        <f>IFERROR(IF(B523="","",VLOOKUP(B523,電力会社名一覧!B:D,3,0)),"")</f>
        <v/>
      </c>
      <c r="E523" s="13" t="str">
        <f t="shared" si="59"/>
        <v/>
      </c>
      <c r="H523" s="13" cm="1">
        <f t="array" aca="1" ref="H523" ca="1">IFERROR(INDEX(電力会社名一覧!E:E,改訂版!J523),"")</f>
        <v>520</v>
      </c>
      <c r="I523" s="13" t="str">
        <f ca="1">IFERROR(VLOOKUP(H523,電力会社名一覧!A:B,2,0),"")</f>
        <v>関西電力(株) メニューC</v>
      </c>
      <c r="J523" s="13">
        <f t="shared" ca="1" si="60"/>
        <v>521</v>
      </c>
      <c r="K523" s="13">
        <f ca="1">IF(I523&lt;&gt;"",COUNTIF($I$4:$I523,I523),"")</f>
        <v>1</v>
      </c>
      <c r="L523" s="13">
        <f ca="1">IF(K523=1,SUM($L$4:L522,K523),"")</f>
        <v>1.7161994150326524E+156</v>
      </c>
      <c r="M523" s="13">
        <f t="shared" ca="1" si="57"/>
        <v>520</v>
      </c>
      <c r="N523" s="13">
        <v>520</v>
      </c>
      <c r="O523" s="13">
        <f t="shared" ca="1" si="58"/>
        <v>521</v>
      </c>
    </row>
    <row r="524" spans="2:15">
      <c r="B524" s="20" t="str">
        <f>IF($B$1="","",IF(O524&lt;&gt;"",VLOOKUP(INDEX(電力会社名一覧!E:E,MATCH(O524,電力会社名一覧!G:G,0)),電力会社名一覧!A:B,2,0),""))</f>
        <v/>
      </c>
      <c r="C524" s="21" t="str">
        <f>IFERROR(IF(B524="","",VLOOKUP(B524,電力会社名一覧!B:D,3,0)),"")</f>
        <v/>
      </c>
      <c r="E524" s="13" t="str">
        <f t="shared" si="59"/>
        <v/>
      </c>
      <c r="H524" s="13" cm="1">
        <f t="array" aca="1" ref="H524" ca="1">IFERROR(INDEX(電力会社名一覧!E:E,改訂版!J524),"")</f>
        <v>521</v>
      </c>
      <c r="I524" s="13" t="str">
        <f ca="1">IFERROR(VLOOKUP(H524,電力会社名一覧!A:B,2,0),"")</f>
        <v>関西電力(株) メニューD</v>
      </c>
      <c r="J524" s="13">
        <f t="shared" ca="1" si="60"/>
        <v>522</v>
      </c>
      <c r="K524" s="13">
        <f ca="1">IF(I524&lt;&gt;"",COUNTIF($I$4:$I524,I524),"")</f>
        <v>1</v>
      </c>
      <c r="L524" s="13">
        <f ca="1">IF(K524=1,SUM($L$4:L523,K524),"")</f>
        <v>3.4323988300653049E+156</v>
      </c>
      <c r="M524" s="13">
        <f t="shared" ca="1" si="57"/>
        <v>521</v>
      </c>
      <c r="N524" s="13">
        <v>521</v>
      </c>
      <c r="O524" s="13">
        <f t="shared" ca="1" si="58"/>
        <v>522</v>
      </c>
    </row>
    <row r="525" spans="2:15">
      <c r="B525" s="20" t="str">
        <f>IF($B$1="","",IF(O525&lt;&gt;"",VLOOKUP(INDEX(電力会社名一覧!E:E,MATCH(O525,電力会社名一覧!G:G,0)),電力会社名一覧!A:B,2,0),""))</f>
        <v/>
      </c>
      <c r="C525" s="21" t="str">
        <f>IFERROR(IF(B525="","",VLOOKUP(B525,電力会社名一覧!B:D,3,0)),"")</f>
        <v/>
      </c>
      <c r="E525" s="13" t="str">
        <f t="shared" si="59"/>
        <v/>
      </c>
      <c r="H525" s="13" cm="1">
        <f t="array" aca="1" ref="H525" ca="1">IFERROR(INDEX(電力会社名一覧!E:E,改訂版!J525),"")</f>
        <v>522</v>
      </c>
      <c r="I525" s="13" t="str">
        <f ca="1">IFERROR(VLOOKUP(H525,電力会社名一覧!A:B,2,0),"")</f>
        <v>関西電力(株) メニューE</v>
      </c>
      <c r="J525" s="13">
        <f t="shared" ca="1" si="60"/>
        <v>523</v>
      </c>
      <c r="K525" s="13">
        <f ca="1">IF(I525&lt;&gt;"",COUNTIF($I$4:$I525,I525),"")</f>
        <v>1</v>
      </c>
      <c r="L525" s="13">
        <f ca="1">IF(K525=1,SUM($L$4:L524,K525),"")</f>
        <v>6.8647976601306097E+156</v>
      </c>
      <c r="M525" s="13">
        <f t="shared" ca="1" si="57"/>
        <v>522</v>
      </c>
      <c r="N525" s="13">
        <v>522</v>
      </c>
      <c r="O525" s="13">
        <f t="shared" ca="1" si="58"/>
        <v>523</v>
      </c>
    </row>
    <row r="526" spans="2:15">
      <c r="B526" s="20" t="str">
        <f>IF($B$1="","",IF(O526&lt;&gt;"",VLOOKUP(INDEX(電力会社名一覧!E:E,MATCH(O526,電力会社名一覧!G:G,0)),電力会社名一覧!A:B,2,0),""))</f>
        <v/>
      </c>
      <c r="C526" s="21" t="str">
        <f>IFERROR(IF(B526="","",VLOOKUP(B526,電力会社名一覧!B:D,3,0)),"")</f>
        <v/>
      </c>
      <c r="E526" s="13" t="str">
        <f t="shared" si="59"/>
        <v/>
      </c>
      <c r="H526" s="13" cm="1">
        <f t="array" aca="1" ref="H526" ca="1">IFERROR(INDEX(電力会社名一覧!E:E,改訂版!J526),"")</f>
        <v>523</v>
      </c>
      <c r="I526" s="13" t="str">
        <f ca="1">IFERROR(VLOOKUP(H526,電力会社名一覧!A:B,2,0),"")</f>
        <v>関西電力(株) メニューF</v>
      </c>
      <c r="J526" s="13">
        <f t="shared" ca="1" si="60"/>
        <v>524</v>
      </c>
      <c r="K526" s="13">
        <f ca="1">IF(I526&lt;&gt;"",COUNTIF($I$4:$I526,I526),"")</f>
        <v>1</v>
      </c>
      <c r="L526" s="13">
        <f ca="1">IF(K526=1,SUM($L$4:L525,K526),"")</f>
        <v>1.3729595320261219E+157</v>
      </c>
      <c r="M526" s="13">
        <f t="shared" ca="1" si="57"/>
        <v>523</v>
      </c>
      <c r="N526" s="13">
        <v>523</v>
      </c>
      <c r="O526" s="13">
        <f t="shared" ca="1" si="58"/>
        <v>524</v>
      </c>
    </row>
    <row r="527" spans="2:15">
      <c r="B527" s="20" t="str">
        <f>IF($B$1="","",IF(O527&lt;&gt;"",VLOOKUP(INDEX(電力会社名一覧!E:E,MATCH(O527,電力会社名一覧!G:G,0)),電力会社名一覧!A:B,2,0),""))</f>
        <v/>
      </c>
      <c r="C527" s="21" t="str">
        <f>IFERROR(IF(B527="","",VLOOKUP(B527,電力会社名一覧!B:D,3,0)),"")</f>
        <v/>
      </c>
      <c r="E527" s="13" t="str">
        <f t="shared" si="59"/>
        <v/>
      </c>
      <c r="H527" s="13" cm="1">
        <f t="array" aca="1" ref="H527" ca="1">IFERROR(INDEX(電力会社名一覧!E:E,改訂版!J527),"")</f>
        <v>524</v>
      </c>
      <c r="I527" s="13" t="str">
        <f ca="1">IFERROR(VLOOKUP(H527,電力会社名一覧!A:B,2,0),"")</f>
        <v>関西電力(株) メニューG</v>
      </c>
      <c r="J527" s="13">
        <f t="shared" ca="1" si="60"/>
        <v>525</v>
      </c>
      <c r="K527" s="13">
        <f ca="1">IF(I527&lt;&gt;"",COUNTIF($I$4:$I527,I527),"")</f>
        <v>1</v>
      </c>
      <c r="L527" s="13">
        <f ca="1">IF(K527=1,SUM($L$4:L526,K527),"")</f>
        <v>2.7459190640522439E+157</v>
      </c>
      <c r="M527" s="13">
        <f t="shared" ca="1" si="57"/>
        <v>524</v>
      </c>
      <c r="N527" s="13">
        <v>524</v>
      </c>
      <c r="O527" s="13">
        <f t="shared" ca="1" si="58"/>
        <v>525</v>
      </c>
    </row>
    <row r="528" spans="2:15">
      <c r="B528" s="20" t="str">
        <f>IF($B$1="","",IF(O528&lt;&gt;"",VLOOKUP(INDEX(電力会社名一覧!E:E,MATCH(O528,電力会社名一覧!G:G,0)),電力会社名一覧!A:B,2,0),""))</f>
        <v/>
      </c>
      <c r="C528" s="21" t="str">
        <f>IFERROR(IF(B528="","",VLOOKUP(B528,電力会社名一覧!B:D,3,0)),"")</f>
        <v/>
      </c>
      <c r="E528" s="13" t="str">
        <f t="shared" si="59"/>
        <v/>
      </c>
      <c r="H528" s="13" cm="1">
        <f t="array" aca="1" ref="H528" ca="1">IFERROR(INDEX(電力会社名一覧!E:E,改訂版!J528),"")</f>
        <v>525</v>
      </c>
      <c r="I528" s="13" t="str">
        <f ca="1">IFERROR(VLOOKUP(H528,電力会社名一覧!A:B,2,0),"")</f>
        <v>関西電力(株) メニューH</v>
      </c>
      <c r="J528" s="13">
        <f t="shared" ca="1" si="60"/>
        <v>526</v>
      </c>
      <c r="K528" s="13">
        <f ca="1">IF(I528&lt;&gt;"",COUNTIF($I$4:$I528,I528),"")</f>
        <v>1</v>
      </c>
      <c r="L528" s="13">
        <f ca="1">IF(K528=1,SUM($L$4:L527,K528),"")</f>
        <v>5.4918381281044878E+157</v>
      </c>
      <c r="M528" s="13">
        <f t="shared" ca="1" si="57"/>
        <v>525</v>
      </c>
      <c r="N528" s="13">
        <v>525</v>
      </c>
      <c r="O528" s="13">
        <f t="shared" ca="1" si="58"/>
        <v>526</v>
      </c>
    </row>
    <row r="529" spans="2:15">
      <c r="B529" s="20" t="str">
        <f>IF($B$1="","",IF(O529&lt;&gt;"",VLOOKUP(INDEX(電力会社名一覧!E:E,MATCH(O529,電力会社名一覧!G:G,0)),電力会社名一覧!A:B,2,0),""))</f>
        <v/>
      </c>
      <c r="C529" s="21" t="str">
        <f>IFERROR(IF(B529="","",VLOOKUP(B529,電力会社名一覧!B:D,3,0)),"")</f>
        <v/>
      </c>
      <c r="E529" s="13" t="str">
        <f t="shared" si="59"/>
        <v/>
      </c>
      <c r="H529" s="13" cm="1">
        <f t="array" aca="1" ref="H529" ca="1">IFERROR(INDEX(電力会社名一覧!E:E,改訂版!J529),"")</f>
        <v>526</v>
      </c>
      <c r="I529" s="13" t="str">
        <f ca="1">IFERROR(VLOOKUP(H529,電力会社名一覧!A:B,2,0),"")</f>
        <v>関西電力(株) メニューI</v>
      </c>
      <c r="J529" s="13">
        <f t="shared" ca="1" si="60"/>
        <v>527</v>
      </c>
      <c r="K529" s="13">
        <f ca="1">IF(I529&lt;&gt;"",COUNTIF($I$4:$I529,I529),"")</f>
        <v>1</v>
      </c>
      <c r="L529" s="13">
        <f ca="1">IF(K529=1,SUM($L$4:L528,K529),"")</f>
        <v>1.0983676256208976E+158</v>
      </c>
      <c r="M529" s="13">
        <f t="shared" ca="1" si="57"/>
        <v>526</v>
      </c>
      <c r="N529" s="13">
        <v>526</v>
      </c>
      <c r="O529" s="13">
        <f t="shared" ca="1" si="58"/>
        <v>527</v>
      </c>
    </row>
    <row r="530" spans="2:15">
      <c r="B530" s="20" t="str">
        <f>IF($B$1="","",IF(O530&lt;&gt;"",VLOOKUP(INDEX(電力会社名一覧!E:E,MATCH(O530,電力会社名一覧!G:G,0)),電力会社名一覧!A:B,2,0),""))</f>
        <v/>
      </c>
      <c r="C530" s="21" t="str">
        <f>IFERROR(IF(B530="","",VLOOKUP(B530,電力会社名一覧!B:D,3,0)),"")</f>
        <v/>
      </c>
      <c r="E530" s="13" t="str">
        <f t="shared" si="59"/>
        <v/>
      </c>
      <c r="H530" s="13" cm="1">
        <f t="array" aca="1" ref="H530" ca="1">IFERROR(INDEX(電力会社名一覧!E:E,改訂版!J530),"")</f>
        <v>527</v>
      </c>
      <c r="I530" s="13" t="str">
        <f ca="1">IFERROR(VLOOKUP(H530,電力会社名一覧!A:B,2,0),"")</f>
        <v>関西電力(株) メニューJ(残差)</v>
      </c>
      <c r="J530" s="13">
        <f t="shared" ca="1" si="60"/>
        <v>528</v>
      </c>
      <c r="K530" s="13">
        <f ca="1">IF(I530&lt;&gt;"",COUNTIF($I$4:$I530,I530),"")</f>
        <v>1</v>
      </c>
      <c r="L530" s="13">
        <f ca="1">IF(K530=1,SUM($L$4:L529,K530),"")</f>
        <v>2.1967352512417951E+158</v>
      </c>
      <c r="M530" s="13">
        <f t="shared" ca="1" si="57"/>
        <v>527</v>
      </c>
      <c r="N530" s="13">
        <v>527</v>
      </c>
      <c r="O530" s="13">
        <f t="shared" ca="1" si="58"/>
        <v>528</v>
      </c>
    </row>
    <row r="531" spans="2:15">
      <c r="B531" s="20" t="str">
        <f>IF($B$1="","",IF(O531&lt;&gt;"",VLOOKUP(INDEX(電力会社名一覧!E:E,MATCH(O531,電力会社名一覧!G:G,0)),電力会社名一覧!A:B,2,0),""))</f>
        <v/>
      </c>
      <c r="C531" s="21" t="str">
        <f>IFERROR(IF(B531="","",VLOOKUP(B531,電力会社名一覧!B:D,3,0)),"")</f>
        <v/>
      </c>
      <c r="E531" s="13" t="str">
        <f t="shared" si="59"/>
        <v/>
      </c>
      <c r="H531" s="13" cm="1">
        <f t="array" aca="1" ref="H531" ca="1">IFERROR(INDEX(電力会社名一覧!E:E,改訂版!J531),"")</f>
        <v>528</v>
      </c>
      <c r="I531" s="13" t="str">
        <f ca="1">IFERROR(VLOOKUP(H531,電力会社名一覧!A:B,2,0),"")</f>
        <v>中国電力(株)メニューA</v>
      </c>
      <c r="J531" s="13">
        <f t="shared" ca="1" si="60"/>
        <v>529</v>
      </c>
      <c r="K531" s="13">
        <f ca="1">IF(I531&lt;&gt;"",COUNTIF($I$4:$I531,I531),"")</f>
        <v>1</v>
      </c>
      <c r="L531" s="13">
        <f ca="1">IF(K531=1,SUM($L$4:L530,K531),"")</f>
        <v>4.3934705024835902E+158</v>
      </c>
      <c r="M531" s="13">
        <f t="shared" ca="1" si="57"/>
        <v>528</v>
      </c>
      <c r="N531" s="13">
        <v>528</v>
      </c>
      <c r="O531" s="13">
        <f t="shared" ca="1" si="58"/>
        <v>529</v>
      </c>
    </row>
    <row r="532" spans="2:15">
      <c r="B532" s="20" t="str">
        <f>IF($B$1="","",IF(O532&lt;&gt;"",VLOOKUP(INDEX(電力会社名一覧!E:E,MATCH(O532,電力会社名一覧!G:G,0)),電力会社名一覧!A:B,2,0),""))</f>
        <v/>
      </c>
      <c r="C532" s="21" t="str">
        <f>IFERROR(IF(B532="","",VLOOKUP(B532,電力会社名一覧!B:D,3,0)),"")</f>
        <v/>
      </c>
      <c r="E532" s="13" t="str">
        <f t="shared" si="59"/>
        <v/>
      </c>
      <c r="H532" s="13" cm="1">
        <f t="array" aca="1" ref="H532" ca="1">IFERROR(INDEX(電力会社名一覧!E:E,改訂版!J532),"")</f>
        <v>529</v>
      </c>
      <c r="I532" s="13" t="str">
        <f ca="1">IFERROR(VLOOKUP(H532,電力会社名一覧!A:B,2,0),"")</f>
        <v>中国電力(株)メニューB</v>
      </c>
      <c r="J532" s="13">
        <f t="shared" ca="1" si="60"/>
        <v>530</v>
      </c>
      <c r="K532" s="13">
        <f ca="1">IF(I532&lt;&gt;"",COUNTIF($I$4:$I532,I532),"")</f>
        <v>1</v>
      </c>
      <c r="L532" s="13">
        <f ca="1">IF(K532=1,SUM($L$4:L531,K532),"")</f>
        <v>8.7869410049671804E+158</v>
      </c>
      <c r="M532" s="13">
        <f t="shared" ca="1" si="57"/>
        <v>529</v>
      </c>
      <c r="N532" s="13">
        <v>529</v>
      </c>
      <c r="O532" s="13">
        <f t="shared" ca="1" si="58"/>
        <v>530</v>
      </c>
    </row>
    <row r="533" spans="2:15">
      <c r="B533" s="20" t="str">
        <f>IF($B$1="","",IF(O533&lt;&gt;"",VLOOKUP(INDEX(電力会社名一覧!E:E,MATCH(O533,電力会社名一覧!G:G,0)),電力会社名一覧!A:B,2,0),""))</f>
        <v/>
      </c>
      <c r="C533" s="21" t="str">
        <f>IFERROR(IF(B533="","",VLOOKUP(B533,電力会社名一覧!B:D,3,0)),"")</f>
        <v/>
      </c>
      <c r="E533" s="13" t="str">
        <f t="shared" si="59"/>
        <v/>
      </c>
      <c r="H533" s="13" cm="1">
        <f t="array" aca="1" ref="H533" ca="1">IFERROR(INDEX(電力会社名一覧!E:E,改訂版!J533),"")</f>
        <v>530</v>
      </c>
      <c r="I533" s="13" t="str">
        <f ca="1">IFERROR(VLOOKUP(H533,電力会社名一覧!A:B,2,0),"")</f>
        <v>中国電力(株)メニューC</v>
      </c>
      <c r="J533" s="13">
        <f t="shared" ca="1" si="60"/>
        <v>531</v>
      </c>
      <c r="K533" s="13">
        <f ca="1">IF(I533&lt;&gt;"",COUNTIF($I$4:$I533,I533),"")</f>
        <v>1</v>
      </c>
      <c r="L533" s="13">
        <f ca="1">IF(K533=1,SUM($L$4:L532,K533),"")</f>
        <v>1.7573882009934361E+159</v>
      </c>
      <c r="M533" s="13">
        <f t="shared" ca="1" si="57"/>
        <v>530</v>
      </c>
      <c r="N533" s="13">
        <v>530</v>
      </c>
      <c r="O533" s="13">
        <f t="shared" ca="1" si="58"/>
        <v>531</v>
      </c>
    </row>
    <row r="534" spans="2:15">
      <c r="B534" s="20" t="str">
        <f>IF($B$1="","",IF(O534&lt;&gt;"",VLOOKUP(INDEX(電力会社名一覧!E:E,MATCH(O534,電力会社名一覧!G:G,0)),電力会社名一覧!A:B,2,0),""))</f>
        <v/>
      </c>
      <c r="C534" s="21" t="str">
        <f>IFERROR(IF(B534="","",VLOOKUP(B534,電力会社名一覧!B:D,3,0)),"")</f>
        <v/>
      </c>
      <c r="E534" s="13" t="str">
        <f t="shared" si="59"/>
        <v/>
      </c>
      <c r="H534" s="13" cm="1">
        <f t="array" aca="1" ref="H534" ca="1">IFERROR(INDEX(電力会社名一覧!E:E,改訂版!J534),"")</f>
        <v>531</v>
      </c>
      <c r="I534" s="13" t="str">
        <f ca="1">IFERROR(VLOOKUP(H534,電力会社名一覧!A:B,2,0),"")</f>
        <v>中国電力(株)メニューD</v>
      </c>
      <c r="J534" s="13">
        <f t="shared" ca="1" si="60"/>
        <v>532</v>
      </c>
      <c r="K534" s="13">
        <f ca="1">IF(I534&lt;&gt;"",COUNTIF($I$4:$I534,I534),"")</f>
        <v>1</v>
      </c>
      <c r="L534" s="13">
        <f ca="1">IF(K534=1,SUM($L$4:L533,K534),"")</f>
        <v>3.5147764019868722E+159</v>
      </c>
      <c r="M534" s="13">
        <f t="shared" ca="1" si="57"/>
        <v>531</v>
      </c>
      <c r="N534" s="13">
        <v>531</v>
      </c>
      <c r="O534" s="13">
        <f t="shared" ca="1" si="58"/>
        <v>532</v>
      </c>
    </row>
    <row r="535" spans="2:15">
      <c r="B535" s="20" t="str">
        <f>IF($B$1="","",IF(O535&lt;&gt;"",VLOOKUP(INDEX(電力会社名一覧!E:E,MATCH(O535,電力会社名一覧!G:G,0)),電力会社名一覧!A:B,2,0),""))</f>
        <v/>
      </c>
      <c r="C535" s="21" t="str">
        <f>IFERROR(IF(B535="","",VLOOKUP(B535,電力会社名一覧!B:D,3,0)),"")</f>
        <v/>
      </c>
      <c r="E535" s="13" t="str">
        <f t="shared" si="59"/>
        <v/>
      </c>
      <c r="H535" s="13" cm="1">
        <f t="array" aca="1" ref="H535" ca="1">IFERROR(INDEX(電力会社名一覧!E:E,改訂版!J535),"")</f>
        <v>532</v>
      </c>
      <c r="I535" s="13" t="str">
        <f ca="1">IFERROR(VLOOKUP(H535,電力会社名一覧!A:B,2,0),"")</f>
        <v>中国電力(株)メニューE</v>
      </c>
      <c r="J535" s="13">
        <f t="shared" ca="1" si="60"/>
        <v>533</v>
      </c>
      <c r="K535" s="13">
        <f ca="1">IF(I535&lt;&gt;"",COUNTIF($I$4:$I535,I535),"")</f>
        <v>1</v>
      </c>
      <c r="L535" s="13">
        <f ca="1">IF(K535=1,SUM($L$4:L534,K535),"")</f>
        <v>7.0295528039737443E+159</v>
      </c>
      <c r="M535" s="13">
        <f t="shared" ca="1" si="57"/>
        <v>532</v>
      </c>
      <c r="N535" s="13">
        <v>532</v>
      </c>
      <c r="O535" s="13">
        <f t="shared" ca="1" si="58"/>
        <v>533</v>
      </c>
    </row>
    <row r="536" spans="2:15">
      <c r="B536" s="20" t="str">
        <f>IF($B$1="","",IF(O536&lt;&gt;"",VLOOKUP(INDEX(電力会社名一覧!E:E,MATCH(O536,電力会社名一覧!G:G,0)),電力会社名一覧!A:B,2,0),""))</f>
        <v/>
      </c>
      <c r="C536" s="21" t="str">
        <f>IFERROR(IF(B536="","",VLOOKUP(B536,電力会社名一覧!B:D,3,0)),"")</f>
        <v/>
      </c>
      <c r="E536" s="13" t="str">
        <f t="shared" si="59"/>
        <v/>
      </c>
      <c r="H536" s="13" cm="1">
        <f t="array" aca="1" ref="H536" ca="1">IFERROR(INDEX(電力会社名一覧!E:E,改訂版!J536),"")</f>
        <v>533</v>
      </c>
      <c r="I536" s="13" t="str">
        <f ca="1">IFERROR(VLOOKUP(H536,電力会社名一覧!A:B,2,0),"")</f>
        <v>中国電力(株)メニューF</v>
      </c>
      <c r="J536" s="13">
        <f t="shared" ca="1" si="60"/>
        <v>534</v>
      </c>
      <c r="K536" s="13">
        <f ca="1">IF(I536&lt;&gt;"",COUNTIF($I$4:$I536,I536),"")</f>
        <v>1</v>
      </c>
      <c r="L536" s="13">
        <f ca="1">IF(K536=1,SUM($L$4:L535,K536),"")</f>
        <v>1.4059105607947489E+160</v>
      </c>
      <c r="M536" s="13">
        <f t="shared" ca="1" si="57"/>
        <v>533</v>
      </c>
      <c r="N536" s="13">
        <v>533</v>
      </c>
      <c r="O536" s="13">
        <f t="shared" ca="1" si="58"/>
        <v>534</v>
      </c>
    </row>
    <row r="537" spans="2:15">
      <c r="B537" s="20" t="str">
        <f>IF($B$1="","",IF(O537&lt;&gt;"",VLOOKUP(INDEX(電力会社名一覧!E:E,MATCH(O537,電力会社名一覧!G:G,0)),電力会社名一覧!A:B,2,0),""))</f>
        <v/>
      </c>
      <c r="C537" s="21" t="str">
        <f>IFERROR(IF(B537="","",VLOOKUP(B537,電力会社名一覧!B:D,3,0)),"")</f>
        <v/>
      </c>
      <c r="E537" s="13" t="str">
        <f t="shared" si="59"/>
        <v/>
      </c>
      <c r="H537" s="13" cm="1">
        <f t="array" aca="1" ref="H537" ca="1">IFERROR(INDEX(電力会社名一覧!E:E,改訂版!J537),"")</f>
        <v>534</v>
      </c>
      <c r="I537" s="13" t="str">
        <f ca="1">IFERROR(VLOOKUP(H537,電力会社名一覧!A:B,2,0),"")</f>
        <v>中国電力(株)メニューG</v>
      </c>
      <c r="J537" s="13">
        <f t="shared" ca="1" si="60"/>
        <v>535</v>
      </c>
      <c r="K537" s="13">
        <f ca="1">IF(I537&lt;&gt;"",COUNTIF($I$4:$I537,I537),"")</f>
        <v>1</v>
      </c>
      <c r="L537" s="13">
        <f ca="1">IF(K537=1,SUM($L$4:L536,K537),"")</f>
        <v>2.8118211215894977E+160</v>
      </c>
      <c r="M537" s="13">
        <f t="shared" ca="1" si="57"/>
        <v>534</v>
      </c>
      <c r="N537" s="13">
        <v>534</v>
      </c>
      <c r="O537" s="13">
        <f t="shared" ca="1" si="58"/>
        <v>535</v>
      </c>
    </row>
    <row r="538" spans="2:15">
      <c r="B538" s="20" t="str">
        <f>IF($B$1="","",IF(O538&lt;&gt;"",VLOOKUP(INDEX(電力会社名一覧!E:E,MATCH(O538,電力会社名一覧!G:G,0)),電力会社名一覧!A:B,2,0),""))</f>
        <v/>
      </c>
      <c r="C538" s="21" t="str">
        <f>IFERROR(IF(B538="","",VLOOKUP(B538,電力会社名一覧!B:D,3,0)),"")</f>
        <v/>
      </c>
      <c r="E538" s="13" t="str">
        <f t="shared" si="59"/>
        <v/>
      </c>
      <c r="H538" s="13" cm="1">
        <f t="array" aca="1" ref="H538" ca="1">IFERROR(INDEX(電力会社名一覧!E:E,改訂版!J538),"")</f>
        <v>535</v>
      </c>
      <c r="I538" s="13" t="str">
        <f ca="1">IFERROR(VLOOKUP(H538,電力会社名一覧!A:B,2,0),"")</f>
        <v>中国電力(株)メニューH(残差)</v>
      </c>
      <c r="J538" s="13">
        <f t="shared" ca="1" si="60"/>
        <v>536</v>
      </c>
      <c r="K538" s="13">
        <f ca="1">IF(I538&lt;&gt;"",COUNTIF($I$4:$I538,I538),"")</f>
        <v>1</v>
      </c>
      <c r="L538" s="13">
        <f ca="1">IF(K538=1,SUM($L$4:L537,K538),"")</f>
        <v>5.6236422431789955E+160</v>
      </c>
      <c r="M538" s="13">
        <f t="shared" ca="1" si="57"/>
        <v>535</v>
      </c>
      <c r="N538" s="13">
        <v>535</v>
      </c>
      <c r="O538" s="13">
        <f t="shared" ca="1" si="58"/>
        <v>536</v>
      </c>
    </row>
    <row r="539" spans="2:15">
      <c r="B539" s="20" t="str">
        <f>IF($B$1="","",IF(O539&lt;&gt;"",VLOOKUP(INDEX(電力会社名一覧!E:E,MATCH(O539,電力会社名一覧!G:G,0)),電力会社名一覧!A:B,2,0),""))</f>
        <v/>
      </c>
      <c r="C539" s="21" t="str">
        <f>IFERROR(IF(B539="","",VLOOKUP(B539,電力会社名一覧!B:D,3,0)),"")</f>
        <v/>
      </c>
      <c r="E539" s="13" t="str">
        <f t="shared" si="59"/>
        <v/>
      </c>
      <c r="H539" s="13" cm="1">
        <f t="array" aca="1" ref="H539" ca="1">IFERROR(INDEX(電力会社名一覧!E:E,改訂版!J539),"")</f>
        <v>536</v>
      </c>
      <c r="I539" s="13" t="str">
        <f ca="1">IFERROR(VLOOKUP(H539,電力会社名一覧!A:B,2,0),"")</f>
        <v>四国電力(株)メニューA</v>
      </c>
      <c r="J539" s="13">
        <f t="shared" ca="1" si="60"/>
        <v>537</v>
      </c>
      <c r="K539" s="13">
        <f ca="1">IF(I539&lt;&gt;"",COUNTIF($I$4:$I539,I539),"")</f>
        <v>1</v>
      </c>
      <c r="L539" s="13">
        <f ca="1">IF(K539=1,SUM($L$4:L538,K539),"")</f>
        <v>1.1247284486357991E+161</v>
      </c>
      <c r="M539" s="13">
        <f t="shared" ca="1" si="57"/>
        <v>536</v>
      </c>
      <c r="N539" s="13">
        <v>536</v>
      </c>
      <c r="O539" s="13">
        <f t="shared" ca="1" si="58"/>
        <v>537</v>
      </c>
    </row>
    <row r="540" spans="2:15">
      <c r="B540" s="20" t="str">
        <f>IF($B$1="","",IF(O540&lt;&gt;"",VLOOKUP(INDEX(電力会社名一覧!E:E,MATCH(O540,電力会社名一覧!G:G,0)),電力会社名一覧!A:B,2,0),""))</f>
        <v/>
      </c>
      <c r="C540" s="21" t="str">
        <f>IFERROR(IF(B540="","",VLOOKUP(B540,電力会社名一覧!B:D,3,0)),"")</f>
        <v/>
      </c>
      <c r="E540" s="13" t="str">
        <f t="shared" si="59"/>
        <v/>
      </c>
      <c r="H540" s="13" cm="1">
        <f t="array" aca="1" ref="H540" ca="1">IFERROR(INDEX(電力会社名一覧!E:E,改訂版!J540),"")</f>
        <v>537</v>
      </c>
      <c r="I540" s="13" t="str">
        <f ca="1">IFERROR(VLOOKUP(H540,電力会社名一覧!A:B,2,0),"")</f>
        <v>四国電力(株)メニューB</v>
      </c>
      <c r="J540" s="13">
        <f t="shared" ca="1" si="60"/>
        <v>538</v>
      </c>
      <c r="K540" s="13">
        <f ca="1">IF(I540&lt;&gt;"",COUNTIF($I$4:$I540,I540),"")</f>
        <v>1</v>
      </c>
      <c r="L540" s="13">
        <f ca="1">IF(K540=1,SUM($L$4:L539,K540),"")</f>
        <v>2.2494568972715982E+161</v>
      </c>
      <c r="M540" s="13">
        <f t="shared" ca="1" si="57"/>
        <v>537</v>
      </c>
      <c r="N540" s="13">
        <v>537</v>
      </c>
      <c r="O540" s="13">
        <f t="shared" ca="1" si="58"/>
        <v>538</v>
      </c>
    </row>
    <row r="541" spans="2:15">
      <c r="B541" s="20" t="str">
        <f>IF($B$1="","",IF(O541&lt;&gt;"",VLOOKUP(INDEX(電力会社名一覧!E:E,MATCH(O541,電力会社名一覧!G:G,0)),電力会社名一覧!A:B,2,0),""))</f>
        <v/>
      </c>
      <c r="C541" s="21" t="str">
        <f>IFERROR(IF(B541="","",VLOOKUP(B541,電力会社名一覧!B:D,3,0)),"")</f>
        <v/>
      </c>
      <c r="E541" s="13" t="str">
        <f t="shared" si="59"/>
        <v/>
      </c>
      <c r="H541" s="13" cm="1">
        <f t="array" aca="1" ref="H541" ca="1">IFERROR(INDEX(電力会社名一覧!E:E,改訂版!J541),"")</f>
        <v>538</v>
      </c>
      <c r="I541" s="13" t="str">
        <f ca="1">IFERROR(VLOOKUP(H541,電力会社名一覧!A:B,2,0),"")</f>
        <v>四国電力(株)メニューC(残差)</v>
      </c>
      <c r="J541" s="13">
        <f t="shared" ca="1" si="60"/>
        <v>539</v>
      </c>
      <c r="K541" s="13">
        <f ca="1">IF(I541&lt;&gt;"",COUNTIF($I$4:$I541,I541),"")</f>
        <v>1</v>
      </c>
      <c r="L541" s="13">
        <f ca="1">IF(K541=1,SUM($L$4:L540,K541),"")</f>
        <v>4.4989137945431964E+161</v>
      </c>
      <c r="M541" s="13">
        <f t="shared" ca="1" si="57"/>
        <v>538</v>
      </c>
      <c r="N541" s="13">
        <v>538</v>
      </c>
      <c r="O541" s="13">
        <f t="shared" ca="1" si="58"/>
        <v>539</v>
      </c>
    </row>
    <row r="542" spans="2:15">
      <c r="B542" s="20" t="str">
        <f>IF($B$1="","",IF(O542&lt;&gt;"",VLOOKUP(INDEX(電力会社名一覧!E:E,MATCH(O542,電力会社名一覧!G:G,0)),電力会社名一覧!A:B,2,0),""))</f>
        <v/>
      </c>
      <c r="C542" s="21" t="str">
        <f>IFERROR(IF(B542="","",VLOOKUP(B542,電力会社名一覧!B:D,3,0)),"")</f>
        <v/>
      </c>
      <c r="E542" s="13" t="str">
        <f t="shared" si="59"/>
        <v/>
      </c>
      <c r="H542" s="13" cm="1">
        <f t="array" aca="1" ref="H542" ca="1">IFERROR(INDEX(電力会社名一覧!E:E,改訂版!J542),"")</f>
        <v>539</v>
      </c>
      <c r="I542" s="13" t="str">
        <f ca="1">IFERROR(VLOOKUP(H542,電力会社名一覧!A:B,2,0),"")</f>
        <v>九州電力(株)メニューA</v>
      </c>
      <c r="J542" s="13">
        <f t="shared" ca="1" si="60"/>
        <v>540</v>
      </c>
      <c r="K542" s="13">
        <f ca="1">IF(I542&lt;&gt;"",COUNTIF($I$4:$I542,I542),"")</f>
        <v>1</v>
      </c>
      <c r="L542" s="13">
        <f ca="1">IF(K542=1,SUM($L$4:L541,K542),"")</f>
        <v>8.9978275890863928E+161</v>
      </c>
      <c r="M542" s="13">
        <f t="shared" ca="1" si="57"/>
        <v>539</v>
      </c>
      <c r="N542" s="13">
        <v>539</v>
      </c>
      <c r="O542" s="13">
        <f t="shared" ca="1" si="58"/>
        <v>540</v>
      </c>
    </row>
    <row r="543" spans="2:15">
      <c r="B543" s="20" t="str">
        <f>IF($B$1="","",IF(O543&lt;&gt;"",VLOOKUP(INDEX(電力会社名一覧!E:E,MATCH(O543,電力会社名一覧!G:G,0)),電力会社名一覧!A:B,2,0),""))</f>
        <v/>
      </c>
      <c r="C543" s="21" t="str">
        <f>IFERROR(IF(B543="","",VLOOKUP(B543,電力会社名一覧!B:D,3,0)),"")</f>
        <v/>
      </c>
      <c r="E543" s="13" t="str">
        <f t="shared" si="59"/>
        <v/>
      </c>
      <c r="H543" s="13" cm="1">
        <f t="array" aca="1" ref="H543" ca="1">IFERROR(INDEX(電力会社名一覧!E:E,改訂版!J543),"")</f>
        <v>540</v>
      </c>
      <c r="I543" s="13" t="str">
        <f ca="1">IFERROR(VLOOKUP(H543,電力会社名一覧!A:B,2,0),"")</f>
        <v>九州電力(株)メニューB(残差)</v>
      </c>
      <c r="J543" s="13">
        <f t="shared" ca="1" si="60"/>
        <v>541</v>
      </c>
      <c r="K543" s="13">
        <f ca="1">IF(I543&lt;&gt;"",COUNTIF($I$4:$I543,I543),"")</f>
        <v>1</v>
      </c>
      <c r="L543" s="13">
        <f ca="1">IF(K543=1,SUM($L$4:L542,K543),"")</f>
        <v>1.7995655178172786E+162</v>
      </c>
      <c r="M543" s="13">
        <f t="shared" ca="1" si="57"/>
        <v>540</v>
      </c>
      <c r="N543" s="13">
        <v>540</v>
      </c>
      <c r="O543" s="13">
        <f t="shared" ca="1" si="58"/>
        <v>541</v>
      </c>
    </row>
    <row r="544" spans="2:15">
      <c r="B544" s="20" t="str">
        <f>IF($B$1="","",IF(O544&lt;&gt;"",VLOOKUP(INDEX(電力会社名一覧!E:E,MATCH(O544,電力会社名一覧!G:G,0)),電力会社名一覧!A:B,2,0),""))</f>
        <v/>
      </c>
      <c r="C544" s="21" t="str">
        <f>IFERROR(IF(B544="","",VLOOKUP(B544,電力会社名一覧!B:D,3,0)),"")</f>
        <v/>
      </c>
      <c r="E544" s="13" t="str">
        <f t="shared" si="59"/>
        <v/>
      </c>
      <c r="H544" s="13" cm="1">
        <f t="array" aca="1" ref="H544" ca="1">IFERROR(INDEX(電力会社名一覧!E:E,改訂版!J544),"")</f>
        <v>541</v>
      </c>
      <c r="I544" s="13" t="str">
        <f ca="1">IFERROR(VLOOKUP(H544,電力会社名一覧!A:B,2,0),"")</f>
        <v>沖縄電力(株)メニューA</v>
      </c>
      <c r="J544" s="13">
        <f t="shared" ca="1" si="60"/>
        <v>542</v>
      </c>
      <c r="K544" s="13">
        <f ca="1">IF(I544&lt;&gt;"",COUNTIF($I$4:$I544,I544),"")</f>
        <v>1</v>
      </c>
      <c r="L544" s="13">
        <f ca="1">IF(K544=1,SUM($L$4:L543,K544),"")</f>
        <v>3.5991310356345571E+162</v>
      </c>
      <c r="M544" s="13">
        <f t="shared" ca="1" si="57"/>
        <v>541</v>
      </c>
      <c r="N544" s="13">
        <v>541</v>
      </c>
      <c r="O544" s="13">
        <f t="shared" ca="1" si="58"/>
        <v>542</v>
      </c>
    </row>
    <row r="545" spans="2:15">
      <c r="B545" s="20" t="str">
        <f>IF($B$1="","",IF(O545&lt;&gt;"",VLOOKUP(INDEX(電力会社名一覧!E:E,MATCH(O545,電力会社名一覧!G:G,0)),電力会社名一覧!A:B,2,0),""))</f>
        <v/>
      </c>
      <c r="C545" s="21" t="str">
        <f>IFERROR(IF(B545="","",VLOOKUP(B545,電力会社名一覧!B:D,3,0)),"")</f>
        <v/>
      </c>
      <c r="E545" s="13" t="str">
        <f t="shared" si="59"/>
        <v/>
      </c>
      <c r="H545" s="13" cm="1">
        <f t="array" aca="1" ref="H545" ca="1">IFERROR(INDEX(電力会社名一覧!E:E,改訂版!J545),"")</f>
        <v>542</v>
      </c>
      <c r="I545" s="13" t="str">
        <f ca="1">IFERROR(VLOOKUP(H545,電力会社名一覧!A:B,2,0),"")</f>
        <v>沖縄電力(株)メニューB(残差)</v>
      </c>
      <c r="J545" s="13">
        <f t="shared" ca="1" si="60"/>
        <v>543</v>
      </c>
      <c r="K545" s="13">
        <f ca="1">IF(I545&lt;&gt;"",COUNTIF($I$4:$I545,I545),"")</f>
        <v>1</v>
      </c>
      <c r="L545" s="13">
        <f ca="1">IF(K545=1,SUM($L$4:L544,K545),"")</f>
        <v>7.1982620712691142E+162</v>
      </c>
      <c r="M545" s="13">
        <f t="shared" ca="1" si="57"/>
        <v>542</v>
      </c>
      <c r="N545" s="13">
        <v>542</v>
      </c>
      <c r="O545" s="13">
        <f t="shared" ca="1" si="58"/>
        <v>543</v>
      </c>
    </row>
    <row r="546" spans="2:15">
      <c r="B546" s="20" t="str">
        <f>IF($B$1="","",IF(O546&lt;&gt;"",VLOOKUP(INDEX(電力会社名一覧!E:E,MATCH(O546,電力会社名一覧!G:G,0)),電力会社名一覧!A:B,2,0),""))</f>
        <v/>
      </c>
      <c r="C546" s="21" t="str">
        <f>IFERROR(IF(B546="","",VLOOKUP(B546,電力会社名一覧!B:D,3,0)),"")</f>
        <v/>
      </c>
      <c r="E546" s="13" t="str">
        <f t="shared" si="59"/>
        <v/>
      </c>
      <c r="H546" s="13" cm="1">
        <f t="array" aca="1" ref="H546" ca="1">IFERROR(INDEX(電力会社名一覧!E:E,改訂版!J546),"")</f>
        <v>543</v>
      </c>
      <c r="I546" s="13" t="str">
        <f ca="1">IFERROR(VLOOKUP(H546,電力会社名一覧!A:B,2,0),"")</f>
        <v>北日本石油(株)</v>
      </c>
      <c r="J546" s="13">
        <f t="shared" ca="1" si="60"/>
        <v>544</v>
      </c>
      <c r="K546" s="13">
        <f ca="1">IF(I546&lt;&gt;"",COUNTIF($I$4:$I546,I546),"")</f>
        <v>1</v>
      </c>
      <c r="L546" s="13">
        <f ca="1">IF(K546=1,SUM($L$4:L545,K546),"")</f>
        <v>1.4396524142538228E+163</v>
      </c>
      <c r="M546" s="13">
        <f t="shared" ca="1" si="57"/>
        <v>543</v>
      </c>
      <c r="N546" s="13">
        <v>543</v>
      </c>
      <c r="O546" s="13">
        <f t="shared" ca="1" si="58"/>
        <v>544</v>
      </c>
    </row>
    <row r="547" spans="2:15">
      <c r="B547" s="20" t="str">
        <f>IF($B$1="","",IF(O547&lt;&gt;"",VLOOKUP(INDEX(電力会社名一覧!E:E,MATCH(O547,電力会社名一覧!G:G,0)),電力会社名一覧!A:B,2,0),""))</f>
        <v/>
      </c>
      <c r="C547" s="21" t="str">
        <f>IFERROR(IF(B547="","",VLOOKUP(B547,電力会社名一覧!B:D,3,0)),"")</f>
        <v/>
      </c>
      <c r="E547" s="13" t="str">
        <f t="shared" si="59"/>
        <v/>
      </c>
      <c r="H547" s="13" cm="1">
        <f t="array" aca="1" ref="H547" ca="1">IFERROR(INDEX(電力会社名一覧!E:E,改訂版!J547),"")</f>
        <v>544</v>
      </c>
      <c r="I547" s="13" t="str">
        <f ca="1">IFERROR(VLOOKUP(H547,電力会社名一覧!A:B,2,0),"")</f>
        <v>千葉電力(株)</v>
      </c>
      <c r="J547" s="13">
        <f t="shared" ca="1" si="60"/>
        <v>545</v>
      </c>
      <c r="K547" s="13">
        <f ca="1">IF(I547&lt;&gt;"",COUNTIF($I$4:$I547,I547),"")</f>
        <v>1</v>
      </c>
      <c r="L547" s="13">
        <f ca="1">IF(K547=1,SUM($L$4:L546,K547),"")</f>
        <v>2.8793048285076457E+163</v>
      </c>
      <c r="M547" s="13">
        <f t="shared" ca="1" si="57"/>
        <v>544</v>
      </c>
      <c r="N547" s="13">
        <v>544</v>
      </c>
      <c r="O547" s="13">
        <f t="shared" ca="1" si="58"/>
        <v>545</v>
      </c>
    </row>
    <row r="548" spans="2:15">
      <c r="B548" s="20" t="str">
        <f>IF($B$1="","",IF(O548&lt;&gt;"",VLOOKUP(INDEX(電力会社名一覧!E:E,MATCH(O548,電力会社名一覧!G:G,0)),電力会社名一覧!A:B,2,0),""))</f>
        <v/>
      </c>
      <c r="C548" s="21" t="str">
        <f>IFERROR(IF(B548="","",VLOOKUP(B548,電力会社名一覧!B:D,3,0)),"")</f>
        <v/>
      </c>
      <c r="E548" s="13" t="str">
        <f t="shared" si="59"/>
        <v/>
      </c>
      <c r="H548" s="13" cm="1">
        <f t="array" aca="1" ref="H548" ca="1">IFERROR(INDEX(電力会社名一覧!E:E,改訂版!J548),"")</f>
        <v>545</v>
      </c>
      <c r="I548" s="13" t="str">
        <f ca="1">IFERROR(VLOOKUP(H548,電力会社名一覧!A:B,2,0),"")</f>
        <v>やめエネルギー(株)</v>
      </c>
      <c r="J548" s="13">
        <f t="shared" ca="1" si="60"/>
        <v>546</v>
      </c>
      <c r="K548" s="13">
        <f ca="1">IF(I548&lt;&gt;"",COUNTIF($I$4:$I548,I548),"")</f>
        <v>1</v>
      </c>
      <c r="L548" s="13">
        <f ca="1">IF(K548=1,SUM($L$4:L547,K548),"")</f>
        <v>5.7586096570152914E+163</v>
      </c>
      <c r="M548" s="13">
        <f t="shared" ca="1" si="57"/>
        <v>545</v>
      </c>
      <c r="N548" s="13">
        <v>545</v>
      </c>
      <c r="O548" s="13">
        <f t="shared" ca="1" si="58"/>
        <v>546</v>
      </c>
    </row>
    <row r="549" spans="2:15">
      <c r="B549" s="20" t="str">
        <f>IF($B$1="","",IF(O549&lt;&gt;"",VLOOKUP(INDEX(電力会社名一覧!E:E,MATCH(O549,電力会社名一覧!G:G,0)),電力会社名一覧!A:B,2,0),""))</f>
        <v/>
      </c>
      <c r="C549" s="21" t="str">
        <f>IFERROR(IF(B549="","",VLOOKUP(B549,電力会社名一覧!B:D,3,0)),"")</f>
        <v/>
      </c>
      <c r="E549" s="13" t="str">
        <f t="shared" si="59"/>
        <v/>
      </c>
      <c r="H549" s="13" cm="1">
        <f t="array" aca="1" ref="H549" ca="1">IFERROR(INDEX(電力会社名一覧!E:E,改訂版!J549),"")</f>
        <v>546</v>
      </c>
      <c r="I549" s="13" t="str">
        <f ca="1">IFERROR(VLOOKUP(H549,電力会社名一覧!A:B,2,0),"")</f>
        <v>(株)アースインフィニティ</v>
      </c>
      <c r="J549" s="13">
        <f t="shared" ca="1" si="60"/>
        <v>547</v>
      </c>
      <c r="K549" s="13">
        <f ca="1">IF(I549&lt;&gt;"",COUNTIF($I$4:$I549,I549),"")</f>
        <v>1</v>
      </c>
      <c r="L549" s="13">
        <f ca="1">IF(K549=1,SUM($L$4:L548,K549),"")</f>
        <v>1.1517219314030583E+164</v>
      </c>
      <c r="M549" s="13">
        <f t="shared" ca="1" si="57"/>
        <v>546</v>
      </c>
      <c r="N549" s="13">
        <v>546</v>
      </c>
      <c r="O549" s="13">
        <f t="shared" ca="1" si="58"/>
        <v>547</v>
      </c>
    </row>
    <row r="550" spans="2:15">
      <c r="B550" s="20" t="str">
        <f>IF($B$1="","",IF(O550&lt;&gt;"",VLOOKUP(INDEX(電力会社名一覧!E:E,MATCH(O550,電力会社名一覧!G:G,0)),電力会社名一覧!A:B,2,0),""))</f>
        <v/>
      </c>
      <c r="C550" s="21" t="str">
        <f>IFERROR(IF(B550="","",VLOOKUP(B550,電力会社名一覧!B:D,3,0)),"")</f>
        <v/>
      </c>
      <c r="E550" s="13" t="str">
        <f t="shared" si="59"/>
        <v/>
      </c>
      <c r="H550" s="13" cm="1">
        <f t="array" aca="1" ref="H550" ca="1">IFERROR(INDEX(電力会社名一覧!E:E,改訂版!J550),"")</f>
        <v>547</v>
      </c>
      <c r="I550" s="13" t="str">
        <f ca="1">IFERROR(VLOOKUP(H550,電力会社名一覧!A:B,2,0),"")</f>
        <v>足利ガス(株)</v>
      </c>
      <c r="J550" s="13">
        <f t="shared" ca="1" si="60"/>
        <v>548</v>
      </c>
      <c r="K550" s="13">
        <f ca="1">IF(I550&lt;&gt;"",COUNTIF($I$4:$I550,I550),"")</f>
        <v>1</v>
      </c>
      <c r="L550" s="13">
        <f ca="1">IF(K550=1,SUM($L$4:L549,K550),"")</f>
        <v>2.3034438628061165E+164</v>
      </c>
      <c r="M550" s="13">
        <f t="shared" ca="1" si="57"/>
        <v>547</v>
      </c>
      <c r="N550" s="13">
        <v>547</v>
      </c>
      <c r="O550" s="13">
        <f t="shared" ca="1" si="58"/>
        <v>548</v>
      </c>
    </row>
    <row r="551" spans="2:15">
      <c r="B551" s="20" t="str">
        <f>IF($B$1="","",IF(O551&lt;&gt;"",VLOOKUP(INDEX(電力会社名一覧!E:E,MATCH(O551,電力会社名一覧!G:G,0)),電力会社名一覧!A:B,2,0),""))</f>
        <v/>
      </c>
      <c r="C551" s="21" t="str">
        <f>IFERROR(IF(B551="","",VLOOKUP(B551,電力会社名一覧!B:D,3,0)),"")</f>
        <v/>
      </c>
      <c r="E551" s="13" t="str">
        <f t="shared" si="59"/>
        <v/>
      </c>
      <c r="H551" s="13" cm="1">
        <f t="array" aca="1" ref="H551" ca="1">IFERROR(INDEX(電力会社名一覧!E:E,改訂版!J551),"")</f>
        <v>548</v>
      </c>
      <c r="I551" s="13" t="str">
        <f ca="1">IFERROR(VLOOKUP(H551,電力会社名一覧!A:B,2,0),"")</f>
        <v>(株)Misumi</v>
      </c>
      <c r="J551" s="13">
        <f t="shared" ca="1" si="60"/>
        <v>549</v>
      </c>
      <c r="K551" s="13">
        <f ca="1">IF(I551&lt;&gt;"",COUNTIF($I$4:$I551,I551),"")</f>
        <v>1</v>
      </c>
      <c r="L551" s="13">
        <f ca="1">IF(K551=1,SUM($L$4:L550,K551),"")</f>
        <v>4.6068877256122331E+164</v>
      </c>
      <c r="M551" s="13">
        <f t="shared" ca="1" si="57"/>
        <v>548</v>
      </c>
      <c r="N551" s="13">
        <v>548</v>
      </c>
      <c r="O551" s="13">
        <f t="shared" ca="1" si="58"/>
        <v>549</v>
      </c>
    </row>
    <row r="552" spans="2:15">
      <c r="B552" s="20" t="str">
        <f>IF($B$1="","",IF(O552&lt;&gt;"",VLOOKUP(INDEX(電力会社名一覧!E:E,MATCH(O552,電力会社名一覧!G:G,0)),電力会社名一覧!A:B,2,0),""))</f>
        <v/>
      </c>
      <c r="C552" s="21" t="str">
        <f>IFERROR(IF(B552="","",VLOOKUP(B552,電力会社名一覧!B:D,3,0)),"")</f>
        <v/>
      </c>
      <c r="E552" s="13" t="str">
        <f t="shared" si="59"/>
        <v/>
      </c>
      <c r="H552" s="13" cm="1">
        <f t="array" aca="1" ref="H552" ca="1">IFERROR(INDEX(電力会社名一覧!E:E,改訂版!J552),"")</f>
        <v>549</v>
      </c>
      <c r="I552" s="13" t="str">
        <f ca="1">IFERROR(VLOOKUP(H552,電力会社名一覧!A:B,2,0),"")</f>
        <v>米子瓦斯(株)</v>
      </c>
      <c r="J552" s="13">
        <f t="shared" ca="1" si="60"/>
        <v>550</v>
      </c>
      <c r="K552" s="13">
        <f ca="1">IF(I552&lt;&gt;"",COUNTIF($I$4:$I552,I552),"")</f>
        <v>1</v>
      </c>
      <c r="L552" s="13">
        <f ca="1">IF(K552=1,SUM($L$4:L551,K552),"")</f>
        <v>9.2137754512244662E+164</v>
      </c>
      <c r="M552" s="13">
        <f t="shared" ca="1" si="57"/>
        <v>549</v>
      </c>
      <c r="N552" s="13">
        <v>549</v>
      </c>
      <c r="O552" s="13">
        <f t="shared" ca="1" si="58"/>
        <v>550</v>
      </c>
    </row>
    <row r="553" spans="2:15">
      <c r="B553" s="20" t="str">
        <f>IF($B$1="","",IF(O553&lt;&gt;"",VLOOKUP(INDEX(電力会社名一覧!E:E,MATCH(O553,電力会社名一覧!G:G,0)),電力会社名一覧!A:B,2,0),""))</f>
        <v/>
      </c>
      <c r="C553" s="21" t="str">
        <f>IFERROR(IF(B553="","",VLOOKUP(B553,電力会社名一覧!B:D,3,0)),"")</f>
        <v/>
      </c>
      <c r="E553" s="13" t="str">
        <f t="shared" si="59"/>
        <v/>
      </c>
      <c r="H553" s="13" cm="1">
        <f t="array" aca="1" ref="H553" ca="1">IFERROR(INDEX(電力会社名一覧!E:E,改訂版!J553),"")</f>
        <v>550</v>
      </c>
      <c r="I553" s="13" t="str">
        <f ca="1">IFERROR(VLOOKUP(H553,電力会社名一覧!A:B,2,0),"")</f>
        <v>(株)エルピオ</v>
      </c>
      <c r="J553" s="13">
        <f t="shared" ca="1" si="60"/>
        <v>551</v>
      </c>
      <c r="K553" s="13">
        <f ca="1">IF(I553&lt;&gt;"",COUNTIF($I$4:$I553,I553),"")</f>
        <v>1</v>
      </c>
      <c r="L553" s="13">
        <f ca="1">IF(K553=1,SUM($L$4:L552,K553),"")</f>
        <v>1.8427550902448932E+165</v>
      </c>
      <c r="M553" s="13">
        <f t="shared" ca="1" si="57"/>
        <v>550</v>
      </c>
      <c r="N553" s="13">
        <v>550</v>
      </c>
      <c r="O553" s="13">
        <f t="shared" ca="1" si="58"/>
        <v>551</v>
      </c>
    </row>
    <row r="554" spans="2:15">
      <c r="B554" s="20" t="str">
        <f>IF($B$1="","",IF(O554&lt;&gt;"",VLOOKUP(INDEX(電力会社名一覧!E:E,MATCH(O554,電力会社名一覧!G:G,0)),電力会社名一覧!A:B,2,0),""))</f>
        <v/>
      </c>
      <c r="C554" s="21" t="str">
        <f>IFERROR(IF(B554="","",VLOOKUP(B554,電力会社名一覧!B:D,3,0)),"")</f>
        <v/>
      </c>
      <c r="E554" s="13" t="str">
        <f t="shared" si="59"/>
        <v/>
      </c>
      <c r="H554" s="13" cm="1">
        <f t="array" aca="1" ref="H554" ca="1">IFERROR(INDEX(電力会社名一覧!E:E,改訂版!J554),"")</f>
        <v>551</v>
      </c>
      <c r="I554" s="13" t="str">
        <f ca="1">IFERROR(VLOOKUP(H554,電力会社名一覧!A:B,2,0),"")</f>
        <v>浜田ガス(株)</v>
      </c>
      <c r="J554" s="13">
        <f t="shared" ca="1" si="60"/>
        <v>552</v>
      </c>
      <c r="K554" s="13">
        <f ca="1">IF(I554&lt;&gt;"",COUNTIF($I$4:$I554,I554),"")</f>
        <v>1</v>
      </c>
      <c r="L554" s="13">
        <f ca="1">IF(K554=1,SUM($L$4:L553,K554),"")</f>
        <v>3.6855101804897865E+165</v>
      </c>
      <c r="M554" s="13">
        <f t="shared" ca="1" si="57"/>
        <v>551</v>
      </c>
      <c r="N554" s="13">
        <v>551</v>
      </c>
      <c r="O554" s="13">
        <f t="shared" ca="1" si="58"/>
        <v>552</v>
      </c>
    </row>
    <row r="555" spans="2:15">
      <c r="B555" s="20" t="str">
        <f>IF($B$1="","",IF(O555&lt;&gt;"",VLOOKUP(INDEX(電力会社名一覧!E:E,MATCH(O555,電力会社名一覧!G:G,0)),電力会社名一覧!A:B,2,0),""))</f>
        <v/>
      </c>
      <c r="C555" s="21" t="str">
        <f>IFERROR(IF(B555="","",VLOOKUP(B555,電力会社名一覧!B:D,3,0)),"")</f>
        <v/>
      </c>
      <c r="E555" s="13" t="str">
        <f t="shared" si="59"/>
        <v/>
      </c>
      <c r="H555" s="13" cm="1">
        <f t="array" aca="1" ref="H555" ca="1">IFERROR(INDEX(電力会社名一覧!E:E,改訂版!J555),"")</f>
        <v>552</v>
      </c>
      <c r="I555" s="13" t="str">
        <f ca="1">IFERROR(VLOOKUP(H555,電力会社名一覧!A:B,2,0),"")</f>
        <v>(株)アメニティ電力メニューA</v>
      </c>
      <c r="J555" s="13">
        <f t="shared" ca="1" si="60"/>
        <v>553</v>
      </c>
      <c r="K555" s="13">
        <f ca="1">IF(I555&lt;&gt;"",COUNTIF($I$4:$I555,I555),"")</f>
        <v>1</v>
      </c>
      <c r="L555" s="13">
        <f ca="1">IF(K555=1,SUM($L$4:L554,K555),"")</f>
        <v>7.371020360979573E+165</v>
      </c>
      <c r="M555" s="13">
        <f t="shared" ca="1" si="57"/>
        <v>552</v>
      </c>
      <c r="N555" s="13">
        <v>552</v>
      </c>
      <c r="O555" s="13">
        <f t="shared" ca="1" si="58"/>
        <v>553</v>
      </c>
    </row>
    <row r="556" spans="2:15">
      <c r="B556" s="20" t="str">
        <f>IF($B$1="","",IF(O556&lt;&gt;"",VLOOKUP(INDEX(電力会社名一覧!E:E,MATCH(O556,電力会社名一覧!G:G,0)),電力会社名一覧!A:B,2,0),""))</f>
        <v/>
      </c>
      <c r="C556" s="21" t="str">
        <f>IFERROR(IF(B556="","",VLOOKUP(B556,電力会社名一覧!B:D,3,0)),"")</f>
        <v/>
      </c>
      <c r="E556" s="13" t="str">
        <f t="shared" si="59"/>
        <v/>
      </c>
      <c r="H556" s="13" cm="1">
        <f t="array" aca="1" ref="H556" ca="1">IFERROR(INDEX(電力会社名一覧!E:E,改訂版!J556),"")</f>
        <v>553</v>
      </c>
      <c r="I556" s="13" t="str">
        <f ca="1">IFERROR(VLOOKUP(H556,電力会社名一覧!A:B,2,0),"")</f>
        <v>(株)アメニティ電力メニューB(残差)</v>
      </c>
      <c r="J556" s="13">
        <f t="shared" ca="1" si="60"/>
        <v>554</v>
      </c>
      <c r="K556" s="13">
        <f ca="1">IF(I556&lt;&gt;"",COUNTIF($I$4:$I556,I556),"")</f>
        <v>1</v>
      </c>
      <c r="L556" s="13">
        <f ca="1">IF(K556=1,SUM($L$4:L555,K556),"")</f>
        <v>1.4742040721959146E+166</v>
      </c>
      <c r="M556" s="13">
        <f t="shared" ca="1" si="57"/>
        <v>553</v>
      </c>
      <c r="N556" s="13">
        <v>553</v>
      </c>
      <c r="O556" s="13">
        <f t="shared" ca="1" si="58"/>
        <v>554</v>
      </c>
    </row>
    <row r="557" spans="2:15">
      <c r="B557" s="20" t="str">
        <f>IF($B$1="","",IF(O557&lt;&gt;"",VLOOKUP(INDEX(電力会社名一覧!E:E,MATCH(O557,電力会社名一覧!G:G,0)),電力会社名一覧!A:B,2,0),""))</f>
        <v/>
      </c>
      <c r="C557" s="21" t="str">
        <f>IFERROR(IF(B557="","",VLOOKUP(B557,電力会社名一覧!B:D,3,0)),"")</f>
        <v/>
      </c>
      <c r="E557" s="13" t="str">
        <f t="shared" si="59"/>
        <v/>
      </c>
      <c r="H557" s="13" cm="1">
        <f t="array" aca="1" ref="H557" ca="1">IFERROR(INDEX(電力会社名一覧!E:E,改訂版!J557),"")</f>
        <v>554</v>
      </c>
      <c r="I557" s="13" t="str">
        <f ca="1">IFERROR(VLOOKUP(H557,電力会社名一覧!A:B,2,0),"")</f>
        <v>岡田建設(株)</v>
      </c>
      <c r="J557" s="13">
        <f t="shared" ca="1" si="60"/>
        <v>555</v>
      </c>
      <c r="K557" s="13">
        <f ca="1">IF(I557&lt;&gt;"",COUNTIF($I$4:$I557,I557),"")</f>
        <v>1</v>
      </c>
      <c r="L557" s="13">
        <f ca="1">IF(K557=1,SUM($L$4:L556,K557),"")</f>
        <v>2.9484081443918292E+166</v>
      </c>
      <c r="M557" s="13">
        <f t="shared" ca="1" si="57"/>
        <v>554</v>
      </c>
      <c r="N557" s="13">
        <v>554</v>
      </c>
      <c r="O557" s="13">
        <f t="shared" ca="1" si="58"/>
        <v>555</v>
      </c>
    </row>
    <row r="558" spans="2:15">
      <c r="B558" s="20" t="str">
        <f>IF($B$1="","",IF(O558&lt;&gt;"",VLOOKUP(INDEX(電力会社名一覧!E:E,MATCH(O558,電力会社名一覧!G:G,0)),電力会社名一覧!A:B,2,0),""))</f>
        <v/>
      </c>
      <c r="C558" s="21" t="str">
        <f>IFERROR(IF(B558="","",VLOOKUP(B558,電力会社名一覧!B:D,3,0)),"")</f>
        <v/>
      </c>
      <c r="E558" s="13" t="str">
        <f t="shared" si="59"/>
        <v/>
      </c>
      <c r="H558" s="13" cm="1">
        <f t="array" aca="1" ref="H558" ca="1">IFERROR(INDEX(電力会社名一覧!E:E,改訂版!J558),"")</f>
        <v>555</v>
      </c>
      <c r="I558" s="13" t="str">
        <f ca="1">IFERROR(VLOOKUP(H558,電力会社名一覧!A:B,2,0),"")</f>
        <v>出雲ガス(株)</v>
      </c>
      <c r="J558" s="13">
        <f t="shared" ca="1" si="60"/>
        <v>556</v>
      </c>
      <c r="K558" s="13">
        <f ca="1">IF(I558&lt;&gt;"",COUNTIF($I$4:$I558,I558),"")</f>
        <v>1</v>
      </c>
      <c r="L558" s="13">
        <f ca="1">IF(K558=1,SUM($L$4:L557,K558),"")</f>
        <v>5.8968162887836584E+166</v>
      </c>
      <c r="M558" s="13">
        <f t="shared" ca="1" si="57"/>
        <v>555</v>
      </c>
      <c r="N558" s="13">
        <v>555</v>
      </c>
      <c r="O558" s="13">
        <f t="shared" ca="1" si="58"/>
        <v>556</v>
      </c>
    </row>
    <row r="559" spans="2:15">
      <c r="B559" s="20" t="str">
        <f>IF($B$1="","",IF(O559&lt;&gt;"",VLOOKUP(INDEX(電力会社名一覧!E:E,MATCH(O559,電力会社名一覧!G:G,0)),電力会社名一覧!A:B,2,0),""))</f>
        <v/>
      </c>
      <c r="C559" s="21" t="str">
        <f>IFERROR(IF(B559="","",VLOOKUP(B559,電力会社名一覧!B:D,3,0)),"")</f>
        <v/>
      </c>
      <c r="E559" s="13" t="str">
        <f t="shared" si="59"/>
        <v/>
      </c>
      <c r="H559" s="13" cm="1">
        <f t="array" aca="1" ref="H559" ca="1">IFERROR(INDEX(電力会社名一覧!E:E,改訂版!J559),"")</f>
        <v>556</v>
      </c>
      <c r="I559" s="13" t="str">
        <f ca="1">IFERROR(VLOOKUP(H559,電力会社名一覧!A:B,2,0),"")</f>
        <v>一般社団法人グリーンコープでんきメニューA</v>
      </c>
      <c r="J559" s="13">
        <f t="shared" ca="1" si="60"/>
        <v>557</v>
      </c>
      <c r="K559" s="13">
        <f ca="1">IF(I559&lt;&gt;"",COUNTIF($I$4:$I559,I559),"")</f>
        <v>1</v>
      </c>
      <c r="L559" s="13">
        <f ca="1">IF(K559=1,SUM($L$4:L558,K559),"")</f>
        <v>1.1793632577567317E+167</v>
      </c>
      <c r="M559" s="13">
        <f t="shared" ca="1" si="57"/>
        <v>556</v>
      </c>
      <c r="N559" s="13">
        <v>556</v>
      </c>
      <c r="O559" s="13">
        <f t="shared" ca="1" si="58"/>
        <v>557</v>
      </c>
    </row>
    <row r="560" spans="2:15">
      <c r="B560" s="20" t="str">
        <f>IF($B$1="","",IF(O560&lt;&gt;"",VLOOKUP(INDEX(電力会社名一覧!E:E,MATCH(O560,電力会社名一覧!G:G,0)),電力会社名一覧!A:B,2,0),""))</f>
        <v/>
      </c>
      <c r="C560" s="21" t="str">
        <f>IFERROR(IF(B560="","",VLOOKUP(B560,電力会社名一覧!B:D,3,0)),"")</f>
        <v/>
      </c>
      <c r="E560" s="13" t="str">
        <f t="shared" si="59"/>
        <v/>
      </c>
      <c r="H560" s="13" cm="1">
        <f t="array" aca="1" ref="H560" ca="1">IFERROR(INDEX(電力会社名一覧!E:E,改訂版!J560),"")</f>
        <v>557</v>
      </c>
      <c r="I560" s="13" t="str">
        <f ca="1">IFERROR(VLOOKUP(H560,電力会社名一覧!A:B,2,0),"")</f>
        <v>一般社団法人グリーンコープでんきメニューB(残差)</v>
      </c>
      <c r="J560" s="13">
        <f t="shared" ca="1" si="60"/>
        <v>558</v>
      </c>
      <c r="K560" s="13">
        <f ca="1">IF(I560&lt;&gt;"",COUNTIF($I$4:$I560,I560),"")</f>
        <v>1</v>
      </c>
      <c r="L560" s="13">
        <f ca="1">IF(K560=1,SUM($L$4:L559,K560),"")</f>
        <v>2.3587265155134633E+167</v>
      </c>
      <c r="M560" s="13">
        <f t="shared" ca="1" si="57"/>
        <v>557</v>
      </c>
      <c r="N560" s="13">
        <v>557</v>
      </c>
      <c r="O560" s="13">
        <f t="shared" ca="1" si="58"/>
        <v>558</v>
      </c>
    </row>
    <row r="561" spans="2:15">
      <c r="B561" s="20" t="str">
        <f>IF($B$1="","",IF(O561&lt;&gt;"",VLOOKUP(INDEX(電力会社名一覧!E:E,MATCH(O561,電力会社名一覧!G:G,0)),電力会社名一覧!A:B,2,0),""))</f>
        <v/>
      </c>
      <c r="C561" s="21" t="str">
        <f>IFERROR(IF(B561="","",VLOOKUP(B561,電力会社名一覧!B:D,3,0)),"")</f>
        <v/>
      </c>
      <c r="E561" s="13" t="str">
        <f t="shared" si="59"/>
        <v/>
      </c>
      <c r="H561" s="13" cm="1">
        <f t="array" aca="1" ref="H561" ca="1">IFERROR(INDEX(電力会社名一覧!E:E,改訂版!J561),"")</f>
        <v>558</v>
      </c>
      <c r="I561" s="13" t="str">
        <f ca="1">IFERROR(VLOOKUP(H561,電力会社名一覧!A:B,2,0),"")</f>
        <v>公益財団法人東京都環境公社</v>
      </c>
      <c r="J561" s="13">
        <f t="shared" ca="1" si="60"/>
        <v>559</v>
      </c>
      <c r="K561" s="13">
        <f ca="1">IF(I561&lt;&gt;"",COUNTIF($I$4:$I561,I561),"")</f>
        <v>1</v>
      </c>
      <c r="L561" s="13">
        <f ca="1">IF(K561=1,SUM($L$4:L560,K561),"")</f>
        <v>4.7174530310269267E+167</v>
      </c>
      <c r="M561" s="13">
        <f t="shared" ca="1" si="57"/>
        <v>558</v>
      </c>
      <c r="N561" s="13">
        <v>558</v>
      </c>
      <c r="O561" s="13">
        <f t="shared" ca="1" si="58"/>
        <v>559</v>
      </c>
    </row>
    <row r="562" spans="2:15">
      <c r="B562" s="20" t="str">
        <f>IF($B$1="","",IF(O562&lt;&gt;"",VLOOKUP(INDEX(電力会社名一覧!E:E,MATCH(O562,電力会社名一覧!G:G,0)),電力会社名一覧!A:B,2,0),""))</f>
        <v/>
      </c>
      <c r="C562" s="21" t="str">
        <f>IFERROR(IF(B562="","",VLOOKUP(B562,電力会社名一覧!B:D,3,0)),"")</f>
        <v/>
      </c>
      <c r="E562" s="13" t="str">
        <f t="shared" si="59"/>
        <v/>
      </c>
      <c r="H562" s="13" cm="1">
        <f t="array" aca="1" ref="H562" ca="1">IFERROR(INDEX(電力会社名一覧!E:E,改訂版!J562),"")</f>
        <v>559</v>
      </c>
      <c r="I562" s="13" t="str">
        <f ca="1">IFERROR(VLOOKUP(H562,電力会社名一覧!A:B,2,0),"")</f>
        <v>イオンディライト(株)</v>
      </c>
      <c r="J562" s="13">
        <f t="shared" ca="1" si="60"/>
        <v>560</v>
      </c>
      <c r="K562" s="13">
        <f ca="1">IF(I562&lt;&gt;"",COUNTIF($I$4:$I562,I562),"")</f>
        <v>1</v>
      </c>
      <c r="L562" s="13">
        <f ca="1">IF(K562=1,SUM($L$4:L561,K562),"")</f>
        <v>9.4349060620538534E+167</v>
      </c>
      <c r="M562" s="13">
        <f t="shared" ca="1" si="57"/>
        <v>559</v>
      </c>
      <c r="N562" s="13">
        <v>559</v>
      </c>
      <c r="O562" s="13">
        <f t="shared" ca="1" si="58"/>
        <v>560</v>
      </c>
    </row>
    <row r="563" spans="2:15">
      <c r="B563" s="20" t="str">
        <f>IF($B$1="","",IF(O563&lt;&gt;"",VLOOKUP(INDEX(電力会社名一覧!E:E,MATCH(O563,電力会社名一覧!G:G,0)),電力会社名一覧!A:B,2,0),""))</f>
        <v/>
      </c>
      <c r="C563" s="21" t="str">
        <f>IFERROR(IF(B563="","",VLOOKUP(B563,電力会社名一覧!B:D,3,0)),"")</f>
        <v/>
      </c>
      <c r="E563" s="13" t="str">
        <f t="shared" si="59"/>
        <v/>
      </c>
      <c r="H563" s="13" cm="1">
        <f t="array" aca="1" ref="H563" ca="1">IFERROR(INDEX(電力会社名一覧!E:E,改訂版!J563),"")</f>
        <v>560</v>
      </c>
      <c r="I563" s="13" t="str">
        <f ca="1">IFERROR(VLOOKUP(H563,電力会社名一覧!A:B,2,0),"")</f>
        <v>(株)ファミリーネット・ジャパンメニューA</v>
      </c>
      <c r="J563" s="13">
        <f t="shared" ca="1" si="60"/>
        <v>561</v>
      </c>
      <c r="K563" s="13">
        <f ca="1">IF(I563&lt;&gt;"",COUNTIF($I$4:$I563,I563),"")</f>
        <v>1</v>
      </c>
      <c r="L563" s="13">
        <f ca="1">IF(K563=1,SUM($L$4:L562,K563),"")</f>
        <v>1.8869812124107707E+168</v>
      </c>
      <c r="M563" s="13">
        <f t="shared" ca="1" si="57"/>
        <v>560</v>
      </c>
      <c r="N563" s="13">
        <v>560</v>
      </c>
      <c r="O563" s="13">
        <f t="shared" ca="1" si="58"/>
        <v>561</v>
      </c>
    </row>
    <row r="564" spans="2:15">
      <c r="B564" s="20" t="str">
        <f>IF($B$1="","",IF(O564&lt;&gt;"",VLOOKUP(INDEX(電力会社名一覧!E:E,MATCH(O564,電力会社名一覧!G:G,0)),電力会社名一覧!A:B,2,0),""))</f>
        <v/>
      </c>
      <c r="C564" s="21" t="str">
        <f>IFERROR(IF(B564="","",VLOOKUP(B564,電力会社名一覧!B:D,3,0)),"")</f>
        <v/>
      </c>
      <c r="E564" s="13" t="str">
        <f t="shared" si="59"/>
        <v/>
      </c>
      <c r="H564" s="13" cm="1">
        <f t="array" aca="1" ref="H564" ca="1">IFERROR(INDEX(電力会社名一覧!E:E,改訂版!J564),"")</f>
        <v>561</v>
      </c>
      <c r="I564" s="13" t="str">
        <f ca="1">IFERROR(VLOOKUP(H564,電力会社名一覧!A:B,2,0),"")</f>
        <v>(株)ファミリーネット・ジャパンメニューB</v>
      </c>
      <c r="J564" s="13">
        <f t="shared" ca="1" si="60"/>
        <v>562</v>
      </c>
      <c r="K564" s="13">
        <f ca="1">IF(I564&lt;&gt;"",COUNTIF($I$4:$I564,I564),"")</f>
        <v>1</v>
      </c>
      <c r="L564" s="13">
        <f ca="1">IF(K564=1,SUM($L$4:L563,K564),"")</f>
        <v>3.7739624248215414E+168</v>
      </c>
      <c r="M564" s="13">
        <f t="shared" ca="1" si="57"/>
        <v>561</v>
      </c>
      <c r="N564" s="13">
        <v>561</v>
      </c>
      <c r="O564" s="13">
        <f t="shared" ca="1" si="58"/>
        <v>562</v>
      </c>
    </row>
    <row r="565" spans="2:15">
      <c r="B565" s="20" t="str">
        <f>IF($B$1="","",IF(O565&lt;&gt;"",VLOOKUP(INDEX(電力会社名一覧!E:E,MATCH(O565,電力会社名一覧!G:G,0)),電力会社名一覧!A:B,2,0),""))</f>
        <v/>
      </c>
      <c r="C565" s="21" t="str">
        <f>IFERROR(IF(B565="","",VLOOKUP(B565,電力会社名一覧!B:D,3,0)),"")</f>
        <v/>
      </c>
      <c r="E565" s="13" t="str">
        <f t="shared" si="59"/>
        <v/>
      </c>
      <c r="H565" s="13" cm="1">
        <f t="array" aca="1" ref="H565" ca="1">IFERROR(INDEX(電力会社名一覧!E:E,改訂版!J565),"")</f>
        <v>562</v>
      </c>
      <c r="I565" s="13" t="str">
        <f ca="1">IFERROR(VLOOKUP(H565,電力会社名一覧!A:B,2,0),"")</f>
        <v>(株)ファミリーネット・ジャパンメニューC</v>
      </c>
      <c r="J565" s="13">
        <f t="shared" ca="1" si="60"/>
        <v>563</v>
      </c>
      <c r="K565" s="13">
        <f ca="1">IF(I565&lt;&gt;"",COUNTIF($I$4:$I565,I565),"")</f>
        <v>1</v>
      </c>
      <c r="L565" s="13">
        <f ca="1">IF(K565=1,SUM($L$4:L564,K565),"")</f>
        <v>7.5479248496430827E+168</v>
      </c>
      <c r="M565" s="13">
        <f t="shared" ca="1" si="57"/>
        <v>562</v>
      </c>
      <c r="N565" s="13">
        <v>562</v>
      </c>
      <c r="O565" s="13">
        <f t="shared" ca="1" si="58"/>
        <v>563</v>
      </c>
    </row>
    <row r="566" spans="2:15">
      <c r="B566" s="20" t="str">
        <f>IF($B$1="","",IF(O566&lt;&gt;"",VLOOKUP(INDEX(電力会社名一覧!E:E,MATCH(O566,電力会社名一覧!G:G,0)),電力会社名一覧!A:B,2,0),""))</f>
        <v/>
      </c>
      <c r="C566" s="21" t="str">
        <f>IFERROR(IF(B566="","",VLOOKUP(B566,電力会社名一覧!B:D,3,0)),"")</f>
        <v/>
      </c>
      <c r="E566" s="13" t="str">
        <f t="shared" si="59"/>
        <v/>
      </c>
      <c r="H566" s="13" cm="1">
        <f t="array" aca="1" ref="H566" ca="1">IFERROR(INDEX(電力会社名一覧!E:E,改訂版!J566),"")</f>
        <v>563</v>
      </c>
      <c r="I566" s="13" t="str">
        <f ca="1">IFERROR(VLOOKUP(H566,電力会社名一覧!A:B,2,0),"")</f>
        <v>(株)ファミリーネット・ジャパンメニューD</v>
      </c>
      <c r="J566" s="13">
        <f t="shared" ca="1" si="60"/>
        <v>564</v>
      </c>
      <c r="K566" s="13">
        <f ca="1">IF(I566&lt;&gt;"",COUNTIF($I$4:$I566,I566),"")</f>
        <v>1</v>
      </c>
      <c r="L566" s="13">
        <f ca="1">IF(K566=1,SUM($L$4:L565,K566),"")</f>
        <v>1.5095849699286165E+169</v>
      </c>
      <c r="M566" s="13">
        <f t="shared" ca="1" si="57"/>
        <v>563</v>
      </c>
      <c r="N566" s="13">
        <v>563</v>
      </c>
      <c r="O566" s="13">
        <f t="shared" ca="1" si="58"/>
        <v>564</v>
      </c>
    </row>
    <row r="567" spans="2:15">
      <c r="B567" s="20" t="str">
        <f>IF($B$1="","",IF(O567&lt;&gt;"",VLOOKUP(INDEX(電力会社名一覧!E:E,MATCH(O567,電力会社名一覧!G:G,0)),電力会社名一覧!A:B,2,0),""))</f>
        <v/>
      </c>
      <c r="C567" s="21" t="str">
        <f>IFERROR(IF(B567="","",VLOOKUP(B567,電力会社名一覧!B:D,3,0)),"")</f>
        <v/>
      </c>
      <c r="E567" s="13" t="str">
        <f t="shared" si="59"/>
        <v/>
      </c>
      <c r="H567" s="13" cm="1">
        <f t="array" aca="1" ref="H567" ca="1">IFERROR(INDEX(電力会社名一覧!E:E,改訂版!J567),"")</f>
        <v>564</v>
      </c>
      <c r="I567" s="13" t="str">
        <f ca="1">IFERROR(VLOOKUP(H567,電力会社名一覧!A:B,2,0),"")</f>
        <v>(株)ファミリーネット・ジャパンメニューE(残差)</v>
      </c>
      <c r="J567" s="13">
        <f t="shared" ca="1" si="60"/>
        <v>565</v>
      </c>
      <c r="K567" s="13">
        <f ca="1">IF(I567&lt;&gt;"",COUNTIF($I$4:$I567,I567),"")</f>
        <v>1</v>
      </c>
      <c r="L567" s="13">
        <f ca="1">IF(K567=1,SUM($L$4:L566,K567),"")</f>
        <v>3.0191699398572331E+169</v>
      </c>
      <c r="M567" s="13">
        <f t="shared" ca="1" si="57"/>
        <v>564</v>
      </c>
      <c r="N567" s="13">
        <v>564</v>
      </c>
      <c r="O567" s="13">
        <f t="shared" ca="1" si="58"/>
        <v>565</v>
      </c>
    </row>
    <row r="568" spans="2:15">
      <c r="B568" s="20" t="str">
        <f>IF($B$1="","",IF(O568&lt;&gt;"",VLOOKUP(INDEX(電力会社名一覧!E:E,MATCH(O568,電力会社名一覧!G:G,0)),電力会社名一覧!A:B,2,0),""))</f>
        <v/>
      </c>
      <c r="C568" s="21" t="str">
        <f>IFERROR(IF(B568="","",VLOOKUP(B568,電力会社名一覧!B:D,3,0)),"")</f>
        <v/>
      </c>
      <c r="E568" s="13" t="str">
        <f t="shared" si="59"/>
        <v/>
      </c>
      <c r="H568" s="13" cm="1">
        <f t="array" aca="1" ref="H568" ca="1">IFERROR(INDEX(電力会社名一覧!E:E,改訂版!J568),"")</f>
        <v>565</v>
      </c>
      <c r="I568" s="13" t="str">
        <f ca="1">IFERROR(VLOOKUP(H568,電力会社名一覧!A:B,2,0),"")</f>
        <v>MKステーションズ(株)</v>
      </c>
      <c r="J568" s="13">
        <f t="shared" ca="1" si="60"/>
        <v>566</v>
      </c>
      <c r="K568" s="13">
        <f ca="1">IF(I568&lt;&gt;"",COUNTIF($I$4:$I568,I568),"")</f>
        <v>1</v>
      </c>
      <c r="L568" s="13">
        <f ca="1">IF(K568=1,SUM($L$4:L567,K568),"")</f>
        <v>6.0383398797144662E+169</v>
      </c>
      <c r="M568" s="13">
        <f t="shared" ca="1" si="57"/>
        <v>565</v>
      </c>
      <c r="N568" s="13">
        <v>565</v>
      </c>
      <c r="O568" s="13">
        <f t="shared" ca="1" si="58"/>
        <v>566</v>
      </c>
    </row>
    <row r="569" spans="2:15">
      <c r="B569" s="20" t="str">
        <f>IF($B$1="","",IF(O569&lt;&gt;"",VLOOKUP(INDEX(電力会社名一覧!E:E,MATCH(O569,電力会社名一覧!G:G,0)),電力会社名一覧!A:B,2,0),""))</f>
        <v/>
      </c>
      <c r="C569" s="21" t="str">
        <f>IFERROR(IF(B569="","",VLOOKUP(B569,電力会社名一覧!B:D,3,0)),"")</f>
        <v/>
      </c>
      <c r="E569" s="13" t="str">
        <f t="shared" si="59"/>
        <v/>
      </c>
      <c r="H569" s="13" cm="1">
        <f t="array" aca="1" ref="H569" ca="1">IFERROR(INDEX(電力会社名一覧!E:E,改訂版!J569),"")</f>
        <v>566</v>
      </c>
      <c r="I569" s="13" t="str">
        <f ca="1">IFERROR(VLOOKUP(H569,電力会社名一覧!A:B,2,0),"")</f>
        <v>フラワーペイメント(株)</v>
      </c>
      <c r="J569" s="13">
        <f t="shared" ca="1" si="60"/>
        <v>567</v>
      </c>
      <c r="K569" s="13">
        <f ca="1">IF(I569&lt;&gt;"",COUNTIF($I$4:$I569,I569),"")</f>
        <v>1</v>
      </c>
      <c r="L569" s="13">
        <f ca="1">IF(K569=1,SUM($L$4:L568,K569),"")</f>
        <v>1.2076679759428932E+170</v>
      </c>
      <c r="M569" s="13">
        <f t="shared" ca="1" si="57"/>
        <v>566</v>
      </c>
      <c r="N569" s="13">
        <v>566</v>
      </c>
      <c r="O569" s="13">
        <f t="shared" ca="1" si="58"/>
        <v>567</v>
      </c>
    </row>
    <row r="570" spans="2:15">
      <c r="B570" s="20" t="str">
        <f>IF($B$1="","",IF(O570&lt;&gt;"",VLOOKUP(INDEX(電力会社名一覧!E:E,MATCH(O570,電力会社名一覧!G:G,0)),電力会社名一覧!A:B,2,0),""))</f>
        <v/>
      </c>
      <c r="C570" s="21" t="str">
        <f>IFERROR(IF(B570="","",VLOOKUP(B570,電力会社名一覧!B:D,3,0)),"")</f>
        <v/>
      </c>
      <c r="E570" s="13" t="str">
        <f t="shared" si="59"/>
        <v/>
      </c>
      <c r="H570" s="13" cm="1">
        <f t="array" aca="1" ref="H570" ca="1">IFERROR(INDEX(電力会社名一覧!E:E,改訂版!J570),"")</f>
        <v>567</v>
      </c>
      <c r="I570" s="13" t="str">
        <f ca="1">IFERROR(VLOOKUP(H570,電力会社名一覧!A:B,2,0),"")</f>
        <v>(株)JTBコミュニケーションデザイン</v>
      </c>
      <c r="J570" s="13">
        <f t="shared" ca="1" si="60"/>
        <v>568</v>
      </c>
      <c r="K570" s="13">
        <f ca="1">IF(I570&lt;&gt;"",COUNTIF($I$4:$I570,I570),"")</f>
        <v>1</v>
      </c>
      <c r="L570" s="13">
        <f ca="1">IF(K570=1,SUM($L$4:L569,K570),"")</f>
        <v>2.4153359518857865E+170</v>
      </c>
      <c r="M570" s="13">
        <f t="shared" ca="1" si="57"/>
        <v>567</v>
      </c>
      <c r="N570" s="13">
        <v>567</v>
      </c>
      <c r="O570" s="13">
        <f t="shared" ca="1" si="58"/>
        <v>568</v>
      </c>
    </row>
    <row r="571" spans="2:15">
      <c r="B571" s="20" t="str">
        <f>IF($B$1="","",IF(O571&lt;&gt;"",VLOOKUP(INDEX(電力会社名一覧!E:E,MATCH(O571,電力会社名一覧!G:G,0)),電力会社名一覧!A:B,2,0),""))</f>
        <v/>
      </c>
      <c r="C571" s="21" t="str">
        <f>IFERROR(IF(B571="","",VLOOKUP(B571,電力会社名一覧!B:D,3,0)),"")</f>
        <v/>
      </c>
      <c r="E571" s="13" t="str">
        <f t="shared" si="59"/>
        <v/>
      </c>
      <c r="H571" s="13" cm="1">
        <f t="array" aca="1" ref="H571" ca="1">IFERROR(INDEX(電力会社名一覧!E:E,改訂版!J571),"")</f>
        <v>568</v>
      </c>
      <c r="I571" s="13" t="str">
        <f ca="1">IFERROR(VLOOKUP(H571,電力会社名一覧!A:B,2,0),"")</f>
        <v>積水化学工業(株)メニューA</v>
      </c>
      <c r="J571" s="13">
        <f t="shared" ca="1" si="60"/>
        <v>569</v>
      </c>
      <c r="K571" s="13">
        <f ca="1">IF(I571&lt;&gt;"",COUNTIF($I$4:$I571,I571),"")</f>
        <v>1</v>
      </c>
      <c r="L571" s="13">
        <f ca="1">IF(K571=1,SUM($L$4:L570,K571),"")</f>
        <v>4.8306719037715729E+170</v>
      </c>
      <c r="M571" s="13">
        <f t="shared" ca="1" si="57"/>
        <v>568</v>
      </c>
      <c r="N571" s="13">
        <v>568</v>
      </c>
      <c r="O571" s="13">
        <f t="shared" ca="1" si="58"/>
        <v>569</v>
      </c>
    </row>
    <row r="572" spans="2:15">
      <c r="B572" s="20" t="str">
        <f>IF($B$1="","",IF(O572&lt;&gt;"",VLOOKUP(INDEX(電力会社名一覧!E:E,MATCH(O572,電力会社名一覧!G:G,0)),電力会社名一覧!A:B,2,0),""))</f>
        <v/>
      </c>
      <c r="C572" s="21" t="str">
        <f>IFERROR(IF(B572="","",VLOOKUP(B572,電力会社名一覧!B:D,3,0)),"")</f>
        <v/>
      </c>
      <c r="E572" s="13" t="str">
        <f t="shared" si="59"/>
        <v/>
      </c>
      <c r="H572" s="13" cm="1">
        <f t="array" aca="1" ref="H572" ca="1">IFERROR(INDEX(電力会社名一覧!E:E,改訂版!J572),"")</f>
        <v>569</v>
      </c>
      <c r="I572" s="13" t="str">
        <f ca="1">IFERROR(VLOOKUP(H572,電力会社名一覧!A:B,2,0),"")</f>
        <v>積水化学工業(株)メニューB(残差)</v>
      </c>
      <c r="J572" s="13">
        <f t="shared" ca="1" si="60"/>
        <v>570</v>
      </c>
      <c r="K572" s="13">
        <f ca="1">IF(I572&lt;&gt;"",COUNTIF($I$4:$I572,I572),"")</f>
        <v>1</v>
      </c>
      <c r="L572" s="13">
        <f ca="1">IF(K572=1,SUM($L$4:L571,K572),"")</f>
        <v>9.6613438075431459E+170</v>
      </c>
      <c r="M572" s="13">
        <f t="shared" ca="1" si="57"/>
        <v>569</v>
      </c>
      <c r="N572" s="13">
        <v>569</v>
      </c>
      <c r="O572" s="13">
        <f t="shared" ca="1" si="58"/>
        <v>570</v>
      </c>
    </row>
    <row r="573" spans="2:15">
      <c r="B573" s="20" t="str">
        <f>IF($B$1="","",IF(O573&lt;&gt;"",VLOOKUP(INDEX(電力会社名一覧!E:E,MATCH(O573,電力会社名一覧!G:G,0)),電力会社名一覧!A:B,2,0),""))</f>
        <v/>
      </c>
      <c r="C573" s="21" t="str">
        <f>IFERROR(IF(B573="","",VLOOKUP(B573,電力会社名一覧!B:D,3,0)),"")</f>
        <v/>
      </c>
      <c r="E573" s="13" t="str">
        <f t="shared" si="59"/>
        <v/>
      </c>
      <c r="H573" s="13" cm="1">
        <f t="array" aca="1" ref="H573" ca="1">IFERROR(INDEX(電力会社名一覧!E:E,改訂版!J573),"")</f>
        <v>570</v>
      </c>
      <c r="I573" s="13" t="str">
        <f ca="1">IFERROR(VLOOKUP(H573,電力会社名一覧!A:B,2,0),"")</f>
        <v>全農エネルギー(株)メニューA</v>
      </c>
      <c r="J573" s="13">
        <f t="shared" ca="1" si="60"/>
        <v>571</v>
      </c>
      <c r="K573" s="13">
        <f ca="1">IF(I573&lt;&gt;"",COUNTIF($I$4:$I573,I573),"")</f>
        <v>1</v>
      </c>
      <c r="L573" s="13">
        <f ca="1">IF(K573=1,SUM($L$4:L572,K573),"")</f>
        <v>1.9322687615086292E+171</v>
      </c>
      <c r="M573" s="13">
        <f t="shared" ca="1" si="57"/>
        <v>570</v>
      </c>
      <c r="N573" s="13">
        <v>570</v>
      </c>
      <c r="O573" s="13">
        <f t="shared" ca="1" si="58"/>
        <v>571</v>
      </c>
    </row>
    <row r="574" spans="2:15">
      <c r="B574" s="20" t="str">
        <f>IF($B$1="","",IF(O574&lt;&gt;"",VLOOKUP(INDEX(電力会社名一覧!E:E,MATCH(O574,電力会社名一覧!G:G,0)),電力会社名一覧!A:B,2,0),""))</f>
        <v/>
      </c>
      <c r="C574" s="21" t="str">
        <f>IFERROR(IF(B574="","",VLOOKUP(B574,電力会社名一覧!B:D,3,0)),"")</f>
        <v/>
      </c>
      <c r="E574" s="13" t="str">
        <f t="shared" si="59"/>
        <v/>
      </c>
      <c r="H574" s="13" cm="1">
        <f t="array" aca="1" ref="H574" ca="1">IFERROR(INDEX(電力会社名一覧!E:E,改訂版!J574),"")</f>
        <v>571</v>
      </c>
      <c r="I574" s="13" t="str">
        <f ca="1">IFERROR(VLOOKUP(H574,電力会社名一覧!A:B,2,0),"")</f>
        <v>全農エネルギー(株)メニューB(残差)</v>
      </c>
      <c r="J574" s="13">
        <f t="shared" ca="1" si="60"/>
        <v>572</v>
      </c>
      <c r="K574" s="13">
        <f ca="1">IF(I574&lt;&gt;"",COUNTIF($I$4:$I574,I574),"")</f>
        <v>1</v>
      </c>
      <c r="L574" s="13">
        <f ca="1">IF(K574=1,SUM($L$4:L573,K574),"")</f>
        <v>3.8645375230172583E+171</v>
      </c>
      <c r="M574" s="13">
        <f t="shared" ref="M574:M637" ca="1" si="61">RANK(L574,L:L,1)</f>
        <v>571</v>
      </c>
      <c r="N574" s="13">
        <v>571</v>
      </c>
      <c r="O574" s="13">
        <f t="shared" ref="O574:O637" ca="1" si="62">IFERROR(INDEX(J:J,MATCH(N574,M:M,0)),"")</f>
        <v>572</v>
      </c>
    </row>
    <row r="575" spans="2:15">
      <c r="B575" s="20" t="str">
        <f>IF($B$1="","",IF(O575&lt;&gt;"",VLOOKUP(INDEX(電力会社名一覧!E:E,MATCH(O575,電力会社名一覧!G:G,0)),電力会社名一覧!A:B,2,0),""))</f>
        <v/>
      </c>
      <c r="C575" s="21" t="str">
        <f>IFERROR(IF(B575="","",VLOOKUP(B575,電力会社名一覧!B:D,3,0)),"")</f>
        <v/>
      </c>
      <c r="E575" s="13" t="str">
        <f t="shared" si="59"/>
        <v/>
      </c>
      <c r="H575" s="13" cm="1">
        <f t="array" aca="1" ref="H575" ca="1">IFERROR(INDEX(電力会社名一覧!E:E,改訂版!J575),"")</f>
        <v>572</v>
      </c>
      <c r="I575" s="13" t="str">
        <f ca="1">IFERROR(VLOOKUP(H575,電力会社名一覧!A:B,2,0),"")</f>
        <v>(株)ハルエネメニューA</v>
      </c>
      <c r="J575" s="13">
        <f t="shared" ca="1" si="60"/>
        <v>573</v>
      </c>
      <c r="K575" s="13">
        <f ca="1">IF(I575&lt;&gt;"",COUNTIF($I$4:$I575,I575),"")</f>
        <v>1</v>
      </c>
      <c r="L575" s="13">
        <f ca="1">IF(K575=1,SUM($L$4:L574,K575),"")</f>
        <v>7.7290750460345167E+171</v>
      </c>
      <c r="M575" s="13">
        <f t="shared" ca="1" si="61"/>
        <v>572</v>
      </c>
      <c r="N575" s="13">
        <v>572</v>
      </c>
      <c r="O575" s="13">
        <f t="shared" ca="1" si="62"/>
        <v>573</v>
      </c>
    </row>
    <row r="576" spans="2:15">
      <c r="B576" s="20" t="str">
        <f>IF($B$1="","",IF(O576&lt;&gt;"",VLOOKUP(INDEX(電力会社名一覧!E:E,MATCH(O576,電力会社名一覧!G:G,0)),電力会社名一覧!A:B,2,0),""))</f>
        <v/>
      </c>
      <c r="C576" s="21" t="str">
        <f>IFERROR(IF(B576="","",VLOOKUP(B576,電力会社名一覧!B:D,3,0)),"")</f>
        <v/>
      </c>
      <c r="E576" s="13" t="str">
        <f t="shared" si="59"/>
        <v/>
      </c>
      <c r="H576" s="13" cm="1">
        <f t="array" aca="1" ref="H576" ca="1">IFERROR(INDEX(電力会社名一覧!E:E,改訂版!J576),"")</f>
        <v>573</v>
      </c>
      <c r="I576" s="13" t="str">
        <f ca="1">IFERROR(VLOOKUP(H576,電力会社名一覧!A:B,2,0),"")</f>
        <v>(株)ハルエネメニューB(残差)</v>
      </c>
      <c r="J576" s="13">
        <f t="shared" ca="1" si="60"/>
        <v>574</v>
      </c>
      <c r="K576" s="13">
        <f ca="1">IF(I576&lt;&gt;"",COUNTIF($I$4:$I576,I576),"")</f>
        <v>1</v>
      </c>
      <c r="L576" s="13">
        <f ca="1">IF(K576=1,SUM($L$4:L575,K576),"")</f>
        <v>1.5458150092069033E+172</v>
      </c>
      <c r="M576" s="13">
        <f t="shared" ca="1" si="61"/>
        <v>573</v>
      </c>
      <c r="N576" s="13">
        <v>573</v>
      </c>
      <c r="O576" s="13">
        <f t="shared" ca="1" si="62"/>
        <v>574</v>
      </c>
    </row>
    <row r="577" spans="2:15">
      <c r="B577" s="20" t="str">
        <f>IF($B$1="","",IF(O577&lt;&gt;"",VLOOKUP(INDEX(電力会社名一覧!E:E,MATCH(O577,電力会社名一覧!G:G,0)),電力会社名一覧!A:B,2,0),""))</f>
        <v/>
      </c>
      <c r="C577" s="21" t="str">
        <f>IFERROR(IF(B577="","",VLOOKUP(B577,電力会社名一覧!B:D,3,0)),"")</f>
        <v/>
      </c>
      <c r="E577" s="13" t="str">
        <f t="shared" si="59"/>
        <v/>
      </c>
      <c r="H577" s="13" cm="1">
        <f t="array" aca="1" ref="H577" ca="1">IFERROR(INDEX(電力会社名一覧!E:E,改訂版!J577),"")</f>
        <v>574</v>
      </c>
      <c r="I577" s="13" t="str">
        <f ca="1">IFERROR(VLOOKUP(H577,電力会社名一覧!A:B,2,0),"")</f>
        <v>(株)リケン工業</v>
      </c>
      <c r="J577" s="13">
        <f t="shared" ca="1" si="60"/>
        <v>575</v>
      </c>
      <c r="K577" s="13">
        <f ca="1">IF(I577&lt;&gt;"",COUNTIF($I$4:$I577,I577),"")</f>
        <v>1</v>
      </c>
      <c r="L577" s="13">
        <f ca="1">IF(K577=1,SUM($L$4:L576,K577),"")</f>
        <v>3.0916300184138067E+172</v>
      </c>
      <c r="M577" s="13">
        <f t="shared" ca="1" si="61"/>
        <v>574</v>
      </c>
      <c r="N577" s="13">
        <v>574</v>
      </c>
      <c r="O577" s="13">
        <f t="shared" ca="1" si="62"/>
        <v>575</v>
      </c>
    </row>
    <row r="578" spans="2:15">
      <c r="B578" s="20" t="str">
        <f>IF($B$1="","",IF(O578&lt;&gt;"",VLOOKUP(INDEX(電力会社名一覧!E:E,MATCH(O578,電力会社名一覧!G:G,0)),電力会社名一覧!A:B,2,0),""))</f>
        <v/>
      </c>
      <c r="C578" s="21" t="str">
        <f>IFERROR(IF(B578="","",VLOOKUP(B578,電力会社名一覧!B:D,3,0)),"")</f>
        <v/>
      </c>
      <c r="E578" s="13" t="str">
        <f t="shared" si="59"/>
        <v/>
      </c>
      <c r="H578" s="13" cm="1">
        <f t="array" aca="1" ref="H578" ca="1">IFERROR(INDEX(電力会社名一覧!E:E,改訂版!J578),"")</f>
        <v>575</v>
      </c>
      <c r="I578" s="13" t="str">
        <f ca="1">IFERROR(VLOOKUP(H578,電力会社名一覧!A:B,2,0),"")</f>
        <v>(株)ビビット</v>
      </c>
      <c r="J578" s="13">
        <f t="shared" ca="1" si="60"/>
        <v>576</v>
      </c>
      <c r="K578" s="13">
        <f ca="1">IF(I578&lt;&gt;"",COUNTIF($I$4:$I578,I578),"")</f>
        <v>1</v>
      </c>
      <c r="L578" s="13">
        <f ca="1">IF(K578=1,SUM($L$4:L577,K578),"")</f>
        <v>6.1832600368276134E+172</v>
      </c>
      <c r="M578" s="13">
        <f t="shared" ca="1" si="61"/>
        <v>575</v>
      </c>
      <c r="N578" s="13">
        <v>575</v>
      </c>
      <c r="O578" s="13">
        <f t="shared" ca="1" si="62"/>
        <v>576</v>
      </c>
    </row>
    <row r="579" spans="2:15">
      <c r="B579" s="20" t="str">
        <f>IF($B$1="","",IF(O579&lt;&gt;"",VLOOKUP(INDEX(電力会社名一覧!E:E,MATCH(O579,電力会社名一覧!G:G,0)),電力会社名一覧!A:B,2,0),""))</f>
        <v/>
      </c>
      <c r="C579" s="21" t="str">
        <f>IFERROR(IF(B579="","",VLOOKUP(B579,電力会社名一覧!B:D,3,0)),"")</f>
        <v/>
      </c>
      <c r="E579" s="13" t="str">
        <f t="shared" si="59"/>
        <v/>
      </c>
      <c r="H579" s="13" cm="1">
        <f t="array" aca="1" ref="H579" ca="1">IFERROR(INDEX(電力会社名一覧!E:E,改訂版!J579),"")</f>
        <v>576</v>
      </c>
      <c r="I579" s="13" t="str">
        <f ca="1">IFERROR(VLOOKUP(H579,電力会社名一覧!A:B,2,0),"")</f>
        <v>(株)おおた電力</v>
      </c>
      <c r="J579" s="13">
        <f t="shared" ca="1" si="60"/>
        <v>577</v>
      </c>
      <c r="K579" s="13">
        <f ca="1">IF(I579&lt;&gt;"",COUNTIF($I$4:$I579,I579),"")</f>
        <v>1</v>
      </c>
      <c r="L579" s="13">
        <f ca="1">IF(K579=1,SUM($L$4:L578,K579),"")</f>
        <v>1.2366520073655227E+173</v>
      </c>
      <c r="M579" s="13">
        <f t="shared" ca="1" si="61"/>
        <v>576</v>
      </c>
      <c r="N579" s="13">
        <v>576</v>
      </c>
      <c r="O579" s="13">
        <f t="shared" ca="1" si="62"/>
        <v>577</v>
      </c>
    </row>
    <row r="580" spans="2:15">
      <c r="B580" s="20" t="str">
        <f>IF($B$1="","",IF(O580&lt;&gt;"",VLOOKUP(INDEX(電力会社名一覧!E:E,MATCH(O580,電力会社名一覧!G:G,0)),電力会社名一覧!A:B,2,0),""))</f>
        <v/>
      </c>
      <c r="C580" s="21" t="str">
        <f>IFERROR(IF(B580="","",VLOOKUP(B580,電力会社名一覧!B:D,3,0)),"")</f>
        <v/>
      </c>
      <c r="E580" s="13" t="str">
        <f t="shared" si="59"/>
        <v/>
      </c>
      <c r="H580" s="13" cm="1">
        <f t="array" aca="1" ref="H580" ca="1">IFERROR(INDEX(電力会社名一覧!E:E,改訂版!J580),"")</f>
        <v>577</v>
      </c>
      <c r="I580" s="13" t="str">
        <f ca="1">IFERROR(VLOOKUP(H580,電力会社名一覧!A:B,2,0),"")</f>
        <v>伊藤忠プランテック(株)</v>
      </c>
      <c r="J580" s="13">
        <f t="shared" ca="1" si="60"/>
        <v>578</v>
      </c>
      <c r="K580" s="13">
        <f ca="1">IF(I580&lt;&gt;"",COUNTIF($I$4:$I580,I580),"")</f>
        <v>1</v>
      </c>
      <c r="L580" s="13">
        <f ca="1">IF(K580=1,SUM($L$4:L579,K580),"")</f>
        <v>2.4733040147310453E+173</v>
      </c>
      <c r="M580" s="13">
        <f t="shared" ca="1" si="61"/>
        <v>577</v>
      </c>
      <c r="N580" s="13">
        <v>577</v>
      </c>
      <c r="O580" s="13">
        <f t="shared" ca="1" si="62"/>
        <v>578</v>
      </c>
    </row>
    <row r="581" spans="2:15">
      <c r="B581" s="20" t="str">
        <f>IF($B$1="","",IF(O581&lt;&gt;"",VLOOKUP(INDEX(電力会社名一覧!E:E,MATCH(O581,電力会社名一覧!G:G,0)),電力会社名一覧!A:B,2,0),""))</f>
        <v/>
      </c>
      <c r="C581" s="21" t="str">
        <f>IFERROR(IF(B581="","",VLOOKUP(B581,電力会社名一覧!B:D,3,0)),"")</f>
        <v/>
      </c>
      <c r="E581" s="13" t="str">
        <f t="shared" ref="E581:E644" si="63">IF(B581&lt;&gt;"",COUNTIF(B581:B1604,B581),"")</f>
        <v/>
      </c>
      <c r="H581" s="13" cm="1">
        <f t="array" aca="1" ref="H581" ca="1">IFERROR(INDEX(電力会社名一覧!E:E,改訂版!J581),"")</f>
        <v>578</v>
      </c>
      <c r="I581" s="13" t="str">
        <f ca="1">IFERROR(VLOOKUP(H581,電力会社名一覧!A:B,2,0),"")</f>
        <v>(株)オカモト</v>
      </c>
      <c r="J581" s="13">
        <f t="shared" ca="1" si="60"/>
        <v>579</v>
      </c>
      <c r="K581" s="13">
        <f ca="1">IF(I581&lt;&gt;"",COUNTIF($I$4:$I581,I581),"")</f>
        <v>1</v>
      </c>
      <c r="L581" s="13">
        <f ca="1">IF(K581=1,SUM($L$4:L580,K581),"")</f>
        <v>4.9466080294620907E+173</v>
      </c>
      <c r="M581" s="13">
        <f t="shared" ca="1" si="61"/>
        <v>578</v>
      </c>
      <c r="N581" s="13">
        <v>578</v>
      </c>
      <c r="O581" s="13">
        <f t="shared" ca="1" si="62"/>
        <v>579</v>
      </c>
    </row>
    <row r="582" spans="2:15">
      <c r="B582" s="20" t="str">
        <f>IF($B$1="","",IF(O582&lt;&gt;"",VLOOKUP(INDEX(電力会社名一覧!E:E,MATCH(O582,電力会社名一覧!G:G,0)),電力会社名一覧!A:B,2,0),""))</f>
        <v/>
      </c>
      <c r="C582" s="21" t="str">
        <f>IFERROR(IF(B582="","",VLOOKUP(B582,電力会社名一覧!B:D,3,0)),"")</f>
        <v/>
      </c>
      <c r="E582" s="13" t="str">
        <f t="shared" si="63"/>
        <v/>
      </c>
      <c r="H582" s="13" cm="1">
        <f t="array" aca="1" ref="H582" ca="1">IFERROR(INDEX(電力会社名一覧!E:E,改訂版!J582),"")</f>
        <v>579</v>
      </c>
      <c r="I582" s="13" t="str">
        <f ca="1">IFERROR(VLOOKUP(H582,電力会社名一覧!A:B,2,0),"")</f>
        <v>キタコー(株)</v>
      </c>
      <c r="J582" s="13">
        <f t="shared" ref="J582:J645" ca="1" si="64">IFERROR(VLOOKUP($Q$1,INDIRECT($I$1&amp;J581+1&amp;$K$1),2,0),"")</f>
        <v>580</v>
      </c>
      <c r="K582" s="13">
        <f ca="1">IF(I582&lt;&gt;"",COUNTIF($I$4:$I582,I582),"")</f>
        <v>1</v>
      </c>
      <c r="L582" s="13">
        <f ca="1">IF(K582=1,SUM($L$4:L581,K582),"")</f>
        <v>9.8932160589241814E+173</v>
      </c>
      <c r="M582" s="13">
        <f t="shared" ca="1" si="61"/>
        <v>579</v>
      </c>
      <c r="N582" s="13">
        <v>579</v>
      </c>
      <c r="O582" s="13">
        <f t="shared" ca="1" si="62"/>
        <v>580</v>
      </c>
    </row>
    <row r="583" spans="2:15">
      <c r="B583" s="20" t="str">
        <f>IF($B$1="","",IF(O583&lt;&gt;"",VLOOKUP(INDEX(電力会社名一覧!E:E,MATCH(O583,電力会社名一覧!G:G,0)),電力会社名一覧!A:B,2,0),""))</f>
        <v/>
      </c>
      <c r="C583" s="21" t="str">
        <f>IFERROR(IF(B583="","",VLOOKUP(B583,電力会社名一覧!B:D,3,0)),"")</f>
        <v/>
      </c>
      <c r="E583" s="13" t="str">
        <f t="shared" si="63"/>
        <v/>
      </c>
      <c r="H583" s="13" cm="1">
        <f t="array" aca="1" ref="H583" ca="1">IFERROR(INDEX(電力会社名一覧!E:E,改訂版!J583),"")</f>
        <v>580</v>
      </c>
      <c r="I583" s="13" t="str">
        <f ca="1">IFERROR(VLOOKUP(H583,電力会社名一覧!A:B,2,0),"")</f>
        <v>生活協同組合コープしがメニューA</v>
      </c>
      <c r="J583" s="13">
        <f t="shared" ca="1" si="64"/>
        <v>581</v>
      </c>
      <c r="K583" s="13">
        <f ca="1">IF(I583&lt;&gt;"",COUNTIF($I$4:$I583,I583),"")</f>
        <v>1</v>
      </c>
      <c r="L583" s="13">
        <f ca="1">IF(K583=1,SUM($L$4:L582,K583),"")</f>
        <v>1.9786432117848363E+174</v>
      </c>
      <c r="M583" s="13">
        <f t="shared" ca="1" si="61"/>
        <v>580</v>
      </c>
      <c r="N583" s="13">
        <v>580</v>
      </c>
      <c r="O583" s="13">
        <f t="shared" ca="1" si="62"/>
        <v>581</v>
      </c>
    </row>
    <row r="584" spans="2:15">
      <c r="B584" s="20" t="str">
        <f>IF($B$1="","",IF(O584&lt;&gt;"",VLOOKUP(INDEX(電力会社名一覧!E:E,MATCH(O584,電力会社名一覧!G:G,0)),電力会社名一覧!A:B,2,0),""))</f>
        <v/>
      </c>
      <c r="C584" s="21" t="str">
        <f>IFERROR(IF(B584="","",VLOOKUP(B584,電力会社名一覧!B:D,3,0)),"")</f>
        <v/>
      </c>
      <c r="E584" s="13" t="str">
        <f t="shared" si="63"/>
        <v/>
      </c>
      <c r="H584" s="13" cm="1">
        <f t="array" aca="1" ref="H584" ca="1">IFERROR(INDEX(電力会社名一覧!E:E,改訂版!J584),"")</f>
        <v>581</v>
      </c>
      <c r="I584" s="13" t="str">
        <f ca="1">IFERROR(VLOOKUP(H584,電力会社名一覧!A:B,2,0),"")</f>
        <v>生活協同組合コープしがメニューB(残差)</v>
      </c>
      <c r="J584" s="13">
        <f t="shared" ca="1" si="64"/>
        <v>582</v>
      </c>
      <c r="K584" s="13">
        <f ca="1">IF(I584&lt;&gt;"",COUNTIF($I$4:$I584,I584),"")</f>
        <v>1</v>
      </c>
      <c r="L584" s="13">
        <f ca="1">IF(K584=1,SUM($L$4:L583,K584),"")</f>
        <v>3.9572864235696725E+174</v>
      </c>
      <c r="M584" s="13">
        <f t="shared" ca="1" si="61"/>
        <v>581</v>
      </c>
      <c r="N584" s="13">
        <v>581</v>
      </c>
      <c r="O584" s="13">
        <f t="shared" ca="1" si="62"/>
        <v>582</v>
      </c>
    </row>
    <row r="585" spans="2:15">
      <c r="B585" s="20" t="str">
        <f>IF($B$1="","",IF(O585&lt;&gt;"",VLOOKUP(INDEX(電力会社名一覧!E:E,MATCH(O585,電力会社名一覧!G:G,0)),電力会社名一覧!A:B,2,0),""))</f>
        <v/>
      </c>
      <c r="C585" s="21" t="str">
        <f>IFERROR(IF(B585="","",VLOOKUP(B585,電力会社名一覧!B:D,3,0)),"")</f>
        <v/>
      </c>
      <c r="E585" s="13" t="str">
        <f t="shared" si="63"/>
        <v/>
      </c>
      <c r="H585" s="13" cm="1">
        <f t="array" aca="1" ref="H585" ca="1">IFERROR(INDEX(電力会社名一覧!E:E,改訂版!J585),"")</f>
        <v>582</v>
      </c>
      <c r="I585" s="13" t="str">
        <f ca="1">IFERROR(VLOOKUP(H585,電力会社名一覧!A:B,2,0),"")</f>
        <v>香川電力(株)　メニューA</v>
      </c>
      <c r="J585" s="13">
        <f t="shared" ca="1" si="64"/>
        <v>583</v>
      </c>
      <c r="K585" s="13">
        <f ca="1">IF(I585&lt;&gt;"",COUNTIF($I$4:$I585,I585),"")</f>
        <v>1</v>
      </c>
      <c r="L585" s="13">
        <f ca="1">IF(K585=1,SUM($L$4:L584,K585),"")</f>
        <v>7.9145728471393451E+174</v>
      </c>
      <c r="M585" s="13">
        <f t="shared" ca="1" si="61"/>
        <v>582</v>
      </c>
      <c r="N585" s="13">
        <v>582</v>
      </c>
      <c r="O585" s="13">
        <f t="shared" ca="1" si="62"/>
        <v>583</v>
      </c>
    </row>
    <row r="586" spans="2:15">
      <c r="B586" s="20" t="str">
        <f>IF($B$1="","",IF(O586&lt;&gt;"",VLOOKUP(INDEX(電力会社名一覧!E:E,MATCH(O586,電力会社名一覧!G:G,0)),電力会社名一覧!A:B,2,0),""))</f>
        <v/>
      </c>
      <c r="C586" s="21" t="str">
        <f>IFERROR(IF(B586="","",VLOOKUP(B586,電力会社名一覧!B:D,3,0)),"")</f>
        <v/>
      </c>
      <c r="E586" s="13" t="str">
        <f t="shared" si="63"/>
        <v/>
      </c>
      <c r="H586" s="13" cm="1">
        <f t="array" aca="1" ref="H586" ca="1">IFERROR(INDEX(電力会社名一覧!E:E,改訂版!J586),"")</f>
        <v>583</v>
      </c>
      <c r="I586" s="13" t="str">
        <f ca="1">IFERROR(VLOOKUP(H586,電力会社名一覧!A:B,2,0),"")</f>
        <v>香川電力(株)　メニューB(残差)</v>
      </c>
      <c r="J586" s="13">
        <f t="shared" ca="1" si="64"/>
        <v>584</v>
      </c>
      <c r="K586" s="13">
        <f ca="1">IF(I586&lt;&gt;"",COUNTIF($I$4:$I586,I586),"")</f>
        <v>1</v>
      </c>
      <c r="L586" s="13">
        <f ca="1">IF(K586=1,SUM($L$4:L585,K586),"")</f>
        <v>1.582914569427869E+175</v>
      </c>
      <c r="M586" s="13">
        <f t="shared" ca="1" si="61"/>
        <v>583</v>
      </c>
      <c r="N586" s="13">
        <v>583</v>
      </c>
      <c r="O586" s="13">
        <f t="shared" ca="1" si="62"/>
        <v>584</v>
      </c>
    </row>
    <row r="587" spans="2:15">
      <c r="B587" s="20" t="str">
        <f>IF($B$1="","",IF(O587&lt;&gt;"",VLOOKUP(INDEX(電力会社名一覧!E:E,MATCH(O587,電力会社名一覧!G:G,0)),電力会社名一覧!A:B,2,0),""))</f>
        <v/>
      </c>
      <c r="C587" s="21" t="str">
        <f>IFERROR(IF(B587="","",VLOOKUP(B587,電力会社名一覧!B:D,3,0)),"")</f>
        <v/>
      </c>
      <c r="E587" s="13" t="str">
        <f t="shared" si="63"/>
        <v/>
      </c>
      <c r="H587" s="13" cm="1">
        <f t="array" aca="1" ref="H587" ca="1">IFERROR(INDEX(電力会社名一覧!E:E,改訂版!J587),"")</f>
        <v>584</v>
      </c>
      <c r="I587" s="13" t="str">
        <f ca="1">IFERROR(VLOOKUP(H587,電力会社名一覧!A:B,2,0),"")</f>
        <v>(株)PinTメニューA</v>
      </c>
      <c r="J587" s="13">
        <f t="shared" ca="1" si="64"/>
        <v>585</v>
      </c>
      <c r="K587" s="13">
        <f ca="1">IF(I587&lt;&gt;"",COUNTIF($I$4:$I587,I587),"")</f>
        <v>1</v>
      </c>
      <c r="L587" s="13">
        <f ca="1">IF(K587=1,SUM($L$4:L586,K587),"")</f>
        <v>3.165829138855738E+175</v>
      </c>
      <c r="M587" s="13">
        <f t="shared" ca="1" si="61"/>
        <v>584</v>
      </c>
      <c r="N587" s="13">
        <v>584</v>
      </c>
      <c r="O587" s="13">
        <f t="shared" ca="1" si="62"/>
        <v>585</v>
      </c>
    </row>
    <row r="588" spans="2:15">
      <c r="B588" s="20" t="str">
        <f>IF($B$1="","",IF(O588&lt;&gt;"",VLOOKUP(INDEX(電力会社名一覧!E:E,MATCH(O588,電力会社名一覧!G:G,0)),電力会社名一覧!A:B,2,0),""))</f>
        <v/>
      </c>
      <c r="C588" s="21" t="str">
        <f>IFERROR(IF(B588="","",VLOOKUP(B588,電力会社名一覧!B:D,3,0)),"")</f>
        <v/>
      </c>
      <c r="E588" s="13" t="str">
        <f t="shared" si="63"/>
        <v/>
      </c>
      <c r="H588" s="13" cm="1">
        <f t="array" aca="1" ref="H588" ca="1">IFERROR(INDEX(電力会社名一覧!E:E,改訂版!J588),"")</f>
        <v>585</v>
      </c>
      <c r="I588" s="13" t="str">
        <f ca="1">IFERROR(VLOOKUP(H588,電力会社名一覧!A:B,2,0),"")</f>
        <v>(株)PinTメニューB</v>
      </c>
      <c r="J588" s="13">
        <f t="shared" ca="1" si="64"/>
        <v>586</v>
      </c>
      <c r="K588" s="13">
        <f ca="1">IF(I588&lt;&gt;"",COUNTIF($I$4:$I588,I588),"")</f>
        <v>1</v>
      </c>
      <c r="L588" s="13">
        <f ca="1">IF(K588=1,SUM($L$4:L587,K588),"")</f>
        <v>6.3316582777114761E+175</v>
      </c>
      <c r="M588" s="13">
        <f t="shared" ca="1" si="61"/>
        <v>585</v>
      </c>
      <c r="N588" s="13">
        <v>585</v>
      </c>
      <c r="O588" s="13">
        <f t="shared" ca="1" si="62"/>
        <v>586</v>
      </c>
    </row>
    <row r="589" spans="2:15">
      <c r="B589" s="20" t="str">
        <f>IF($B$1="","",IF(O589&lt;&gt;"",VLOOKUP(INDEX(電力会社名一覧!E:E,MATCH(O589,電力会社名一覧!G:G,0)),電力会社名一覧!A:B,2,0),""))</f>
        <v/>
      </c>
      <c r="C589" s="21" t="str">
        <f>IFERROR(IF(B589="","",VLOOKUP(B589,電力会社名一覧!B:D,3,0)),"")</f>
        <v/>
      </c>
      <c r="E589" s="13" t="str">
        <f t="shared" si="63"/>
        <v/>
      </c>
      <c r="H589" s="13" cm="1">
        <f t="array" aca="1" ref="H589" ca="1">IFERROR(INDEX(電力会社名一覧!E:E,改訂版!J589),"")</f>
        <v>586</v>
      </c>
      <c r="I589" s="13" t="str">
        <f ca="1">IFERROR(VLOOKUP(H589,電力会社名一覧!A:B,2,0),"")</f>
        <v>(株)PinTメニューC(残差)</v>
      </c>
      <c r="J589" s="13">
        <f t="shared" ca="1" si="64"/>
        <v>587</v>
      </c>
      <c r="K589" s="13">
        <f ca="1">IF(I589&lt;&gt;"",COUNTIF($I$4:$I589,I589),"")</f>
        <v>1</v>
      </c>
      <c r="L589" s="13">
        <f ca="1">IF(K589=1,SUM($L$4:L588,K589),"")</f>
        <v>1.2663316555422952E+176</v>
      </c>
      <c r="M589" s="13">
        <f t="shared" ca="1" si="61"/>
        <v>586</v>
      </c>
      <c r="N589" s="13">
        <v>586</v>
      </c>
      <c r="O589" s="13">
        <f t="shared" ca="1" si="62"/>
        <v>587</v>
      </c>
    </row>
    <row r="590" spans="2:15">
      <c r="B590" s="20" t="str">
        <f>IF($B$1="","",IF(O590&lt;&gt;"",VLOOKUP(INDEX(電力会社名一覧!E:E,MATCH(O590,電力会社名一覧!G:G,0)),電力会社名一覧!A:B,2,0),""))</f>
        <v/>
      </c>
      <c r="C590" s="21" t="str">
        <f>IFERROR(IF(B590="","",VLOOKUP(B590,電力会社名一覧!B:D,3,0)),"")</f>
        <v/>
      </c>
      <c r="E590" s="13" t="str">
        <f t="shared" si="63"/>
        <v/>
      </c>
      <c r="H590" s="13" cm="1">
        <f t="array" aca="1" ref="H590" ca="1">IFERROR(INDEX(電力会社名一覧!E:E,改訂版!J590),"")</f>
        <v>587</v>
      </c>
      <c r="I590" s="13" t="str">
        <f ca="1">IFERROR(VLOOKUP(H590,電力会社名一覧!A:B,2,0),"")</f>
        <v>(株)沖縄ガスニューパワーメニューA</v>
      </c>
      <c r="J590" s="13">
        <f t="shared" ca="1" si="64"/>
        <v>588</v>
      </c>
      <c r="K590" s="13">
        <f ca="1">IF(I590&lt;&gt;"",COUNTIF($I$4:$I590,I590),"")</f>
        <v>1</v>
      </c>
      <c r="L590" s="13">
        <f ca="1">IF(K590=1,SUM($L$4:L589,K590),"")</f>
        <v>2.5326633110845904E+176</v>
      </c>
      <c r="M590" s="13">
        <f t="shared" ca="1" si="61"/>
        <v>587</v>
      </c>
      <c r="N590" s="13">
        <v>587</v>
      </c>
      <c r="O590" s="13">
        <f t="shared" ca="1" si="62"/>
        <v>588</v>
      </c>
    </row>
    <row r="591" spans="2:15">
      <c r="B591" s="20" t="str">
        <f>IF($B$1="","",IF(O591&lt;&gt;"",VLOOKUP(INDEX(電力会社名一覧!E:E,MATCH(O591,電力会社名一覧!G:G,0)),電力会社名一覧!A:B,2,0),""))</f>
        <v/>
      </c>
      <c r="C591" s="21" t="str">
        <f>IFERROR(IF(B591="","",VLOOKUP(B591,電力会社名一覧!B:D,3,0)),"")</f>
        <v/>
      </c>
      <c r="E591" s="13" t="str">
        <f t="shared" si="63"/>
        <v/>
      </c>
      <c r="H591" s="13" cm="1">
        <f t="array" aca="1" ref="H591" ca="1">IFERROR(INDEX(電力会社名一覧!E:E,改訂版!J591),"")</f>
        <v>588</v>
      </c>
      <c r="I591" s="13" t="str">
        <f ca="1">IFERROR(VLOOKUP(H591,電力会社名一覧!A:B,2,0),"")</f>
        <v>(株)沖縄ガスニューパワーメニューB(残差)</v>
      </c>
      <c r="J591" s="13">
        <f t="shared" ca="1" si="64"/>
        <v>589</v>
      </c>
      <c r="K591" s="13">
        <f ca="1">IF(I591&lt;&gt;"",COUNTIF($I$4:$I591,I591),"")</f>
        <v>1</v>
      </c>
      <c r="L591" s="13">
        <f ca="1">IF(K591=1,SUM($L$4:L590,K591),"")</f>
        <v>5.0653266221691809E+176</v>
      </c>
      <c r="M591" s="13">
        <f t="shared" ca="1" si="61"/>
        <v>588</v>
      </c>
      <c r="N591" s="13">
        <v>588</v>
      </c>
      <c r="O591" s="13">
        <f t="shared" ca="1" si="62"/>
        <v>589</v>
      </c>
    </row>
    <row r="592" spans="2:15">
      <c r="B592" s="20" t="str">
        <f>IF($B$1="","",IF(O592&lt;&gt;"",VLOOKUP(INDEX(電力会社名一覧!E:E,MATCH(O592,電力会社名一覧!G:G,0)),電力会社名一覧!A:B,2,0),""))</f>
        <v/>
      </c>
      <c r="C592" s="21" t="str">
        <f>IFERROR(IF(B592="","",VLOOKUP(B592,電力会社名一覧!B:D,3,0)),"")</f>
        <v/>
      </c>
      <c r="E592" s="13" t="str">
        <f t="shared" si="63"/>
        <v/>
      </c>
      <c r="H592" s="13" cm="1">
        <f t="array" aca="1" ref="H592" ca="1">IFERROR(INDEX(電力会社名一覧!E:E,改訂版!J592),"")</f>
        <v>589</v>
      </c>
      <c r="I592" s="13" t="str">
        <f ca="1">IFERROR(VLOOKUP(H592,電力会社名一覧!A:B,2,0),"")</f>
        <v>諏訪瓦斯(株)</v>
      </c>
      <c r="J592" s="13">
        <f t="shared" ca="1" si="64"/>
        <v>590</v>
      </c>
      <c r="K592" s="13">
        <f ca="1">IF(I592&lt;&gt;"",COUNTIF($I$4:$I592,I592),"")</f>
        <v>1</v>
      </c>
      <c r="L592" s="13">
        <f ca="1">IF(K592=1,SUM($L$4:L591,K592),"")</f>
        <v>1.0130653244338362E+177</v>
      </c>
      <c r="M592" s="13">
        <f t="shared" ca="1" si="61"/>
        <v>589</v>
      </c>
      <c r="N592" s="13">
        <v>589</v>
      </c>
      <c r="O592" s="13">
        <f t="shared" ca="1" si="62"/>
        <v>590</v>
      </c>
    </row>
    <row r="593" spans="2:15">
      <c r="B593" s="20" t="str">
        <f>IF($B$1="","",IF(O593&lt;&gt;"",VLOOKUP(INDEX(電力会社名一覧!E:E,MATCH(O593,電力会社名一覧!G:G,0)),電力会社名一覧!A:B,2,0),""))</f>
        <v/>
      </c>
      <c r="C593" s="21" t="str">
        <f>IFERROR(IF(B593="","",VLOOKUP(B593,電力会社名一覧!B:D,3,0)),"")</f>
        <v/>
      </c>
      <c r="E593" s="13" t="str">
        <f t="shared" si="63"/>
        <v/>
      </c>
      <c r="H593" s="13" cm="1">
        <f t="array" aca="1" ref="H593" ca="1">IFERROR(INDEX(電力会社名一覧!E:E,改訂版!J593),"")</f>
        <v>590</v>
      </c>
      <c r="I593" s="13" t="str">
        <f ca="1">IFERROR(VLOOKUP(H593,電力会社名一覧!A:B,2,0),"")</f>
        <v>エッセンシャルエナジー(株)</v>
      </c>
      <c r="J593" s="13">
        <f t="shared" ca="1" si="64"/>
        <v>591</v>
      </c>
      <c r="K593" s="13">
        <f ca="1">IF(I593&lt;&gt;"",COUNTIF($I$4:$I593,I593),"")</f>
        <v>1</v>
      </c>
      <c r="L593" s="13">
        <f ca="1">IF(K593=1,SUM($L$4:L592,K593),"")</f>
        <v>2.0261306488676723E+177</v>
      </c>
      <c r="M593" s="13">
        <f t="shared" ca="1" si="61"/>
        <v>590</v>
      </c>
      <c r="N593" s="13">
        <v>590</v>
      </c>
      <c r="O593" s="13">
        <f t="shared" ca="1" si="62"/>
        <v>591</v>
      </c>
    </row>
    <row r="594" spans="2:15">
      <c r="B594" s="20" t="str">
        <f>IF($B$1="","",IF(O594&lt;&gt;"",VLOOKUP(INDEX(電力会社名一覧!E:E,MATCH(O594,電力会社名一覧!G:G,0)),電力会社名一覧!A:B,2,0),""))</f>
        <v/>
      </c>
      <c r="C594" s="21" t="str">
        <f>IFERROR(IF(B594="","",VLOOKUP(B594,電力会社名一覧!B:D,3,0)),"")</f>
        <v/>
      </c>
      <c r="E594" s="13" t="str">
        <f t="shared" si="63"/>
        <v/>
      </c>
      <c r="H594" s="13" cm="1">
        <f t="array" aca="1" ref="H594" ca="1">IFERROR(INDEX(電力会社名一覧!E:E,改訂版!J594),"")</f>
        <v>591</v>
      </c>
      <c r="I594" s="13" t="str">
        <f ca="1">IFERROR(VLOOKUP(H594,電力会社名一覧!A:B,2,0),"")</f>
        <v>(株)いちき串木野電力</v>
      </c>
      <c r="J594" s="13">
        <f t="shared" ca="1" si="64"/>
        <v>592</v>
      </c>
      <c r="K594" s="13">
        <f ca="1">IF(I594&lt;&gt;"",COUNTIF($I$4:$I594,I594),"")</f>
        <v>1</v>
      </c>
      <c r="L594" s="13">
        <f ca="1">IF(K594=1,SUM($L$4:L593,K594),"")</f>
        <v>4.0522612977353447E+177</v>
      </c>
      <c r="M594" s="13">
        <f t="shared" ca="1" si="61"/>
        <v>591</v>
      </c>
      <c r="N594" s="13">
        <v>591</v>
      </c>
      <c r="O594" s="13">
        <f t="shared" ca="1" si="62"/>
        <v>592</v>
      </c>
    </row>
    <row r="595" spans="2:15">
      <c r="B595" s="20" t="str">
        <f>IF($B$1="","",IF(O595&lt;&gt;"",VLOOKUP(INDEX(電力会社名一覧!E:E,MATCH(O595,電力会社名一覧!G:G,0)),電力会社名一覧!A:B,2,0),""))</f>
        <v/>
      </c>
      <c r="C595" s="21" t="str">
        <f>IFERROR(IF(B595="","",VLOOKUP(B595,電力会社名一覧!B:D,3,0)),"")</f>
        <v/>
      </c>
      <c r="E595" s="13" t="str">
        <f t="shared" si="63"/>
        <v/>
      </c>
      <c r="H595" s="13" cm="1">
        <f t="array" aca="1" ref="H595" ca="1">IFERROR(INDEX(電力会社名一覧!E:E,改訂版!J595),"")</f>
        <v>592</v>
      </c>
      <c r="I595" s="13" t="str">
        <f ca="1">IFERROR(VLOOKUP(H595,電力会社名一覧!A:B,2,0),"")</f>
        <v>(株)クローバー・テクノロジーズ</v>
      </c>
      <c r="J595" s="13">
        <f t="shared" ca="1" si="64"/>
        <v>593</v>
      </c>
      <c r="K595" s="13">
        <f ca="1">IF(I595&lt;&gt;"",COUNTIF($I$4:$I595,I595),"")</f>
        <v>1</v>
      </c>
      <c r="L595" s="13">
        <f ca="1">IF(K595=1,SUM($L$4:L594,K595),"")</f>
        <v>8.1045225954706894E+177</v>
      </c>
      <c r="M595" s="13">
        <f t="shared" ca="1" si="61"/>
        <v>592</v>
      </c>
      <c r="N595" s="13">
        <v>592</v>
      </c>
      <c r="O595" s="13">
        <f t="shared" ca="1" si="62"/>
        <v>593</v>
      </c>
    </row>
    <row r="596" spans="2:15">
      <c r="B596" s="20" t="str">
        <f>IF($B$1="","",IF(O596&lt;&gt;"",VLOOKUP(INDEX(電力会社名一覧!E:E,MATCH(O596,電力会社名一覧!G:G,0)),電力会社名一覧!A:B,2,0),""))</f>
        <v/>
      </c>
      <c r="C596" s="21" t="str">
        <f>IFERROR(IF(B596="","",VLOOKUP(B596,電力会社名一覧!B:D,3,0)),"")</f>
        <v/>
      </c>
      <c r="E596" s="13" t="str">
        <f t="shared" si="63"/>
        <v/>
      </c>
      <c r="H596" s="13" cm="1">
        <f t="array" aca="1" ref="H596" ca="1">IFERROR(INDEX(電力会社名一覧!E:E,改訂版!J596),"")</f>
        <v>593</v>
      </c>
      <c r="I596" s="13" t="str">
        <f ca="1">IFERROR(VLOOKUP(H596,電力会社名一覧!A:B,2,0),"")</f>
        <v>西武ガス(株)</v>
      </c>
      <c r="J596" s="13">
        <f t="shared" ca="1" si="64"/>
        <v>594</v>
      </c>
      <c r="K596" s="13">
        <f ca="1">IF(I596&lt;&gt;"",COUNTIF($I$4:$I596,I596),"")</f>
        <v>1</v>
      </c>
      <c r="L596" s="13">
        <f ca="1">IF(K596=1,SUM($L$4:L595,K596),"")</f>
        <v>1.6209045190941379E+178</v>
      </c>
      <c r="M596" s="13">
        <f t="shared" ca="1" si="61"/>
        <v>593</v>
      </c>
      <c r="N596" s="13">
        <v>593</v>
      </c>
      <c r="O596" s="13">
        <f t="shared" ca="1" si="62"/>
        <v>594</v>
      </c>
    </row>
    <row r="597" spans="2:15">
      <c r="B597" s="20" t="str">
        <f>IF($B$1="","",IF(O597&lt;&gt;"",VLOOKUP(INDEX(電力会社名一覧!E:E,MATCH(O597,電力会社名一覧!G:G,0)),電力会社名一覧!A:B,2,0),""))</f>
        <v/>
      </c>
      <c r="C597" s="21" t="str">
        <f>IFERROR(IF(B597="","",VLOOKUP(B597,電力会社名一覧!B:D,3,0)),"")</f>
        <v/>
      </c>
      <c r="E597" s="13" t="str">
        <f t="shared" si="63"/>
        <v/>
      </c>
      <c r="H597" s="13" cm="1">
        <f t="array" aca="1" ref="H597" ca="1">IFERROR(INDEX(電力会社名一覧!E:E,改訂版!J597),"")</f>
        <v>594</v>
      </c>
      <c r="I597" s="13" t="str">
        <f ca="1">IFERROR(VLOOKUP(H597,電力会社名一覧!A:B,2,0),"")</f>
        <v>松本ガス(株)メニューA</v>
      </c>
      <c r="J597" s="13">
        <f t="shared" ca="1" si="64"/>
        <v>595</v>
      </c>
      <c r="K597" s="13">
        <f ca="1">IF(I597&lt;&gt;"",COUNTIF($I$4:$I597,I597),"")</f>
        <v>1</v>
      </c>
      <c r="L597" s="13">
        <f ca="1">IF(K597=1,SUM($L$4:L596,K597),"")</f>
        <v>3.2418090381882757E+178</v>
      </c>
      <c r="M597" s="13">
        <f t="shared" ca="1" si="61"/>
        <v>594</v>
      </c>
      <c r="N597" s="13">
        <v>594</v>
      </c>
      <c r="O597" s="13">
        <f t="shared" ca="1" si="62"/>
        <v>595</v>
      </c>
    </row>
    <row r="598" spans="2:15">
      <c r="B598" s="20" t="str">
        <f>IF($B$1="","",IF(O598&lt;&gt;"",VLOOKUP(INDEX(電力会社名一覧!E:E,MATCH(O598,電力会社名一覧!G:G,0)),電力会社名一覧!A:B,2,0),""))</f>
        <v/>
      </c>
      <c r="C598" s="21" t="str">
        <f>IFERROR(IF(B598="","",VLOOKUP(B598,電力会社名一覧!B:D,3,0)),"")</f>
        <v/>
      </c>
      <c r="E598" s="13" t="str">
        <f t="shared" si="63"/>
        <v/>
      </c>
      <c r="H598" s="13" cm="1">
        <f t="array" aca="1" ref="H598" ca="1">IFERROR(INDEX(電力会社名一覧!E:E,改訂版!J598),"")</f>
        <v>595</v>
      </c>
      <c r="I598" s="13" t="str">
        <f ca="1">IFERROR(VLOOKUP(H598,電力会社名一覧!A:B,2,0),"")</f>
        <v>松本ガス(株)メニューB(残差)</v>
      </c>
      <c r="J598" s="13">
        <f t="shared" ca="1" si="64"/>
        <v>596</v>
      </c>
      <c r="K598" s="13">
        <f ca="1">IF(I598&lt;&gt;"",COUNTIF($I$4:$I598,I598),"")</f>
        <v>1</v>
      </c>
      <c r="L598" s="13">
        <f ca="1">IF(K598=1,SUM($L$4:L597,K598),"")</f>
        <v>6.4836180763765515E+178</v>
      </c>
      <c r="M598" s="13">
        <f t="shared" ca="1" si="61"/>
        <v>595</v>
      </c>
      <c r="N598" s="13">
        <v>595</v>
      </c>
      <c r="O598" s="13">
        <f t="shared" ca="1" si="62"/>
        <v>596</v>
      </c>
    </row>
    <row r="599" spans="2:15">
      <c r="B599" s="20" t="str">
        <f>IF($B$1="","",IF(O599&lt;&gt;"",VLOOKUP(INDEX(電力会社名一覧!E:E,MATCH(O599,電力会社名一覧!G:G,0)),電力会社名一覧!A:B,2,0),""))</f>
        <v/>
      </c>
      <c r="C599" s="21" t="str">
        <f>IFERROR(IF(B599="","",VLOOKUP(B599,電力会社名一覧!B:D,3,0)),"")</f>
        <v/>
      </c>
      <c r="E599" s="13" t="str">
        <f t="shared" si="63"/>
        <v/>
      </c>
      <c r="H599" s="13" cm="1">
        <f t="array" aca="1" ref="H599" ca="1">IFERROR(INDEX(電力会社名一覧!E:E,改訂版!J599),"")</f>
        <v>596</v>
      </c>
      <c r="I599" s="13" t="str">
        <f ca="1">IFERROR(VLOOKUP(H599,電力会社名一覧!A:B,2,0),"")</f>
        <v>南部だんだんエナジー(株)</v>
      </c>
      <c r="J599" s="13">
        <f t="shared" ca="1" si="64"/>
        <v>597</v>
      </c>
      <c r="K599" s="13">
        <f ca="1">IF(I599&lt;&gt;"",COUNTIF($I$4:$I599,I599),"")</f>
        <v>1</v>
      </c>
      <c r="L599" s="13">
        <f ca="1">IF(K599=1,SUM($L$4:L598,K599),"")</f>
        <v>1.2967236152753103E+179</v>
      </c>
      <c r="M599" s="13">
        <f t="shared" ca="1" si="61"/>
        <v>596</v>
      </c>
      <c r="N599" s="13">
        <v>596</v>
      </c>
      <c r="O599" s="13">
        <f t="shared" ca="1" si="62"/>
        <v>597</v>
      </c>
    </row>
    <row r="600" spans="2:15">
      <c r="B600" s="20" t="str">
        <f>IF($B$1="","",IF(O600&lt;&gt;"",VLOOKUP(INDEX(電力会社名一覧!E:E,MATCH(O600,電力会社名一覧!G:G,0)),電力会社名一覧!A:B,2,0),""))</f>
        <v/>
      </c>
      <c r="C600" s="21" t="str">
        <f>IFERROR(IF(B600="","",VLOOKUP(B600,電力会社名一覧!B:D,3,0)),"")</f>
        <v/>
      </c>
      <c r="E600" s="13" t="str">
        <f t="shared" si="63"/>
        <v/>
      </c>
      <c r="H600" s="13" cm="1">
        <f t="array" aca="1" ref="H600" ca="1">IFERROR(INDEX(電力会社名一覧!E:E,改訂版!J600),"")</f>
        <v>597</v>
      </c>
      <c r="I600" s="13" t="str">
        <f ca="1">IFERROR(VLOOKUP(H600,電力会社名一覧!A:B,2,0),"")</f>
        <v>(株)エフエネ</v>
      </c>
      <c r="J600" s="13">
        <f t="shared" ca="1" si="64"/>
        <v>598</v>
      </c>
      <c r="K600" s="13">
        <f ca="1">IF(I600&lt;&gt;"",COUNTIF($I$4:$I600,I600),"")</f>
        <v>1</v>
      </c>
      <c r="L600" s="13">
        <f ca="1">IF(K600=1,SUM($L$4:L599,K600),"")</f>
        <v>2.5934472305506206E+179</v>
      </c>
      <c r="M600" s="13">
        <f t="shared" ca="1" si="61"/>
        <v>597</v>
      </c>
      <c r="N600" s="13">
        <v>597</v>
      </c>
      <c r="O600" s="13">
        <f t="shared" ca="1" si="62"/>
        <v>598</v>
      </c>
    </row>
    <row r="601" spans="2:15">
      <c r="B601" s="20" t="str">
        <f>IF($B$1="","",IF(O601&lt;&gt;"",VLOOKUP(INDEX(電力会社名一覧!E:E,MATCH(O601,電力会社名一覧!G:G,0)),電力会社名一覧!A:B,2,0),""))</f>
        <v/>
      </c>
      <c r="C601" s="21" t="str">
        <f>IFERROR(IF(B601="","",VLOOKUP(B601,電力会社名一覧!B:D,3,0)),"")</f>
        <v/>
      </c>
      <c r="E601" s="13" t="str">
        <f t="shared" si="63"/>
        <v/>
      </c>
      <c r="H601" s="13" cm="1">
        <f t="array" aca="1" ref="H601" ca="1">IFERROR(INDEX(電力会社名一覧!E:E,改訂版!J601),"")</f>
        <v>598</v>
      </c>
      <c r="I601" s="13" t="str">
        <f ca="1">IFERROR(VLOOKUP(H601,電力会社名一覧!A:B,2,0),"")</f>
        <v>こなんウルトラパワー(株)</v>
      </c>
      <c r="J601" s="13">
        <f t="shared" ca="1" si="64"/>
        <v>599</v>
      </c>
      <c r="K601" s="13">
        <f ca="1">IF(I601&lt;&gt;"",COUNTIF($I$4:$I601,I601),"")</f>
        <v>1</v>
      </c>
      <c r="L601" s="13">
        <f ca="1">IF(K601=1,SUM($L$4:L600,K601),"")</f>
        <v>5.1868944611012412E+179</v>
      </c>
      <c r="M601" s="13">
        <f t="shared" ca="1" si="61"/>
        <v>598</v>
      </c>
      <c r="N601" s="13">
        <v>598</v>
      </c>
      <c r="O601" s="13">
        <f t="shared" ca="1" si="62"/>
        <v>599</v>
      </c>
    </row>
    <row r="602" spans="2:15">
      <c r="B602" s="20" t="str">
        <f>IF($B$1="","",IF(O602&lt;&gt;"",VLOOKUP(INDEX(電力会社名一覧!E:E,MATCH(O602,電力会社名一覧!G:G,0)),電力会社名一覧!A:B,2,0),""))</f>
        <v/>
      </c>
      <c r="C602" s="21" t="str">
        <f>IFERROR(IF(B602="","",VLOOKUP(B602,電力会社名一覧!B:D,3,0)),"")</f>
        <v/>
      </c>
      <c r="E602" s="13" t="str">
        <f t="shared" si="63"/>
        <v/>
      </c>
      <c r="H602" s="13" cm="1">
        <f t="array" aca="1" ref="H602" ca="1">IFERROR(INDEX(電力会社名一覧!E:E,改訂版!J602),"")</f>
        <v>599</v>
      </c>
      <c r="I602" s="13" t="str">
        <f ca="1">IFERROR(VLOOKUP(H602,電力会社名一覧!A:B,2,0),"")</f>
        <v>(株)CHIBAむつざわエナジー</v>
      </c>
      <c r="J602" s="13">
        <f t="shared" ca="1" si="64"/>
        <v>600</v>
      </c>
      <c r="K602" s="13">
        <f ca="1">IF(I602&lt;&gt;"",COUNTIF($I$4:$I602,I602),"")</f>
        <v>1</v>
      </c>
      <c r="L602" s="13">
        <f ca="1">IF(K602=1,SUM($L$4:L601,K602),"")</f>
        <v>1.0373788922202482E+180</v>
      </c>
      <c r="M602" s="13">
        <f t="shared" ca="1" si="61"/>
        <v>599</v>
      </c>
      <c r="N602" s="13">
        <v>599</v>
      </c>
      <c r="O602" s="13">
        <f t="shared" ca="1" si="62"/>
        <v>600</v>
      </c>
    </row>
    <row r="603" spans="2:15">
      <c r="B603" s="20" t="str">
        <f>IF($B$1="","",IF(O603&lt;&gt;"",VLOOKUP(INDEX(電力会社名一覧!E:E,MATCH(O603,電力会社名一覧!G:G,0)),電力会社名一覧!A:B,2,0),""))</f>
        <v/>
      </c>
      <c r="C603" s="21" t="str">
        <f>IFERROR(IF(B603="","",VLOOKUP(B603,電力会社名一覧!B:D,3,0)),"")</f>
        <v/>
      </c>
      <c r="E603" s="13" t="str">
        <f t="shared" si="63"/>
        <v/>
      </c>
      <c r="H603" s="13" cm="1">
        <f t="array" aca="1" ref="H603" ca="1">IFERROR(INDEX(電力会社名一覧!E:E,改訂版!J603),"")</f>
        <v>600</v>
      </c>
      <c r="I603" s="13" t="str">
        <f ca="1">IFERROR(VLOOKUP(H603,電力会社名一覧!A:B,2,0),"")</f>
        <v>(株)関西空調　</v>
      </c>
      <c r="J603" s="13">
        <f t="shared" ca="1" si="64"/>
        <v>601</v>
      </c>
      <c r="K603" s="13">
        <f ca="1">IF(I603&lt;&gt;"",COUNTIF($I$4:$I603,I603),"")</f>
        <v>1</v>
      </c>
      <c r="L603" s="13">
        <f ca="1">IF(K603=1,SUM($L$4:L602,K603),"")</f>
        <v>2.0747577844404965E+180</v>
      </c>
      <c r="M603" s="13">
        <f t="shared" ca="1" si="61"/>
        <v>600</v>
      </c>
      <c r="N603" s="13">
        <v>600</v>
      </c>
      <c r="O603" s="13">
        <f t="shared" ca="1" si="62"/>
        <v>601</v>
      </c>
    </row>
    <row r="604" spans="2:15">
      <c r="B604" s="20" t="str">
        <f>IF($B$1="","",IF(O604&lt;&gt;"",VLOOKUP(INDEX(電力会社名一覧!E:E,MATCH(O604,電力会社名一覧!G:G,0)),電力会社名一覧!A:B,2,0),""))</f>
        <v/>
      </c>
      <c r="C604" s="21" t="str">
        <f>IFERROR(IF(B604="","",VLOOKUP(B604,電力会社名一覧!B:D,3,0)),"")</f>
        <v/>
      </c>
      <c r="E604" s="13" t="str">
        <f t="shared" si="63"/>
        <v/>
      </c>
      <c r="H604" s="13" cm="1">
        <f t="array" aca="1" ref="H604" ca="1">IFERROR(INDEX(電力会社名一覧!E:E,改訂版!J604),"")</f>
        <v>601</v>
      </c>
      <c r="I604" s="13" t="str">
        <f ca="1">IFERROR(VLOOKUP(H604,電力会社名一覧!A:B,2,0),"")</f>
        <v>奥出雲電力(株)</v>
      </c>
      <c r="J604" s="13">
        <f t="shared" ca="1" si="64"/>
        <v>602</v>
      </c>
      <c r="K604" s="13">
        <f ca="1">IF(I604&lt;&gt;"",COUNTIF($I$4:$I604,I604),"")</f>
        <v>1</v>
      </c>
      <c r="L604" s="13">
        <f ca="1">IF(K604=1,SUM($L$4:L603,K604),"")</f>
        <v>4.149515568880993E+180</v>
      </c>
      <c r="M604" s="13">
        <f t="shared" ca="1" si="61"/>
        <v>601</v>
      </c>
      <c r="N604" s="13">
        <v>601</v>
      </c>
      <c r="O604" s="13">
        <f t="shared" ca="1" si="62"/>
        <v>602</v>
      </c>
    </row>
    <row r="605" spans="2:15">
      <c r="B605" s="20" t="str">
        <f>IF($B$1="","",IF(O605&lt;&gt;"",VLOOKUP(INDEX(電力会社名一覧!E:E,MATCH(O605,電力会社名一覧!G:G,0)),電力会社名一覧!A:B,2,0),""))</f>
        <v/>
      </c>
      <c r="C605" s="21" t="str">
        <f>IFERROR(IF(B605="","",VLOOKUP(B605,電力会社名一覧!B:D,3,0)),"")</f>
        <v/>
      </c>
      <c r="E605" s="13" t="str">
        <f t="shared" si="63"/>
        <v/>
      </c>
      <c r="H605" s="13" cm="1">
        <f t="array" aca="1" ref="H605" ca="1">IFERROR(INDEX(電力会社名一覧!E:E,改訂版!J605),"")</f>
        <v>602</v>
      </c>
      <c r="I605" s="13" t="str">
        <f ca="1">IFERROR(VLOOKUP(H605,電力会社名一覧!A:B,2,0),"")</f>
        <v>レジル(株)(旧:中央電力(株))メニューA</v>
      </c>
      <c r="J605" s="13">
        <f t="shared" ca="1" si="64"/>
        <v>603</v>
      </c>
      <c r="K605" s="13">
        <f ca="1">IF(I605&lt;&gt;"",COUNTIF($I$4:$I605,I605),"")</f>
        <v>1</v>
      </c>
      <c r="L605" s="13">
        <f ca="1">IF(K605=1,SUM($L$4:L604,K605),"")</f>
        <v>8.2990311377619859E+180</v>
      </c>
      <c r="M605" s="13">
        <f t="shared" ca="1" si="61"/>
        <v>602</v>
      </c>
      <c r="N605" s="13">
        <v>602</v>
      </c>
      <c r="O605" s="13">
        <f t="shared" ca="1" si="62"/>
        <v>603</v>
      </c>
    </row>
    <row r="606" spans="2:15">
      <c r="B606" s="20" t="str">
        <f>IF($B$1="","",IF(O606&lt;&gt;"",VLOOKUP(INDEX(電力会社名一覧!E:E,MATCH(O606,電力会社名一覧!G:G,0)),電力会社名一覧!A:B,2,0),""))</f>
        <v/>
      </c>
      <c r="C606" s="21" t="str">
        <f>IFERROR(IF(B606="","",VLOOKUP(B606,電力会社名一覧!B:D,3,0)),"")</f>
        <v/>
      </c>
      <c r="E606" s="13" t="str">
        <f t="shared" si="63"/>
        <v/>
      </c>
      <c r="H606" s="13" cm="1">
        <f t="array" aca="1" ref="H606" ca="1">IFERROR(INDEX(電力会社名一覧!E:E,改訂版!J606),"")</f>
        <v>603</v>
      </c>
      <c r="I606" s="13" t="str">
        <f ca="1">IFERROR(VLOOKUP(H606,電力会社名一覧!A:B,2,0),"")</f>
        <v>レジル(株)(旧:中央電力(株))メニューB</v>
      </c>
      <c r="J606" s="13">
        <f t="shared" ca="1" si="64"/>
        <v>604</v>
      </c>
      <c r="K606" s="13">
        <f ca="1">IF(I606&lt;&gt;"",COUNTIF($I$4:$I606,I606),"")</f>
        <v>1</v>
      </c>
      <c r="L606" s="13">
        <f ca="1">IF(K606=1,SUM($L$4:L605,K606),"")</f>
        <v>1.6598062275523972E+181</v>
      </c>
      <c r="M606" s="13">
        <f t="shared" ca="1" si="61"/>
        <v>603</v>
      </c>
      <c r="N606" s="13">
        <v>603</v>
      </c>
      <c r="O606" s="13">
        <f t="shared" ca="1" si="62"/>
        <v>604</v>
      </c>
    </row>
    <row r="607" spans="2:15">
      <c r="B607" s="20" t="str">
        <f>IF($B$1="","",IF(O607&lt;&gt;"",VLOOKUP(INDEX(電力会社名一覧!E:E,MATCH(O607,電力会社名一覧!G:G,0)),電力会社名一覧!A:B,2,0),""))</f>
        <v/>
      </c>
      <c r="C607" s="21" t="str">
        <f>IFERROR(IF(B607="","",VLOOKUP(B607,電力会社名一覧!B:D,3,0)),"")</f>
        <v/>
      </c>
      <c r="E607" s="13" t="str">
        <f t="shared" si="63"/>
        <v/>
      </c>
      <c r="H607" s="13" cm="1">
        <f t="array" aca="1" ref="H607" ca="1">IFERROR(INDEX(電力会社名一覧!E:E,改訂版!J607),"")</f>
        <v>604</v>
      </c>
      <c r="I607" s="13" t="str">
        <f ca="1">IFERROR(VLOOKUP(H607,電力会社名一覧!A:B,2,0),"")</f>
        <v>レジル(株)(旧:中央電力(株))メニューC</v>
      </c>
      <c r="J607" s="13">
        <f t="shared" ca="1" si="64"/>
        <v>605</v>
      </c>
      <c r="K607" s="13">
        <f ca="1">IF(I607&lt;&gt;"",COUNTIF($I$4:$I607,I607),"")</f>
        <v>1</v>
      </c>
      <c r="L607" s="13">
        <f ca="1">IF(K607=1,SUM($L$4:L606,K607),"")</f>
        <v>3.3196124551047944E+181</v>
      </c>
      <c r="M607" s="13">
        <f t="shared" ca="1" si="61"/>
        <v>604</v>
      </c>
      <c r="N607" s="13">
        <v>604</v>
      </c>
      <c r="O607" s="13">
        <f t="shared" ca="1" si="62"/>
        <v>605</v>
      </c>
    </row>
    <row r="608" spans="2:15">
      <c r="B608" s="20" t="str">
        <f>IF($B$1="","",IF(O608&lt;&gt;"",VLOOKUP(INDEX(電力会社名一覧!E:E,MATCH(O608,電力会社名一覧!G:G,0)),電力会社名一覧!A:B,2,0),""))</f>
        <v/>
      </c>
      <c r="C608" s="21" t="str">
        <f>IFERROR(IF(B608="","",VLOOKUP(B608,電力会社名一覧!B:D,3,0)),"")</f>
        <v/>
      </c>
      <c r="E608" s="13" t="str">
        <f t="shared" si="63"/>
        <v/>
      </c>
      <c r="H608" s="13" cm="1">
        <f t="array" aca="1" ref="H608" ca="1">IFERROR(INDEX(電力会社名一覧!E:E,改訂版!J608),"")</f>
        <v>605</v>
      </c>
      <c r="I608" s="13" t="str">
        <f ca="1">IFERROR(VLOOKUP(H608,電力会社名一覧!A:B,2,0),"")</f>
        <v>レジル(株)(旧:中央電力(株))メニューD(残差)</v>
      </c>
      <c r="J608" s="13">
        <f t="shared" ca="1" si="64"/>
        <v>606</v>
      </c>
      <c r="K608" s="13">
        <f ca="1">IF(I608&lt;&gt;"",COUNTIF($I$4:$I608,I608),"")</f>
        <v>1</v>
      </c>
      <c r="L608" s="13">
        <f ca="1">IF(K608=1,SUM($L$4:L607,K608),"")</f>
        <v>6.6392249102095887E+181</v>
      </c>
      <c r="M608" s="13">
        <f t="shared" ca="1" si="61"/>
        <v>605</v>
      </c>
      <c r="N608" s="13">
        <v>605</v>
      </c>
      <c r="O608" s="13">
        <f t="shared" ca="1" si="62"/>
        <v>606</v>
      </c>
    </row>
    <row r="609" spans="2:15">
      <c r="B609" s="20" t="str">
        <f>IF($B$1="","",IF(O609&lt;&gt;"",VLOOKUP(INDEX(電力会社名一覧!E:E,MATCH(O609,電力会社名一覧!G:G,0)),電力会社名一覧!A:B,2,0),""))</f>
        <v/>
      </c>
      <c r="C609" s="21" t="str">
        <f>IFERROR(IF(B609="","",VLOOKUP(B609,電力会社名一覧!B:D,3,0)),"")</f>
        <v/>
      </c>
      <c r="E609" s="13" t="str">
        <f t="shared" si="63"/>
        <v/>
      </c>
      <c r="H609" s="13" cm="1">
        <f t="array" aca="1" ref="H609" ca="1">IFERROR(INDEX(電力会社名一覧!E:E,改訂版!J609),"")</f>
        <v>606</v>
      </c>
      <c r="I609" s="13" t="str">
        <f ca="1">IFERROR(VLOOKUP(H609,電力会社名一覧!A:B,2,0),"")</f>
        <v>(株)成田香取エネルギー</v>
      </c>
      <c r="J609" s="13">
        <f t="shared" ca="1" si="64"/>
        <v>607</v>
      </c>
      <c r="K609" s="13">
        <f ca="1">IF(I609&lt;&gt;"",COUNTIF($I$4:$I609,I609),"")</f>
        <v>1</v>
      </c>
      <c r="L609" s="13">
        <f ca="1">IF(K609=1,SUM($L$4:L608,K609),"")</f>
        <v>1.3278449820419177E+182</v>
      </c>
      <c r="M609" s="13">
        <f t="shared" ca="1" si="61"/>
        <v>606</v>
      </c>
      <c r="N609" s="13">
        <v>606</v>
      </c>
      <c r="O609" s="13">
        <f t="shared" ca="1" si="62"/>
        <v>607</v>
      </c>
    </row>
    <row r="610" spans="2:15">
      <c r="B610" s="20" t="str">
        <f>IF($B$1="","",IF(O610&lt;&gt;"",VLOOKUP(INDEX(電力会社名一覧!E:E,MATCH(O610,電力会社名一覧!G:G,0)),電力会社名一覧!A:B,2,0),""))</f>
        <v/>
      </c>
      <c r="C610" s="21" t="str">
        <f>IFERROR(IF(B610="","",VLOOKUP(B610,電力会社名一覧!B:D,3,0)),"")</f>
        <v/>
      </c>
      <c r="E610" s="13" t="str">
        <f t="shared" si="63"/>
        <v/>
      </c>
      <c r="H610" s="13" cm="1">
        <f t="array" aca="1" ref="H610" ca="1">IFERROR(INDEX(電力会社名一覧!E:E,改訂版!J610),"")</f>
        <v>607</v>
      </c>
      <c r="I610" s="13" t="str">
        <f ca="1">IFERROR(VLOOKUP(H610,電力会社名一覧!A:B,2,0),"")</f>
        <v>グローバルソリューションサービス(株)</v>
      </c>
      <c r="J610" s="13">
        <f t="shared" ca="1" si="64"/>
        <v>608</v>
      </c>
      <c r="K610" s="13">
        <f ca="1">IF(I610&lt;&gt;"",COUNTIF($I$4:$I610,I610),"")</f>
        <v>1</v>
      </c>
      <c r="L610" s="13">
        <f ca="1">IF(K610=1,SUM($L$4:L609,K610),"")</f>
        <v>2.6556899640838355E+182</v>
      </c>
      <c r="M610" s="13">
        <f t="shared" ca="1" si="61"/>
        <v>607</v>
      </c>
      <c r="N610" s="13">
        <v>607</v>
      </c>
      <c r="O610" s="13">
        <f t="shared" ca="1" si="62"/>
        <v>608</v>
      </c>
    </row>
    <row r="611" spans="2:15">
      <c r="B611" s="20" t="str">
        <f>IF($B$1="","",IF(O611&lt;&gt;"",VLOOKUP(INDEX(電力会社名一覧!E:E,MATCH(O611,電力会社名一覧!G:G,0)),電力会社名一覧!A:B,2,0),""))</f>
        <v/>
      </c>
      <c r="C611" s="21" t="str">
        <f>IFERROR(IF(B611="","",VLOOKUP(B611,電力会社名一覧!B:D,3,0)),"")</f>
        <v/>
      </c>
      <c r="E611" s="13" t="str">
        <f t="shared" si="63"/>
        <v/>
      </c>
      <c r="H611" s="13" cm="1">
        <f t="array" aca="1" ref="H611" ca="1">IFERROR(INDEX(電力会社名一覧!E:E,改訂版!J611),"")</f>
        <v>608</v>
      </c>
      <c r="I611" s="13" t="str">
        <f ca="1">IFERROR(VLOOKUP(H611,電力会社名一覧!A:B,2,0),"")</f>
        <v>(株)CWS</v>
      </c>
      <c r="J611" s="13">
        <f t="shared" ca="1" si="64"/>
        <v>609</v>
      </c>
      <c r="K611" s="13">
        <f ca="1">IF(I611&lt;&gt;"",COUNTIF($I$4:$I611,I611),"")</f>
        <v>1</v>
      </c>
      <c r="L611" s="13">
        <f ca="1">IF(K611=1,SUM($L$4:L610,K611),"")</f>
        <v>5.311379928167671E+182</v>
      </c>
      <c r="M611" s="13">
        <f t="shared" ca="1" si="61"/>
        <v>608</v>
      </c>
      <c r="N611" s="13">
        <v>608</v>
      </c>
      <c r="O611" s="13">
        <f t="shared" ca="1" si="62"/>
        <v>609</v>
      </c>
    </row>
    <row r="612" spans="2:15">
      <c r="B612" s="20" t="str">
        <f>IF($B$1="","",IF(O612&lt;&gt;"",VLOOKUP(INDEX(電力会社名一覧!E:E,MATCH(O612,電力会社名一覧!G:G,0)),電力会社名一覧!A:B,2,0),""))</f>
        <v/>
      </c>
      <c r="C612" s="21" t="str">
        <f>IFERROR(IF(B612="","",VLOOKUP(B612,電力会社名一覧!B:D,3,0)),"")</f>
        <v/>
      </c>
      <c r="E612" s="13" t="str">
        <f t="shared" si="63"/>
        <v/>
      </c>
      <c r="H612" s="13" cm="1">
        <f t="array" aca="1" ref="H612" ca="1">IFERROR(INDEX(電力会社名一覧!E:E,改訂版!J612),"")</f>
        <v>609</v>
      </c>
      <c r="I612" s="13" t="str">
        <f ca="1">IFERROR(VLOOKUP(H612,電力会社名一覧!A:B,2,0),"")</f>
        <v>ふくしま新電力(株)</v>
      </c>
      <c r="J612" s="13">
        <f t="shared" ca="1" si="64"/>
        <v>610</v>
      </c>
      <c r="K612" s="13">
        <f ca="1">IF(I612&lt;&gt;"",COUNTIF($I$4:$I612,I612),"")</f>
        <v>1</v>
      </c>
      <c r="L612" s="13">
        <f ca="1">IF(K612=1,SUM($L$4:L611,K612),"")</f>
        <v>1.0622759856335342E+183</v>
      </c>
      <c r="M612" s="13">
        <f t="shared" ca="1" si="61"/>
        <v>609</v>
      </c>
      <c r="N612" s="13">
        <v>609</v>
      </c>
      <c r="O612" s="13">
        <f t="shared" ca="1" si="62"/>
        <v>610</v>
      </c>
    </row>
    <row r="613" spans="2:15">
      <c r="B613" s="20" t="str">
        <f>IF($B$1="","",IF(O613&lt;&gt;"",VLOOKUP(INDEX(電力会社名一覧!E:E,MATCH(O613,電力会社名一覧!G:G,0)),電力会社名一覧!A:B,2,0),""))</f>
        <v/>
      </c>
      <c r="C613" s="21" t="str">
        <f>IFERROR(IF(B613="","",VLOOKUP(B613,電力会社名一覧!B:D,3,0)),"")</f>
        <v/>
      </c>
      <c r="E613" s="13" t="str">
        <f t="shared" si="63"/>
        <v/>
      </c>
      <c r="H613" s="13" cm="1">
        <f t="array" aca="1" ref="H613" ca="1">IFERROR(INDEX(電力会社名一覧!E:E,改訂版!J613),"")</f>
        <v>610</v>
      </c>
      <c r="I613" s="13" t="str">
        <f ca="1">IFERROR(VLOOKUP(H613,電力会社名一覧!A:B,2,0),"")</f>
        <v>ティーダッシュ合同会社メニューA</v>
      </c>
      <c r="J613" s="13">
        <f t="shared" ca="1" si="64"/>
        <v>611</v>
      </c>
      <c r="K613" s="13">
        <f ca="1">IF(I613&lt;&gt;"",COUNTIF($I$4:$I613,I613),"")</f>
        <v>1</v>
      </c>
      <c r="L613" s="13">
        <f ca="1">IF(K613=1,SUM($L$4:L612,K613),"")</f>
        <v>2.1245519712670684E+183</v>
      </c>
      <c r="M613" s="13">
        <f t="shared" ca="1" si="61"/>
        <v>610</v>
      </c>
      <c r="N613" s="13">
        <v>610</v>
      </c>
      <c r="O613" s="13">
        <f t="shared" ca="1" si="62"/>
        <v>611</v>
      </c>
    </row>
    <row r="614" spans="2:15">
      <c r="B614" s="20" t="str">
        <f>IF($B$1="","",IF(O614&lt;&gt;"",VLOOKUP(INDEX(電力会社名一覧!E:E,MATCH(O614,電力会社名一覧!G:G,0)),電力会社名一覧!A:B,2,0),""))</f>
        <v/>
      </c>
      <c r="C614" s="21" t="str">
        <f>IFERROR(IF(B614="","",VLOOKUP(B614,電力会社名一覧!B:D,3,0)),"")</f>
        <v/>
      </c>
      <c r="E614" s="13" t="str">
        <f t="shared" si="63"/>
        <v/>
      </c>
      <c r="H614" s="13" cm="1">
        <f t="array" aca="1" ref="H614" ca="1">IFERROR(INDEX(電力会社名一覧!E:E,改訂版!J614),"")</f>
        <v>611</v>
      </c>
      <c r="I614" s="13" t="str">
        <f ca="1">IFERROR(VLOOKUP(H614,電力会社名一覧!A:B,2,0),"")</f>
        <v>ティーダッシュ合同会社メニューB(残差)</v>
      </c>
      <c r="J614" s="13">
        <f t="shared" ca="1" si="64"/>
        <v>612</v>
      </c>
      <c r="K614" s="13">
        <f ca="1">IF(I614&lt;&gt;"",COUNTIF($I$4:$I614,I614),"")</f>
        <v>1</v>
      </c>
      <c r="L614" s="13">
        <f ca="1">IF(K614=1,SUM($L$4:L613,K614),"")</f>
        <v>4.2491039425341368E+183</v>
      </c>
      <c r="M614" s="13">
        <f t="shared" ca="1" si="61"/>
        <v>611</v>
      </c>
      <c r="N614" s="13">
        <v>611</v>
      </c>
      <c r="O614" s="13">
        <f t="shared" ca="1" si="62"/>
        <v>612</v>
      </c>
    </row>
    <row r="615" spans="2:15">
      <c r="B615" s="20" t="str">
        <f>IF($B$1="","",IF(O615&lt;&gt;"",VLOOKUP(INDEX(電力会社名一覧!E:E,MATCH(O615,電力会社名一覧!G:G,0)),電力会社名一覧!A:B,2,0),""))</f>
        <v/>
      </c>
      <c r="C615" s="21" t="str">
        <f>IFERROR(IF(B615="","",VLOOKUP(B615,電力会社名一覧!B:D,3,0)),"")</f>
        <v/>
      </c>
      <c r="E615" s="13" t="str">
        <f t="shared" si="63"/>
        <v/>
      </c>
      <c r="H615" s="13" cm="1">
        <f t="array" aca="1" ref="H615" ca="1">IFERROR(INDEX(電力会社名一覧!E:E,改訂版!J615),"")</f>
        <v>612</v>
      </c>
      <c r="I615" s="13" t="str">
        <f ca="1">IFERROR(VLOOKUP(H615,電力会社名一覧!A:B,2,0),"")</f>
        <v>(株)エネクスライフサービス</v>
      </c>
      <c r="J615" s="13">
        <f t="shared" ca="1" si="64"/>
        <v>613</v>
      </c>
      <c r="K615" s="13">
        <f ca="1">IF(I615&lt;&gt;"",COUNTIF($I$4:$I615,I615),"")</f>
        <v>1</v>
      </c>
      <c r="L615" s="13">
        <f ca="1">IF(K615=1,SUM($L$4:L614,K615),"")</f>
        <v>8.4982078850682736E+183</v>
      </c>
      <c r="M615" s="13">
        <f t="shared" ca="1" si="61"/>
        <v>612</v>
      </c>
      <c r="N615" s="13">
        <v>612</v>
      </c>
      <c r="O615" s="13">
        <f t="shared" ca="1" si="62"/>
        <v>613</v>
      </c>
    </row>
    <row r="616" spans="2:15">
      <c r="B616" s="20" t="str">
        <f>IF($B$1="","",IF(O616&lt;&gt;"",VLOOKUP(INDEX(電力会社名一覧!E:E,MATCH(O616,電力会社名一覧!G:G,0)),電力会社名一覧!A:B,2,0),""))</f>
        <v/>
      </c>
      <c r="C616" s="21" t="str">
        <f>IFERROR(IF(B616="","",VLOOKUP(B616,電力会社名一覧!B:D,3,0)),"")</f>
        <v/>
      </c>
      <c r="E616" s="13" t="str">
        <f t="shared" si="63"/>
        <v/>
      </c>
      <c r="H616" s="13" cm="1">
        <f t="array" aca="1" ref="H616" ca="1">IFERROR(INDEX(電力会社名一覧!E:E,改訂版!J616),"")</f>
        <v>613</v>
      </c>
      <c r="I616" s="13" t="str">
        <f ca="1">IFERROR(VLOOKUP(H616,電力会社名一覧!A:B,2,0),"")</f>
        <v>ネイチャーエナジー小国(株)</v>
      </c>
      <c r="J616" s="13">
        <f t="shared" ca="1" si="64"/>
        <v>614</v>
      </c>
      <c r="K616" s="13">
        <f ca="1">IF(I616&lt;&gt;"",COUNTIF($I$4:$I616,I616),"")</f>
        <v>1</v>
      </c>
      <c r="L616" s="13">
        <f ca="1">IF(K616=1,SUM($L$4:L615,K616),"")</f>
        <v>1.6996415770136547E+184</v>
      </c>
      <c r="M616" s="13">
        <f t="shared" ca="1" si="61"/>
        <v>613</v>
      </c>
      <c r="N616" s="13">
        <v>613</v>
      </c>
      <c r="O616" s="13">
        <f t="shared" ca="1" si="62"/>
        <v>614</v>
      </c>
    </row>
    <row r="617" spans="2:15">
      <c r="B617" s="20" t="str">
        <f>IF($B$1="","",IF(O617&lt;&gt;"",VLOOKUP(INDEX(電力会社名一覧!E:E,MATCH(O617,電力会社名一覧!G:G,0)),電力会社名一覧!A:B,2,0),""))</f>
        <v/>
      </c>
      <c r="C617" s="21" t="str">
        <f>IFERROR(IF(B617="","",VLOOKUP(B617,電力会社名一覧!B:D,3,0)),"")</f>
        <v/>
      </c>
      <c r="E617" s="13" t="str">
        <f t="shared" si="63"/>
        <v/>
      </c>
      <c r="H617" s="13" cm="1">
        <f t="array" aca="1" ref="H617" ca="1">IFERROR(INDEX(電力会社名一覧!E:E,改訂版!J617),"")</f>
        <v>614</v>
      </c>
      <c r="I617" s="13" t="str">
        <f ca="1">IFERROR(VLOOKUP(H617,電力会社名一覧!A:B,2,0),"")</f>
        <v>リエスパワーネクスト(株)</v>
      </c>
      <c r="J617" s="13">
        <f t="shared" ca="1" si="64"/>
        <v>615</v>
      </c>
      <c r="K617" s="13">
        <f ca="1">IF(I617&lt;&gt;"",COUNTIF($I$4:$I617,I617),"")</f>
        <v>1</v>
      </c>
      <c r="L617" s="13">
        <f ca="1">IF(K617=1,SUM($L$4:L616,K617),"")</f>
        <v>3.3992831540273094E+184</v>
      </c>
      <c r="M617" s="13">
        <f t="shared" ca="1" si="61"/>
        <v>614</v>
      </c>
      <c r="N617" s="13">
        <v>614</v>
      </c>
      <c r="O617" s="13">
        <f t="shared" ca="1" si="62"/>
        <v>615</v>
      </c>
    </row>
    <row r="618" spans="2:15">
      <c r="B618" s="20" t="str">
        <f>IF($B$1="","",IF(O618&lt;&gt;"",VLOOKUP(INDEX(電力会社名一覧!E:E,MATCH(O618,電力会社名一覧!G:G,0)),電力会社名一覧!A:B,2,0),""))</f>
        <v/>
      </c>
      <c r="C618" s="21" t="str">
        <f>IFERROR(IF(B618="","",VLOOKUP(B618,電力会社名一覧!B:D,3,0)),"")</f>
        <v/>
      </c>
      <c r="E618" s="13" t="str">
        <f t="shared" si="63"/>
        <v/>
      </c>
      <c r="H618" s="13" cm="1">
        <f t="array" aca="1" ref="H618" ca="1">IFERROR(INDEX(電力会社名一覧!E:E,改訂版!J618),"")</f>
        <v>615</v>
      </c>
      <c r="I618" s="13" t="str">
        <f ca="1">IFERROR(VLOOKUP(H618,電力会社名一覧!A:B,2,0),"")</f>
        <v>京都生活協同組合メニューA</v>
      </c>
      <c r="J618" s="13">
        <f t="shared" ca="1" si="64"/>
        <v>616</v>
      </c>
      <c r="K618" s="13">
        <f ca="1">IF(I618&lt;&gt;"",COUNTIF($I$4:$I618,I618),"")</f>
        <v>1</v>
      </c>
      <c r="L618" s="13">
        <f ca="1">IF(K618=1,SUM($L$4:L617,K618),"")</f>
        <v>6.7985663080546189E+184</v>
      </c>
      <c r="M618" s="13">
        <f t="shared" ca="1" si="61"/>
        <v>615</v>
      </c>
      <c r="N618" s="13">
        <v>615</v>
      </c>
      <c r="O618" s="13">
        <f t="shared" ca="1" si="62"/>
        <v>616</v>
      </c>
    </row>
    <row r="619" spans="2:15">
      <c r="B619" s="20" t="str">
        <f>IF($B$1="","",IF(O619&lt;&gt;"",VLOOKUP(INDEX(電力会社名一覧!E:E,MATCH(O619,電力会社名一覧!G:G,0)),電力会社名一覧!A:B,2,0),""))</f>
        <v/>
      </c>
      <c r="C619" s="21" t="str">
        <f>IFERROR(IF(B619="","",VLOOKUP(B619,電力会社名一覧!B:D,3,0)),"")</f>
        <v/>
      </c>
      <c r="E619" s="13" t="str">
        <f t="shared" si="63"/>
        <v/>
      </c>
      <c r="H619" s="13" cm="1">
        <f t="array" aca="1" ref="H619" ca="1">IFERROR(INDEX(電力会社名一覧!E:E,改訂版!J619),"")</f>
        <v>616</v>
      </c>
      <c r="I619" s="13" t="str">
        <f ca="1">IFERROR(VLOOKUP(H619,電力会社名一覧!A:B,2,0),"")</f>
        <v>京都生活協同組合メニューB(残差)</v>
      </c>
      <c r="J619" s="13">
        <f t="shared" ca="1" si="64"/>
        <v>617</v>
      </c>
      <c r="K619" s="13">
        <f ca="1">IF(I619&lt;&gt;"",COUNTIF($I$4:$I619,I619),"")</f>
        <v>1</v>
      </c>
      <c r="L619" s="13">
        <f ca="1">IF(K619=1,SUM($L$4:L618,K619),"")</f>
        <v>1.3597132616109238E+185</v>
      </c>
      <c r="M619" s="13">
        <f t="shared" ca="1" si="61"/>
        <v>616</v>
      </c>
      <c r="N619" s="13">
        <v>616</v>
      </c>
      <c r="O619" s="13">
        <f t="shared" ca="1" si="62"/>
        <v>617</v>
      </c>
    </row>
    <row r="620" spans="2:15">
      <c r="B620" s="20" t="str">
        <f>IF($B$1="","",IF(O620&lt;&gt;"",VLOOKUP(INDEX(電力会社名一覧!E:E,MATCH(O620,電力会社名一覧!G:G,0)),電力会社名一覧!A:B,2,0),""))</f>
        <v/>
      </c>
      <c r="C620" s="21" t="str">
        <f>IFERROR(IF(B620="","",VLOOKUP(B620,電力会社名一覧!B:D,3,0)),"")</f>
        <v/>
      </c>
      <c r="E620" s="13" t="str">
        <f t="shared" si="63"/>
        <v/>
      </c>
      <c r="H620" s="13" cm="1">
        <f t="array" aca="1" ref="H620" ca="1">IFERROR(INDEX(電力会社名一覧!E:E,改訂版!J620),"")</f>
        <v>617</v>
      </c>
      <c r="I620" s="13" t="str">
        <f ca="1">IFERROR(VLOOKUP(H620,電力会社名一覧!A:B,2,0),"")</f>
        <v>エネルギーパワー(株)</v>
      </c>
      <c r="J620" s="13">
        <f t="shared" ca="1" si="64"/>
        <v>618</v>
      </c>
      <c r="K620" s="13">
        <f ca="1">IF(I620&lt;&gt;"",COUNTIF($I$4:$I620,I620),"")</f>
        <v>1</v>
      </c>
      <c r="L620" s="13">
        <f ca="1">IF(K620=1,SUM($L$4:L619,K620),"")</f>
        <v>2.7194265232218475E+185</v>
      </c>
      <c r="M620" s="13">
        <f t="shared" ca="1" si="61"/>
        <v>617</v>
      </c>
      <c r="N620" s="13">
        <v>617</v>
      </c>
      <c r="O620" s="13">
        <f t="shared" ca="1" si="62"/>
        <v>618</v>
      </c>
    </row>
    <row r="621" spans="2:15">
      <c r="B621" s="20" t="str">
        <f>IF($B$1="","",IF(O621&lt;&gt;"",VLOOKUP(INDEX(電力会社名一覧!E:E,MATCH(O621,電力会社名一覧!G:G,0)),電力会社名一覧!A:B,2,0),""))</f>
        <v/>
      </c>
      <c r="C621" s="21" t="str">
        <f>IFERROR(IF(B621="","",VLOOKUP(B621,電力会社名一覧!B:D,3,0)),"")</f>
        <v/>
      </c>
      <c r="E621" s="13" t="str">
        <f t="shared" si="63"/>
        <v/>
      </c>
      <c r="H621" s="13" cm="1">
        <f t="array" aca="1" ref="H621" ca="1">IFERROR(INDEX(電力会社名一覧!E:E,改訂版!J621),"")</f>
        <v>618</v>
      </c>
      <c r="I621" s="13" t="str">
        <f ca="1">IFERROR(VLOOKUP(H621,電力会社名一覧!A:B,2,0),"")</f>
        <v>(株)グリムスパワー</v>
      </c>
      <c r="J621" s="13">
        <f t="shared" ca="1" si="64"/>
        <v>619</v>
      </c>
      <c r="K621" s="13">
        <f ca="1">IF(I621&lt;&gt;"",COUNTIF($I$4:$I621,I621),"")</f>
        <v>1</v>
      </c>
      <c r="L621" s="13">
        <f ca="1">IF(K621=1,SUM($L$4:L620,K621),"")</f>
        <v>5.4388530464436951E+185</v>
      </c>
      <c r="M621" s="13">
        <f t="shared" ca="1" si="61"/>
        <v>618</v>
      </c>
      <c r="N621" s="13">
        <v>618</v>
      </c>
      <c r="O621" s="13">
        <f t="shared" ca="1" si="62"/>
        <v>619</v>
      </c>
    </row>
    <row r="622" spans="2:15">
      <c r="B622" s="20" t="str">
        <f>IF($B$1="","",IF(O622&lt;&gt;"",VLOOKUP(INDEX(電力会社名一覧!E:E,MATCH(O622,電力会社名一覧!G:G,0)),電力会社名一覧!A:B,2,0),""))</f>
        <v/>
      </c>
      <c r="C622" s="21" t="str">
        <f>IFERROR(IF(B622="","",VLOOKUP(B622,電力会社名一覧!B:D,3,0)),"")</f>
        <v/>
      </c>
      <c r="E622" s="13" t="str">
        <f t="shared" si="63"/>
        <v/>
      </c>
      <c r="H622" s="13" cm="1">
        <f t="array" aca="1" ref="H622" ca="1">IFERROR(INDEX(電力会社名一覧!E:E,改訂版!J622),"")</f>
        <v>619</v>
      </c>
      <c r="I622" s="13" t="str">
        <f ca="1">IFERROR(VLOOKUP(H622,電力会社名一覧!A:B,2,0),"")</f>
        <v>日本ファシリティ・ソリューション(株)メニューA</v>
      </c>
      <c r="J622" s="13">
        <f t="shared" ca="1" si="64"/>
        <v>620</v>
      </c>
      <c r="K622" s="13">
        <f ca="1">IF(I622&lt;&gt;"",COUNTIF($I$4:$I622,I622),"")</f>
        <v>1</v>
      </c>
      <c r="L622" s="13">
        <f ca="1">IF(K622=1,SUM($L$4:L621,K622),"")</f>
        <v>1.087770609288739E+186</v>
      </c>
      <c r="M622" s="13">
        <f t="shared" ca="1" si="61"/>
        <v>619</v>
      </c>
      <c r="N622" s="13">
        <v>619</v>
      </c>
      <c r="O622" s="13">
        <f t="shared" ca="1" si="62"/>
        <v>620</v>
      </c>
    </row>
    <row r="623" spans="2:15">
      <c r="B623" s="20" t="str">
        <f>IF($B$1="","",IF(O623&lt;&gt;"",VLOOKUP(INDEX(電力会社名一覧!E:E,MATCH(O623,電力会社名一覧!G:G,0)),電力会社名一覧!A:B,2,0),""))</f>
        <v/>
      </c>
      <c r="C623" s="21" t="str">
        <f>IFERROR(IF(B623="","",VLOOKUP(B623,電力会社名一覧!B:D,3,0)),"")</f>
        <v/>
      </c>
      <c r="E623" s="13" t="str">
        <f t="shared" si="63"/>
        <v/>
      </c>
      <c r="H623" s="13" cm="1">
        <f t="array" aca="1" ref="H623" ca="1">IFERROR(INDEX(電力会社名一覧!E:E,改訂版!J623),"")</f>
        <v>620</v>
      </c>
      <c r="I623" s="13" t="str">
        <f ca="1">IFERROR(VLOOKUP(H623,電力会社名一覧!A:B,2,0),"")</f>
        <v>(株)オノプロックス</v>
      </c>
      <c r="J623" s="13">
        <f t="shared" ca="1" si="64"/>
        <v>621</v>
      </c>
      <c r="K623" s="13">
        <f ca="1">IF(I623&lt;&gt;"",COUNTIF($I$4:$I623,I623),"")</f>
        <v>1</v>
      </c>
      <c r="L623" s="13">
        <f ca="1">IF(K623=1,SUM($L$4:L622,K623),"")</f>
        <v>2.175541218577478E+186</v>
      </c>
      <c r="M623" s="13">
        <f t="shared" ca="1" si="61"/>
        <v>620</v>
      </c>
      <c r="N623" s="13">
        <v>620</v>
      </c>
      <c r="O623" s="13">
        <f t="shared" ca="1" si="62"/>
        <v>621</v>
      </c>
    </row>
    <row r="624" spans="2:15">
      <c r="B624" s="20" t="str">
        <f>IF($B$1="","",IF(O624&lt;&gt;"",VLOOKUP(INDEX(電力会社名一覧!E:E,MATCH(O624,電力会社名一覧!G:G,0)),電力会社名一覧!A:B,2,0),""))</f>
        <v/>
      </c>
      <c r="C624" s="21" t="str">
        <f>IFERROR(IF(B624="","",VLOOKUP(B624,電力会社名一覧!B:D,3,0)),"")</f>
        <v/>
      </c>
      <c r="E624" s="13" t="str">
        <f t="shared" si="63"/>
        <v/>
      </c>
      <c r="H624" s="13" cm="1">
        <f t="array" aca="1" ref="H624" ca="1">IFERROR(INDEX(電力会社名一覧!E:E,改訂版!J624),"")</f>
        <v>621</v>
      </c>
      <c r="I624" s="13" t="str">
        <f ca="1">IFERROR(VLOOKUP(H624,電力会社名一覧!A:B,2,0),"")</f>
        <v>本庄ガス(株)</v>
      </c>
      <c r="J624" s="13">
        <f t="shared" ca="1" si="64"/>
        <v>622</v>
      </c>
      <c r="K624" s="13">
        <f ca="1">IF(I624&lt;&gt;"",COUNTIF($I$4:$I624,I624),"")</f>
        <v>1</v>
      </c>
      <c r="L624" s="13">
        <f ca="1">IF(K624=1,SUM($L$4:L623,K624),"")</f>
        <v>4.3510824371549561E+186</v>
      </c>
      <c r="M624" s="13">
        <f t="shared" ca="1" si="61"/>
        <v>621</v>
      </c>
      <c r="N624" s="13">
        <v>621</v>
      </c>
      <c r="O624" s="13">
        <f t="shared" ca="1" si="62"/>
        <v>622</v>
      </c>
    </row>
    <row r="625" spans="2:15">
      <c r="B625" s="20" t="str">
        <f>IF($B$1="","",IF(O625&lt;&gt;"",VLOOKUP(INDEX(電力会社名一覧!E:E,MATCH(O625,電力会社名一覧!G:G,0)),電力会社名一覧!A:B,2,0),""))</f>
        <v/>
      </c>
      <c r="C625" s="21" t="str">
        <f>IFERROR(IF(B625="","",VLOOKUP(B625,電力会社名一覧!B:D,3,0)),"")</f>
        <v/>
      </c>
      <c r="E625" s="13" t="str">
        <f t="shared" si="63"/>
        <v/>
      </c>
      <c r="H625" s="13" cm="1">
        <f t="array" aca="1" ref="H625" ca="1">IFERROR(INDEX(電力会社名一覧!E:E,改訂版!J625),"")</f>
        <v>622</v>
      </c>
      <c r="I625" s="13" t="str">
        <f ca="1">IFERROR(VLOOKUP(H625,電力会社名一覧!A:B,2,0),"")</f>
        <v>青森県民エナジー(株)</v>
      </c>
      <c r="J625" s="13">
        <f t="shared" ca="1" si="64"/>
        <v>623</v>
      </c>
      <c r="K625" s="13">
        <f ca="1">IF(I625&lt;&gt;"",COUNTIF($I$4:$I625,I625),"")</f>
        <v>1</v>
      </c>
      <c r="L625" s="13">
        <f ca="1">IF(K625=1,SUM($L$4:L624,K625),"")</f>
        <v>8.7021648743099121E+186</v>
      </c>
      <c r="M625" s="13">
        <f t="shared" ca="1" si="61"/>
        <v>622</v>
      </c>
      <c r="N625" s="13">
        <v>622</v>
      </c>
      <c r="O625" s="13">
        <f t="shared" ca="1" si="62"/>
        <v>623</v>
      </c>
    </row>
    <row r="626" spans="2:15">
      <c r="B626" s="20" t="str">
        <f>IF($B$1="","",IF(O626&lt;&gt;"",VLOOKUP(INDEX(電力会社名一覧!E:E,MATCH(O626,電力会社名一覧!G:G,0)),電力会社名一覧!A:B,2,0),""))</f>
        <v/>
      </c>
      <c r="C626" s="21" t="str">
        <f>IFERROR(IF(B626="","",VLOOKUP(B626,電力会社名一覧!B:D,3,0)),"")</f>
        <v/>
      </c>
      <c r="E626" s="13" t="str">
        <f t="shared" si="63"/>
        <v/>
      </c>
      <c r="H626" s="13" cm="1">
        <f t="array" aca="1" ref="H626" ca="1">IFERROR(INDEX(電力会社名一覧!E:E,改訂版!J626),"")</f>
        <v>623</v>
      </c>
      <c r="I626" s="13" t="str">
        <f ca="1">IFERROR(VLOOKUP(H626,電力会社名一覧!A:B,2,0),"")</f>
        <v>国際航業(株)メニューA</v>
      </c>
      <c r="J626" s="13">
        <f t="shared" ca="1" si="64"/>
        <v>624</v>
      </c>
      <c r="K626" s="13">
        <f ca="1">IF(I626&lt;&gt;"",COUNTIF($I$4:$I626,I626),"")</f>
        <v>1</v>
      </c>
      <c r="L626" s="13">
        <f ca="1">IF(K626=1,SUM($L$4:L625,K626),"")</f>
        <v>1.7404329748619824E+187</v>
      </c>
      <c r="M626" s="13">
        <f t="shared" ca="1" si="61"/>
        <v>623</v>
      </c>
      <c r="N626" s="13">
        <v>623</v>
      </c>
      <c r="O626" s="13">
        <f t="shared" ca="1" si="62"/>
        <v>624</v>
      </c>
    </row>
    <row r="627" spans="2:15">
      <c r="B627" s="20" t="str">
        <f>IF($B$1="","",IF(O627&lt;&gt;"",VLOOKUP(INDEX(電力会社名一覧!E:E,MATCH(O627,電力会社名一覧!G:G,0)),電力会社名一覧!A:B,2,0),""))</f>
        <v/>
      </c>
      <c r="C627" s="21" t="str">
        <f>IFERROR(IF(B627="","",VLOOKUP(B627,電力会社名一覧!B:D,3,0)),"")</f>
        <v/>
      </c>
      <c r="E627" s="13" t="str">
        <f t="shared" si="63"/>
        <v/>
      </c>
      <c r="H627" s="13" cm="1">
        <f t="array" aca="1" ref="H627" ca="1">IFERROR(INDEX(電力会社名一覧!E:E,改訂版!J627),"")</f>
        <v>624</v>
      </c>
      <c r="I627" s="13" t="str">
        <f ca="1">IFERROR(VLOOKUP(H627,電力会社名一覧!A:B,2,0),"")</f>
        <v>国際航業(株)メニューB(残差)</v>
      </c>
      <c r="J627" s="13">
        <f t="shared" ca="1" si="64"/>
        <v>625</v>
      </c>
      <c r="K627" s="13">
        <f ca="1">IF(I627&lt;&gt;"",COUNTIF($I$4:$I627,I627),"")</f>
        <v>1</v>
      </c>
      <c r="L627" s="13">
        <f ca="1">IF(K627=1,SUM($L$4:L626,K627),"")</f>
        <v>3.4808659497239649E+187</v>
      </c>
      <c r="M627" s="13">
        <f t="shared" ca="1" si="61"/>
        <v>624</v>
      </c>
      <c r="N627" s="13">
        <v>624</v>
      </c>
      <c r="O627" s="13">
        <f t="shared" ca="1" si="62"/>
        <v>625</v>
      </c>
    </row>
    <row r="628" spans="2:15">
      <c r="B628" s="20" t="str">
        <f>IF($B$1="","",IF(O628&lt;&gt;"",VLOOKUP(INDEX(電力会社名一覧!E:E,MATCH(O628,電力会社名一覧!G:G,0)),電力会社名一覧!A:B,2,0),""))</f>
        <v/>
      </c>
      <c r="C628" s="21" t="str">
        <f>IFERROR(IF(B628="","",VLOOKUP(B628,電力会社名一覧!B:D,3,0)),"")</f>
        <v/>
      </c>
      <c r="E628" s="13" t="str">
        <f t="shared" si="63"/>
        <v/>
      </c>
      <c r="H628" s="13" cm="1">
        <f t="array" aca="1" ref="H628" ca="1">IFERROR(INDEX(電力会社名一覧!E:E,改訂版!J628),"")</f>
        <v>625</v>
      </c>
      <c r="I628" s="13" t="str">
        <f ca="1">IFERROR(VLOOKUP(H628,電力会社名一覧!A:B,2,0),"")</f>
        <v>ローカルでんき(株)メニューA</v>
      </c>
      <c r="J628" s="13">
        <f t="shared" ca="1" si="64"/>
        <v>626</v>
      </c>
      <c r="K628" s="13">
        <f ca="1">IF(I628&lt;&gt;"",COUNTIF($I$4:$I628,I628),"")</f>
        <v>1</v>
      </c>
      <c r="L628" s="13">
        <f ca="1">IF(K628=1,SUM($L$4:L627,K628),"")</f>
        <v>6.9617318994479297E+187</v>
      </c>
      <c r="M628" s="13">
        <f t="shared" ca="1" si="61"/>
        <v>625</v>
      </c>
      <c r="N628" s="13">
        <v>625</v>
      </c>
      <c r="O628" s="13">
        <f t="shared" ca="1" si="62"/>
        <v>626</v>
      </c>
    </row>
    <row r="629" spans="2:15">
      <c r="B629" s="20" t="str">
        <f>IF($B$1="","",IF(O629&lt;&gt;"",VLOOKUP(INDEX(電力会社名一覧!E:E,MATCH(O629,電力会社名一覧!G:G,0)),電力会社名一覧!A:B,2,0),""))</f>
        <v/>
      </c>
      <c r="C629" s="21" t="str">
        <f>IFERROR(IF(B629="","",VLOOKUP(B629,電力会社名一覧!B:D,3,0)),"")</f>
        <v/>
      </c>
      <c r="E629" s="13" t="str">
        <f t="shared" si="63"/>
        <v/>
      </c>
      <c r="H629" s="13" cm="1">
        <f t="array" aca="1" ref="H629" ca="1">IFERROR(INDEX(電力会社名一覧!E:E,改訂版!J629),"")</f>
        <v>626</v>
      </c>
      <c r="I629" s="13" t="str">
        <f ca="1">IFERROR(VLOOKUP(H629,電力会社名一覧!A:B,2,0),"")</f>
        <v>ローカルでんき(株)メニューB(残差)</v>
      </c>
      <c r="J629" s="13">
        <f t="shared" ca="1" si="64"/>
        <v>627</v>
      </c>
      <c r="K629" s="13">
        <f ca="1">IF(I629&lt;&gt;"",COUNTIF($I$4:$I629,I629),"")</f>
        <v>1</v>
      </c>
      <c r="L629" s="13">
        <f ca="1">IF(K629=1,SUM($L$4:L628,K629),"")</f>
        <v>1.3923463798895859E+188</v>
      </c>
      <c r="M629" s="13">
        <f t="shared" ca="1" si="61"/>
        <v>626</v>
      </c>
      <c r="N629" s="13">
        <v>626</v>
      </c>
      <c r="O629" s="13">
        <f t="shared" ca="1" si="62"/>
        <v>627</v>
      </c>
    </row>
    <row r="630" spans="2:15">
      <c r="B630" s="20" t="str">
        <f>IF($B$1="","",IF(O630&lt;&gt;"",VLOOKUP(INDEX(電力会社名一覧!E:E,MATCH(O630,電力会社名一覧!G:G,0)),電力会社名一覧!A:B,2,0),""))</f>
        <v/>
      </c>
      <c r="C630" s="21" t="str">
        <f>IFERROR(IF(B630="","",VLOOKUP(B630,電力会社名一覧!B:D,3,0)),"")</f>
        <v/>
      </c>
      <c r="E630" s="13" t="str">
        <f t="shared" si="63"/>
        <v/>
      </c>
      <c r="H630" s="13" cm="1">
        <f t="array" aca="1" ref="H630" ca="1">IFERROR(INDEX(電力会社名一覧!E:E,改訂版!J630),"")</f>
        <v>627</v>
      </c>
      <c r="I630" s="13" t="str">
        <f ca="1">IFERROR(VLOOKUP(H630,電力会社名一覧!A:B,2,0),"")</f>
        <v>(株)明治産業</v>
      </c>
      <c r="J630" s="13">
        <f t="shared" ca="1" si="64"/>
        <v>628</v>
      </c>
      <c r="K630" s="13">
        <f ca="1">IF(I630&lt;&gt;"",COUNTIF($I$4:$I630,I630),"")</f>
        <v>1</v>
      </c>
      <c r="L630" s="13">
        <f ca="1">IF(K630=1,SUM($L$4:L629,K630),"")</f>
        <v>2.7846927597791719E+188</v>
      </c>
      <c r="M630" s="13">
        <f t="shared" ca="1" si="61"/>
        <v>627</v>
      </c>
      <c r="N630" s="13">
        <v>627</v>
      </c>
      <c r="O630" s="13">
        <f t="shared" ca="1" si="62"/>
        <v>628</v>
      </c>
    </row>
    <row r="631" spans="2:15">
      <c r="B631" s="20" t="str">
        <f>IF($B$1="","",IF(O631&lt;&gt;"",VLOOKUP(INDEX(電力会社名一覧!E:E,MATCH(O631,電力会社名一覧!G:G,0)),電力会社名一覧!A:B,2,0),""))</f>
        <v/>
      </c>
      <c r="C631" s="21" t="str">
        <f>IFERROR(IF(B631="","",VLOOKUP(B631,電力会社名一覧!B:D,3,0)),"")</f>
        <v/>
      </c>
      <c r="E631" s="13" t="str">
        <f t="shared" si="63"/>
        <v/>
      </c>
      <c r="H631" s="13" cm="1">
        <f t="array" aca="1" ref="H631" ca="1">IFERROR(INDEX(電力会社名一覧!E:E,改訂版!J631),"")</f>
        <v>628</v>
      </c>
      <c r="I631" s="13" t="str">
        <f ca="1">IFERROR(VLOOKUP(H631,電力会社名一覧!A:B,2,0),"")</f>
        <v>岡山電力(株)メニューA</v>
      </c>
      <c r="J631" s="13">
        <f t="shared" ca="1" si="64"/>
        <v>629</v>
      </c>
      <c r="K631" s="13">
        <f ca="1">IF(I631&lt;&gt;"",COUNTIF($I$4:$I631,I631),"")</f>
        <v>1</v>
      </c>
      <c r="L631" s="13">
        <f ca="1">IF(K631=1,SUM($L$4:L630,K631),"")</f>
        <v>5.5693855195583438E+188</v>
      </c>
      <c r="M631" s="13">
        <f t="shared" ca="1" si="61"/>
        <v>628</v>
      </c>
      <c r="N631" s="13">
        <v>628</v>
      </c>
      <c r="O631" s="13">
        <f t="shared" ca="1" si="62"/>
        <v>629</v>
      </c>
    </row>
    <row r="632" spans="2:15">
      <c r="B632" s="20" t="str">
        <f>IF($B$1="","",IF(O632&lt;&gt;"",VLOOKUP(INDEX(電力会社名一覧!E:E,MATCH(O632,電力会社名一覧!G:G,0)),電力会社名一覧!A:B,2,0),""))</f>
        <v/>
      </c>
      <c r="C632" s="21" t="str">
        <f>IFERROR(IF(B632="","",VLOOKUP(B632,電力会社名一覧!B:D,3,0)),"")</f>
        <v/>
      </c>
      <c r="E632" s="13" t="str">
        <f t="shared" si="63"/>
        <v/>
      </c>
      <c r="H632" s="13" cm="1">
        <f t="array" aca="1" ref="H632" ca="1">IFERROR(INDEX(電力会社名一覧!E:E,改訂版!J632),"")</f>
        <v>629</v>
      </c>
      <c r="I632" s="13" t="str">
        <f ca="1">IFERROR(VLOOKUP(H632,電力会社名一覧!A:B,2,0),"")</f>
        <v>岡山電力(株)メニューB(残差)</v>
      </c>
      <c r="J632" s="13">
        <f t="shared" ca="1" si="64"/>
        <v>630</v>
      </c>
      <c r="K632" s="13">
        <f ca="1">IF(I632&lt;&gt;"",COUNTIF($I$4:$I632,I632),"")</f>
        <v>1</v>
      </c>
      <c r="L632" s="13">
        <f ca="1">IF(K632=1,SUM($L$4:L631,K632),"")</f>
        <v>1.1138771039116688E+189</v>
      </c>
      <c r="M632" s="13">
        <f t="shared" ca="1" si="61"/>
        <v>629</v>
      </c>
      <c r="N632" s="13">
        <v>629</v>
      </c>
      <c r="O632" s="13">
        <f t="shared" ca="1" si="62"/>
        <v>630</v>
      </c>
    </row>
    <row r="633" spans="2:15">
      <c r="B633" s="20" t="str">
        <f>IF($B$1="","",IF(O633&lt;&gt;"",VLOOKUP(INDEX(電力会社名一覧!E:E,MATCH(O633,電力会社名一覧!G:G,0)),電力会社名一覧!A:B,2,0),""))</f>
        <v/>
      </c>
      <c r="C633" s="21" t="str">
        <f>IFERROR(IF(B633="","",VLOOKUP(B633,電力会社名一覧!B:D,3,0)),"")</f>
        <v/>
      </c>
      <c r="E633" s="13" t="str">
        <f t="shared" si="63"/>
        <v/>
      </c>
      <c r="H633" s="13" cm="1">
        <f t="array" aca="1" ref="H633" ca="1">IFERROR(INDEX(電力会社名一覧!E:E,改訂版!J633),"")</f>
        <v>630</v>
      </c>
      <c r="I633" s="13" t="str">
        <f ca="1">IFERROR(VLOOKUP(H633,電力会社名一覧!A:B,2,0),"")</f>
        <v>ミライフ(株)メニューA</v>
      </c>
      <c r="J633" s="13">
        <f t="shared" ca="1" si="64"/>
        <v>631</v>
      </c>
      <c r="K633" s="13">
        <f ca="1">IF(I633&lt;&gt;"",COUNTIF($I$4:$I633,I633),"")</f>
        <v>1</v>
      </c>
      <c r="L633" s="13">
        <f ca="1">IF(K633=1,SUM($L$4:L632,K633),"")</f>
        <v>2.2277542078233375E+189</v>
      </c>
      <c r="M633" s="13">
        <f t="shared" ca="1" si="61"/>
        <v>630</v>
      </c>
      <c r="N633" s="13">
        <v>630</v>
      </c>
      <c r="O633" s="13">
        <f t="shared" ca="1" si="62"/>
        <v>631</v>
      </c>
    </row>
    <row r="634" spans="2:15">
      <c r="B634" s="20" t="str">
        <f>IF($B$1="","",IF(O634&lt;&gt;"",VLOOKUP(INDEX(電力会社名一覧!E:E,MATCH(O634,電力会社名一覧!G:G,0)),電力会社名一覧!A:B,2,0),""))</f>
        <v/>
      </c>
      <c r="C634" s="21" t="str">
        <f>IFERROR(IF(B634="","",VLOOKUP(B634,電力会社名一覧!B:D,3,0)),"")</f>
        <v/>
      </c>
      <c r="E634" s="13" t="str">
        <f t="shared" si="63"/>
        <v/>
      </c>
      <c r="H634" s="13" cm="1">
        <f t="array" aca="1" ref="H634" ca="1">IFERROR(INDEX(電力会社名一覧!E:E,改訂版!J634),"")</f>
        <v>631</v>
      </c>
      <c r="I634" s="13" t="str">
        <f ca="1">IFERROR(VLOOKUP(H634,電力会社名一覧!A:B,2,0),"")</f>
        <v>ミライフ(株)メニューB(残差)</v>
      </c>
      <c r="J634" s="13">
        <f t="shared" ca="1" si="64"/>
        <v>632</v>
      </c>
      <c r="K634" s="13">
        <f ca="1">IF(I634&lt;&gt;"",COUNTIF($I$4:$I634,I634),"")</f>
        <v>1</v>
      </c>
      <c r="L634" s="13">
        <f ca="1">IF(K634=1,SUM($L$4:L633,K634),"")</f>
        <v>4.455508415646675E+189</v>
      </c>
      <c r="M634" s="13">
        <f t="shared" ca="1" si="61"/>
        <v>631</v>
      </c>
      <c r="N634" s="13">
        <v>631</v>
      </c>
      <c r="O634" s="13">
        <f t="shared" ca="1" si="62"/>
        <v>632</v>
      </c>
    </row>
    <row r="635" spans="2:15">
      <c r="B635" s="20" t="str">
        <f>IF($B$1="","",IF(O635&lt;&gt;"",VLOOKUP(INDEX(電力会社名一覧!E:E,MATCH(O635,電力会社名一覧!G:G,0)),電力会社名一覧!A:B,2,0),""))</f>
        <v/>
      </c>
      <c r="C635" s="21" t="str">
        <f>IFERROR(IF(B635="","",VLOOKUP(B635,電力会社名一覧!B:D,3,0)),"")</f>
        <v/>
      </c>
      <c r="E635" s="13" t="str">
        <f t="shared" si="63"/>
        <v/>
      </c>
      <c r="H635" s="13" cm="1">
        <f t="array" aca="1" ref="H635" ca="1">IFERROR(INDEX(電力会社名一覧!E:E,改訂版!J635),"")</f>
        <v>632</v>
      </c>
      <c r="I635" s="13" t="str">
        <f ca="1">IFERROR(VLOOKUP(H635,電力会社名一覧!A:B,2,0),"")</f>
        <v>楽天エナジー(株)メニューA</v>
      </c>
      <c r="J635" s="13">
        <f t="shared" ca="1" si="64"/>
        <v>633</v>
      </c>
      <c r="K635" s="13">
        <f ca="1">IF(I635&lt;&gt;"",COUNTIF($I$4:$I635,I635),"")</f>
        <v>1</v>
      </c>
      <c r="L635" s="13">
        <f ca="1">IF(K635=1,SUM($L$4:L634,K635),"")</f>
        <v>8.91101683129335E+189</v>
      </c>
      <c r="M635" s="13">
        <f t="shared" ca="1" si="61"/>
        <v>632</v>
      </c>
      <c r="N635" s="13">
        <v>632</v>
      </c>
      <c r="O635" s="13">
        <f t="shared" ca="1" si="62"/>
        <v>633</v>
      </c>
    </row>
    <row r="636" spans="2:15">
      <c r="B636" s="20" t="str">
        <f>IF($B$1="","",IF(O636&lt;&gt;"",VLOOKUP(INDEX(電力会社名一覧!E:E,MATCH(O636,電力会社名一覧!G:G,0)),電力会社名一覧!A:B,2,0),""))</f>
        <v/>
      </c>
      <c r="C636" s="21" t="str">
        <f>IFERROR(IF(B636="","",VLOOKUP(B636,電力会社名一覧!B:D,3,0)),"")</f>
        <v/>
      </c>
      <c r="E636" s="13" t="str">
        <f t="shared" si="63"/>
        <v/>
      </c>
      <c r="H636" s="13" cm="1">
        <f t="array" aca="1" ref="H636" ca="1">IFERROR(INDEX(電力会社名一覧!E:E,改訂版!J636),"")</f>
        <v>633</v>
      </c>
      <c r="I636" s="13" t="str">
        <f ca="1">IFERROR(VLOOKUP(H636,電力会社名一覧!A:B,2,0),"")</f>
        <v>楽天エナジー(株)メニューB</v>
      </c>
      <c r="J636" s="13">
        <f t="shared" ca="1" si="64"/>
        <v>634</v>
      </c>
      <c r="K636" s="13">
        <f ca="1">IF(I636&lt;&gt;"",COUNTIF($I$4:$I636,I636),"")</f>
        <v>1</v>
      </c>
      <c r="L636" s="13">
        <f ca="1">IF(K636=1,SUM($L$4:L635,K636),"")</f>
        <v>1.78220336625867E+190</v>
      </c>
      <c r="M636" s="13">
        <f t="shared" ca="1" si="61"/>
        <v>633</v>
      </c>
      <c r="N636" s="13">
        <v>633</v>
      </c>
      <c r="O636" s="13">
        <f t="shared" ca="1" si="62"/>
        <v>634</v>
      </c>
    </row>
    <row r="637" spans="2:15">
      <c r="B637" s="20" t="str">
        <f>IF($B$1="","",IF(O637&lt;&gt;"",VLOOKUP(INDEX(電力会社名一覧!E:E,MATCH(O637,電力会社名一覧!G:G,0)),電力会社名一覧!A:B,2,0),""))</f>
        <v/>
      </c>
      <c r="C637" s="21" t="str">
        <f>IFERROR(IF(B637="","",VLOOKUP(B637,電力会社名一覧!B:D,3,0)),"")</f>
        <v/>
      </c>
      <c r="E637" s="13" t="str">
        <f t="shared" si="63"/>
        <v/>
      </c>
      <c r="H637" s="13" cm="1">
        <f t="array" aca="1" ref="H637" ca="1">IFERROR(INDEX(電力会社名一覧!E:E,改訂版!J637),"")</f>
        <v>634</v>
      </c>
      <c r="I637" s="13" t="str">
        <f ca="1">IFERROR(VLOOKUP(H637,電力会社名一覧!A:B,2,0),"")</f>
        <v>楽天エナジー(株)メニューC(残差)</v>
      </c>
      <c r="J637" s="13">
        <f t="shared" ca="1" si="64"/>
        <v>635</v>
      </c>
      <c r="K637" s="13">
        <f ca="1">IF(I637&lt;&gt;"",COUNTIF($I$4:$I637,I637),"")</f>
        <v>1</v>
      </c>
      <c r="L637" s="13">
        <f ca="1">IF(K637=1,SUM($L$4:L636,K637),"")</f>
        <v>3.56440673251734E+190</v>
      </c>
      <c r="M637" s="13">
        <f t="shared" ca="1" si="61"/>
        <v>634</v>
      </c>
      <c r="N637" s="13">
        <v>634</v>
      </c>
      <c r="O637" s="13">
        <f t="shared" ca="1" si="62"/>
        <v>635</v>
      </c>
    </row>
    <row r="638" spans="2:15">
      <c r="B638" s="20" t="str">
        <f>IF($B$1="","",IF(O638&lt;&gt;"",VLOOKUP(INDEX(電力会社名一覧!E:E,MATCH(O638,電力会社名一覧!G:G,0)),電力会社名一覧!A:B,2,0),""))</f>
        <v/>
      </c>
      <c r="C638" s="21" t="str">
        <f>IFERROR(IF(B638="","",VLOOKUP(B638,電力会社名一覧!B:D,3,0)),"")</f>
        <v/>
      </c>
      <c r="E638" s="13" t="str">
        <f t="shared" si="63"/>
        <v/>
      </c>
      <c r="H638" s="13" cm="1">
        <f t="array" aca="1" ref="H638" ca="1">IFERROR(INDEX(電力会社名一覧!E:E,改訂版!J638),"")</f>
        <v>635</v>
      </c>
      <c r="I638" s="13" t="str">
        <f ca="1">IFERROR(VLOOKUP(H638,電力会社名一覧!A:B,2,0),"")</f>
        <v>うすきエネルギー(株)</v>
      </c>
      <c r="J638" s="13">
        <f t="shared" ca="1" si="64"/>
        <v>636</v>
      </c>
      <c r="K638" s="13">
        <f ca="1">IF(I638&lt;&gt;"",COUNTIF($I$4:$I638,I638),"")</f>
        <v>1</v>
      </c>
      <c r="L638" s="13">
        <f ca="1">IF(K638=1,SUM($L$4:L637,K638),"")</f>
        <v>7.12881346503468E+190</v>
      </c>
      <c r="M638" s="13">
        <f t="shared" ref="M638:M701" ca="1" si="65">RANK(L638,L:L,1)</f>
        <v>635</v>
      </c>
      <c r="N638" s="13">
        <v>635</v>
      </c>
      <c r="O638" s="13">
        <f t="shared" ref="O638:O701" ca="1" si="66">IFERROR(INDEX(J:J,MATCH(N638,M:M,0)),"")</f>
        <v>636</v>
      </c>
    </row>
    <row r="639" spans="2:15">
      <c r="B639" s="20" t="str">
        <f>IF($B$1="","",IF(O639&lt;&gt;"",VLOOKUP(INDEX(電力会社名一覧!E:E,MATCH(O639,電力会社名一覧!G:G,0)),電力会社名一覧!A:B,2,0),""))</f>
        <v/>
      </c>
      <c r="C639" s="21" t="str">
        <f>IFERROR(IF(B639="","",VLOOKUP(B639,電力会社名一覧!B:D,3,0)),"")</f>
        <v/>
      </c>
      <c r="E639" s="13" t="str">
        <f t="shared" si="63"/>
        <v/>
      </c>
      <c r="H639" s="13" cm="1">
        <f t="array" aca="1" ref="H639" ca="1">IFERROR(INDEX(電力会社名一覧!E:E,改訂版!J639),"")</f>
        <v>636</v>
      </c>
      <c r="I639" s="13" t="str">
        <f ca="1">IFERROR(VLOOKUP(H639,電力会社名一覧!A:B,2,0),"")</f>
        <v>森のエネルギー(株)</v>
      </c>
      <c r="J639" s="13">
        <f t="shared" ca="1" si="64"/>
        <v>637</v>
      </c>
      <c r="K639" s="13">
        <f ca="1">IF(I639&lt;&gt;"",COUNTIF($I$4:$I639,I639),"")</f>
        <v>1</v>
      </c>
      <c r="L639" s="13">
        <f ca="1">IF(K639=1,SUM($L$4:L638,K639),"")</f>
        <v>1.425762693006936E+191</v>
      </c>
      <c r="M639" s="13">
        <f t="shared" ca="1" si="65"/>
        <v>636</v>
      </c>
      <c r="N639" s="13">
        <v>636</v>
      </c>
      <c r="O639" s="13">
        <f t="shared" ca="1" si="66"/>
        <v>637</v>
      </c>
    </row>
    <row r="640" spans="2:15">
      <c r="B640" s="20" t="str">
        <f>IF($B$1="","",IF(O640&lt;&gt;"",VLOOKUP(INDEX(電力会社名一覧!E:E,MATCH(O640,電力会社名一覧!G:G,0)),電力会社名一覧!A:B,2,0),""))</f>
        <v/>
      </c>
      <c r="C640" s="21" t="str">
        <f>IFERROR(IF(B640="","",VLOOKUP(B640,電力会社名一覧!B:D,3,0)),"")</f>
        <v/>
      </c>
      <c r="E640" s="13" t="str">
        <f t="shared" si="63"/>
        <v/>
      </c>
      <c r="H640" s="13" cm="1">
        <f t="array" aca="1" ref="H640" ca="1">IFERROR(INDEX(電力会社名一覧!E:E,改訂版!J640),"")</f>
        <v>637</v>
      </c>
      <c r="I640" s="13" t="str">
        <f ca="1">IFERROR(VLOOKUP(H640,電力会社名一覧!A:B,2,0),"")</f>
        <v>岐阜電力(株)メニューA</v>
      </c>
      <c r="J640" s="13">
        <f t="shared" ca="1" si="64"/>
        <v>638</v>
      </c>
      <c r="K640" s="13">
        <f ca="1">IF(I640&lt;&gt;"",COUNTIF($I$4:$I640,I640),"")</f>
        <v>1</v>
      </c>
      <c r="L640" s="13">
        <f ca="1">IF(K640=1,SUM($L$4:L639,K640),"")</f>
        <v>2.851525386013872E+191</v>
      </c>
      <c r="M640" s="13">
        <f t="shared" ca="1" si="65"/>
        <v>637</v>
      </c>
      <c r="N640" s="13">
        <v>637</v>
      </c>
      <c r="O640" s="13">
        <f t="shared" ca="1" si="66"/>
        <v>638</v>
      </c>
    </row>
    <row r="641" spans="2:15">
      <c r="B641" s="20" t="str">
        <f>IF($B$1="","",IF(O641&lt;&gt;"",VLOOKUP(INDEX(電力会社名一覧!E:E,MATCH(O641,電力会社名一覧!G:G,0)),電力会社名一覧!A:B,2,0),""))</f>
        <v/>
      </c>
      <c r="C641" s="21" t="str">
        <f>IFERROR(IF(B641="","",VLOOKUP(B641,電力会社名一覧!B:D,3,0)),"")</f>
        <v/>
      </c>
      <c r="E641" s="13" t="str">
        <f t="shared" si="63"/>
        <v/>
      </c>
      <c r="H641" s="13" cm="1">
        <f t="array" aca="1" ref="H641" ca="1">IFERROR(INDEX(電力会社名一覧!E:E,改訂版!J641),"")</f>
        <v>638</v>
      </c>
      <c r="I641" s="13" t="str">
        <f ca="1">IFERROR(VLOOKUP(H641,電力会社名一覧!A:B,2,0),"")</f>
        <v>岐阜電力(株)メニューB(残差)</v>
      </c>
      <c r="J641" s="13">
        <f t="shared" ca="1" si="64"/>
        <v>639</v>
      </c>
      <c r="K641" s="13">
        <f ca="1">IF(I641&lt;&gt;"",COUNTIF($I$4:$I641,I641),"")</f>
        <v>1</v>
      </c>
      <c r="L641" s="13">
        <f ca="1">IF(K641=1,SUM($L$4:L640,K641),"")</f>
        <v>5.703050772027744E+191</v>
      </c>
      <c r="M641" s="13">
        <f t="shared" ca="1" si="65"/>
        <v>638</v>
      </c>
      <c r="N641" s="13">
        <v>638</v>
      </c>
      <c r="O641" s="13">
        <f t="shared" ca="1" si="66"/>
        <v>639</v>
      </c>
    </row>
    <row r="642" spans="2:15">
      <c r="B642" s="20" t="str">
        <f>IF($B$1="","",IF(O642&lt;&gt;"",VLOOKUP(INDEX(電力会社名一覧!E:E,MATCH(O642,電力会社名一覧!G:G,0)),電力会社名一覧!A:B,2,0),""))</f>
        <v/>
      </c>
      <c r="C642" s="21" t="str">
        <f>IFERROR(IF(B642="","",VLOOKUP(B642,電力会社名一覧!B:D,3,0)),"")</f>
        <v/>
      </c>
      <c r="E642" s="13" t="str">
        <f t="shared" si="63"/>
        <v/>
      </c>
      <c r="H642" s="13" cm="1">
        <f t="array" aca="1" ref="H642" ca="1">IFERROR(INDEX(電力会社名一覧!E:E,改訂版!J642),"")</f>
        <v>639</v>
      </c>
      <c r="I642" s="13" t="str">
        <f ca="1">IFERROR(VLOOKUP(H642,電力会社名一覧!A:B,2,0),"")</f>
        <v>(株)エスケーエナジー</v>
      </c>
      <c r="J642" s="13">
        <f t="shared" ca="1" si="64"/>
        <v>640</v>
      </c>
      <c r="K642" s="13">
        <f ca="1">IF(I642&lt;&gt;"",COUNTIF($I$4:$I642,I642),"")</f>
        <v>1</v>
      </c>
      <c r="L642" s="13">
        <f ca="1">IF(K642=1,SUM($L$4:L641,K642),"")</f>
        <v>1.1406101544055488E+192</v>
      </c>
      <c r="M642" s="13">
        <f t="shared" ca="1" si="65"/>
        <v>639</v>
      </c>
      <c r="N642" s="13">
        <v>639</v>
      </c>
      <c r="O642" s="13">
        <f t="shared" ca="1" si="66"/>
        <v>640</v>
      </c>
    </row>
    <row r="643" spans="2:15">
      <c r="B643" s="20" t="str">
        <f>IF($B$1="","",IF(O643&lt;&gt;"",VLOOKUP(INDEX(電力会社名一覧!E:E,MATCH(O643,電力会社名一覧!G:G,0)),電力会社名一覧!A:B,2,0),""))</f>
        <v/>
      </c>
      <c r="C643" s="21" t="str">
        <f>IFERROR(IF(B643="","",VLOOKUP(B643,電力会社名一覧!B:D,3,0)),"")</f>
        <v/>
      </c>
      <c r="E643" s="13" t="str">
        <f t="shared" si="63"/>
        <v/>
      </c>
      <c r="H643" s="13" cm="1">
        <f t="array" aca="1" ref="H643" ca="1">IFERROR(INDEX(電力会社名一覧!E:E,改訂版!J643),"")</f>
        <v>640</v>
      </c>
      <c r="I643" s="13" t="str">
        <f ca="1">IFERROR(VLOOKUP(H643,電力会社名一覧!A:B,2,0),"")</f>
        <v>名南共同エネルギー(株)</v>
      </c>
      <c r="J643" s="13">
        <f t="shared" ca="1" si="64"/>
        <v>641</v>
      </c>
      <c r="K643" s="13">
        <f ca="1">IF(I643&lt;&gt;"",COUNTIF($I$4:$I643,I643),"")</f>
        <v>1</v>
      </c>
      <c r="L643" s="13">
        <f ca="1">IF(K643=1,SUM($L$4:L642,K643),"")</f>
        <v>2.2812203088110976E+192</v>
      </c>
      <c r="M643" s="13">
        <f t="shared" ca="1" si="65"/>
        <v>640</v>
      </c>
      <c r="N643" s="13">
        <v>640</v>
      </c>
      <c r="O643" s="13">
        <f t="shared" ca="1" si="66"/>
        <v>641</v>
      </c>
    </row>
    <row r="644" spans="2:15">
      <c r="B644" s="20" t="str">
        <f>IF($B$1="","",IF(O644&lt;&gt;"",VLOOKUP(INDEX(電力会社名一覧!E:E,MATCH(O644,電力会社名一覧!G:G,0)),電力会社名一覧!A:B,2,0),""))</f>
        <v/>
      </c>
      <c r="C644" s="21" t="str">
        <f>IFERROR(IF(B644="","",VLOOKUP(B644,電力会社名一覧!B:D,3,0)),"")</f>
        <v/>
      </c>
      <c r="E644" s="13" t="str">
        <f t="shared" si="63"/>
        <v/>
      </c>
      <c r="H644" s="13" cm="1">
        <f t="array" aca="1" ref="H644" ca="1">IFERROR(INDEX(電力会社名一覧!E:E,改訂版!J644),"")</f>
        <v>641</v>
      </c>
      <c r="I644" s="13" t="str">
        <f ca="1">IFERROR(VLOOKUP(H644,電力会社名一覧!A:B,2,0),"")</f>
        <v>Apaman Energy(株)</v>
      </c>
      <c r="J644" s="13">
        <f t="shared" ca="1" si="64"/>
        <v>642</v>
      </c>
      <c r="K644" s="13">
        <f ca="1">IF(I644&lt;&gt;"",COUNTIF($I$4:$I644,I644),"")</f>
        <v>1</v>
      </c>
      <c r="L644" s="13">
        <f ca="1">IF(K644=1,SUM($L$4:L643,K644),"")</f>
        <v>4.5624406176221952E+192</v>
      </c>
      <c r="M644" s="13">
        <f t="shared" ca="1" si="65"/>
        <v>641</v>
      </c>
      <c r="N644" s="13">
        <v>641</v>
      </c>
      <c r="O644" s="13">
        <f t="shared" ca="1" si="66"/>
        <v>642</v>
      </c>
    </row>
    <row r="645" spans="2:15">
      <c r="B645" s="20" t="str">
        <f>IF($B$1="","",IF(O645&lt;&gt;"",VLOOKUP(INDEX(電力会社名一覧!E:E,MATCH(O645,電力会社名一覧!G:G,0)),電力会社名一覧!A:B,2,0),""))</f>
        <v/>
      </c>
      <c r="C645" s="21" t="str">
        <f>IFERROR(IF(B645="","",VLOOKUP(B645,電力会社名一覧!B:D,3,0)),"")</f>
        <v/>
      </c>
      <c r="E645" s="13" t="str">
        <f t="shared" ref="E645:E708" si="67">IF(B645&lt;&gt;"",COUNTIF(B645:B1668,B645),"")</f>
        <v/>
      </c>
      <c r="H645" s="13" cm="1">
        <f t="array" aca="1" ref="H645" ca="1">IFERROR(INDEX(電力会社名一覧!E:E,改訂版!J645),"")</f>
        <v>642</v>
      </c>
      <c r="I645" s="13" t="str">
        <f ca="1">IFERROR(VLOOKUP(H645,電力会社名一覧!A:B,2,0),"")</f>
        <v>大分ケーブルテレコム(株)メニューA</v>
      </c>
      <c r="J645" s="13">
        <f t="shared" ca="1" si="64"/>
        <v>643</v>
      </c>
      <c r="K645" s="13">
        <f ca="1">IF(I645&lt;&gt;"",COUNTIF($I$4:$I645,I645),"")</f>
        <v>1</v>
      </c>
      <c r="L645" s="13">
        <f ca="1">IF(K645=1,SUM($L$4:L644,K645),"")</f>
        <v>9.1248812352443904E+192</v>
      </c>
      <c r="M645" s="13">
        <f t="shared" ca="1" si="65"/>
        <v>642</v>
      </c>
      <c r="N645" s="13">
        <v>642</v>
      </c>
      <c r="O645" s="13">
        <f t="shared" ca="1" si="66"/>
        <v>643</v>
      </c>
    </row>
    <row r="646" spans="2:15">
      <c r="B646" s="20" t="str">
        <f>IF($B$1="","",IF(O646&lt;&gt;"",VLOOKUP(INDEX(電力会社名一覧!E:E,MATCH(O646,電力会社名一覧!G:G,0)),電力会社名一覧!A:B,2,0),""))</f>
        <v/>
      </c>
      <c r="C646" s="21" t="str">
        <f>IFERROR(IF(B646="","",VLOOKUP(B646,電力会社名一覧!B:D,3,0)),"")</f>
        <v/>
      </c>
      <c r="E646" s="13" t="str">
        <f t="shared" si="67"/>
        <v/>
      </c>
      <c r="H646" s="13" cm="1">
        <f t="array" aca="1" ref="H646" ca="1">IFERROR(INDEX(電力会社名一覧!E:E,改訂版!J646),"")</f>
        <v>643</v>
      </c>
      <c r="I646" s="13" t="str">
        <f ca="1">IFERROR(VLOOKUP(H646,電力会社名一覧!A:B,2,0),"")</f>
        <v>大分ケーブルテレコム(株)メニューB(残差)</v>
      </c>
      <c r="J646" s="13">
        <f t="shared" ref="J646:J709" ca="1" si="68">IFERROR(VLOOKUP($Q$1,INDIRECT($I$1&amp;J645+1&amp;$K$1),2,0),"")</f>
        <v>644</v>
      </c>
      <c r="K646" s="13">
        <f ca="1">IF(I646&lt;&gt;"",COUNTIF($I$4:$I646,I646),"")</f>
        <v>1</v>
      </c>
      <c r="L646" s="13">
        <f ca="1">IF(K646=1,SUM($L$4:L645,K646),"")</f>
        <v>1.8249762470488781E+193</v>
      </c>
      <c r="M646" s="13">
        <f t="shared" ca="1" si="65"/>
        <v>643</v>
      </c>
      <c r="N646" s="13">
        <v>643</v>
      </c>
      <c r="O646" s="13">
        <f t="shared" ca="1" si="66"/>
        <v>644</v>
      </c>
    </row>
    <row r="647" spans="2:15">
      <c r="B647" s="20" t="str">
        <f>IF($B$1="","",IF(O647&lt;&gt;"",VLOOKUP(INDEX(電力会社名一覧!E:E,MATCH(O647,電力会社名一覧!G:G,0)),電力会社名一覧!A:B,2,0),""))</f>
        <v/>
      </c>
      <c r="C647" s="21" t="str">
        <f>IFERROR(IF(B647="","",VLOOKUP(B647,電力会社名一覧!B:D,3,0)),"")</f>
        <v/>
      </c>
      <c r="E647" s="13" t="str">
        <f t="shared" si="67"/>
        <v/>
      </c>
      <c r="H647" s="13" cm="1">
        <f t="array" aca="1" ref="H647" ca="1">IFERROR(INDEX(電力会社名一覧!E:E,改訂版!J647),"")</f>
        <v>644</v>
      </c>
      <c r="I647" s="13" t="str">
        <f ca="1">IFERROR(VLOOKUP(H647,電力会社名一覧!A:B,2,0),"")</f>
        <v>アストマックス・エネルギー(株)メニューA</v>
      </c>
      <c r="J647" s="13">
        <f t="shared" ca="1" si="68"/>
        <v>645</v>
      </c>
      <c r="K647" s="13">
        <f ca="1">IF(I647&lt;&gt;"",COUNTIF($I$4:$I647,I647),"")</f>
        <v>1</v>
      </c>
      <c r="L647" s="13">
        <f ca="1">IF(K647=1,SUM($L$4:L646,K647),"")</f>
        <v>3.6499524940977562E+193</v>
      </c>
      <c r="M647" s="13">
        <f t="shared" ca="1" si="65"/>
        <v>644</v>
      </c>
      <c r="N647" s="13">
        <v>644</v>
      </c>
      <c r="O647" s="13">
        <f t="shared" ca="1" si="66"/>
        <v>645</v>
      </c>
    </row>
    <row r="648" spans="2:15">
      <c r="B648" s="20" t="str">
        <f>IF($B$1="","",IF(O648&lt;&gt;"",VLOOKUP(INDEX(電力会社名一覧!E:E,MATCH(O648,電力会社名一覧!G:G,0)),電力会社名一覧!A:B,2,0),""))</f>
        <v/>
      </c>
      <c r="C648" s="21" t="str">
        <f>IFERROR(IF(B648="","",VLOOKUP(B648,電力会社名一覧!B:D,3,0)),"")</f>
        <v/>
      </c>
      <c r="E648" s="13" t="str">
        <f t="shared" si="67"/>
        <v/>
      </c>
      <c r="H648" s="13" cm="1">
        <f t="array" aca="1" ref="H648" ca="1">IFERROR(INDEX(電力会社名一覧!E:E,改訂版!J648),"")</f>
        <v>645</v>
      </c>
      <c r="I648" s="13" t="str">
        <f ca="1">IFERROR(VLOOKUP(H648,電力会社名一覧!A:B,2,0),"")</f>
        <v>アストマックス・エネルギー(株)メニューB</v>
      </c>
      <c r="J648" s="13">
        <f t="shared" ca="1" si="68"/>
        <v>646</v>
      </c>
      <c r="K648" s="13">
        <f ca="1">IF(I648&lt;&gt;"",COUNTIF($I$4:$I648,I648),"")</f>
        <v>1</v>
      </c>
      <c r="L648" s="13">
        <f ca="1">IF(K648=1,SUM($L$4:L647,K648),"")</f>
        <v>7.2999049881955123E+193</v>
      </c>
      <c r="M648" s="13">
        <f t="shared" ca="1" si="65"/>
        <v>645</v>
      </c>
      <c r="N648" s="13">
        <v>645</v>
      </c>
      <c r="O648" s="13">
        <f t="shared" ca="1" si="66"/>
        <v>646</v>
      </c>
    </row>
    <row r="649" spans="2:15">
      <c r="B649" s="20" t="str">
        <f>IF($B$1="","",IF(O649&lt;&gt;"",VLOOKUP(INDEX(電力会社名一覧!E:E,MATCH(O649,電力会社名一覧!G:G,0)),電力会社名一覧!A:B,2,0),""))</f>
        <v/>
      </c>
      <c r="C649" s="21" t="str">
        <f>IFERROR(IF(B649="","",VLOOKUP(B649,電力会社名一覧!B:D,3,0)),"")</f>
        <v/>
      </c>
      <c r="E649" s="13" t="str">
        <f t="shared" si="67"/>
        <v/>
      </c>
      <c r="H649" s="13" cm="1">
        <f t="array" aca="1" ref="H649" ca="1">IFERROR(INDEX(電力会社名一覧!E:E,改訂版!J649),"")</f>
        <v>646</v>
      </c>
      <c r="I649" s="13" t="str">
        <f ca="1">IFERROR(VLOOKUP(H649,電力会社名一覧!A:B,2,0),"")</f>
        <v>アストマックス・エネルギー(株)メニューC(残差)</v>
      </c>
      <c r="J649" s="13">
        <f t="shared" ca="1" si="68"/>
        <v>647</v>
      </c>
      <c r="K649" s="13">
        <f ca="1">IF(I649&lt;&gt;"",COUNTIF($I$4:$I649,I649),"")</f>
        <v>1</v>
      </c>
      <c r="L649" s="13">
        <f ca="1">IF(K649=1,SUM($L$4:L648,K649),"")</f>
        <v>1.4599809976391025E+194</v>
      </c>
      <c r="M649" s="13">
        <f t="shared" ca="1" si="65"/>
        <v>646</v>
      </c>
      <c r="N649" s="13">
        <v>646</v>
      </c>
      <c r="O649" s="13">
        <f t="shared" ca="1" si="66"/>
        <v>647</v>
      </c>
    </row>
    <row r="650" spans="2:15">
      <c r="B650" s="20" t="str">
        <f>IF($B$1="","",IF(O650&lt;&gt;"",VLOOKUP(INDEX(電力会社名一覧!E:E,MATCH(O650,電力会社名一覧!G:G,0)),電力会社名一覧!A:B,2,0),""))</f>
        <v/>
      </c>
      <c r="C650" s="21" t="str">
        <f>IFERROR(IF(B650="","",VLOOKUP(B650,電力会社名一覧!B:D,3,0)),"")</f>
        <v/>
      </c>
      <c r="E650" s="13" t="str">
        <f t="shared" si="67"/>
        <v/>
      </c>
      <c r="H650" s="13" cm="1">
        <f t="array" aca="1" ref="H650" ca="1">IFERROR(INDEX(電力会社名一覧!E:E,改訂版!J650),"")</f>
        <v>647</v>
      </c>
      <c r="I650" s="13" t="str">
        <f ca="1">IFERROR(VLOOKUP(H650,電力会社名一覧!A:B,2,0),"")</f>
        <v>生活協同組合コープみらい</v>
      </c>
      <c r="J650" s="13">
        <f t="shared" ca="1" si="68"/>
        <v>648</v>
      </c>
      <c r="K650" s="13">
        <f ca="1">IF(I650&lt;&gt;"",COUNTIF($I$4:$I650,I650),"")</f>
        <v>1</v>
      </c>
      <c r="L650" s="13">
        <f ca="1">IF(K650=1,SUM($L$4:L649,K650),"")</f>
        <v>2.9199619952782049E+194</v>
      </c>
      <c r="M650" s="13">
        <f t="shared" ca="1" si="65"/>
        <v>647</v>
      </c>
      <c r="N650" s="13">
        <v>647</v>
      </c>
      <c r="O650" s="13">
        <f t="shared" ca="1" si="66"/>
        <v>648</v>
      </c>
    </row>
    <row r="651" spans="2:15">
      <c r="B651" s="20" t="str">
        <f>IF($B$1="","",IF(O651&lt;&gt;"",VLOOKUP(INDEX(電力会社名一覧!E:E,MATCH(O651,電力会社名一覧!G:G,0)),電力会社名一覧!A:B,2,0),""))</f>
        <v/>
      </c>
      <c r="C651" s="21" t="str">
        <f>IFERROR(IF(B651="","",VLOOKUP(B651,電力会社名一覧!B:D,3,0)),"")</f>
        <v/>
      </c>
      <c r="E651" s="13" t="str">
        <f t="shared" si="67"/>
        <v/>
      </c>
      <c r="H651" s="13" cm="1">
        <f t="array" aca="1" ref="H651" ca="1">IFERROR(INDEX(電力会社名一覧!E:E,改訂版!J651),"")</f>
        <v>648</v>
      </c>
      <c r="I651" s="13" t="str">
        <f ca="1">IFERROR(VLOOKUP(H651,電力会社名一覧!A:B,2,0),"")</f>
        <v>ALL GREEN POWER(株)</v>
      </c>
      <c r="J651" s="13">
        <f t="shared" ca="1" si="68"/>
        <v>649</v>
      </c>
      <c r="K651" s="13">
        <f ca="1">IF(I651&lt;&gt;"",COUNTIF($I$4:$I651,I651),"")</f>
        <v>1</v>
      </c>
      <c r="L651" s="13">
        <f ca="1">IF(K651=1,SUM($L$4:L650,K651),"")</f>
        <v>5.8399239905564099E+194</v>
      </c>
      <c r="M651" s="13">
        <f t="shared" ca="1" si="65"/>
        <v>648</v>
      </c>
      <c r="N651" s="13">
        <v>648</v>
      </c>
      <c r="O651" s="13">
        <f t="shared" ca="1" si="66"/>
        <v>649</v>
      </c>
    </row>
    <row r="652" spans="2:15">
      <c r="B652" s="20" t="str">
        <f>IF($B$1="","",IF(O652&lt;&gt;"",VLOOKUP(INDEX(電力会社名一覧!E:E,MATCH(O652,電力会社名一覧!G:G,0)),電力会社名一覧!A:B,2,0),""))</f>
        <v/>
      </c>
      <c r="C652" s="21" t="str">
        <f>IFERROR(IF(B652="","",VLOOKUP(B652,電力会社名一覧!B:D,3,0)),"")</f>
        <v/>
      </c>
      <c r="E652" s="13" t="str">
        <f t="shared" si="67"/>
        <v/>
      </c>
      <c r="H652" s="13" cm="1">
        <f t="array" aca="1" ref="H652" ca="1">IFERROR(INDEX(電力会社名一覧!E:E,改訂版!J652),"")</f>
        <v>649</v>
      </c>
      <c r="I652" s="13" t="str">
        <f ca="1">IFERROR(VLOOKUP(H652,電力会社名一覧!A:B,2,0),"")</f>
        <v>福井電力(株)</v>
      </c>
      <c r="J652" s="13">
        <f t="shared" ca="1" si="68"/>
        <v>650</v>
      </c>
      <c r="K652" s="13">
        <f ca="1">IF(I652&lt;&gt;"",COUNTIF($I$4:$I652,I652),"")</f>
        <v>1</v>
      </c>
      <c r="L652" s="13">
        <f ca="1">IF(K652=1,SUM($L$4:L651,K652),"")</f>
        <v>1.167984798111282E+195</v>
      </c>
      <c r="M652" s="13">
        <f t="shared" ca="1" si="65"/>
        <v>649</v>
      </c>
      <c r="N652" s="13">
        <v>649</v>
      </c>
      <c r="O652" s="13">
        <f t="shared" ca="1" si="66"/>
        <v>650</v>
      </c>
    </row>
    <row r="653" spans="2:15">
      <c r="B653" s="20" t="str">
        <f>IF($B$1="","",IF(O653&lt;&gt;"",VLOOKUP(INDEX(電力会社名一覧!E:E,MATCH(O653,電力会社名一覧!G:G,0)),電力会社名一覧!A:B,2,0),""))</f>
        <v/>
      </c>
      <c r="C653" s="21" t="str">
        <f>IFERROR(IF(B653="","",VLOOKUP(B653,電力会社名一覧!B:D,3,0)),"")</f>
        <v/>
      </c>
      <c r="E653" s="13" t="str">
        <f t="shared" si="67"/>
        <v/>
      </c>
      <c r="H653" s="13" cm="1">
        <f t="array" aca="1" ref="H653" ca="1">IFERROR(INDEX(電力会社名一覧!E:E,改訂版!J653),"")</f>
        <v>650</v>
      </c>
      <c r="I653" s="13" t="str">
        <f ca="1">IFERROR(VLOOKUP(H653,電力会社名一覧!A:B,2,0),"")</f>
        <v>(株)MKエネルギー</v>
      </c>
      <c r="J653" s="13">
        <f t="shared" ca="1" si="68"/>
        <v>651</v>
      </c>
      <c r="K653" s="13">
        <f ca="1">IF(I653&lt;&gt;"",COUNTIF($I$4:$I653,I653),"")</f>
        <v>1</v>
      </c>
      <c r="L653" s="13">
        <f ca="1">IF(K653=1,SUM($L$4:L652,K653),"")</f>
        <v>2.335969596222564E+195</v>
      </c>
      <c r="M653" s="13">
        <f t="shared" ca="1" si="65"/>
        <v>650</v>
      </c>
      <c r="N653" s="13">
        <v>650</v>
      </c>
      <c r="O653" s="13">
        <f t="shared" ca="1" si="66"/>
        <v>651</v>
      </c>
    </row>
    <row r="654" spans="2:15">
      <c r="B654" s="20" t="str">
        <f>IF($B$1="","",IF(O654&lt;&gt;"",VLOOKUP(INDEX(電力会社名一覧!E:E,MATCH(O654,電力会社名一覧!G:G,0)),電力会社名一覧!A:B,2,0),""))</f>
        <v/>
      </c>
      <c r="C654" s="21" t="str">
        <f>IFERROR(IF(B654="","",VLOOKUP(B654,電力会社名一覧!B:D,3,0)),"")</f>
        <v/>
      </c>
      <c r="E654" s="13" t="str">
        <f t="shared" si="67"/>
        <v/>
      </c>
      <c r="H654" s="13" cm="1">
        <f t="array" aca="1" ref="H654" ca="1">IFERROR(INDEX(電力会社名一覧!E:E,改訂版!J654),"")</f>
        <v>651</v>
      </c>
      <c r="I654" s="13" t="str">
        <f ca="1">IFERROR(VLOOKUP(H654,電力会社名一覧!A:B,2,0),"")</f>
        <v>エネラボ(株)メニューA</v>
      </c>
      <c r="J654" s="13">
        <f t="shared" ca="1" si="68"/>
        <v>652</v>
      </c>
      <c r="K654" s="13">
        <f ca="1">IF(I654&lt;&gt;"",COUNTIF($I$4:$I654,I654),"")</f>
        <v>1</v>
      </c>
      <c r="L654" s="13">
        <f ca="1">IF(K654=1,SUM($L$4:L653,K654),"")</f>
        <v>4.6719391924451279E+195</v>
      </c>
      <c r="M654" s="13">
        <f t="shared" ca="1" si="65"/>
        <v>651</v>
      </c>
      <c r="N654" s="13">
        <v>651</v>
      </c>
      <c r="O654" s="13">
        <f t="shared" ca="1" si="66"/>
        <v>652</v>
      </c>
    </row>
    <row r="655" spans="2:15">
      <c r="B655" s="20" t="str">
        <f>IF($B$1="","",IF(O655&lt;&gt;"",VLOOKUP(INDEX(電力会社名一覧!E:E,MATCH(O655,電力会社名一覧!G:G,0)),電力会社名一覧!A:B,2,0),""))</f>
        <v/>
      </c>
      <c r="C655" s="21" t="str">
        <f>IFERROR(IF(B655="","",VLOOKUP(B655,電力会社名一覧!B:D,3,0)),"")</f>
        <v/>
      </c>
      <c r="E655" s="13" t="str">
        <f t="shared" si="67"/>
        <v/>
      </c>
      <c r="H655" s="13" cm="1">
        <f t="array" aca="1" ref="H655" ca="1">IFERROR(INDEX(電力会社名一覧!E:E,改訂版!J655),"")</f>
        <v>652</v>
      </c>
      <c r="I655" s="13" t="str">
        <f ca="1">IFERROR(VLOOKUP(H655,電力会社名一覧!A:B,2,0),"")</f>
        <v>エネラボ(株)メニューB(残差)</v>
      </c>
      <c r="J655" s="13">
        <f t="shared" ca="1" si="68"/>
        <v>653</v>
      </c>
      <c r="K655" s="13">
        <f ca="1">IF(I655&lt;&gt;"",COUNTIF($I$4:$I655,I655),"")</f>
        <v>1</v>
      </c>
      <c r="L655" s="13">
        <f ca="1">IF(K655=1,SUM($L$4:L654,K655),"")</f>
        <v>9.3438783848902558E+195</v>
      </c>
      <c r="M655" s="13">
        <f t="shared" ca="1" si="65"/>
        <v>652</v>
      </c>
      <c r="N655" s="13">
        <v>652</v>
      </c>
      <c r="O655" s="13">
        <f t="shared" ca="1" si="66"/>
        <v>653</v>
      </c>
    </row>
    <row r="656" spans="2:15">
      <c r="B656" s="20" t="str">
        <f>IF($B$1="","",IF(O656&lt;&gt;"",VLOOKUP(INDEX(電力会社名一覧!E:E,MATCH(O656,電力会社名一覧!G:G,0)),電力会社名一覧!A:B,2,0),""))</f>
        <v/>
      </c>
      <c r="C656" s="21" t="str">
        <f>IFERROR(IF(B656="","",VLOOKUP(B656,電力会社名一覧!B:D,3,0)),"")</f>
        <v/>
      </c>
      <c r="E656" s="13" t="str">
        <f t="shared" si="67"/>
        <v/>
      </c>
      <c r="H656" s="13" cm="1">
        <f t="array" aca="1" ref="H656" ca="1">IFERROR(INDEX(電力会社名一覧!E:E,改訂版!J656),"")</f>
        <v>653</v>
      </c>
      <c r="I656" s="13" t="str">
        <f ca="1">IFERROR(VLOOKUP(H656,電力会社名一覧!A:B,2,0),"")</f>
        <v>横浜ウォーター(株)</v>
      </c>
      <c r="J656" s="13">
        <f t="shared" ca="1" si="68"/>
        <v>654</v>
      </c>
      <c r="K656" s="13">
        <f ca="1">IF(I656&lt;&gt;"",COUNTIF($I$4:$I656,I656),"")</f>
        <v>1</v>
      </c>
      <c r="L656" s="13">
        <f ca="1">IF(K656=1,SUM($L$4:L655,K656),"")</f>
        <v>1.8687756769780512E+196</v>
      </c>
      <c r="M656" s="13">
        <f t="shared" ca="1" si="65"/>
        <v>653</v>
      </c>
      <c r="N656" s="13">
        <v>653</v>
      </c>
      <c r="O656" s="13">
        <f t="shared" ca="1" si="66"/>
        <v>654</v>
      </c>
    </row>
    <row r="657" spans="2:15">
      <c r="B657" s="20" t="str">
        <f>IF($B$1="","",IF(O657&lt;&gt;"",VLOOKUP(INDEX(電力会社名一覧!E:E,MATCH(O657,電力会社名一覧!G:G,0)),電力会社名一覧!A:B,2,0),""))</f>
        <v/>
      </c>
      <c r="C657" s="21" t="str">
        <f>IFERROR(IF(B657="","",VLOOKUP(B657,電力会社名一覧!B:D,3,0)),"")</f>
        <v/>
      </c>
      <c r="E657" s="13" t="str">
        <f t="shared" si="67"/>
        <v/>
      </c>
      <c r="H657" s="13" cm="1">
        <f t="array" aca="1" ref="H657" ca="1">IFERROR(INDEX(電力会社名一覧!E:E,改訂版!J657),"")</f>
        <v>654</v>
      </c>
      <c r="I657" s="13" t="str">
        <f ca="1">IFERROR(VLOOKUP(H657,電力会社名一覧!A:B,2,0),"")</f>
        <v>スマートエナジー磐田(株)メニューA</v>
      </c>
      <c r="J657" s="13">
        <f t="shared" ca="1" si="68"/>
        <v>655</v>
      </c>
      <c r="K657" s="13">
        <f ca="1">IF(I657&lt;&gt;"",COUNTIF($I$4:$I657,I657),"")</f>
        <v>1</v>
      </c>
      <c r="L657" s="13">
        <f ca="1">IF(K657=1,SUM($L$4:L656,K657),"")</f>
        <v>3.7375513539561023E+196</v>
      </c>
      <c r="M657" s="13">
        <f t="shared" ca="1" si="65"/>
        <v>654</v>
      </c>
      <c r="N657" s="13">
        <v>654</v>
      </c>
      <c r="O657" s="13">
        <f t="shared" ca="1" si="66"/>
        <v>655</v>
      </c>
    </row>
    <row r="658" spans="2:15">
      <c r="B658" s="20" t="str">
        <f>IF($B$1="","",IF(O658&lt;&gt;"",VLOOKUP(INDEX(電力会社名一覧!E:E,MATCH(O658,電力会社名一覧!G:G,0)),電力会社名一覧!A:B,2,0),""))</f>
        <v/>
      </c>
      <c r="C658" s="21" t="str">
        <f>IFERROR(IF(B658="","",VLOOKUP(B658,電力会社名一覧!B:D,3,0)),"")</f>
        <v/>
      </c>
      <c r="E658" s="13" t="str">
        <f t="shared" si="67"/>
        <v/>
      </c>
      <c r="H658" s="13" cm="1">
        <f t="array" aca="1" ref="H658" ca="1">IFERROR(INDEX(電力会社名一覧!E:E,改訂版!J658),"")</f>
        <v>655</v>
      </c>
      <c r="I658" s="13" t="str">
        <f ca="1">IFERROR(VLOOKUP(H658,電力会社名一覧!A:B,2,0),"")</f>
        <v>スマートエナジー磐田(株)メニューB</v>
      </c>
      <c r="J658" s="13">
        <f t="shared" ca="1" si="68"/>
        <v>656</v>
      </c>
      <c r="K658" s="13">
        <f ca="1">IF(I658&lt;&gt;"",COUNTIF($I$4:$I658,I658),"")</f>
        <v>1</v>
      </c>
      <c r="L658" s="13">
        <f ca="1">IF(K658=1,SUM($L$4:L657,K658),"")</f>
        <v>7.4751027079122046E+196</v>
      </c>
      <c r="M658" s="13">
        <f t="shared" ca="1" si="65"/>
        <v>655</v>
      </c>
      <c r="N658" s="13">
        <v>655</v>
      </c>
      <c r="O658" s="13">
        <f t="shared" ca="1" si="66"/>
        <v>656</v>
      </c>
    </row>
    <row r="659" spans="2:15">
      <c r="B659" s="20" t="str">
        <f>IF($B$1="","",IF(O659&lt;&gt;"",VLOOKUP(INDEX(電力会社名一覧!E:E,MATCH(O659,電力会社名一覧!G:G,0)),電力会社名一覧!A:B,2,0),""))</f>
        <v/>
      </c>
      <c r="C659" s="21" t="str">
        <f>IFERROR(IF(B659="","",VLOOKUP(B659,電力会社名一覧!B:D,3,0)),"")</f>
        <v/>
      </c>
      <c r="E659" s="13" t="str">
        <f t="shared" si="67"/>
        <v/>
      </c>
      <c r="H659" s="13" cm="1">
        <f t="array" aca="1" ref="H659" ca="1">IFERROR(INDEX(電力会社名一覧!E:E,改訂版!J659),"")</f>
        <v>656</v>
      </c>
      <c r="I659" s="13" t="str">
        <f ca="1">IFERROR(VLOOKUP(H659,電力会社名一覧!A:B,2,0),"")</f>
        <v>スマートエナジー磐田(株)メニューC(残差)</v>
      </c>
      <c r="J659" s="13">
        <f t="shared" ca="1" si="68"/>
        <v>657</v>
      </c>
      <c r="K659" s="13">
        <f ca="1">IF(I659&lt;&gt;"",COUNTIF($I$4:$I659,I659),"")</f>
        <v>1</v>
      </c>
      <c r="L659" s="13">
        <f ca="1">IF(K659=1,SUM($L$4:L658,K659),"")</f>
        <v>1.4950205415824409E+197</v>
      </c>
      <c r="M659" s="13">
        <f t="shared" ca="1" si="65"/>
        <v>656</v>
      </c>
      <c r="N659" s="13">
        <v>656</v>
      </c>
      <c r="O659" s="13">
        <f t="shared" ca="1" si="66"/>
        <v>657</v>
      </c>
    </row>
    <row r="660" spans="2:15">
      <c r="B660" s="20" t="str">
        <f>IF($B$1="","",IF(O660&lt;&gt;"",VLOOKUP(INDEX(電力会社名一覧!E:E,MATCH(O660,電力会社名一覧!G:G,0)),電力会社名一覧!A:B,2,0),""))</f>
        <v/>
      </c>
      <c r="C660" s="21" t="str">
        <f>IFERROR(IF(B660="","",VLOOKUP(B660,電力会社名一覧!B:D,3,0)),"")</f>
        <v/>
      </c>
      <c r="E660" s="13" t="str">
        <f t="shared" si="67"/>
        <v/>
      </c>
      <c r="H660" s="13" cm="1">
        <f t="array" aca="1" ref="H660" ca="1">IFERROR(INDEX(電力会社名一覧!E:E,改訂版!J660),"")</f>
        <v>657</v>
      </c>
      <c r="I660" s="13" t="str">
        <f ca="1">IFERROR(VLOOKUP(H660,電力会社名一覧!A:B,2,0),"")</f>
        <v>そうまIグリッド合同会社</v>
      </c>
      <c r="J660" s="13">
        <f t="shared" ca="1" si="68"/>
        <v>658</v>
      </c>
      <c r="K660" s="13">
        <f ca="1">IF(I660&lt;&gt;"",COUNTIF($I$4:$I660,I660),"")</f>
        <v>1</v>
      </c>
      <c r="L660" s="13">
        <f ca="1">IF(K660=1,SUM($L$4:L659,K660),"")</f>
        <v>2.9900410831648819E+197</v>
      </c>
      <c r="M660" s="13">
        <f t="shared" ca="1" si="65"/>
        <v>657</v>
      </c>
      <c r="N660" s="13">
        <v>657</v>
      </c>
      <c r="O660" s="13">
        <f t="shared" ca="1" si="66"/>
        <v>658</v>
      </c>
    </row>
    <row r="661" spans="2:15">
      <c r="B661" s="20" t="str">
        <f>IF($B$1="","",IF(O661&lt;&gt;"",VLOOKUP(INDEX(電力会社名一覧!E:E,MATCH(O661,電力会社名一覧!G:G,0)),電力会社名一覧!A:B,2,0),""))</f>
        <v/>
      </c>
      <c r="C661" s="21" t="str">
        <f>IFERROR(IF(B661="","",VLOOKUP(B661,電力会社名一覧!B:D,3,0)),"")</f>
        <v/>
      </c>
      <c r="E661" s="13" t="str">
        <f t="shared" si="67"/>
        <v/>
      </c>
      <c r="H661" s="13" cm="1">
        <f t="array" aca="1" ref="H661" ca="1">IFERROR(INDEX(電力会社名一覧!E:E,改訂版!J661),"")</f>
        <v>658</v>
      </c>
      <c r="I661" s="13" t="str">
        <f ca="1">IFERROR(VLOOKUP(H661,電力会社名一覧!A:B,2,0),"")</f>
        <v>エネトレード(株)</v>
      </c>
      <c r="J661" s="13">
        <f t="shared" ca="1" si="68"/>
        <v>659</v>
      </c>
      <c r="K661" s="13">
        <f ca="1">IF(I661&lt;&gt;"",COUNTIF($I$4:$I661,I661),"")</f>
        <v>1</v>
      </c>
      <c r="L661" s="13">
        <f ca="1">IF(K661=1,SUM($L$4:L660,K661),"")</f>
        <v>5.9800821663297637E+197</v>
      </c>
      <c r="M661" s="13">
        <f t="shared" ca="1" si="65"/>
        <v>658</v>
      </c>
      <c r="N661" s="13">
        <v>658</v>
      </c>
      <c r="O661" s="13">
        <f t="shared" ca="1" si="66"/>
        <v>659</v>
      </c>
    </row>
    <row r="662" spans="2:15">
      <c r="B662" s="20" t="str">
        <f>IF($B$1="","",IF(O662&lt;&gt;"",VLOOKUP(INDEX(電力会社名一覧!E:E,MATCH(O662,電力会社名一覧!G:G,0)),電力会社名一覧!A:B,2,0),""))</f>
        <v/>
      </c>
      <c r="C662" s="21" t="str">
        <f>IFERROR(IF(B662="","",VLOOKUP(B662,電力会社名一覧!B:D,3,0)),"")</f>
        <v/>
      </c>
      <c r="E662" s="13" t="str">
        <f t="shared" si="67"/>
        <v/>
      </c>
      <c r="H662" s="13" cm="1">
        <f t="array" aca="1" ref="H662" ca="1">IFERROR(INDEX(電力会社名一覧!E:E,改訂版!J662),"")</f>
        <v>659</v>
      </c>
      <c r="I662" s="13" t="str">
        <f ca="1">IFERROR(VLOOKUP(H662,電力会社名一覧!A:B,2,0),"")</f>
        <v>ニシムラ(株)</v>
      </c>
      <c r="J662" s="13">
        <f t="shared" ca="1" si="68"/>
        <v>660</v>
      </c>
      <c r="K662" s="13">
        <f ca="1">IF(I662&lt;&gt;"",COUNTIF($I$4:$I662,I662),"")</f>
        <v>1</v>
      </c>
      <c r="L662" s="13">
        <f ca="1">IF(K662=1,SUM($L$4:L661,K662),"")</f>
        <v>1.1960164332659527E+198</v>
      </c>
      <c r="M662" s="13">
        <f t="shared" ca="1" si="65"/>
        <v>659</v>
      </c>
      <c r="N662" s="13">
        <v>659</v>
      </c>
      <c r="O662" s="13">
        <f t="shared" ca="1" si="66"/>
        <v>660</v>
      </c>
    </row>
    <row r="663" spans="2:15">
      <c r="B663" s="20" t="str">
        <f>IF($B$1="","",IF(O663&lt;&gt;"",VLOOKUP(INDEX(電力会社名一覧!E:E,MATCH(O663,電力会社名一覧!G:G,0)),電力会社名一覧!A:B,2,0),""))</f>
        <v/>
      </c>
      <c r="C663" s="21" t="str">
        <f>IFERROR(IF(B663="","",VLOOKUP(B663,電力会社名一覧!B:D,3,0)),"")</f>
        <v/>
      </c>
      <c r="E663" s="13" t="str">
        <f t="shared" si="67"/>
        <v/>
      </c>
      <c r="H663" s="13" cm="1">
        <f t="array" aca="1" ref="H663" ca="1">IFERROR(INDEX(電力会社名一覧!E:E,改訂版!J663),"")</f>
        <v>660</v>
      </c>
      <c r="I663" s="13" t="str">
        <f ca="1">IFERROR(VLOOKUP(H663,電力会社名一覧!A:B,2,0),"")</f>
        <v>(株)さくら新電力メニューA</v>
      </c>
      <c r="J663" s="13">
        <f t="shared" ca="1" si="68"/>
        <v>661</v>
      </c>
      <c r="K663" s="13">
        <f ca="1">IF(I663&lt;&gt;"",COUNTIF($I$4:$I663,I663),"")</f>
        <v>1</v>
      </c>
      <c r="L663" s="13">
        <f ca="1">IF(K663=1,SUM($L$4:L662,K663),"")</f>
        <v>2.3920328665319055E+198</v>
      </c>
      <c r="M663" s="13">
        <f t="shared" ca="1" si="65"/>
        <v>660</v>
      </c>
      <c r="N663" s="13">
        <v>660</v>
      </c>
      <c r="O663" s="13">
        <f t="shared" ca="1" si="66"/>
        <v>661</v>
      </c>
    </row>
    <row r="664" spans="2:15">
      <c r="B664" s="20" t="str">
        <f>IF($B$1="","",IF(O664&lt;&gt;"",VLOOKUP(INDEX(電力会社名一覧!E:E,MATCH(O664,電力会社名一覧!G:G,0)),電力会社名一覧!A:B,2,0),""))</f>
        <v/>
      </c>
      <c r="C664" s="21" t="str">
        <f>IFERROR(IF(B664="","",VLOOKUP(B664,電力会社名一覧!B:D,3,0)),"")</f>
        <v/>
      </c>
      <c r="E664" s="13" t="str">
        <f t="shared" si="67"/>
        <v/>
      </c>
      <c r="H664" s="13" cm="1">
        <f t="array" aca="1" ref="H664" ca="1">IFERROR(INDEX(電力会社名一覧!E:E,改訂版!J664),"")</f>
        <v>661</v>
      </c>
      <c r="I664" s="13" t="str">
        <f ca="1">IFERROR(VLOOKUP(H664,電力会社名一覧!A:B,2,0),"")</f>
        <v>(株)さくら新電力メニューB(残差)</v>
      </c>
      <c r="J664" s="13">
        <f t="shared" ca="1" si="68"/>
        <v>662</v>
      </c>
      <c r="K664" s="13">
        <f ca="1">IF(I664&lt;&gt;"",COUNTIF($I$4:$I664,I664),"")</f>
        <v>1</v>
      </c>
      <c r="L664" s="13">
        <f ca="1">IF(K664=1,SUM($L$4:L663,K664),"")</f>
        <v>4.784065733063811E+198</v>
      </c>
      <c r="M664" s="13">
        <f t="shared" ca="1" si="65"/>
        <v>661</v>
      </c>
      <c r="N664" s="13">
        <v>661</v>
      </c>
      <c r="O664" s="13">
        <f t="shared" ca="1" si="66"/>
        <v>662</v>
      </c>
    </row>
    <row r="665" spans="2:15">
      <c r="B665" s="20" t="str">
        <f>IF($B$1="","",IF(O665&lt;&gt;"",VLOOKUP(INDEX(電力会社名一覧!E:E,MATCH(O665,電力会社名一覧!G:G,0)),電力会社名一覧!A:B,2,0),""))</f>
        <v/>
      </c>
      <c r="C665" s="21" t="str">
        <f>IFERROR(IF(B665="","",VLOOKUP(B665,電力会社名一覧!B:D,3,0)),"")</f>
        <v/>
      </c>
      <c r="E665" s="13" t="str">
        <f t="shared" si="67"/>
        <v/>
      </c>
      <c r="H665" s="13" cm="1">
        <f t="array" aca="1" ref="H665" ca="1">IFERROR(INDEX(電力会社名一覧!E:E,改訂版!J665),"")</f>
        <v>662</v>
      </c>
      <c r="I665" s="13" t="str">
        <f ca="1">IFERROR(VLOOKUP(H665,電力会社名一覧!A:B,2,0),"")</f>
        <v>(株)グローアップ</v>
      </c>
      <c r="J665" s="13">
        <f t="shared" ca="1" si="68"/>
        <v>663</v>
      </c>
      <c r="K665" s="13">
        <f ca="1">IF(I665&lt;&gt;"",COUNTIF($I$4:$I665,I665),"")</f>
        <v>1</v>
      </c>
      <c r="L665" s="13">
        <f ca="1">IF(K665=1,SUM($L$4:L664,K665),"")</f>
        <v>9.5681314661276219E+198</v>
      </c>
      <c r="M665" s="13">
        <f t="shared" ca="1" si="65"/>
        <v>662</v>
      </c>
      <c r="N665" s="13">
        <v>662</v>
      </c>
      <c r="O665" s="13">
        <f t="shared" ca="1" si="66"/>
        <v>663</v>
      </c>
    </row>
    <row r="666" spans="2:15">
      <c r="B666" s="20" t="str">
        <f>IF($B$1="","",IF(O666&lt;&gt;"",VLOOKUP(INDEX(電力会社名一覧!E:E,MATCH(O666,電力会社名一覧!G:G,0)),電力会社名一覧!A:B,2,0),""))</f>
        <v/>
      </c>
      <c r="C666" s="21" t="str">
        <f>IFERROR(IF(B666="","",VLOOKUP(B666,電力会社名一覧!B:D,3,0)),"")</f>
        <v/>
      </c>
      <c r="E666" s="13" t="str">
        <f t="shared" si="67"/>
        <v/>
      </c>
      <c r="H666" s="13" cm="1">
        <f t="array" aca="1" ref="H666" ca="1">IFERROR(INDEX(電力会社名一覧!E:E,改訂版!J666),"")</f>
        <v>663</v>
      </c>
      <c r="I666" s="13" t="str">
        <f ca="1">IFERROR(VLOOKUP(H666,電力会社名一覧!A:B,2,0),"")</f>
        <v>いこま市民パワー(株)</v>
      </c>
      <c r="J666" s="13">
        <f t="shared" ca="1" si="68"/>
        <v>664</v>
      </c>
      <c r="K666" s="13">
        <f ca="1">IF(I666&lt;&gt;"",COUNTIF($I$4:$I666,I666),"")</f>
        <v>1</v>
      </c>
      <c r="L666" s="13">
        <f ca="1">IF(K666=1,SUM($L$4:L665,K666),"")</f>
        <v>1.9136262932255244E+199</v>
      </c>
      <c r="M666" s="13">
        <f t="shared" ca="1" si="65"/>
        <v>663</v>
      </c>
      <c r="N666" s="13">
        <v>663</v>
      </c>
      <c r="O666" s="13">
        <f t="shared" ca="1" si="66"/>
        <v>664</v>
      </c>
    </row>
    <row r="667" spans="2:15">
      <c r="B667" s="20" t="str">
        <f>IF($B$1="","",IF(O667&lt;&gt;"",VLOOKUP(INDEX(電力会社名一覧!E:E,MATCH(O667,電力会社名一覧!G:G,0)),電力会社名一覧!A:B,2,0),""))</f>
        <v/>
      </c>
      <c r="C667" s="21" t="str">
        <f>IFERROR(IF(B667="","",VLOOKUP(B667,電力会社名一覧!B:D,3,0)),"")</f>
        <v/>
      </c>
      <c r="E667" s="13" t="str">
        <f t="shared" si="67"/>
        <v/>
      </c>
      <c r="H667" s="13" cm="1">
        <f t="array" aca="1" ref="H667" ca="1">IFERROR(INDEX(電力会社名一覧!E:E,改訂版!J667),"")</f>
        <v>664</v>
      </c>
      <c r="I667" s="13" t="str">
        <f ca="1">IFERROR(VLOOKUP(H667,電力会社名一覧!A:B,2,0),"")</f>
        <v>おもてなし山形(株)メニューA</v>
      </c>
      <c r="J667" s="13">
        <f t="shared" ca="1" si="68"/>
        <v>665</v>
      </c>
      <c r="K667" s="13">
        <f ca="1">IF(I667&lt;&gt;"",COUNTIF($I$4:$I667,I667),"")</f>
        <v>1</v>
      </c>
      <c r="L667" s="13">
        <f ca="1">IF(K667=1,SUM($L$4:L666,K667),"")</f>
        <v>3.8272525864510488E+199</v>
      </c>
      <c r="M667" s="13">
        <f t="shared" ca="1" si="65"/>
        <v>664</v>
      </c>
      <c r="N667" s="13">
        <v>664</v>
      </c>
      <c r="O667" s="13">
        <f t="shared" ca="1" si="66"/>
        <v>665</v>
      </c>
    </row>
    <row r="668" spans="2:15">
      <c r="B668" s="20" t="str">
        <f>IF($B$1="","",IF(O668&lt;&gt;"",VLOOKUP(INDEX(電力会社名一覧!E:E,MATCH(O668,電力会社名一覧!G:G,0)),電力会社名一覧!A:B,2,0),""))</f>
        <v/>
      </c>
      <c r="C668" s="21" t="str">
        <f>IFERROR(IF(B668="","",VLOOKUP(B668,電力会社名一覧!B:D,3,0)),"")</f>
        <v/>
      </c>
      <c r="E668" s="13" t="str">
        <f t="shared" si="67"/>
        <v/>
      </c>
      <c r="H668" s="13" cm="1">
        <f t="array" aca="1" ref="H668" ca="1">IFERROR(INDEX(電力会社名一覧!E:E,改訂版!J668),"")</f>
        <v>665</v>
      </c>
      <c r="I668" s="13" t="str">
        <f ca="1">IFERROR(VLOOKUP(H668,電力会社名一覧!A:B,2,0),"")</f>
        <v>おもてなし山形(株)メニューB(残差)</v>
      </c>
      <c r="J668" s="13">
        <f t="shared" ca="1" si="68"/>
        <v>666</v>
      </c>
      <c r="K668" s="13">
        <f ca="1">IF(I668&lt;&gt;"",COUNTIF($I$4:$I668,I668),"")</f>
        <v>1</v>
      </c>
      <c r="L668" s="13">
        <f ca="1">IF(K668=1,SUM($L$4:L667,K668),"")</f>
        <v>7.6545051729020976E+199</v>
      </c>
      <c r="M668" s="13">
        <f t="shared" ca="1" si="65"/>
        <v>665</v>
      </c>
      <c r="N668" s="13">
        <v>665</v>
      </c>
      <c r="O668" s="13">
        <f t="shared" ca="1" si="66"/>
        <v>666</v>
      </c>
    </row>
    <row r="669" spans="2:15">
      <c r="B669" s="20" t="str">
        <f>IF($B$1="","",IF(O669&lt;&gt;"",VLOOKUP(INDEX(電力会社名一覧!E:E,MATCH(O669,電力会社名一覧!G:G,0)),電力会社名一覧!A:B,2,0),""))</f>
        <v/>
      </c>
      <c r="C669" s="21" t="str">
        <f>IFERROR(IF(B669="","",VLOOKUP(B669,電力会社名一覧!B:D,3,0)),"")</f>
        <v/>
      </c>
      <c r="E669" s="13" t="str">
        <f t="shared" si="67"/>
        <v/>
      </c>
      <c r="H669" s="13" cm="1">
        <f t="array" aca="1" ref="H669" ca="1">IFERROR(INDEX(電力会社名一覧!E:E,改訂版!J669),"")</f>
        <v>666</v>
      </c>
      <c r="I669" s="13" t="str">
        <f ca="1">IFERROR(VLOOKUP(H669,電力会社名一覧!A:B,2,0),"")</f>
        <v>長野都市ガス(株)</v>
      </c>
      <c r="J669" s="13">
        <f t="shared" ca="1" si="68"/>
        <v>667</v>
      </c>
      <c r="K669" s="13">
        <f ca="1">IF(I669&lt;&gt;"",COUNTIF($I$4:$I669,I669),"")</f>
        <v>1</v>
      </c>
      <c r="L669" s="13">
        <f ca="1">IF(K669=1,SUM($L$4:L668,K669),"")</f>
        <v>1.5309010345804195E+200</v>
      </c>
      <c r="M669" s="13">
        <f t="shared" ca="1" si="65"/>
        <v>666</v>
      </c>
      <c r="N669" s="13">
        <v>666</v>
      </c>
      <c r="O669" s="13">
        <f t="shared" ca="1" si="66"/>
        <v>667</v>
      </c>
    </row>
    <row r="670" spans="2:15">
      <c r="B670" s="20" t="str">
        <f>IF($B$1="","",IF(O670&lt;&gt;"",VLOOKUP(INDEX(電力会社名一覧!E:E,MATCH(O670,電力会社名一覧!G:G,0)),電力会社名一覧!A:B,2,0),""))</f>
        <v/>
      </c>
      <c r="C670" s="21" t="str">
        <f>IFERROR(IF(B670="","",VLOOKUP(B670,電力会社名一覧!B:D,3,0)),"")</f>
        <v/>
      </c>
      <c r="E670" s="13" t="str">
        <f t="shared" si="67"/>
        <v/>
      </c>
      <c r="H670" s="13" cm="1">
        <f t="array" aca="1" ref="H670" ca="1">IFERROR(INDEX(電力会社名一覧!E:E,改訂版!J670),"")</f>
        <v>667</v>
      </c>
      <c r="I670" s="13" t="str">
        <f ca="1">IFERROR(VLOOKUP(H670,電力会社名一覧!A:B,2,0),"")</f>
        <v>上田ガス(株)</v>
      </c>
      <c r="J670" s="13">
        <f t="shared" ca="1" si="68"/>
        <v>668</v>
      </c>
      <c r="K670" s="13">
        <f ca="1">IF(I670&lt;&gt;"",COUNTIF($I$4:$I670,I670),"")</f>
        <v>1</v>
      </c>
      <c r="L670" s="13">
        <f ca="1">IF(K670=1,SUM($L$4:L669,K670),"")</f>
        <v>3.061802069160839E+200</v>
      </c>
      <c r="M670" s="13">
        <f t="shared" ca="1" si="65"/>
        <v>667</v>
      </c>
      <c r="N670" s="13">
        <v>667</v>
      </c>
      <c r="O670" s="13">
        <f t="shared" ca="1" si="66"/>
        <v>668</v>
      </c>
    </row>
    <row r="671" spans="2:15">
      <c r="B671" s="20" t="str">
        <f>IF($B$1="","",IF(O671&lt;&gt;"",VLOOKUP(INDEX(電力会社名一覧!E:E,MATCH(O671,電力会社名一覧!G:G,0)),電力会社名一覧!A:B,2,0),""))</f>
        <v/>
      </c>
      <c r="C671" s="21" t="str">
        <f>IFERROR(IF(B671="","",VLOOKUP(B671,電力会社名一覧!B:D,3,0)),"")</f>
        <v/>
      </c>
      <c r="E671" s="13" t="str">
        <f t="shared" si="67"/>
        <v/>
      </c>
      <c r="H671" s="13" cm="1">
        <f t="array" aca="1" ref="H671" ca="1">IFERROR(INDEX(電力会社名一覧!E:E,改訂版!J671),"")</f>
        <v>668</v>
      </c>
      <c r="I671" s="13" t="str">
        <f ca="1">IFERROR(VLOOKUP(H671,電力会社名一覧!A:B,2,0),"")</f>
        <v>日本瓦斯(株)(旧：東日本ガス(株)、東彩ガス(株)、北日本ガス(株))メニューA</v>
      </c>
      <c r="J671" s="13">
        <f t="shared" ca="1" si="68"/>
        <v>669</v>
      </c>
      <c r="K671" s="13">
        <f ca="1">IF(I671&lt;&gt;"",COUNTIF($I$4:$I671,I671),"")</f>
        <v>1</v>
      </c>
      <c r="L671" s="13">
        <f ca="1">IF(K671=1,SUM($L$4:L670,K671),"")</f>
        <v>6.123604138321678E+200</v>
      </c>
      <c r="M671" s="13">
        <f t="shared" ca="1" si="65"/>
        <v>668</v>
      </c>
      <c r="N671" s="13">
        <v>668</v>
      </c>
      <c r="O671" s="13">
        <f t="shared" ca="1" si="66"/>
        <v>669</v>
      </c>
    </row>
    <row r="672" spans="2:15">
      <c r="B672" s="20" t="str">
        <f>IF($B$1="","",IF(O672&lt;&gt;"",VLOOKUP(INDEX(電力会社名一覧!E:E,MATCH(O672,電力会社名一覧!G:G,0)),電力会社名一覧!A:B,2,0),""))</f>
        <v/>
      </c>
      <c r="C672" s="21" t="str">
        <f>IFERROR(IF(B672="","",VLOOKUP(B672,電力会社名一覧!B:D,3,0)),"")</f>
        <v/>
      </c>
      <c r="E672" s="13" t="str">
        <f t="shared" si="67"/>
        <v/>
      </c>
      <c r="H672" s="13" cm="1">
        <f t="array" aca="1" ref="H672" ca="1">IFERROR(INDEX(電力会社名一覧!E:E,改訂版!J672),"")</f>
        <v>669</v>
      </c>
      <c r="I672" s="13" t="str">
        <f ca="1">IFERROR(VLOOKUP(H672,電力会社名一覧!A:B,2,0),"")</f>
        <v>日本瓦斯(株)(旧：東日本ガス(株)、東彩ガス(株)、北日本ガス(株))メニューB(残差)</v>
      </c>
      <c r="J672" s="13">
        <f t="shared" ca="1" si="68"/>
        <v>670</v>
      </c>
      <c r="K672" s="13">
        <f ca="1">IF(I672&lt;&gt;"",COUNTIF($I$4:$I672,I672),"")</f>
        <v>1</v>
      </c>
      <c r="L672" s="13">
        <f ca="1">IF(K672=1,SUM($L$4:L671,K672),"")</f>
        <v>1.2247208276643356E+201</v>
      </c>
      <c r="M672" s="13">
        <f t="shared" ca="1" si="65"/>
        <v>669</v>
      </c>
      <c r="N672" s="13">
        <v>669</v>
      </c>
      <c r="O672" s="13">
        <f t="shared" ca="1" si="66"/>
        <v>670</v>
      </c>
    </row>
    <row r="673" spans="2:15">
      <c r="B673" s="20" t="str">
        <f>IF($B$1="","",IF(O673&lt;&gt;"",VLOOKUP(INDEX(電力会社名一覧!E:E,MATCH(O673,電力会社名一覧!G:G,0)),電力会社名一覧!A:B,2,0),""))</f>
        <v/>
      </c>
      <c r="C673" s="21" t="str">
        <f>IFERROR(IF(B673="","",VLOOKUP(B673,電力会社名一覧!B:D,3,0)),"")</f>
        <v/>
      </c>
      <c r="E673" s="13" t="str">
        <f t="shared" si="67"/>
        <v/>
      </c>
      <c r="H673" s="13" cm="1">
        <f t="array" aca="1" ref="H673" ca="1">IFERROR(INDEX(電力会社名一覧!E:E,改訂版!J673),"")</f>
        <v>670</v>
      </c>
      <c r="I673" s="13" t="str">
        <f ca="1">IFERROR(VLOOKUP(H673,電力会社名一覧!A:B,2,0),"")</f>
        <v>(株)シグナストラスト</v>
      </c>
      <c r="J673" s="13">
        <f t="shared" ca="1" si="68"/>
        <v>671</v>
      </c>
      <c r="K673" s="13">
        <f ca="1">IF(I673&lt;&gt;"",COUNTIF($I$4:$I673,I673),"")</f>
        <v>1</v>
      </c>
      <c r="L673" s="13">
        <f ca="1">IF(K673=1,SUM($L$4:L672,K673),"")</f>
        <v>2.4494416553286712E+201</v>
      </c>
      <c r="M673" s="13">
        <f t="shared" ca="1" si="65"/>
        <v>670</v>
      </c>
      <c r="N673" s="13">
        <v>670</v>
      </c>
      <c r="O673" s="13">
        <f t="shared" ca="1" si="66"/>
        <v>671</v>
      </c>
    </row>
    <row r="674" spans="2:15">
      <c r="B674" s="20" t="str">
        <f>IF($B$1="","",IF(O674&lt;&gt;"",VLOOKUP(INDEX(電力会社名一覧!E:E,MATCH(O674,電力会社名一覧!G:G,0)),電力会社名一覧!A:B,2,0),""))</f>
        <v/>
      </c>
      <c r="C674" s="21" t="str">
        <f>IFERROR(IF(B674="","",VLOOKUP(B674,電力会社名一覧!B:D,3,0)),"")</f>
        <v/>
      </c>
      <c r="E674" s="13" t="str">
        <f t="shared" si="67"/>
        <v/>
      </c>
      <c r="H674" s="13" cm="1">
        <f t="array" aca="1" ref="H674" ca="1">IFERROR(INDEX(電力会社名一覧!E:E,改訂版!J674),"")</f>
        <v>671</v>
      </c>
      <c r="I674" s="13" t="str">
        <f ca="1">IFERROR(VLOOKUP(H674,電力会社名一覧!A:B,2,0),"")</f>
        <v>ゲーテハウス(株)</v>
      </c>
      <c r="J674" s="13">
        <f t="shared" ca="1" si="68"/>
        <v>672</v>
      </c>
      <c r="K674" s="13">
        <f ca="1">IF(I674&lt;&gt;"",COUNTIF($I$4:$I674,I674),"")</f>
        <v>1</v>
      </c>
      <c r="L674" s="13">
        <f ca="1">IF(K674=1,SUM($L$4:L673,K674),"")</f>
        <v>4.8988833106573424E+201</v>
      </c>
      <c r="M674" s="13">
        <f t="shared" ca="1" si="65"/>
        <v>671</v>
      </c>
      <c r="N674" s="13">
        <v>671</v>
      </c>
      <c r="O674" s="13">
        <f t="shared" ca="1" si="66"/>
        <v>672</v>
      </c>
    </row>
    <row r="675" spans="2:15">
      <c r="B675" s="20" t="str">
        <f>IF($B$1="","",IF(O675&lt;&gt;"",VLOOKUP(INDEX(電力会社名一覧!E:E,MATCH(O675,電力会社名一覧!G:G,0)),電力会社名一覧!A:B,2,0),""))</f>
        <v/>
      </c>
      <c r="C675" s="21" t="str">
        <f>IFERROR(IF(B675="","",VLOOKUP(B675,電力会社名一覧!B:D,3,0)),"")</f>
        <v/>
      </c>
      <c r="E675" s="13" t="str">
        <f t="shared" si="67"/>
        <v/>
      </c>
      <c r="H675" s="13" cm="1">
        <f t="array" aca="1" ref="H675" ca="1">IFERROR(INDEX(電力会社名一覧!E:E,改訂版!J675),"")</f>
        <v>672</v>
      </c>
      <c r="I675" s="13" t="str">
        <f ca="1">IFERROR(VLOOKUP(H675,電力会社名一覧!A:B,2,0),"")</f>
        <v>JPエネルギー(株)</v>
      </c>
      <c r="J675" s="13">
        <f t="shared" ca="1" si="68"/>
        <v>673</v>
      </c>
      <c r="K675" s="13">
        <f ca="1">IF(I675&lt;&gt;"",COUNTIF($I$4:$I675,I675),"")</f>
        <v>1</v>
      </c>
      <c r="L675" s="13">
        <f ca="1">IF(K675=1,SUM($L$4:L674,K675),"")</f>
        <v>9.7977666213146849E+201</v>
      </c>
      <c r="M675" s="13">
        <f t="shared" ca="1" si="65"/>
        <v>672</v>
      </c>
      <c r="N675" s="13">
        <v>672</v>
      </c>
      <c r="O675" s="13">
        <f t="shared" ca="1" si="66"/>
        <v>673</v>
      </c>
    </row>
    <row r="676" spans="2:15">
      <c r="B676" s="20" t="str">
        <f>IF($B$1="","",IF(O676&lt;&gt;"",VLOOKUP(INDEX(電力会社名一覧!E:E,MATCH(O676,電力会社名一覧!G:G,0)),電力会社名一覧!A:B,2,0),""))</f>
        <v/>
      </c>
      <c r="C676" s="21" t="str">
        <f>IFERROR(IF(B676="","",VLOOKUP(B676,電力会社名一覧!B:D,3,0)),"")</f>
        <v/>
      </c>
      <c r="E676" s="13" t="str">
        <f t="shared" si="67"/>
        <v/>
      </c>
      <c r="H676" s="13" cm="1">
        <f t="array" aca="1" ref="H676" ca="1">IFERROR(INDEX(電力会社名一覧!E:E,改訂版!J676),"")</f>
        <v>673</v>
      </c>
      <c r="I676" s="13" t="str">
        <f ca="1">IFERROR(VLOOKUP(H676,電力会社名一覧!A:B,2,0),"")</f>
        <v>兵庫電力(株)</v>
      </c>
      <c r="J676" s="13">
        <f t="shared" ca="1" si="68"/>
        <v>674</v>
      </c>
      <c r="K676" s="13">
        <f ca="1">IF(I676&lt;&gt;"",COUNTIF($I$4:$I676,I676),"")</f>
        <v>1</v>
      </c>
      <c r="L676" s="13">
        <f ca="1">IF(K676=1,SUM($L$4:L675,K676),"")</f>
        <v>1.959553324262937E+202</v>
      </c>
      <c r="M676" s="13">
        <f t="shared" ca="1" si="65"/>
        <v>673</v>
      </c>
      <c r="N676" s="13">
        <v>673</v>
      </c>
      <c r="O676" s="13">
        <f t="shared" ca="1" si="66"/>
        <v>674</v>
      </c>
    </row>
    <row r="677" spans="2:15">
      <c r="B677" s="20" t="str">
        <f>IF($B$1="","",IF(O677&lt;&gt;"",VLOOKUP(INDEX(電力会社名一覧!E:E,MATCH(O677,電力会社名一覧!G:G,0)),電力会社名一覧!A:B,2,0),""))</f>
        <v/>
      </c>
      <c r="C677" s="21" t="str">
        <f>IFERROR(IF(B677="","",VLOOKUP(B677,電力会社名一覧!B:D,3,0)),"")</f>
        <v/>
      </c>
      <c r="E677" s="13" t="str">
        <f t="shared" si="67"/>
        <v/>
      </c>
      <c r="H677" s="13" cm="1">
        <f t="array" aca="1" ref="H677" ca="1">IFERROR(INDEX(電力会社名一覧!E:E,改訂版!J677),"")</f>
        <v>674</v>
      </c>
      <c r="I677" s="13" t="str">
        <f ca="1">IFERROR(VLOOKUP(H677,電力会社名一覧!A:B,2,0),"")</f>
        <v>大和ライフエナジア(株)メニューA</v>
      </c>
      <c r="J677" s="13">
        <f t="shared" ca="1" si="68"/>
        <v>675</v>
      </c>
      <c r="K677" s="13">
        <f ca="1">IF(I677&lt;&gt;"",COUNTIF($I$4:$I677,I677),"")</f>
        <v>1</v>
      </c>
      <c r="L677" s="13">
        <f ca="1">IF(K677=1,SUM($L$4:L676,K677),"")</f>
        <v>3.9191066485258739E+202</v>
      </c>
      <c r="M677" s="13">
        <f t="shared" ca="1" si="65"/>
        <v>674</v>
      </c>
      <c r="N677" s="13">
        <v>674</v>
      </c>
      <c r="O677" s="13">
        <f t="shared" ca="1" si="66"/>
        <v>675</v>
      </c>
    </row>
    <row r="678" spans="2:15">
      <c r="B678" s="20" t="str">
        <f>IF($B$1="","",IF(O678&lt;&gt;"",VLOOKUP(INDEX(電力会社名一覧!E:E,MATCH(O678,電力会社名一覧!G:G,0)),電力会社名一覧!A:B,2,0),""))</f>
        <v/>
      </c>
      <c r="C678" s="21" t="str">
        <f>IFERROR(IF(B678="","",VLOOKUP(B678,電力会社名一覧!B:D,3,0)),"")</f>
        <v/>
      </c>
      <c r="E678" s="13" t="str">
        <f t="shared" si="67"/>
        <v/>
      </c>
      <c r="H678" s="13" cm="1">
        <f t="array" aca="1" ref="H678" ca="1">IFERROR(INDEX(電力会社名一覧!E:E,改訂版!J678),"")</f>
        <v>675</v>
      </c>
      <c r="I678" s="13" t="str">
        <f ca="1">IFERROR(VLOOKUP(H678,電力会社名一覧!A:B,2,0),"")</f>
        <v>大和ライフエナジア(株)メニューB(残差)</v>
      </c>
      <c r="J678" s="13">
        <f t="shared" ca="1" si="68"/>
        <v>676</v>
      </c>
      <c r="K678" s="13">
        <f ca="1">IF(I678&lt;&gt;"",COUNTIF($I$4:$I678,I678),"")</f>
        <v>1</v>
      </c>
      <c r="L678" s="13">
        <f ca="1">IF(K678=1,SUM($L$4:L677,K678),"")</f>
        <v>7.8382132970517479E+202</v>
      </c>
      <c r="M678" s="13">
        <f t="shared" ca="1" si="65"/>
        <v>675</v>
      </c>
      <c r="N678" s="13">
        <v>675</v>
      </c>
      <c r="O678" s="13">
        <f t="shared" ca="1" si="66"/>
        <v>676</v>
      </c>
    </row>
    <row r="679" spans="2:15">
      <c r="B679" s="20" t="str">
        <f>IF($B$1="","",IF(O679&lt;&gt;"",VLOOKUP(INDEX(電力会社名一覧!E:E,MATCH(O679,電力会社名一覧!G:G,0)),電力会社名一覧!A:B,2,0),""))</f>
        <v/>
      </c>
      <c r="C679" s="21" t="str">
        <f>IFERROR(IF(B679="","",VLOOKUP(B679,電力会社名一覧!B:D,3,0)),"")</f>
        <v/>
      </c>
      <c r="E679" s="13" t="str">
        <f t="shared" si="67"/>
        <v/>
      </c>
      <c r="H679" s="13" cm="1">
        <f t="array" aca="1" ref="H679" ca="1">IFERROR(INDEX(電力会社名一覧!E:E,改訂版!J679),"")</f>
        <v>676</v>
      </c>
      <c r="I679" s="13" t="str">
        <f ca="1">IFERROR(VLOOKUP(H679,電力会社名一覧!A:B,2,0),"")</f>
        <v>Cocoテラスたがわ(株)</v>
      </c>
      <c r="J679" s="13">
        <f t="shared" ca="1" si="68"/>
        <v>677</v>
      </c>
      <c r="K679" s="13">
        <f ca="1">IF(I679&lt;&gt;"",COUNTIF($I$4:$I679,I679),"")</f>
        <v>1</v>
      </c>
      <c r="L679" s="13">
        <f ca="1">IF(K679=1,SUM($L$4:L678,K679),"")</f>
        <v>1.5676426594103496E+203</v>
      </c>
      <c r="M679" s="13">
        <f t="shared" ca="1" si="65"/>
        <v>676</v>
      </c>
      <c r="N679" s="13">
        <v>676</v>
      </c>
      <c r="O679" s="13">
        <f t="shared" ca="1" si="66"/>
        <v>677</v>
      </c>
    </row>
    <row r="680" spans="2:15">
      <c r="B680" s="20" t="str">
        <f>IF($B$1="","",IF(O680&lt;&gt;"",VLOOKUP(INDEX(電力会社名一覧!E:E,MATCH(O680,電力会社名一覧!G:G,0)),電力会社名一覧!A:B,2,0),""))</f>
        <v/>
      </c>
      <c r="C680" s="21" t="str">
        <f>IFERROR(IF(B680="","",VLOOKUP(B680,電力会社名一覧!B:D,3,0)),"")</f>
        <v/>
      </c>
      <c r="E680" s="13" t="str">
        <f t="shared" si="67"/>
        <v/>
      </c>
      <c r="H680" s="13" cm="1">
        <f t="array" aca="1" ref="H680" ca="1">IFERROR(INDEX(電力会社名一覧!E:E,改訂版!J680),"")</f>
        <v>677</v>
      </c>
      <c r="I680" s="13" t="str">
        <f ca="1">IFERROR(VLOOKUP(H680,電力会社名一覧!A:B,2,0),"")</f>
        <v>東北電力エナジートレーディング(株)</v>
      </c>
      <c r="J680" s="13">
        <f t="shared" ca="1" si="68"/>
        <v>678</v>
      </c>
      <c r="K680" s="13">
        <f ca="1">IF(I680&lt;&gt;"",COUNTIF($I$4:$I680,I680),"")</f>
        <v>1</v>
      </c>
      <c r="L680" s="13">
        <f ca="1">IF(K680=1,SUM($L$4:L679,K680),"")</f>
        <v>3.1352853188206992E+203</v>
      </c>
      <c r="M680" s="13">
        <f t="shared" ca="1" si="65"/>
        <v>677</v>
      </c>
      <c r="N680" s="13">
        <v>677</v>
      </c>
      <c r="O680" s="13">
        <f t="shared" ca="1" si="66"/>
        <v>678</v>
      </c>
    </row>
    <row r="681" spans="2:15">
      <c r="B681" s="20" t="str">
        <f>IF($B$1="","",IF(O681&lt;&gt;"",VLOOKUP(INDEX(電力会社名一覧!E:E,MATCH(O681,電力会社名一覧!G:G,0)),電力会社名一覧!A:B,2,0),""))</f>
        <v/>
      </c>
      <c r="C681" s="21" t="str">
        <f>IFERROR(IF(B681="","",VLOOKUP(B681,電力会社名一覧!B:D,3,0)),"")</f>
        <v/>
      </c>
      <c r="E681" s="13" t="str">
        <f t="shared" si="67"/>
        <v/>
      </c>
      <c r="H681" s="13" cm="1">
        <f t="array" aca="1" ref="H681" ca="1">IFERROR(INDEX(電力会社名一覧!E:E,改訂版!J681),"")</f>
        <v>678</v>
      </c>
      <c r="I681" s="13" t="str">
        <f ca="1">IFERROR(VLOOKUP(H681,電力会社名一覧!A:B,2,0),"")</f>
        <v>(株)横浜環境デザイン</v>
      </c>
      <c r="J681" s="13">
        <f t="shared" ca="1" si="68"/>
        <v>679</v>
      </c>
      <c r="K681" s="13">
        <f ca="1">IF(I681&lt;&gt;"",COUNTIF($I$4:$I681,I681),"")</f>
        <v>1</v>
      </c>
      <c r="L681" s="13">
        <f ca="1">IF(K681=1,SUM($L$4:L680,K681),"")</f>
        <v>6.2705706376413983E+203</v>
      </c>
      <c r="M681" s="13">
        <f t="shared" ca="1" si="65"/>
        <v>678</v>
      </c>
      <c r="N681" s="13">
        <v>678</v>
      </c>
      <c r="O681" s="13">
        <f t="shared" ca="1" si="66"/>
        <v>679</v>
      </c>
    </row>
    <row r="682" spans="2:15">
      <c r="B682" s="20" t="str">
        <f>IF($B$1="","",IF(O682&lt;&gt;"",VLOOKUP(INDEX(電力会社名一覧!E:E,MATCH(O682,電力会社名一覧!G:G,0)),電力会社名一覧!A:B,2,0),""))</f>
        <v/>
      </c>
      <c r="C682" s="21" t="str">
        <f>IFERROR(IF(B682="","",VLOOKUP(B682,電力会社名一覧!B:D,3,0)),"")</f>
        <v/>
      </c>
      <c r="E682" s="13" t="str">
        <f t="shared" si="67"/>
        <v/>
      </c>
      <c r="H682" s="13" cm="1">
        <f t="array" aca="1" ref="H682" ca="1">IFERROR(INDEX(電力会社名一覧!E:E,改訂版!J682),"")</f>
        <v>679</v>
      </c>
      <c r="I682" s="13" t="str">
        <f ca="1">IFERROR(VLOOKUP(H682,電力会社名一覧!A:B,2,0),"")</f>
        <v>(株)まち未来製作所メニューA</v>
      </c>
      <c r="J682" s="13">
        <f t="shared" ca="1" si="68"/>
        <v>680</v>
      </c>
      <c r="K682" s="13">
        <f ca="1">IF(I682&lt;&gt;"",COUNTIF($I$4:$I682,I682),"")</f>
        <v>1</v>
      </c>
      <c r="L682" s="13">
        <f ca="1">IF(K682=1,SUM($L$4:L681,K682),"")</f>
        <v>1.2541141275282797E+204</v>
      </c>
      <c r="M682" s="13">
        <f t="shared" ca="1" si="65"/>
        <v>679</v>
      </c>
      <c r="N682" s="13">
        <v>679</v>
      </c>
      <c r="O682" s="13">
        <f t="shared" ca="1" si="66"/>
        <v>680</v>
      </c>
    </row>
    <row r="683" spans="2:15">
      <c r="B683" s="20" t="str">
        <f>IF($B$1="","",IF(O683&lt;&gt;"",VLOOKUP(INDEX(電力会社名一覧!E:E,MATCH(O683,電力会社名一覧!G:G,0)),電力会社名一覧!A:B,2,0),""))</f>
        <v/>
      </c>
      <c r="C683" s="21" t="str">
        <f>IFERROR(IF(B683="","",VLOOKUP(B683,電力会社名一覧!B:D,3,0)),"")</f>
        <v/>
      </c>
      <c r="E683" s="13" t="str">
        <f t="shared" si="67"/>
        <v/>
      </c>
      <c r="H683" s="13" cm="1">
        <f t="array" aca="1" ref="H683" ca="1">IFERROR(INDEX(電力会社名一覧!E:E,改訂版!J683),"")</f>
        <v>680</v>
      </c>
      <c r="I683" s="13" t="str">
        <f ca="1">IFERROR(VLOOKUP(H683,電力会社名一覧!A:B,2,0),"")</f>
        <v>(株)まち未来製作所メニューB(残差)</v>
      </c>
      <c r="J683" s="13">
        <f t="shared" ca="1" si="68"/>
        <v>681</v>
      </c>
      <c r="K683" s="13">
        <f ca="1">IF(I683&lt;&gt;"",COUNTIF($I$4:$I683,I683),"")</f>
        <v>1</v>
      </c>
      <c r="L683" s="13">
        <f ca="1">IF(K683=1,SUM($L$4:L682,K683),"")</f>
        <v>2.5082282550565593E+204</v>
      </c>
      <c r="M683" s="13">
        <f t="shared" ca="1" si="65"/>
        <v>680</v>
      </c>
      <c r="N683" s="13">
        <v>680</v>
      </c>
      <c r="O683" s="13">
        <f t="shared" ca="1" si="66"/>
        <v>681</v>
      </c>
    </row>
    <row r="684" spans="2:15">
      <c r="B684" s="20" t="str">
        <f>IF($B$1="","",IF(O684&lt;&gt;"",VLOOKUP(INDEX(電力会社名一覧!E:E,MATCH(O684,電力会社名一覧!G:G,0)),電力会社名一覧!A:B,2,0),""))</f>
        <v/>
      </c>
      <c r="C684" s="21" t="str">
        <f>IFERROR(IF(B684="","",VLOOKUP(B684,電力会社名一覧!B:D,3,0)),"")</f>
        <v/>
      </c>
      <c r="E684" s="13" t="str">
        <f t="shared" si="67"/>
        <v/>
      </c>
      <c r="H684" s="13" cm="1">
        <f t="array" aca="1" ref="H684" ca="1">IFERROR(INDEX(電力会社名一覧!E:E,改訂版!J684),"")</f>
        <v>681</v>
      </c>
      <c r="I684" s="13" t="str">
        <f ca="1">IFERROR(VLOOKUP(H684,電力会社名一覧!A:B,2,0),"")</f>
        <v>TRENDE(株)</v>
      </c>
      <c r="J684" s="13">
        <f t="shared" ca="1" si="68"/>
        <v>682</v>
      </c>
      <c r="K684" s="13">
        <f ca="1">IF(I684&lt;&gt;"",COUNTIF($I$4:$I684,I684),"")</f>
        <v>1</v>
      </c>
      <c r="L684" s="13">
        <f ca="1">IF(K684=1,SUM($L$4:L683,K684),"")</f>
        <v>5.0164565101131187E+204</v>
      </c>
      <c r="M684" s="13">
        <f t="shared" ca="1" si="65"/>
        <v>681</v>
      </c>
      <c r="N684" s="13">
        <v>681</v>
      </c>
      <c r="O684" s="13">
        <f t="shared" ca="1" si="66"/>
        <v>682</v>
      </c>
    </row>
    <row r="685" spans="2:15">
      <c r="B685" s="20" t="str">
        <f>IF($B$1="","",IF(O685&lt;&gt;"",VLOOKUP(INDEX(電力会社名一覧!E:E,MATCH(O685,電力会社名一覧!G:G,0)),電力会社名一覧!A:B,2,0),""))</f>
        <v/>
      </c>
      <c r="C685" s="21" t="str">
        <f>IFERROR(IF(B685="","",VLOOKUP(B685,電力会社名一覧!B:D,3,0)),"")</f>
        <v/>
      </c>
      <c r="E685" s="13" t="str">
        <f t="shared" si="67"/>
        <v/>
      </c>
      <c r="H685" s="13" cm="1">
        <f t="array" aca="1" ref="H685" ca="1">IFERROR(INDEX(電力会社名一覧!E:E,改訂版!J685),"")</f>
        <v>682</v>
      </c>
      <c r="I685" s="13" t="str">
        <f ca="1">IFERROR(VLOOKUP(H685,電力会社名一覧!A:B,2,0),"")</f>
        <v>(株)どさんこパワーメニューA</v>
      </c>
      <c r="J685" s="13">
        <f t="shared" ca="1" si="68"/>
        <v>683</v>
      </c>
      <c r="K685" s="13">
        <f ca="1">IF(I685&lt;&gt;"",COUNTIF($I$4:$I685,I685),"")</f>
        <v>1</v>
      </c>
      <c r="L685" s="13">
        <f ca="1">IF(K685=1,SUM($L$4:L684,K685),"")</f>
        <v>1.0032913020226237E+205</v>
      </c>
      <c r="M685" s="13">
        <f t="shared" ca="1" si="65"/>
        <v>682</v>
      </c>
      <c r="N685" s="13">
        <v>682</v>
      </c>
      <c r="O685" s="13">
        <f t="shared" ca="1" si="66"/>
        <v>683</v>
      </c>
    </row>
    <row r="686" spans="2:15">
      <c r="B686" s="20" t="str">
        <f>IF($B$1="","",IF(O686&lt;&gt;"",VLOOKUP(INDEX(電力会社名一覧!E:E,MATCH(O686,電力会社名一覧!G:G,0)),電力会社名一覧!A:B,2,0),""))</f>
        <v/>
      </c>
      <c r="C686" s="21" t="str">
        <f>IFERROR(IF(B686="","",VLOOKUP(B686,電力会社名一覧!B:D,3,0)),"")</f>
        <v/>
      </c>
      <c r="E686" s="13" t="str">
        <f t="shared" si="67"/>
        <v/>
      </c>
      <c r="H686" s="13" cm="1">
        <f t="array" aca="1" ref="H686" ca="1">IFERROR(INDEX(電力会社名一覧!E:E,改訂版!J686),"")</f>
        <v>683</v>
      </c>
      <c r="I686" s="13" t="str">
        <f ca="1">IFERROR(VLOOKUP(H686,電力会社名一覧!A:B,2,0),"")</f>
        <v>(株)どさんこパワーメニューB(残差)</v>
      </c>
      <c r="J686" s="13">
        <f t="shared" ca="1" si="68"/>
        <v>684</v>
      </c>
      <c r="K686" s="13">
        <f ca="1">IF(I686&lt;&gt;"",COUNTIF($I$4:$I686,I686),"")</f>
        <v>1</v>
      </c>
      <c r="L686" s="13">
        <f ca="1">IF(K686=1,SUM($L$4:L685,K686),"")</f>
        <v>2.0065826040452475E+205</v>
      </c>
      <c r="M686" s="13">
        <f t="shared" ca="1" si="65"/>
        <v>683</v>
      </c>
      <c r="N686" s="13">
        <v>683</v>
      </c>
      <c r="O686" s="13">
        <f t="shared" ca="1" si="66"/>
        <v>684</v>
      </c>
    </row>
    <row r="687" spans="2:15">
      <c r="B687" s="20" t="str">
        <f>IF($B$1="","",IF(O687&lt;&gt;"",VLOOKUP(INDEX(電力会社名一覧!E:E,MATCH(O687,電力会社名一覧!G:G,0)),電力会社名一覧!A:B,2,0),""))</f>
        <v/>
      </c>
      <c r="C687" s="21" t="str">
        <f>IFERROR(IF(B687="","",VLOOKUP(B687,電力会社名一覧!B:D,3,0)),"")</f>
        <v/>
      </c>
      <c r="E687" s="13" t="str">
        <f t="shared" si="67"/>
        <v/>
      </c>
      <c r="H687" s="13" cm="1">
        <f t="array" aca="1" ref="H687" ca="1">IFERROR(INDEX(電力会社名一覧!E:E,改訂版!J687),"")</f>
        <v>684</v>
      </c>
      <c r="I687" s="13" t="str">
        <f ca="1">IFERROR(VLOOKUP(H687,電力会社名一覧!A:B,2,0),"")</f>
        <v>トリニティエナジー(株)</v>
      </c>
      <c r="J687" s="13">
        <f t="shared" ca="1" si="68"/>
        <v>685</v>
      </c>
      <c r="K687" s="13">
        <f ca="1">IF(I687&lt;&gt;"",COUNTIF($I$4:$I687,I687),"")</f>
        <v>1</v>
      </c>
      <c r="L687" s="13">
        <f ca="1">IF(K687=1,SUM($L$4:L686,K687),"")</f>
        <v>4.0131652080904949E+205</v>
      </c>
      <c r="M687" s="13">
        <f t="shared" ca="1" si="65"/>
        <v>684</v>
      </c>
      <c r="N687" s="13">
        <v>684</v>
      </c>
      <c r="O687" s="13">
        <f t="shared" ca="1" si="66"/>
        <v>685</v>
      </c>
    </row>
    <row r="688" spans="2:15">
      <c r="B688" s="20" t="str">
        <f>IF($B$1="","",IF(O688&lt;&gt;"",VLOOKUP(INDEX(電力会社名一覧!E:E,MATCH(O688,電力会社名一覧!G:G,0)),電力会社名一覧!A:B,2,0),""))</f>
        <v/>
      </c>
      <c r="C688" s="21" t="str">
        <f>IFERROR(IF(B688="","",VLOOKUP(B688,電力会社名一覧!B:D,3,0)),"")</f>
        <v/>
      </c>
      <c r="E688" s="13" t="str">
        <f t="shared" si="67"/>
        <v/>
      </c>
      <c r="H688" s="13" cm="1">
        <f t="array" aca="1" ref="H688" ca="1">IFERROR(INDEX(電力会社名一覧!E:E,改訂版!J688),"")</f>
        <v>685</v>
      </c>
      <c r="I688" s="13" t="str">
        <f ca="1">IFERROR(VLOOKUP(H688,電力会社名一覧!A:B,2,0),"")</f>
        <v>ワンワールドエナジー(株)</v>
      </c>
      <c r="J688" s="13">
        <f t="shared" ca="1" si="68"/>
        <v>686</v>
      </c>
      <c r="K688" s="13">
        <f ca="1">IF(I688&lt;&gt;"",COUNTIF($I$4:$I688,I688),"")</f>
        <v>1</v>
      </c>
      <c r="L688" s="13">
        <f ca="1">IF(K688=1,SUM($L$4:L687,K688),"")</f>
        <v>8.0263304161809898E+205</v>
      </c>
      <c r="M688" s="13">
        <f t="shared" ca="1" si="65"/>
        <v>685</v>
      </c>
      <c r="N688" s="13">
        <v>685</v>
      </c>
      <c r="O688" s="13">
        <f t="shared" ca="1" si="66"/>
        <v>686</v>
      </c>
    </row>
    <row r="689" spans="2:15">
      <c r="B689" s="20" t="str">
        <f>IF($B$1="","",IF(O689&lt;&gt;"",VLOOKUP(INDEX(電力会社名一覧!E:E,MATCH(O689,電力会社名一覧!G:G,0)),電力会社名一覧!A:B,2,0),""))</f>
        <v/>
      </c>
      <c r="C689" s="21" t="str">
        <f>IFERROR(IF(B689="","",VLOOKUP(B689,電力会社名一覧!B:D,3,0)),"")</f>
        <v/>
      </c>
      <c r="E689" s="13" t="str">
        <f t="shared" si="67"/>
        <v/>
      </c>
      <c r="H689" s="13" cm="1">
        <f t="array" aca="1" ref="H689" ca="1">IFERROR(INDEX(電力会社名一覧!E:E,改訂版!J689),"")</f>
        <v>686</v>
      </c>
      <c r="I689" s="13" t="str">
        <f ca="1">IFERROR(VLOOKUP(H689,電力会社名一覧!A:B,2,0),"")</f>
        <v>(株)LIXIL TEPCO スマートパートナーズ</v>
      </c>
      <c r="J689" s="13">
        <f t="shared" ca="1" si="68"/>
        <v>687</v>
      </c>
      <c r="K689" s="13">
        <f ca="1">IF(I689&lt;&gt;"",COUNTIF($I$4:$I689,I689),"")</f>
        <v>1</v>
      </c>
      <c r="L689" s="13">
        <f ca="1">IF(K689=1,SUM($L$4:L688,K689),"")</f>
        <v>1.605266083236198E+206</v>
      </c>
      <c r="M689" s="13">
        <f t="shared" ca="1" si="65"/>
        <v>686</v>
      </c>
      <c r="N689" s="13">
        <v>686</v>
      </c>
      <c r="O689" s="13">
        <f t="shared" ca="1" si="66"/>
        <v>687</v>
      </c>
    </row>
    <row r="690" spans="2:15">
      <c r="B690" s="20" t="str">
        <f>IF($B$1="","",IF(O690&lt;&gt;"",VLOOKUP(INDEX(電力会社名一覧!E:E,MATCH(O690,電力会社名一覧!G:G,0)),電力会社名一覧!A:B,2,0),""))</f>
        <v/>
      </c>
      <c r="C690" s="21" t="str">
        <f>IFERROR(IF(B690="","",VLOOKUP(B690,電力会社名一覧!B:D,3,0)),"")</f>
        <v/>
      </c>
      <c r="E690" s="13" t="str">
        <f t="shared" si="67"/>
        <v/>
      </c>
      <c r="H690" s="13" cm="1">
        <f t="array" aca="1" ref="H690" ca="1">IFERROR(INDEX(電力会社名一覧!E:E,改訂版!J690),"")</f>
        <v>687</v>
      </c>
      <c r="I690" s="13" t="str">
        <f ca="1">IFERROR(VLOOKUP(H690,電力会社名一覧!A:B,2,0),"")</f>
        <v>(株)NEXT ONE</v>
      </c>
      <c r="J690" s="13">
        <f t="shared" ca="1" si="68"/>
        <v>688</v>
      </c>
      <c r="K690" s="13">
        <f ca="1">IF(I690&lt;&gt;"",COUNTIF($I$4:$I690,I690),"")</f>
        <v>1</v>
      </c>
      <c r="L690" s="13">
        <f ca="1">IF(K690=1,SUM($L$4:L689,K690),"")</f>
        <v>3.2105321664723959E+206</v>
      </c>
      <c r="M690" s="13">
        <f t="shared" ca="1" si="65"/>
        <v>687</v>
      </c>
      <c r="N690" s="13">
        <v>687</v>
      </c>
      <c r="O690" s="13">
        <f t="shared" ca="1" si="66"/>
        <v>688</v>
      </c>
    </row>
    <row r="691" spans="2:15">
      <c r="B691" s="20" t="str">
        <f>IF($B$1="","",IF(O691&lt;&gt;"",VLOOKUP(INDEX(電力会社名一覧!E:E,MATCH(O691,電力会社名一覧!G:G,0)),電力会社名一覧!A:B,2,0),""))</f>
        <v/>
      </c>
      <c r="C691" s="21" t="str">
        <f>IFERROR(IF(B691="","",VLOOKUP(B691,電力会社名一覧!B:D,3,0)),"")</f>
        <v/>
      </c>
      <c r="E691" s="13" t="str">
        <f t="shared" si="67"/>
        <v/>
      </c>
      <c r="H691" s="13" cm="1">
        <f t="array" aca="1" ref="H691" ca="1">IFERROR(INDEX(電力会社名一覧!E:E,改訂版!J691),"")</f>
        <v>688</v>
      </c>
      <c r="I691" s="13" t="str">
        <f ca="1">IFERROR(VLOOKUP(H691,電力会社名一覧!A:B,2,0),"")</f>
        <v>(株)ムダカラ</v>
      </c>
      <c r="J691" s="13">
        <f t="shared" ca="1" si="68"/>
        <v>689</v>
      </c>
      <c r="K691" s="13">
        <f ca="1">IF(I691&lt;&gt;"",COUNTIF($I$4:$I691,I691),"")</f>
        <v>1</v>
      </c>
      <c r="L691" s="13">
        <f ca="1">IF(K691=1,SUM($L$4:L690,K691),"")</f>
        <v>6.4210643329447919E+206</v>
      </c>
      <c r="M691" s="13">
        <f t="shared" ca="1" si="65"/>
        <v>688</v>
      </c>
      <c r="N691" s="13">
        <v>688</v>
      </c>
      <c r="O691" s="13">
        <f t="shared" ca="1" si="66"/>
        <v>689</v>
      </c>
    </row>
    <row r="692" spans="2:15">
      <c r="B692" s="20" t="str">
        <f>IF($B$1="","",IF(O692&lt;&gt;"",VLOOKUP(INDEX(電力会社名一覧!E:E,MATCH(O692,電力会社名一覧!G:G,0)),電力会社名一覧!A:B,2,0),""))</f>
        <v/>
      </c>
      <c r="C692" s="21" t="str">
        <f>IFERROR(IF(B692="","",VLOOKUP(B692,電力会社名一覧!B:D,3,0)),"")</f>
        <v/>
      </c>
      <c r="E692" s="13" t="str">
        <f t="shared" si="67"/>
        <v/>
      </c>
      <c r="H692" s="13" cm="1">
        <f t="array" aca="1" ref="H692" ca="1">IFERROR(INDEX(電力会社名一覧!E:E,改訂版!J692),"")</f>
        <v>689</v>
      </c>
      <c r="I692" s="13" t="str">
        <f ca="1">IFERROR(VLOOKUP(H692,電力会社名一覧!A:B,2,0),"")</f>
        <v>(株)アルファライズ</v>
      </c>
      <c r="J692" s="13">
        <f t="shared" ca="1" si="68"/>
        <v>690</v>
      </c>
      <c r="K692" s="13">
        <f ca="1">IF(I692&lt;&gt;"",COUNTIF($I$4:$I692,I692),"")</f>
        <v>1</v>
      </c>
      <c r="L692" s="13">
        <f ca="1">IF(K692=1,SUM($L$4:L691,K692),"")</f>
        <v>1.2842128665889584E+207</v>
      </c>
      <c r="M692" s="13">
        <f t="shared" ca="1" si="65"/>
        <v>689</v>
      </c>
      <c r="N692" s="13">
        <v>689</v>
      </c>
      <c r="O692" s="13">
        <f t="shared" ca="1" si="66"/>
        <v>690</v>
      </c>
    </row>
    <row r="693" spans="2:15">
      <c r="B693" s="20" t="str">
        <f>IF($B$1="","",IF(O693&lt;&gt;"",VLOOKUP(INDEX(電力会社名一覧!E:E,MATCH(O693,電力会社名一覧!G:G,0)),電力会社名一覧!A:B,2,0),""))</f>
        <v/>
      </c>
      <c r="C693" s="21" t="str">
        <f>IFERROR(IF(B693="","",VLOOKUP(B693,電力会社名一覧!B:D,3,0)),"")</f>
        <v/>
      </c>
      <c r="E693" s="13" t="str">
        <f t="shared" si="67"/>
        <v/>
      </c>
      <c r="H693" s="13" cm="1">
        <f t="array" aca="1" ref="H693" ca="1">IFERROR(INDEX(電力会社名一覧!E:E,改訂版!J693),"")</f>
        <v>690</v>
      </c>
      <c r="I693" s="13" t="str">
        <f ca="1">IFERROR(VLOOKUP(H693,電力会社名一覧!A:B,2,0),"")</f>
        <v>おおすみ半島スマートエネルギー(株)</v>
      </c>
      <c r="J693" s="13">
        <f t="shared" ca="1" si="68"/>
        <v>691</v>
      </c>
      <c r="K693" s="13">
        <f ca="1">IF(I693&lt;&gt;"",COUNTIF($I$4:$I693,I693),"")</f>
        <v>1</v>
      </c>
      <c r="L693" s="13">
        <f ca="1">IF(K693=1,SUM($L$4:L692,K693),"")</f>
        <v>2.5684257331779168E+207</v>
      </c>
      <c r="M693" s="13">
        <f t="shared" ca="1" si="65"/>
        <v>690</v>
      </c>
      <c r="N693" s="13">
        <v>690</v>
      </c>
      <c r="O693" s="13">
        <f t="shared" ca="1" si="66"/>
        <v>691</v>
      </c>
    </row>
    <row r="694" spans="2:15">
      <c r="B694" s="20" t="str">
        <f>IF($B$1="","",IF(O694&lt;&gt;"",VLOOKUP(INDEX(電力会社名一覧!E:E,MATCH(O694,電力会社名一覧!G:G,0)),電力会社名一覧!A:B,2,0),""))</f>
        <v/>
      </c>
      <c r="C694" s="21" t="str">
        <f>IFERROR(IF(B694="","",VLOOKUP(B694,電力会社名一覧!B:D,3,0)),"")</f>
        <v/>
      </c>
      <c r="E694" s="13" t="str">
        <f t="shared" si="67"/>
        <v/>
      </c>
      <c r="H694" s="13" cm="1">
        <f t="array" aca="1" ref="H694" ca="1">IFERROR(INDEX(電力会社名一覧!E:E,改訂版!J694),"")</f>
        <v>691</v>
      </c>
      <c r="I694" s="13" t="str">
        <f ca="1">IFERROR(VLOOKUP(H694,電力会社名一覧!A:B,2,0),"")</f>
        <v>おきなわコープエナジー(株)</v>
      </c>
      <c r="J694" s="13">
        <f t="shared" ca="1" si="68"/>
        <v>692</v>
      </c>
      <c r="K694" s="13">
        <f ca="1">IF(I694&lt;&gt;"",COUNTIF($I$4:$I694,I694),"")</f>
        <v>1</v>
      </c>
      <c r="L694" s="13">
        <f ca="1">IF(K694=1,SUM($L$4:L693,K694),"")</f>
        <v>5.1368514663558335E+207</v>
      </c>
      <c r="M694" s="13">
        <f t="shared" ca="1" si="65"/>
        <v>691</v>
      </c>
      <c r="N694" s="13">
        <v>691</v>
      </c>
      <c r="O694" s="13">
        <f t="shared" ca="1" si="66"/>
        <v>692</v>
      </c>
    </row>
    <row r="695" spans="2:15">
      <c r="B695" s="20" t="str">
        <f>IF($B$1="","",IF(O695&lt;&gt;"",VLOOKUP(INDEX(電力会社名一覧!E:E,MATCH(O695,電力会社名一覧!G:G,0)),電力会社名一覧!A:B,2,0),""))</f>
        <v/>
      </c>
      <c r="C695" s="21" t="str">
        <f>IFERROR(IF(B695="","",VLOOKUP(B695,電力会社名一覧!B:D,3,0)),"")</f>
        <v/>
      </c>
      <c r="E695" s="13" t="str">
        <f t="shared" si="67"/>
        <v/>
      </c>
      <c r="H695" s="13" cm="1">
        <f t="array" aca="1" ref="H695" ca="1">IFERROR(INDEX(電力会社名一覧!E:E,改訂版!J695),"")</f>
        <v>692</v>
      </c>
      <c r="I695" s="13" t="str">
        <f ca="1">IFERROR(VLOOKUP(H695,電力会社名一覧!A:B,2,0),"")</f>
        <v>久慈地域エネルギー(株)</v>
      </c>
      <c r="J695" s="13">
        <f t="shared" ca="1" si="68"/>
        <v>693</v>
      </c>
      <c r="K695" s="13">
        <f ca="1">IF(I695&lt;&gt;"",COUNTIF($I$4:$I695,I695),"")</f>
        <v>1</v>
      </c>
      <c r="L695" s="13">
        <f ca="1">IF(K695=1,SUM($L$4:L694,K695),"")</f>
        <v>1.0273702932711667E+208</v>
      </c>
      <c r="M695" s="13">
        <f t="shared" ca="1" si="65"/>
        <v>692</v>
      </c>
      <c r="N695" s="13">
        <v>692</v>
      </c>
      <c r="O695" s="13">
        <f t="shared" ca="1" si="66"/>
        <v>693</v>
      </c>
    </row>
    <row r="696" spans="2:15">
      <c r="B696" s="20" t="str">
        <f>IF($B$1="","",IF(O696&lt;&gt;"",VLOOKUP(INDEX(電力会社名一覧!E:E,MATCH(O696,電力会社名一覧!G:G,0)),電力会社名一覧!A:B,2,0),""))</f>
        <v/>
      </c>
      <c r="C696" s="21" t="str">
        <f>IFERROR(IF(B696="","",VLOOKUP(B696,電力会社名一覧!B:D,3,0)),"")</f>
        <v/>
      </c>
      <c r="E696" s="13" t="str">
        <f t="shared" si="67"/>
        <v/>
      </c>
      <c r="H696" s="13" cm="1">
        <f t="array" aca="1" ref="H696" ca="1">IFERROR(INDEX(電力会社名一覧!E:E,改訂版!J696),"")</f>
        <v>693</v>
      </c>
      <c r="I696" s="13" t="str">
        <f ca="1">IFERROR(VLOOKUP(H696,電力会社名一覧!A:B,2,0),"")</f>
        <v>弘前ガス(株)</v>
      </c>
      <c r="J696" s="13">
        <f t="shared" ca="1" si="68"/>
        <v>694</v>
      </c>
      <c r="K696" s="13">
        <f ca="1">IF(I696&lt;&gt;"",COUNTIF($I$4:$I696,I696),"")</f>
        <v>1</v>
      </c>
      <c r="L696" s="13">
        <f ca="1">IF(K696=1,SUM($L$4:L695,K696),"")</f>
        <v>2.0547405865423334E+208</v>
      </c>
      <c r="M696" s="13">
        <f t="shared" ca="1" si="65"/>
        <v>693</v>
      </c>
      <c r="N696" s="13">
        <v>693</v>
      </c>
      <c r="O696" s="13">
        <f t="shared" ca="1" si="66"/>
        <v>694</v>
      </c>
    </row>
    <row r="697" spans="2:15">
      <c r="B697" s="20" t="str">
        <f>IF($B$1="","",IF(O697&lt;&gt;"",VLOOKUP(INDEX(電力会社名一覧!E:E,MATCH(O697,電力会社名一覧!G:G,0)),電力会社名一覧!A:B,2,0),""))</f>
        <v/>
      </c>
      <c r="C697" s="21" t="str">
        <f>IFERROR(IF(B697="","",VLOOKUP(B697,電力会社名一覧!B:D,3,0)),"")</f>
        <v/>
      </c>
      <c r="E697" s="13" t="str">
        <f t="shared" si="67"/>
        <v/>
      </c>
      <c r="H697" s="13" cm="1">
        <f t="array" aca="1" ref="H697" ca="1">IFERROR(INDEX(電力会社名一覧!E:E,改訂版!J697),"")</f>
        <v>694</v>
      </c>
      <c r="I697" s="13" t="str">
        <f ca="1">IFERROR(VLOOKUP(H697,電力会社名一覧!A:B,2,0),"")</f>
        <v>(株)フォーバルテレコム　メニューA</v>
      </c>
      <c r="J697" s="13">
        <f t="shared" ca="1" si="68"/>
        <v>695</v>
      </c>
      <c r="K697" s="13">
        <f ca="1">IF(I697&lt;&gt;"",COUNTIF($I$4:$I697,I697),"")</f>
        <v>1</v>
      </c>
      <c r="L697" s="13">
        <f ca="1">IF(K697=1,SUM($L$4:L696,K697),"")</f>
        <v>4.1094811730846668E+208</v>
      </c>
      <c r="M697" s="13">
        <f t="shared" ca="1" si="65"/>
        <v>694</v>
      </c>
      <c r="N697" s="13">
        <v>694</v>
      </c>
      <c r="O697" s="13">
        <f t="shared" ca="1" si="66"/>
        <v>695</v>
      </c>
    </row>
    <row r="698" spans="2:15">
      <c r="B698" s="20" t="str">
        <f>IF($B$1="","",IF(O698&lt;&gt;"",VLOOKUP(INDEX(電力会社名一覧!E:E,MATCH(O698,電力会社名一覧!G:G,0)),電力会社名一覧!A:B,2,0),""))</f>
        <v/>
      </c>
      <c r="C698" s="21" t="str">
        <f>IFERROR(IF(B698="","",VLOOKUP(B698,電力会社名一覧!B:D,3,0)),"")</f>
        <v/>
      </c>
      <c r="E698" s="13" t="str">
        <f t="shared" si="67"/>
        <v/>
      </c>
      <c r="H698" s="13" cm="1">
        <f t="array" aca="1" ref="H698" ca="1">IFERROR(INDEX(電力会社名一覧!E:E,改訂版!J698),"")</f>
        <v>695</v>
      </c>
      <c r="I698" s="13" t="str">
        <f ca="1">IFERROR(VLOOKUP(H698,電力会社名一覧!A:B,2,0),"")</f>
        <v>(株)フォーバルテレコム　メニューB(残差)</v>
      </c>
      <c r="J698" s="13">
        <f t="shared" ca="1" si="68"/>
        <v>696</v>
      </c>
      <c r="K698" s="13">
        <f ca="1">IF(I698&lt;&gt;"",COUNTIF($I$4:$I698,I698),"")</f>
        <v>1</v>
      </c>
      <c r="L698" s="13">
        <f ca="1">IF(K698=1,SUM($L$4:L697,K698),"")</f>
        <v>8.2189623461693336E+208</v>
      </c>
      <c r="M698" s="13">
        <f t="shared" ca="1" si="65"/>
        <v>695</v>
      </c>
      <c r="N698" s="13">
        <v>695</v>
      </c>
      <c r="O698" s="13">
        <f t="shared" ca="1" si="66"/>
        <v>696</v>
      </c>
    </row>
    <row r="699" spans="2:15">
      <c r="B699" s="20" t="str">
        <f>IF($B$1="","",IF(O699&lt;&gt;"",VLOOKUP(INDEX(電力会社名一覧!E:E,MATCH(O699,電力会社名一覧!G:G,0)),電力会社名一覧!A:B,2,0),""))</f>
        <v/>
      </c>
      <c r="C699" s="21" t="str">
        <f>IFERROR(IF(B699="","",VLOOKUP(B699,電力会社名一覧!B:D,3,0)),"")</f>
        <v/>
      </c>
      <c r="E699" s="13" t="str">
        <f t="shared" si="67"/>
        <v/>
      </c>
      <c r="H699" s="13" cm="1">
        <f t="array" aca="1" ref="H699" ca="1">IFERROR(INDEX(電力会社名一覧!E:E,改訂版!J699),"")</f>
        <v>696</v>
      </c>
      <c r="I699" s="13" t="str">
        <f ca="1">IFERROR(VLOOKUP(H699,電力会社名一覧!A:B,2,0),"")</f>
        <v>(株)ストエネ（旧:(株)グランデータ）</v>
      </c>
      <c r="J699" s="13">
        <f t="shared" ca="1" si="68"/>
        <v>697</v>
      </c>
      <c r="K699" s="13">
        <f ca="1">IF(I699&lt;&gt;"",COUNTIF($I$4:$I699,I699),"")</f>
        <v>1</v>
      </c>
      <c r="L699" s="13">
        <f ca="1">IF(K699=1,SUM($L$4:L698,K699),"")</f>
        <v>1.6437924692338667E+209</v>
      </c>
      <c r="M699" s="13">
        <f t="shared" ca="1" si="65"/>
        <v>696</v>
      </c>
      <c r="N699" s="13">
        <v>696</v>
      </c>
      <c r="O699" s="13">
        <f t="shared" ca="1" si="66"/>
        <v>697</v>
      </c>
    </row>
    <row r="700" spans="2:15">
      <c r="B700" s="20" t="str">
        <f>IF($B$1="","",IF(O700&lt;&gt;"",VLOOKUP(INDEX(電力会社名一覧!E:E,MATCH(O700,電力会社名一覧!G:G,0)),電力会社名一覧!A:B,2,0),""))</f>
        <v/>
      </c>
      <c r="C700" s="21" t="str">
        <f>IFERROR(IF(B700="","",VLOOKUP(B700,電力会社名一覧!B:D,3,0)),"")</f>
        <v/>
      </c>
      <c r="E700" s="13" t="str">
        <f t="shared" si="67"/>
        <v/>
      </c>
      <c r="H700" s="13" cm="1">
        <f t="array" aca="1" ref="H700" ca="1">IFERROR(INDEX(電力会社名一覧!E:E,改訂版!J700),"")</f>
        <v>697</v>
      </c>
      <c r="I700" s="13" t="str">
        <f ca="1">IFERROR(VLOOKUP(H700,電力会社名一覧!A:B,2,0),"")</f>
        <v>くるめエネルギー(株)</v>
      </c>
      <c r="J700" s="13">
        <f t="shared" ca="1" si="68"/>
        <v>698</v>
      </c>
      <c r="K700" s="13">
        <f ca="1">IF(I700&lt;&gt;"",COUNTIF($I$4:$I700,I700),"")</f>
        <v>1</v>
      </c>
      <c r="L700" s="13">
        <f ca="1">IF(K700=1,SUM($L$4:L699,K700),"")</f>
        <v>3.2875849384677334E+209</v>
      </c>
      <c r="M700" s="13">
        <f t="shared" ca="1" si="65"/>
        <v>697</v>
      </c>
      <c r="N700" s="13">
        <v>697</v>
      </c>
      <c r="O700" s="13">
        <f t="shared" ca="1" si="66"/>
        <v>698</v>
      </c>
    </row>
    <row r="701" spans="2:15">
      <c r="B701" s="20" t="str">
        <f>IF($B$1="","",IF(O701&lt;&gt;"",VLOOKUP(INDEX(電力会社名一覧!E:E,MATCH(O701,電力会社名一覧!G:G,0)),電力会社名一覧!A:B,2,0),""))</f>
        <v/>
      </c>
      <c r="C701" s="21" t="str">
        <f>IFERROR(IF(B701="","",VLOOKUP(B701,電力会社名一覧!B:D,3,0)),"")</f>
        <v/>
      </c>
      <c r="E701" s="13" t="str">
        <f t="shared" si="67"/>
        <v/>
      </c>
      <c r="H701" s="13" cm="1">
        <f t="array" aca="1" ref="H701" ca="1">IFERROR(INDEX(電力会社名一覧!E:E,改訂版!J701),"")</f>
        <v>698</v>
      </c>
      <c r="I701" s="13" t="str">
        <f ca="1">IFERROR(VLOOKUP(H701,電力会社名一覧!A:B,2,0),"")</f>
        <v>松阪新電力(株)</v>
      </c>
      <c r="J701" s="13">
        <f t="shared" ca="1" si="68"/>
        <v>699</v>
      </c>
      <c r="K701" s="13">
        <f ca="1">IF(I701&lt;&gt;"",COUNTIF($I$4:$I701,I701),"")</f>
        <v>1</v>
      </c>
      <c r="L701" s="13">
        <f ca="1">IF(K701=1,SUM($L$4:L700,K701),"")</f>
        <v>6.5751698769354669E+209</v>
      </c>
      <c r="M701" s="13">
        <f t="shared" ca="1" si="65"/>
        <v>698</v>
      </c>
      <c r="N701" s="13">
        <v>698</v>
      </c>
      <c r="O701" s="13">
        <f t="shared" ca="1" si="66"/>
        <v>699</v>
      </c>
    </row>
    <row r="702" spans="2:15">
      <c r="B702" s="20" t="str">
        <f>IF($B$1="","",IF(O702&lt;&gt;"",VLOOKUP(INDEX(電力会社名一覧!E:E,MATCH(O702,電力会社名一覧!G:G,0)),電力会社名一覧!A:B,2,0),""))</f>
        <v/>
      </c>
      <c r="C702" s="21" t="str">
        <f>IFERROR(IF(B702="","",VLOOKUP(B702,電力会社名一覧!B:D,3,0)),"")</f>
        <v/>
      </c>
      <c r="E702" s="13" t="str">
        <f t="shared" si="67"/>
        <v/>
      </c>
      <c r="H702" s="13" cm="1">
        <f t="array" aca="1" ref="H702" ca="1">IFERROR(INDEX(電力会社名一覧!E:E,改訂版!J702),"")</f>
        <v>699</v>
      </c>
      <c r="I702" s="13" t="str">
        <f ca="1">IFERROR(VLOOKUP(H702,電力会社名一覧!A:B,2,0),"")</f>
        <v>ヒューリックプロパティソリューション(株)メニューA</v>
      </c>
      <c r="J702" s="13">
        <f t="shared" ca="1" si="68"/>
        <v>700</v>
      </c>
      <c r="K702" s="13">
        <f ca="1">IF(I702&lt;&gt;"",COUNTIF($I$4:$I702,I702),"")</f>
        <v>1</v>
      </c>
      <c r="L702" s="13">
        <f ca="1">IF(K702=1,SUM($L$4:L701,K702),"")</f>
        <v>1.3150339753870934E+210</v>
      </c>
      <c r="M702" s="13">
        <f t="shared" ref="M702:M765" ca="1" si="69">RANK(L702,L:L,1)</f>
        <v>699</v>
      </c>
      <c r="N702" s="13">
        <v>699</v>
      </c>
      <c r="O702" s="13">
        <f t="shared" ref="O702:O765" ca="1" si="70">IFERROR(INDEX(J:J,MATCH(N702,M:M,0)),"")</f>
        <v>700</v>
      </c>
    </row>
    <row r="703" spans="2:15">
      <c r="B703" s="20" t="str">
        <f>IF($B$1="","",IF(O703&lt;&gt;"",VLOOKUP(INDEX(電力会社名一覧!E:E,MATCH(O703,電力会社名一覧!G:G,0)),電力会社名一覧!A:B,2,0),""))</f>
        <v/>
      </c>
      <c r="C703" s="21" t="str">
        <f>IFERROR(IF(B703="","",VLOOKUP(B703,電力会社名一覧!B:D,3,0)),"")</f>
        <v/>
      </c>
      <c r="E703" s="13" t="str">
        <f t="shared" si="67"/>
        <v/>
      </c>
      <c r="H703" s="13" cm="1">
        <f t="array" aca="1" ref="H703" ca="1">IFERROR(INDEX(電力会社名一覧!E:E,改訂版!J703),"")</f>
        <v>700</v>
      </c>
      <c r="I703" s="13" t="str">
        <f ca="1">IFERROR(VLOOKUP(H703,電力会社名一覧!A:B,2,0),"")</f>
        <v>ヒューリックプロパティソリューション(株)メニューB</v>
      </c>
      <c r="J703" s="13">
        <f t="shared" ca="1" si="68"/>
        <v>701</v>
      </c>
      <c r="K703" s="13">
        <f ca="1">IF(I703&lt;&gt;"",COUNTIF($I$4:$I703,I703),"")</f>
        <v>1</v>
      </c>
      <c r="L703" s="13">
        <f ca="1">IF(K703=1,SUM($L$4:L702,K703),"")</f>
        <v>2.6300679507741868E+210</v>
      </c>
      <c r="M703" s="13">
        <f t="shared" ca="1" si="69"/>
        <v>700</v>
      </c>
      <c r="N703" s="13">
        <v>700</v>
      </c>
      <c r="O703" s="13">
        <f t="shared" ca="1" si="70"/>
        <v>701</v>
      </c>
    </row>
    <row r="704" spans="2:15">
      <c r="B704" s="20" t="str">
        <f>IF($B$1="","",IF(O704&lt;&gt;"",VLOOKUP(INDEX(電力会社名一覧!E:E,MATCH(O704,電力会社名一覧!G:G,0)),電力会社名一覧!A:B,2,0),""))</f>
        <v/>
      </c>
      <c r="C704" s="21" t="str">
        <f>IFERROR(IF(B704="","",VLOOKUP(B704,電力会社名一覧!B:D,3,0)),"")</f>
        <v/>
      </c>
      <c r="E704" s="13" t="str">
        <f t="shared" si="67"/>
        <v/>
      </c>
      <c r="H704" s="13" cm="1">
        <f t="array" aca="1" ref="H704" ca="1">IFERROR(INDEX(電力会社名一覧!E:E,改訂版!J704),"")</f>
        <v>701</v>
      </c>
      <c r="I704" s="13" t="str">
        <f ca="1">IFERROR(VLOOKUP(H704,電力会社名一覧!A:B,2,0),"")</f>
        <v>ヒューリックプロパティソリューション(株)メニューC(残差)</v>
      </c>
      <c r="J704" s="13">
        <f t="shared" ca="1" si="68"/>
        <v>702</v>
      </c>
      <c r="K704" s="13">
        <f ca="1">IF(I704&lt;&gt;"",COUNTIF($I$4:$I704,I704),"")</f>
        <v>1</v>
      </c>
      <c r="L704" s="13">
        <f ca="1">IF(K704=1,SUM($L$4:L703,K704),"")</f>
        <v>5.2601359015483735E+210</v>
      </c>
      <c r="M704" s="13">
        <f t="shared" ca="1" si="69"/>
        <v>701</v>
      </c>
      <c r="N704" s="13">
        <v>701</v>
      </c>
      <c r="O704" s="13">
        <f t="shared" ca="1" si="70"/>
        <v>702</v>
      </c>
    </row>
    <row r="705" spans="2:15">
      <c r="B705" s="20" t="str">
        <f>IF($B$1="","",IF(O705&lt;&gt;"",VLOOKUP(INDEX(電力会社名一覧!E:E,MATCH(O705,電力会社名一覧!G:G,0)),電力会社名一覧!A:B,2,0),""))</f>
        <v/>
      </c>
      <c r="C705" s="21" t="str">
        <f>IFERROR(IF(B705="","",VLOOKUP(B705,電力会社名一覧!B:D,3,0)),"")</f>
        <v/>
      </c>
      <c r="E705" s="13" t="str">
        <f t="shared" si="67"/>
        <v/>
      </c>
      <c r="H705" s="13" cm="1">
        <f t="array" aca="1" ref="H705" ca="1">IFERROR(INDEX(電力会社名一覧!E:E,改訂版!J705),"")</f>
        <v>702</v>
      </c>
      <c r="I705" s="13" t="str">
        <f ca="1">IFERROR(VLOOKUP(H705,電力会社名一覧!A:B,2,0),"")</f>
        <v>宮崎電力(株)</v>
      </c>
      <c r="J705" s="13">
        <f t="shared" ca="1" si="68"/>
        <v>703</v>
      </c>
      <c r="K705" s="13">
        <f ca="1">IF(I705&lt;&gt;"",COUNTIF($I$4:$I705,I705),"")</f>
        <v>1</v>
      </c>
      <c r="L705" s="13">
        <f ca="1">IF(K705=1,SUM($L$4:L704,K705),"")</f>
        <v>1.0520271803096747E+211</v>
      </c>
      <c r="M705" s="13">
        <f t="shared" ca="1" si="69"/>
        <v>702</v>
      </c>
      <c r="N705" s="13">
        <v>702</v>
      </c>
      <c r="O705" s="13">
        <f t="shared" ca="1" si="70"/>
        <v>703</v>
      </c>
    </row>
    <row r="706" spans="2:15">
      <c r="B706" s="20" t="str">
        <f>IF($B$1="","",IF(O706&lt;&gt;"",VLOOKUP(INDEX(電力会社名一覧!E:E,MATCH(O706,電力会社名一覧!G:G,0)),電力会社名一覧!A:B,2,0),""))</f>
        <v/>
      </c>
      <c r="C706" s="21" t="str">
        <f>IFERROR(IF(B706="","",VLOOKUP(B706,電力会社名一覧!B:D,3,0)),"")</f>
        <v/>
      </c>
      <c r="E706" s="13" t="str">
        <f t="shared" si="67"/>
        <v/>
      </c>
      <c r="H706" s="13" cm="1">
        <f t="array" aca="1" ref="H706" ca="1">IFERROR(INDEX(電力会社名一覧!E:E,改訂版!J706),"")</f>
        <v>703</v>
      </c>
      <c r="I706" s="13" t="str">
        <f ca="1">IFERROR(VLOOKUP(H706,電力会社名一覧!A:B,2,0),"")</f>
        <v>(株)CDエナジーダイレクトメニューA</v>
      </c>
      <c r="J706" s="13">
        <f t="shared" ca="1" si="68"/>
        <v>704</v>
      </c>
      <c r="K706" s="13">
        <f ca="1">IF(I706&lt;&gt;"",COUNTIF($I$4:$I706,I706),"")</f>
        <v>1</v>
      </c>
      <c r="L706" s="13">
        <f ca="1">IF(K706=1,SUM($L$4:L705,K706),"")</f>
        <v>2.1040543606193494E+211</v>
      </c>
      <c r="M706" s="13">
        <f t="shared" ca="1" si="69"/>
        <v>703</v>
      </c>
      <c r="N706" s="13">
        <v>703</v>
      </c>
      <c r="O706" s="13">
        <f t="shared" ca="1" si="70"/>
        <v>704</v>
      </c>
    </row>
    <row r="707" spans="2:15">
      <c r="B707" s="20" t="str">
        <f>IF($B$1="","",IF(O707&lt;&gt;"",VLOOKUP(INDEX(電力会社名一覧!E:E,MATCH(O707,電力会社名一覧!G:G,0)),電力会社名一覧!A:B,2,0),""))</f>
        <v/>
      </c>
      <c r="C707" s="21" t="str">
        <f>IFERROR(IF(B707="","",VLOOKUP(B707,電力会社名一覧!B:D,3,0)),"")</f>
        <v/>
      </c>
      <c r="E707" s="13" t="str">
        <f t="shared" si="67"/>
        <v/>
      </c>
      <c r="H707" s="13" cm="1">
        <f t="array" aca="1" ref="H707" ca="1">IFERROR(INDEX(電力会社名一覧!E:E,改訂版!J707),"")</f>
        <v>704</v>
      </c>
      <c r="I707" s="13" t="str">
        <f ca="1">IFERROR(VLOOKUP(H707,電力会社名一覧!A:B,2,0),"")</f>
        <v>(株)CDエナジーダイレクトメニューB(残差)</v>
      </c>
      <c r="J707" s="13">
        <f t="shared" ca="1" si="68"/>
        <v>705</v>
      </c>
      <c r="K707" s="13">
        <f ca="1">IF(I707&lt;&gt;"",COUNTIF($I$4:$I707,I707),"")</f>
        <v>1</v>
      </c>
      <c r="L707" s="13">
        <f ca="1">IF(K707=1,SUM($L$4:L706,K707),"")</f>
        <v>4.2081087212386988E+211</v>
      </c>
      <c r="M707" s="13">
        <f t="shared" ca="1" si="69"/>
        <v>704</v>
      </c>
      <c r="N707" s="13">
        <v>704</v>
      </c>
      <c r="O707" s="13">
        <f t="shared" ca="1" si="70"/>
        <v>705</v>
      </c>
    </row>
    <row r="708" spans="2:15">
      <c r="B708" s="20" t="str">
        <f>IF($B$1="","",IF(O708&lt;&gt;"",VLOOKUP(INDEX(電力会社名一覧!E:E,MATCH(O708,電力会社名一覧!G:G,0)),電力会社名一覧!A:B,2,0),""))</f>
        <v/>
      </c>
      <c r="C708" s="21" t="str">
        <f>IFERROR(IF(B708="","",VLOOKUP(B708,電力会社名一覧!B:D,3,0)),"")</f>
        <v/>
      </c>
      <c r="E708" s="13" t="str">
        <f t="shared" si="67"/>
        <v/>
      </c>
      <c r="H708" s="13" cm="1">
        <f t="array" aca="1" ref="H708" ca="1">IFERROR(INDEX(電力会社名一覧!E:E,改訂版!J708),"")</f>
        <v>705</v>
      </c>
      <c r="I708" s="13" t="str">
        <f ca="1">IFERROR(VLOOKUP(H708,電力会社名一覧!A:B,2,0),"")</f>
        <v>Q.ENESTでんき(株)メニューA</v>
      </c>
      <c r="J708" s="13">
        <f t="shared" ca="1" si="68"/>
        <v>706</v>
      </c>
      <c r="K708" s="13">
        <f ca="1">IF(I708&lt;&gt;"",COUNTIF($I$4:$I708,I708),"")</f>
        <v>1</v>
      </c>
      <c r="L708" s="13">
        <f ca="1">IF(K708=1,SUM($L$4:L707,K708),"")</f>
        <v>8.4162174424773976E+211</v>
      </c>
      <c r="M708" s="13">
        <f t="shared" ca="1" si="69"/>
        <v>705</v>
      </c>
      <c r="N708" s="13">
        <v>705</v>
      </c>
      <c r="O708" s="13">
        <f t="shared" ca="1" si="70"/>
        <v>706</v>
      </c>
    </row>
    <row r="709" spans="2:15">
      <c r="B709" s="20" t="str">
        <f>IF($B$1="","",IF(O709&lt;&gt;"",VLOOKUP(INDEX(電力会社名一覧!E:E,MATCH(O709,電力会社名一覧!G:G,0)),電力会社名一覧!A:B,2,0),""))</f>
        <v/>
      </c>
      <c r="C709" s="21" t="str">
        <f>IFERROR(IF(B709="","",VLOOKUP(B709,電力会社名一覧!B:D,3,0)),"")</f>
        <v/>
      </c>
      <c r="E709" s="13" t="str">
        <f t="shared" ref="E709:E772" si="71">IF(B709&lt;&gt;"",COUNTIF(B709:B1732,B709),"")</f>
        <v/>
      </c>
      <c r="H709" s="13" cm="1">
        <f t="array" aca="1" ref="H709" ca="1">IFERROR(INDEX(電力会社名一覧!E:E,改訂版!J709),"")</f>
        <v>706</v>
      </c>
      <c r="I709" s="13" t="str">
        <f ca="1">IFERROR(VLOOKUP(H709,電力会社名一覧!A:B,2,0),"")</f>
        <v>Q.ENESTでんき(株)メニューB</v>
      </c>
      <c r="J709" s="13">
        <f t="shared" ca="1" si="68"/>
        <v>707</v>
      </c>
      <c r="K709" s="13">
        <f ca="1">IF(I709&lt;&gt;"",COUNTIF($I$4:$I709,I709),"")</f>
        <v>1</v>
      </c>
      <c r="L709" s="13">
        <f ca="1">IF(K709=1,SUM($L$4:L708,K709),"")</f>
        <v>1.6832434884954795E+212</v>
      </c>
      <c r="M709" s="13">
        <f t="shared" ca="1" si="69"/>
        <v>706</v>
      </c>
      <c r="N709" s="13">
        <v>706</v>
      </c>
      <c r="O709" s="13">
        <f t="shared" ca="1" si="70"/>
        <v>707</v>
      </c>
    </row>
    <row r="710" spans="2:15">
      <c r="B710" s="20" t="str">
        <f>IF($B$1="","",IF(O710&lt;&gt;"",VLOOKUP(INDEX(電力会社名一覧!E:E,MATCH(O710,電力会社名一覧!G:G,0)),電力会社名一覧!A:B,2,0),""))</f>
        <v/>
      </c>
      <c r="C710" s="21" t="str">
        <f>IFERROR(IF(B710="","",VLOOKUP(B710,電力会社名一覧!B:D,3,0)),"")</f>
        <v/>
      </c>
      <c r="E710" s="13" t="str">
        <f t="shared" si="71"/>
        <v/>
      </c>
      <c r="H710" s="13" cm="1">
        <f t="array" aca="1" ref="H710" ca="1">IFERROR(INDEX(電力会社名一覧!E:E,改訂版!J710),"")</f>
        <v>707</v>
      </c>
      <c r="I710" s="13" t="str">
        <f ca="1">IFERROR(VLOOKUP(H710,電力会社名一覧!A:B,2,0),"")</f>
        <v>Q.ENESTでんき(株)メニューC(残差)</v>
      </c>
      <c r="J710" s="13">
        <f t="shared" ref="J710:J773" ca="1" si="72">IFERROR(VLOOKUP($Q$1,INDIRECT($I$1&amp;J709+1&amp;$K$1),2,0),"")</f>
        <v>708</v>
      </c>
      <c r="K710" s="13">
        <f ca="1">IF(I710&lt;&gt;"",COUNTIF($I$4:$I710,I710),"")</f>
        <v>1</v>
      </c>
      <c r="L710" s="13">
        <f ca="1">IF(K710=1,SUM($L$4:L709,K710),"")</f>
        <v>3.366486976990959E+212</v>
      </c>
      <c r="M710" s="13">
        <f t="shared" ca="1" si="69"/>
        <v>707</v>
      </c>
      <c r="N710" s="13">
        <v>707</v>
      </c>
      <c r="O710" s="13">
        <f t="shared" ca="1" si="70"/>
        <v>708</v>
      </c>
    </row>
    <row r="711" spans="2:15">
      <c r="B711" s="20" t="str">
        <f>IF($B$1="","",IF(O711&lt;&gt;"",VLOOKUP(INDEX(電力会社名一覧!E:E,MATCH(O711,電力会社名一覧!G:G,0)),電力会社名一覧!A:B,2,0),""))</f>
        <v/>
      </c>
      <c r="C711" s="21" t="str">
        <f>IFERROR(IF(B711="","",VLOOKUP(B711,電力会社名一覧!B:D,3,0)),"")</f>
        <v/>
      </c>
      <c r="E711" s="13" t="str">
        <f t="shared" si="71"/>
        <v/>
      </c>
      <c r="H711" s="13" cm="1">
        <f t="array" aca="1" ref="H711" ca="1">IFERROR(INDEX(電力会社名一覧!E:E,改訂版!J711),"")</f>
        <v>708</v>
      </c>
      <c r="I711" s="13" t="str">
        <f ca="1">IFERROR(VLOOKUP(H711,電力会社名一覧!A:B,2,0),"")</f>
        <v>(株)ぶんごおおのエナジー</v>
      </c>
      <c r="J711" s="13">
        <f t="shared" ca="1" si="72"/>
        <v>709</v>
      </c>
      <c r="K711" s="13">
        <f ca="1">IF(I711&lt;&gt;"",COUNTIF($I$4:$I711,I711),"")</f>
        <v>1</v>
      </c>
      <c r="L711" s="13">
        <f ca="1">IF(K711=1,SUM($L$4:L710,K711),"")</f>
        <v>6.7329739539819181E+212</v>
      </c>
      <c r="M711" s="13">
        <f t="shared" ca="1" si="69"/>
        <v>708</v>
      </c>
      <c r="N711" s="13">
        <v>708</v>
      </c>
      <c r="O711" s="13">
        <f t="shared" ca="1" si="70"/>
        <v>709</v>
      </c>
    </row>
    <row r="712" spans="2:15">
      <c r="B712" s="20" t="str">
        <f>IF($B$1="","",IF(O712&lt;&gt;"",VLOOKUP(INDEX(電力会社名一覧!E:E,MATCH(O712,電力会社名一覧!G:G,0)),電力会社名一覧!A:B,2,0),""))</f>
        <v/>
      </c>
      <c r="C712" s="21" t="str">
        <f>IFERROR(IF(B712="","",VLOOKUP(B712,電力会社名一覧!B:D,3,0)),"")</f>
        <v/>
      </c>
      <c r="E712" s="13" t="str">
        <f t="shared" si="71"/>
        <v/>
      </c>
      <c r="H712" s="13" cm="1">
        <f t="array" aca="1" ref="H712" ca="1">IFERROR(INDEX(電力会社名一覧!E:E,改訂版!J712),"")</f>
        <v>709</v>
      </c>
      <c r="I712" s="13" t="str">
        <f ca="1">IFERROR(VLOOKUP(H712,電力会社名一覧!A:B,2,0),"")</f>
        <v>ヴィジョナリーパワー(株)</v>
      </c>
      <c r="J712" s="13">
        <f t="shared" ca="1" si="72"/>
        <v>710</v>
      </c>
      <c r="K712" s="13">
        <f ca="1">IF(I712&lt;&gt;"",COUNTIF($I$4:$I712,I712),"")</f>
        <v>1</v>
      </c>
      <c r="L712" s="13">
        <f ca="1">IF(K712=1,SUM($L$4:L711,K712),"")</f>
        <v>1.3465947907963836E+213</v>
      </c>
      <c r="M712" s="13">
        <f t="shared" ca="1" si="69"/>
        <v>709</v>
      </c>
      <c r="N712" s="13">
        <v>709</v>
      </c>
      <c r="O712" s="13">
        <f t="shared" ca="1" si="70"/>
        <v>710</v>
      </c>
    </row>
    <row r="713" spans="2:15">
      <c r="B713" s="20" t="str">
        <f>IF($B$1="","",IF(O713&lt;&gt;"",VLOOKUP(INDEX(電力会社名一覧!E:E,MATCH(O713,電力会社名一覧!G:G,0)),電力会社名一覧!A:B,2,0),""))</f>
        <v/>
      </c>
      <c r="C713" s="21" t="str">
        <f>IFERROR(IF(B713="","",VLOOKUP(B713,電力会社名一覧!B:D,3,0)),"")</f>
        <v/>
      </c>
      <c r="E713" s="13" t="str">
        <f t="shared" si="71"/>
        <v/>
      </c>
      <c r="H713" s="13" cm="1">
        <f t="array" aca="1" ref="H713" ca="1">IFERROR(INDEX(電力会社名一覧!E:E,改訂版!J713),"")</f>
        <v>710</v>
      </c>
      <c r="I713" s="13" t="str">
        <f ca="1">IFERROR(VLOOKUP(H713,電力会社名一覧!A:B,2,0),"")</f>
        <v>有明エナジー(株)</v>
      </c>
      <c r="J713" s="13">
        <f t="shared" ca="1" si="72"/>
        <v>711</v>
      </c>
      <c r="K713" s="13">
        <f ca="1">IF(I713&lt;&gt;"",COUNTIF($I$4:$I713,I713),"")</f>
        <v>1</v>
      </c>
      <c r="L713" s="13">
        <f ca="1">IF(K713=1,SUM($L$4:L712,K713),"")</f>
        <v>2.6931895815927672E+213</v>
      </c>
      <c r="M713" s="13">
        <f t="shared" ca="1" si="69"/>
        <v>710</v>
      </c>
      <c r="N713" s="13">
        <v>710</v>
      </c>
      <c r="O713" s="13">
        <f t="shared" ca="1" si="70"/>
        <v>711</v>
      </c>
    </row>
    <row r="714" spans="2:15">
      <c r="B714" s="20" t="str">
        <f>IF($B$1="","",IF(O714&lt;&gt;"",VLOOKUP(INDEX(電力会社名一覧!E:E,MATCH(O714,電力会社名一覧!G:G,0)),電力会社名一覧!A:B,2,0),""))</f>
        <v/>
      </c>
      <c r="C714" s="21" t="str">
        <f>IFERROR(IF(B714="","",VLOOKUP(B714,電力会社名一覧!B:D,3,0)),"")</f>
        <v/>
      </c>
      <c r="E714" s="13" t="str">
        <f t="shared" si="71"/>
        <v/>
      </c>
      <c r="H714" s="13" cm="1">
        <f t="array" aca="1" ref="H714" ca="1">IFERROR(INDEX(電力会社名一覧!E:E,改訂版!J714),"")</f>
        <v>711</v>
      </c>
      <c r="I714" s="13" t="str">
        <f ca="1">IFERROR(VLOOKUP(H714,電力会社名一覧!A:B,2,0),"")</f>
        <v>厚木瓦斯(株)メニューA</v>
      </c>
      <c r="J714" s="13">
        <f t="shared" ca="1" si="72"/>
        <v>712</v>
      </c>
      <c r="K714" s="13">
        <f ca="1">IF(I714&lt;&gt;"",COUNTIF($I$4:$I714,I714),"")</f>
        <v>1</v>
      </c>
      <c r="L714" s="13">
        <f ca="1">IF(K714=1,SUM($L$4:L713,K714),"")</f>
        <v>5.3863791631855345E+213</v>
      </c>
      <c r="M714" s="13">
        <f t="shared" ca="1" si="69"/>
        <v>711</v>
      </c>
      <c r="N714" s="13">
        <v>711</v>
      </c>
      <c r="O714" s="13">
        <f t="shared" ca="1" si="70"/>
        <v>712</v>
      </c>
    </row>
    <row r="715" spans="2:15">
      <c r="B715" s="20" t="str">
        <f>IF($B$1="","",IF(O715&lt;&gt;"",VLOOKUP(INDEX(電力会社名一覧!E:E,MATCH(O715,電力会社名一覧!G:G,0)),電力会社名一覧!A:B,2,0),""))</f>
        <v/>
      </c>
      <c r="C715" s="21" t="str">
        <f>IFERROR(IF(B715="","",VLOOKUP(B715,電力会社名一覧!B:D,3,0)),"")</f>
        <v/>
      </c>
      <c r="E715" s="13" t="str">
        <f t="shared" si="71"/>
        <v/>
      </c>
      <c r="H715" s="13" cm="1">
        <f t="array" aca="1" ref="H715" ca="1">IFERROR(INDEX(電力会社名一覧!E:E,改訂版!J715),"")</f>
        <v>712</v>
      </c>
      <c r="I715" s="13" t="str">
        <f ca="1">IFERROR(VLOOKUP(H715,電力会社名一覧!A:B,2,0),"")</f>
        <v>厚木瓦斯(株)メニューB(残差)</v>
      </c>
      <c r="J715" s="13">
        <f t="shared" ca="1" si="72"/>
        <v>713</v>
      </c>
      <c r="K715" s="13">
        <f ca="1">IF(I715&lt;&gt;"",COUNTIF($I$4:$I715,I715),"")</f>
        <v>1</v>
      </c>
      <c r="L715" s="13">
        <f ca="1">IF(K715=1,SUM($L$4:L714,K715),"")</f>
        <v>1.0772758326371069E+214</v>
      </c>
      <c r="M715" s="13">
        <f t="shared" ca="1" si="69"/>
        <v>712</v>
      </c>
      <c r="N715" s="13">
        <v>712</v>
      </c>
      <c r="O715" s="13">
        <f t="shared" ca="1" si="70"/>
        <v>713</v>
      </c>
    </row>
    <row r="716" spans="2:15">
      <c r="B716" s="20" t="str">
        <f>IF($B$1="","",IF(O716&lt;&gt;"",VLOOKUP(INDEX(電力会社名一覧!E:E,MATCH(O716,電力会社名一覧!G:G,0)),電力会社名一覧!A:B,2,0),""))</f>
        <v/>
      </c>
      <c r="C716" s="21" t="str">
        <f>IFERROR(IF(B716="","",VLOOKUP(B716,電力会社名一覧!B:D,3,0)),"")</f>
        <v/>
      </c>
      <c r="E716" s="13" t="str">
        <f t="shared" si="71"/>
        <v/>
      </c>
      <c r="H716" s="13" cm="1">
        <f t="array" aca="1" ref="H716" ca="1">IFERROR(INDEX(電力会社名一覧!E:E,改訂版!J716),"")</f>
        <v>713</v>
      </c>
      <c r="I716" s="13" t="str">
        <f ca="1">IFERROR(VLOOKUP(H716,電力会社名一覧!A:B,2,0),"")</f>
        <v>(株)エネ・ビジョンメニューA</v>
      </c>
      <c r="J716" s="13">
        <f t="shared" ca="1" si="72"/>
        <v>714</v>
      </c>
      <c r="K716" s="13">
        <f ca="1">IF(I716&lt;&gt;"",COUNTIF($I$4:$I716,I716),"")</f>
        <v>1</v>
      </c>
      <c r="L716" s="13">
        <f ca="1">IF(K716=1,SUM($L$4:L715,K716),"")</f>
        <v>2.1545516652742138E+214</v>
      </c>
      <c r="M716" s="13">
        <f t="shared" ca="1" si="69"/>
        <v>713</v>
      </c>
      <c r="N716" s="13">
        <v>713</v>
      </c>
      <c r="O716" s="13">
        <f t="shared" ca="1" si="70"/>
        <v>714</v>
      </c>
    </row>
    <row r="717" spans="2:15">
      <c r="B717" s="20" t="str">
        <f>IF($B$1="","",IF(O717&lt;&gt;"",VLOOKUP(INDEX(電力会社名一覧!E:E,MATCH(O717,電力会社名一覧!G:G,0)),電力会社名一覧!A:B,2,0),""))</f>
        <v/>
      </c>
      <c r="C717" s="21" t="str">
        <f>IFERROR(IF(B717="","",VLOOKUP(B717,電力会社名一覧!B:D,3,0)),"")</f>
        <v/>
      </c>
      <c r="E717" s="13" t="str">
        <f t="shared" si="71"/>
        <v/>
      </c>
      <c r="H717" s="13" cm="1">
        <f t="array" aca="1" ref="H717" ca="1">IFERROR(INDEX(電力会社名一覧!E:E,改訂版!J717),"")</f>
        <v>714</v>
      </c>
      <c r="I717" s="13" t="str">
        <f ca="1">IFERROR(VLOOKUP(H717,電力会社名一覧!A:B,2,0),"")</f>
        <v>イワタニ三重(株)</v>
      </c>
      <c r="J717" s="13">
        <f t="shared" ca="1" si="72"/>
        <v>715</v>
      </c>
      <c r="K717" s="13">
        <f ca="1">IF(I717&lt;&gt;"",COUNTIF($I$4:$I717,I717),"")</f>
        <v>1</v>
      </c>
      <c r="L717" s="13">
        <f ca="1">IF(K717=1,SUM($L$4:L716,K717),"")</f>
        <v>4.3091033305484276E+214</v>
      </c>
      <c r="M717" s="13">
        <f t="shared" ca="1" si="69"/>
        <v>714</v>
      </c>
      <c r="N717" s="13">
        <v>714</v>
      </c>
      <c r="O717" s="13">
        <f t="shared" ca="1" si="70"/>
        <v>715</v>
      </c>
    </row>
    <row r="718" spans="2:15">
      <c r="B718" s="20" t="str">
        <f>IF($B$1="","",IF(O718&lt;&gt;"",VLOOKUP(INDEX(電力会社名一覧!E:E,MATCH(O718,電力会社名一覧!G:G,0)),電力会社名一覧!A:B,2,0),""))</f>
        <v/>
      </c>
      <c r="C718" s="21" t="str">
        <f>IFERROR(IF(B718="","",VLOOKUP(B718,電力会社名一覧!B:D,3,0)),"")</f>
        <v/>
      </c>
      <c r="E718" s="13" t="str">
        <f t="shared" si="71"/>
        <v/>
      </c>
      <c r="H718" s="13" cm="1">
        <f t="array" aca="1" ref="H718" ca="1">IFERROR(INDEX(電力会社名一覧!E:E,改訂版!J718),"")</f>
        <v>715</v>
      </c>
      <c r="I718" s="13" t="str">
        <f ca="1">IFERROR(VLOOKUP(H718,電力会社名一覧!A:B,2,0),"")</f>
        <v>(株)マルヰ</v>
      </c>
      <c r="J718" s="13">
        <f t="shared" ca="1" si="72"/>
        <v>716</v>
      </c>
      <c r="K718" s="13">
        <f ca="1">IF(I718&lt;&gt;"",COUNTIF($I$4:$I718,I718),"")</f>
        <v>1</v>
      </c>
      <c r="L718" s="13">
        <f ca="1">IF(K718=1,SUM($L$4:L717,K718),"")</f>
        <v>8.6182066610968552E+214</v>
      </c>
      <c r="M718" s="13">
        <f t="shared" ca="1" si="69"/>
        <v>715</v>
      </c>
      <c r="N718" s="13">
        <v>715</v>
      </c>
      <c r="O718" s="13">
        <f t="shared" ca="1" si="70"/>
        <v>716</v>
      </c>
    </row>
    <row r="719" spans="2:15">
      <c r="B719" s="20" t="str">
        <f>IF($B$1="","",IF(O719&lt;&gt;"",VLOOKUP(INDEX(電力会社名一覧!E:E,MATCH(O719,電力会社名一覧!G:G,0)),電力会社名一覧!A:B,2,0),""))</f>
        <v/>
      </c>
      <c r="C719" s="21" t="str">
        <f>IFERROR(IF(B719="","",VLOOKUP(B719,電力会社名一覧!B:D,3,0)),"")</f>
        <v/>
      </c>
      <c r="E719" s="13" t="str">
        <f t="shared" si="71"/>
        <v/>
      </c>
      <c r="H719" s="13" cm="1">
        <f t="array" aca="1" ref="H719" ca="1">IFERROR(INDEX(電力会社名一覧!E:E,改訂版!J719),"")</f>
        <v>716</v>
      </c>
      <c r="I719" s="13" t="str">
        <f ca="1">IFERROR(VLOOKUP(H719,電力会社名一覧!A:B,2,0),"")</f>
        <v>大多喜ガス(株)メニューA</v>
      </c>
      <c r="J719" s="13">
        <f t="shared" ca="1" si="72"/>
        <v>717</v>
      </c>
      <c r="K719" s="13">
        <f ca="1">IF(I719&lt;&gt;"",COUNTIF($I$4:$I719,I719),"")</f>
        <v>1</v>
      </c>
      <c r="L719" s="13">
        <f ca="1">IF(K719=1,SUM($L$4:L718,K719),"")</f>
        <v>1.723641332219371E+215</v>
      </c>
      <c r="M719" s="13">
        <f t="shared" ca="1" si="69"/>
        <v>716</v>
      </c>
      <c r="N719" s="13">
        <v>716</v>
      </c>
      <c r="O719" s="13">
        <f t="shared" ca="1" si="70"/>
        <v>717</v>
      </c>
    </row>
    <row r="720" spans="2:15">
      <c r="B720" s="20" t="str">
        <f>IF($B$1="","",IF(O720&lt;&gt;"",VLOOKUP(INDEX(電力会社名一覧!E:E,MATCH(O720,電力会社名一覧!G:G,0)),電力会社名一覧!A:B,2,0),""))</f>
        <v/>
      </c>
      <c r="C720" s="21" t="str">
        <f>IFERROR(IF(B720="","",VLOOKUP(B720,電力会社名一覧!B:D,3,0)),"")</f>
        <v/>
      </c>
      <c r="E720" s="13" t="str">
        <f t="shared" si="71"/>
        <v/>
      </c>
      <c r="H720" s="13" cm="1">
        <f t="array" aca="1" ref="H720" ca="1">IFERROR(INDEX(電力会社名一覧!E:E,改訂版!J720),"")</f>
        <v>717</v>
      </c>
      <c r="I720" s="13" t="str">
        <f ca="1">IFERROR(VLOOKUP(H720,電力会社名一覧!A:B,2,0),"")</f>
        <v>大多喜ガス(株)メニューB(残差)</v>
      </c>
      <c r="J720" s="13">
        <f t="shared" ca="1" si="72"/>
        <v>718</v>
      </c>
      <c r="K720" s="13">
        <f ca="1">IF(I720&lt;&gt;"",COUNTIF($I$4:$I720,I720),"")</f>
        <v>1</v>
      </c>
      <c r="L720" s="13">
        <f ca="1">IF(K720=1,SUM($L$4:L719,K720),"")</f>
        <v>3.4472826644387421E+215</v>
      </c>
      <c r="M720" s="13">
        <f t="shared" ca="1" si="69"/>
        <v>717</v>
      </c>
      <c r="N720" s="13">
        <v>717</v>
      </c>
      <c r="O720" s="13">
        <f t="shared" ca="1" si="70"/>
        <v>718</v>
      </c>
    </row>
    <row r="721" spans="2:15">
      <c r="B721" s="20" t="str">
        <f>IF($B$1="","",IF(O721&lt;&gt;"",VLOOKUP(INDEX(電力会社名一覧!E:E,MATCH(O721,電力会社名一覧!G:G,0)),電力会社名一覧!A:B,2,0),""))</f>
        <v/>
      </c>
      <c r="C721" s="21" t="str">
        <f>IFERROR(IF(B721="","",VLOOKUP(B721,電力会社名一覧!B:D,3,0)),"")</f>
        <v/>
      </c>
      <c r="E721" s="13" t="str">
        <f t="shared" si="71"/>
        <v/>
      </c>
      <c r="H721" s="13" cm="1">
        <f t="array" aca="1" ref="H721" ca="1">IFERROR(INDEX(電力会社名一覧!E:E,改訂版!J721),"")</f>
        <v>718</v>
      </c>
      <c r="I721" s="13" t="str">
        <f ca="1">IFERROR(VLOOKUP(H721,電力会社名一覧!A:B,2,0),"")</f>
        <v>鈴与電力(株)メニューA</v>
      </c>
      <c r="J721" s="13">
        <f t="shared" ca="1" si="72"/>
        <v>719</v>
      </c>
      <c r="K721" s="13">
        <f ca="1">IF(I721&lt;&gt;"",COUNTIF($I$4:$I721,I721),"")</f>
        <v>1</v>
      </c>
      <c r="L721" s="13">
        <f ca="1">IF(K721=1,SUM($L$4:L720,K721),"")</f>
        <v>6.8945653288774841E+215</v>
      </c>
      <c r="M721" s="13">
        <f t="shared" ca="1" si="69"/>
        <v>718</v>
      </c>
      <c r="N721" s="13">
        <v>718</v>
      </c>
      <c r="O721" s="13">
        <f t="shared" ca="1" si="70"/>
        <v>719</v>
      </c>
    </row>
    <row r="722" spans="2:15">
      <c r="B722" s="20" t="str">
        <f>IF($B$1="","",IF(O722&lt;&gt;"",VLOOKUP(INDEX(電力会社名一覧!E:E,MATCH(O722,電力会社名一覧!G:G,0)),電力会社名一覧!A:B,2,0),""))</f>
        <v/>
      </c>
      <c r="C722" s="21" t="str">
        <f>IFERROR(IF(B722="","",VLOOKUP(B722,電力会社名一覧!B:D,3,0)),"")</f>
        <v/>
      </c>
      <c r="E722" s="13" t="str">
        <f t="shared" si="71"/>
        <v/>
      </c>
      <c r="H722" s="13" cm="1">
        <f t="array" aca="1" ref="H722" ca="1">IFERROR(INDEX(電力会社名一覧!E:E,改訂版!J722),"")</f>
        <v>719</v>
      </c>
      <c r="I722" s="13" t="str">
        <f ca="1">IFERROR(VLOOKUP(H722,電力会社名一覧!A:B,2,0),"")</f>
        <v>鈴与電力(株)メニューB</v>
      </c>
      <c r="J722" s="13">
        <f t="shared" ca="1" si="72"/>
        <v>720</v>
      </c>
      <c r="K722" s="13">
        <f ca="1">IF(I722&lt;&gt;"",COUNTIF($I$4:$I722,I722),"")</f>
        <v>1</v>
      </c>
      <c r="L722" s="13">
        <f ca="1">IF(K722=1,SUM($L$4:L721,K722),"")</f>
        <v>1.3789130657754968E+216</v>
      </c>
      <c r="M722" s="13">
        <f t="shared" ca="1" si="69"/>
        <v>719</v>
      </c>
      <c r="N722" s="13">
        <v>719</v>
      </c>
      <c r="O722" s="13">
        <f t="shared" ca="1" si="70"/>
        <v>720</v>
      </c>
    </row>
    <row r="723" spans="2:15">
      <c r="B723" s="20" t="str">
        <f>IF($B$1="","",IF(O723&lt;&gt;"",VLOOKUP(INDEX(電力会社名一覧!E:E,MATCH(O723,電力会社名一覧!G:G,0)),電力会社名一覧!A:B,2,0),""))</f>
        <v/>
      </c>
      <c r="C723" s="21" t="str">
        <f>IFERROR(IF(B723="","",VLOOKUP(B723,電力会社名一覧!B:D,3,0)),"")</f>
        <v/>
      </c>
      <c r="E723" s="13" t="str">
        <f t="shared" si="71"/>
        <v/>
      </c>
      <c r="H723" s="13" cm="1">
        <f t="array" aca="1" ref="H723" ca="1">IFERROR(INDEX(電力会社名一覧!E:E,改訂版!J723),"")</f>
        <v>720</v>
      </c>
      <c r="I723" s="13" t="str">
        <f ca="1">IFERROR(VLOOKUP(H723,電力会社名一覧!A:B,2,0),"")</f>
        <v>鈴与電力(株)メニューC</v>
      </c>
      <c r="J723" s="13">
        <f t="shared" ca="1" si="72"/>
        <v>721</v>
      </c>
      <c r="K723" s="13">
        <f ca="1">IF(I723&lt;&gt;"",COUNTIF($I$4:$I723,I723),"")</f>
        <v>1</v>
      </c>
      <c r="L723" s="13">
        <f ca="1">IF(K723=1,SUM($L$4:L722,K723),"")</f>
        <v>2.7578261315509936E+216</v>
      </c>
      <c r="M723" s="13">
        <f t="shared" ca="1" si="69"/>
        <v>720</v>
      </c>
      <c r="N723" s="13">
        <v>720</v>
      </c>
      <c r="O723" s="13">
        <f t="shared" ca="1" si="70"/>
        <v>721</v>
      </c>
    </row>
    <row r="724" spans="2:15">
      <c r="B724" s="20" t="str">
        <f>IF($B$1="","",IF(O724&lt;&gt;"",VLOOKUP(INDEX(電力会社名一覧!E:E,MATCH(O724,電力会社名一覧!G:G,0)),電力会社名一覧!A:B,2,0),""))</f>
        <v/>
      </c>
      <c r="C724" s="21" t="str">
        <f>IFERROR(IF(B724="","",VLOOKUP(B724,電力会社名一覧!B:D,3,0)),"")</f>
        <v/>
      </c>
      <c r="E724" s="13" t="str">
        <f t="shared" si="71"/>
        <v/>
      </c>
      <c r="H724" s="13" cm="1">
        <f t="array" aca="1" ref="H724" ca="1">IFERROR(INDEX(電力会社名一覧!E:E,改訂版!J724),"")</f>
        <v>721</v>
      </c>
      <c r="I724" s="13" t="str">
        <f ca="1">IFERROR(VLOOKUP(H724,電力会社名一覧!A:B,2,0),"")</f>
        <v>鈴与電力(株)メニューD</v>
      </c>
      <c r="J724" s="13">
        <f t="shared" ca="1" si="72"/>
        <v>722</v>
      </c>
      <c r="K724" s="13">
        <f ca="1">IF(I724&lt;&gt;"",COUNTIF($I$4:$I724,I724),"")</f>
        <v>1</v>
      </c>
      <c r="L724" s="13">
        <f ca="1">IF(K724=1,SUM($L$4:L723,K724),"")</f>
        <v>5.5156522631019873E+216</v>
      </c>
      <c r="M724" s="13">
        <f t="shared" ca="1" si="69"/>
        <v>721</v>
      </c>
      <c r="N724" s="13">
        <v>721</v>
      </c>
      <c r="O724" s="13">
        <f t="shared" ca="1" si="70"/>
        <v>722</v>
      </c>
    </row>
    <row r="725" spans="2:15">
      <c r="B725" s="20" t="str">
        <f>IF($B$1="","",IF(O725&lt;&gt;"",VLOOKUP(INDEX(電力会社名一覧!E:E,MATCH(O725,電力会社名一覧!G:G,0)),電力会社名一覧!A:B,2,0),""))</f>
        <v/>
      </c>
      <c r="C725" s="21" t="str">
        <f>IFERROR(IF(B725="","",VLOOKUP(B725,電力会社名一覧!B:D,3,0)),"")</f>
        <v/>
      </c>
      <c r="E725" s="13" t="str">
        <f t="shared" si="71"/>
        <v/>
      </c>
      <c r="H725" s="13" cm="1">
        <f t="array" aca="1" ref="H725" ca="1">IFERROR(INDEX(電力会社名一覧!E:E,改訂版!J725),"")</f>
        <v>722</v>
      </c>
      <c r="I725" s="13" t="str">
        <f ca="1">IFERROR(VLOOKUP(H725,電力会社名一覧!A:B,2,0),"")</f>
        <v>鈴与電力(株)メニューE</v>
      </c>
      <c r="J725" s="13">
        <f t="shared" ca="1" si="72"/>
        <v>723</v>
      </c>
      <c r="K725" s="13">
        <f ca="1">IF(I725&lt;&gt;"",COUNTIF($I$4:$I725,I725),"")</f>
        <v>1</v>
      </c>
      <c r="L725" s="13">
        <f ca="1">IF(K725=1,SUM($L$4:L724,K725),"")</f>
        <v>1.1031304526203975E+217</v>
      </c>
      <c r="M725" s="13">
        <f t="shared" ca="1" si="69"/>
        <v>722</v>
      </c>
      <c r="N725" s="13">
        <v>722</v>
      </c>
      <c r="O725" s="13">
        <f t="shared" ca="1" si="70"/>
        <v>723</v>
      </c>
    </row>
    <row r="726" spans="2:15">
      <c r="B726" s="20" t="str">
        <f>IF($B$1="","",IF(O726&lt;&gt;"",VLOOKUP(INDEX(電力会社名一覧!E:E,MATCH(O726,電力会社名一覧!G:G,0)),電力会社名一覧!A:B,2,0),""))</f>
        <v/>
      </c>
      <c r="C726" s="21" t="str">
        <f>IFERROR(IF(B726="","",VLOOKUP(B726,電力会社名一覧!B:D,3,0)),"")</f>
        <v/>
      </c>
      <c r="E726" s="13" t="str">
        <f t="shared" si="71"/>
        <v/>
      </c>
      <c r="H726" s="13" cm="1">
        <f t="array" aca="1" ref="H726" ca="1">IFERROR(INDEX(電力会社名一覧!E:E,改訂版!J726),"")</f>
        <v>723</v>
      </c>
      <c r="I726" s="13" t="str">
        <f ca="1">IFERROR(VLOOKUP(H726,電力会社名一覧!A:B,2,0),"")</f>
        <v>鈴与電力(株)メニューF</v>
      </c>
      <c r="J726" s="13">
        <f t="shared" ca="1" si="72"/>
        <v>724</v>
      </c>
      <c r="K726" s="13">
        <f ca="1">IF(I726&lt;&gt;"",COUNTIF($I$4:$I726,I726),"")</f>
        <v>1</v>
      </c>
      <c r="L726" s="13">
        <f ca="1">IF(K726=1,SUM($L$4:L725,K726),"")</f>
        <v>2.2062609052407949E+217</v>
      </c>
      <c r="M726" s="13">
        <f t="shared" ca="1" si="69"/>
        <v>723</v>
      </c>
      <c r="N726" s="13">
        <v>723</v>
      </c>
      <c r="O726" s="13">
        <f t="shared" ca="1" si="70"/>
        <v>724</v>
      </c>
    </row>
    <row r="727" spans="2:15">
      <c r="B727" s="20" t="str">
        <f>IF($B$1="","",IF(O727&lt;&gt;"",VLOOKUP(INDEX(電力会社名一覧!E:E,MATCH(O727,電力会社名一覧!G:G,0)),電力会社名一覧!A:B,2,0),""))</f>
        <v/>
      </c>
      <c r="C727" s="21" t="str">
        <f>IFERROR(IF(B727="","",VLOOKUP(B727,電力会社名一覧!B:D,3,0)),"")</f>
        <v/>
      </c>
      <c r="E727" s="13" t="str">
        <f t="shared" si="71"/>
        <v/>
      </c>
      <c r="H727" s="13" cm="1">
        <f t="array" aca="1" ref="H727" ca="1">IFERROR(INDEX(電力会社名一覧!E:E,改訂版!J727),"")</f>
        <v>724</v>
      </c>
      <c r="I727" s="13" t="str">
        <f ca="1">IFERROR(VLOOKUP(H727,電力会社名一覧!A:B,2,0),"")</f>
        <v>鈴与電力(株)メニューG</v>
      </c>
      <c r="J727" s="13">
        <f t="shared" ca="1" si="72"/>
        <v>725</v>
      </c>
      <c r="K727" s="13">
        <f ca="1">IF(I727&lt;&gt;"",COUNTIF($I$4:$I727,I727),"")</f>
        <v>1</v>
      </c>
      <c r="L727" s="13">
        <f ca="1">IF(K727=1,SUM($L$4:L726,K727),"")</f>
        <v>4.4125218104815898E+217</v>
      </c>
      <c r="M727" s="13">
        <f t="shared" ca="1" si="69"/>
        <v>724</v>
      </c>
      <c r="N727" s="13">
        <v>724</v>
      </c>
      <c r="O727" s="13">
        <f t="shared" ca="1" si="70"/>
        <v>725</v>
      </c>
    </row>
    <row r="728" spans="2:15">
      <c r="B728" s="20" t="str">
        <f>IF($B$1="","",IF(O728&lt;&gt;"",VLOOKUP(INDEX(電力会社名一覧!E:E,MATCH(O728,電力会社名一覧!G:G,0)),電力会社名一覧!A:B,2,0),""))</f>
        <v/>
      </c>
      <c r="C728" s="21" t="str">
        <f>IFERROR(IF(B728="","",VLOOKUP(B728,電力会社名一覧!B:D,3,0)),"")</f>
        <v/>
      </c>
      <c r="E728" s="13" t="str">
        <f t="shared" si="71"/>
        <v/>
      </c>
      <c r="H728" s="13" cm="1">
        <f t="array" aca="1" ref="H728" ca="1">IFERROR(INDEX(電力会社名一覧!E:E,改訂版!J728),"")</f>
        <v>725</v>
      </c>
      <c r="I728" s="13" t="str">
        <f ca="1">IFERROR(VLOOKUP(H728,電力会社名一覧!A:B,2,0),"")</f>
        <v>鈴与電力(株)メニューH</v>
      </c>
      <c r="J728" s="13">
        <f t="shared" ca="1" si="72"/>
        <v>726</v>
      </c>
      <c r="K728" s="13">
        <f ca="1">IF(I728&lt;&gt;"",COUNTIF($I$4:$I728,I728),"")</f>
        <v>1</v>
      </c>
      <c r="L728" s="13">
        <f ca="1">IF(K728=1,SUM($L$4:L727,K728),"")</f>
        <v>8.8250436209631797E+217</v>
      </c>
      <c r="M728" s="13">
        <f t="shared" ca="1" si="69"/>
        <v>725</v>
      </c>
      <c r="N728" s="13">
        <v>725</v>
      </c>
      <c r="O728" s="13">
        <f t="shared" ca="1" si="70"/>
        <v>726</v>
      </c>
    </row>
    <row r="729" spans="2:15">
      <c r="B729" s="20" t="str">
        <f>IF($B$1="","",IF(O729&lt;&gt;"",VLOOKUP(INDEX(電力会社名一覧!E:E,MATCH(O729,電力会社名一覧!G:G,0)),電力会社名一覧!A:B,2,0),""))</f>
        <v/>
      </c>
      <c r="C729" s="21" t="str">
        <f>IFERROR(IF(B729="","",VLOOKUP(B729,電力会社名一覧!B:D,3,0)),"")</f>
        <v/>
      </c>
      <c r="E729" s="13" t="str">
        <f t="shared" si="71"/>
        <v/>
      </c>
      <c r="H729" s="13" cm="1">
        <f t="array" aca="1" ref="H729" ca="1">IFERROR(INDEX(電力会社名一覧!E:E,改訂版!J729),"")</f>
        <v>726</v>
      </c>
      <c r="I729" s="13" t="str">
        <f ca="1">IFERROR(VLOOKUP(H729,電力会社名一覧!A:B,2,0),"")</f>
        <v>鈴与電力(株)メニューI</v>
      </c>
      <c r="J729" s="13">
        <f t="shared" ca="1" si="72"/>
        <v>727</v>
      </c>
      <c r="K729" s="13">
        <f ca="1">IF(I729&lt;&gt;"",COUNTIF($I$4:$I729,I729),"")</f>
        <v>1</v>
      </c>
      <c r="L729" s="13">
        <f ca="1">IF(K729=1,SUM($L$4:L728,K729),"")</f>
        <v>1.7650087241926359E+218</v>
      </c>
      <c r="M729" s="13">
        <f t="shared" ca="1" si="69"/>
        <v>726</v>
      </c>
      <c r="N729" s="13">
        <v>726</v>
      </c>
      <c r="O729" s="13">
        <f t="shared" ca="1" si="70"/>
        <v>727</v>
      </c>
    </row>
    <row r="730" spans="2:15">
      <c r="B730" s="20" t="str">
        <f>IF($B$1="","",IF(O730&lt;&gt;"",VLOOKUP(INDEX(電力会社名一覧!E:E,MATCH(O730,電力会社名一覧!G:G,0)),電力会社名一覧!A:B,2,0),""))</f>
        <v/>
      </c>
      <c r="C730" s="21" t="str">
        <f>IFERROR(IF(B730="","",VLOOKUP(B730,電力会社名一覧!B:D,3,0)),"")</f>
        <v/>
      </c>
      <c r="E730" s="13" t="str">
        <f t="shared" si="71"/>
        <v/>
      </c>
      <c r="H730" s="13" cm="1">
        <f t="array" aca="1" ref="H730" ca="1">IFERROR(INDEX(電力会社名一覧!E:E,改訂版!J730),"")</f>
        <v>727</v>
      </c>
      <c r="I730" s="13" t="str">
        <f ca="1">IFERROR(VLOOKUP(H730,電力会社名一覧!A:B,2,0),"")</f>
        <v>鈴与電力(株)メニューJ(残差)</v>
      </c>
      <c r="J730" s="13">
        <f t="shared" ca="1" si="72"/>
        <v>728</v>
      </c>
      <c r="K730" s="13">
        <f ca="1">IF(I730&lt;&gt;"",COUNTIF($I$4:$I730,I730),"")</f>
        <v>1</v>
      </c>
      <c r="L730" s="13">
        <f ca="1">IF(K730=1,SUM($L$4:L729,K730),"")</f>
        <v>3.5300174483852719E+218</v>
      </c>
      <c r="M730" s="13">
        <f t="shared" ca="1" si="69"/>
        <v>727</v>
      </c>
      <c r="N730" s="13">
        <v>727</v>
      </c>
      <c r="O730" s="13">
        <f t="shared" ca="1" si="70"/>
        <v>728</v>
      </c>
    </row>
    <row r="731" spans="2:15">
      <c r="B731" s="20" t="str">
        <f>IF($B$1="","",IF(O731&lt;&gt;"",VLOOKUP(INDEX(電力会社名一覧!E:E,MATCH(O731,電力会社名一覧!G:G,0)),電力会社名一覧!A:B,2,0),""))</f>
        <v/>
      </c>
      <c r="C731" s="21" t="str">
        <f>IFERROR(IF(B731="","",VLOOKUP(B731,電力会社名一覧!B:D,3,0)),"")</f>
        <v/>
      </c>
      <c r="E731" s="13" t="str">
        <f t="shared" si="71"/>
        <v/>
      </c>
      <c r="H731" s="13" cm="1">
        <f t="array" aca="1" ref="H731" ca="1">IFERROR(INDEX(電力会社名一覧!E:E,改訂版!J731),"")</f>
        <v>728</v>
      </c>
      <c r="I731" s="13" t="str">
        <f ca="1">IFERROR(VLOOKUP(H731,電力会社名一覧!A:B,2,0),"")</f>
        <v>コープ電力(株)メニューA</v>
      </c>
      <c r="J731" s="13">
        <f t="shared" ca="1" si="72"/>
        <v>729</v>
      </c>
      <c r="K731" s="13">
        <f ca="1">IF(I731&lt;&gt;"",COUNTIF($I$4:$I731,I731),"")</f>
        <v>1</v>
      </c>
      <c r="L731" s="13">
        <f ca="1">IF(K731=1,SUM($L$4:L730,K731),"")</f>
        <v>7.0600348967705437E+218</v>
      </c>
      <c r="M731" s="13">
        <f t="shared" ca="1" si="69"/>
        <v>728</v>
      </c>
      <c r="N731" s="13">
        <v>728</v>
      </c>
      <c r="O731" s="13">
        <f t="shared" ca="1" si="70"/>
        <v>729</v>
      </c>
    </row>
    <row r="732" spans="2:15">
      <c r="B732" s="20" t="str">
        <f>IF($B$1="","",IF(O732&lt;&gt;"",VLOOKUP(INDEX(電力会社名一覧!E:E,MATCH(O732,電力会社名一覧!G:G,0)),電力会社名一覧!A:B,2,0),""))</f>
        <v/>
      </c>
      <c r="C732" s="21" t="str">
        <f>IFERROR(IF(B732="","",VLOOKUP(B732,電力会社名一覧!B:D,3,0)),"")</f>
        <v/>
      </c>
      <c r="E732" s="13" t="str">
        <f t="shared" si="71"/>
        <v/>
      </c>
      <c r="H732" s="13" cm="1">
        <f t="array" aca="1" ref="H732" ca="1">IFERROR(INDEX(電力会社名一覧!E:E,改訂版!J732),"")</f>
        <v>729</v>
      </c>
      <c r="I732" s="13" t="str">
        <f ca="1">IFERROR(VLOOKUP(H732,電力会社名一覧!A:B,2,0),"")</f>
        <v>コープ電力(株)メニューB(残差)</v>
      </c>
      <c r="J732" s="13">
        <f t="shared" ca="1" si="72"/>
        <v>730</v>
      </c>
      <c r="K732" s="13">
        <f ca="1">IF(I732&lt;&gt;"",COUNTIF($I$4:$I732,I732),"")</f>
        <v>1</v>
      </c>
      <c r="L732" s="13">
        <f ca="1">IF(K732=1,SUM($L$4:L731,K732),"")</f>
        <v>1.4120069793541087E+219</v>
      </c>
      <c r="M732" s="13">
        <f t="shared" ca="1" si="69"/>
        <v>729</v>
      </c>
      <c r="N732" s="13">
        <v>729</v>
      </c>
      <c r="O732" s="13">
        <f t="shared" ca="1" si="70"/>
        <v>730</v>
      </c>
    </row>
    <row r="733" spans="2:15">
      <c r="B733" s="20" t="str">
        <f>IF($B$1="","",IF(O733&lt;&gt;"",VLOOKUP(INDEX(電力会社名一覧!E:E,MATCH(O733,電力会社名一覧!G:G,0)),電力会社名一覧!A:B,2,0),""))</f>
        <v/>
      </c>
      <c r="C733" s="21" t="str">
        <f>IFERROR(IF(B733="","",VLOOKUP(B733,電力会社名一覧!B:D,3,0)),"")</f>
        <v/>
      </c>
      <c r="E733" s="13" t="str">
        <f t="shared" si="71"/>
        <v/>
      </c>
      <c r="H733" s="13" cm="1">
        <f t="array" aca="1" ref="H733" ca="1">IFERROR(INDEX(電力会社名一覧!E:E,改訂版!J733),"")</f>
        <v>730</v>
      </c>
      <c r="I733" s="13" t="str">
        <f ca="1">IFERROR(VLOOKUP(H733,電力会社名一覧!A:B,2,0),"")</f>
        <v>生活協同組合コープぐんま</v>
      </c>
      <c r="J733" s="13">
        <f t="shared" ca="1" si="72"/>
        <v>731</v>
      </c>
      <c r="K733" s="13">
        <f ca="1">IF(I733&lt;&gt;"",COUNTIF($I$4:$I733,I733),"")</f>
        <v>1</v>
      </c>
      <c r="L733" s="13">
        <f ca="1">IF(K733=1,SUM($L$4:L732,K733),"")</f>
        <v>2.8240139587082175E+219</v>
      </c>
      <c r="M733" s="13">
        <f t="shared" ca="1" si="69"/>
        <v>730</v>
      </c>
      <c r="N733" s="13">
        <v>730</v>
      </c>
      <c r="O733" s="13">
        <f t="shared" ca="1" si="70"/>
        <v>731</v>
      </c>
    </row>
    <row r="734" spans="2:15">
      <c r="B734" s="20" t="str">
        <f>IF($B$1="","",IF(O734&lt;&gt;"",VLOOKUP(INDEX(電力会社名一覧!E:E,MATCH(O734,電力会社名一覧!G:G,0)),電力会社名一覧!A:B,2,0),""))</f>
        <v/>
      </c>
      <c r="C734" s="21" t="str">
        <f>IFERROR(IF(B734="","",VLOOKUP(B734,電力会社名一覧!B:D,3,0)),"")</f>
        <v/>
      </c>
      <c r="E734" s="13" t="str">
        <f t="shared" si="71"/>
        <v/>
      </c>
      <c r="H734" s="13" cm="1">
        <f t="array" aca="1" ref="H734" ca="1">IFERROR(INDEX(電力会社名一覧!E:E,改訂版!J734),"")</f>
        <v>731</v>
      </c>
      <c r="I734" s="13" t="str">
        <f ca="1">IFERROR(VLOOKUP(H734,電力会社名一覧!A:B,2,0),"")</f>
        <v>とちぎコープ生活協同組合</v>
      </c>
      <c r="J734" s="13">
        <f t="shared" ca="1" si="72"/>
        <v>732</v>
      </c>
      <c r="K734" s="13">
        <f ca="1">IF(I734&lt;&gt;"",COUNTIF($I$4:$I734,I734),"")</f>
        <v>1</v>
      </c>
      <c r="L734" s="13">
        <f ca="1">IF(K734=1,SUM($L$4:L733,K734),"")</f>
        <v>5.648027917416435E+219</v>
      </c>
      <c r="M734" s="13">
        <f t="shared" ca="1" si="69"/>
        <v>731</v>
      </c>
      <c r="N734" s="13">
        <v>731</v>
      </c>
      <c r="O734" s="13">
        <f t="shared" ca="1" si="70"/>
        <v>732</v>
      </c>
    </row>
    <row r="735" spans="2:15">
      <c r="B735" s="20" t="str">
        <f>IF($B$1="","",IF(O735&lt;&gt;"",VLOOKUP(INDEX(電力会社名一覧!E:E,MATCH(O735,電力会社名一覧!G:G,0)),電力会社名一覧!A:B,2,0),""))</f>
        <v/>
      </c>
      <c r="C735" s="21" t="str">
        <f>IFERROR(IF(B735="","",VLOOKUP(B735,電力会社名一覧!B:D,3,0)),"")</f>
        <v/>
      </c>
      <c r="E735" s="13" t="str">
        <f t="shared" si="71"/>
        <v/>
      </c>
      <c r="H735" s="13" cm="1">
        <f t="array" aca="1" ref="H735" ca="1">IFERROR(INDEX(電力会社名一覧!E:E,改訂版!J735),"")</f>
        <v>732</v>
      </c>
      <c r="I735" s="13" t="str">
        <f ca="1">IFERROR(VLOOKUP(H735,電力会社名一覧!A:B,2,0),"")</f>
        <v>いばらきコープ生活協同組合</v>
      </c>
      <c r="J735" s="13">
        <f t="shared" ca="1" si="72"/>
        <v>733</v>
      </c>
      <c r="K735" s="13">
        <f ca="1">IF(I735&lt;&gt;"",COUNTIF($I$4:$I735,I735),"")</f>
        <v>1</v>
      </c>
      <c r="L735" s="13">
        <f ca="1">IF(K735=1,SUM($L$4:L734,K735),"")</f>
        <v>1.129605583483287E+220</v>
      </c>
      <c r="M735" s="13">
        <f t="shared" ca="1" si="69"/>
        <v>732</v>
      </c>
      <c r="N735" s="13">
        <v>732</v>
      </c>
      <c r="O735" s="13">
        <f t="shared" ca="1" si="70"/>
        <v>733</v>
      </c>
    </row>
    <row r="736" spans="2:15">
      <c r="B736" s="20" t="str">
        <f>IF($B$1="","",IF(O736&lt;&gt;"",VLOOKUP(INDEX(電力会社名一覧!E:E,MATCH(O736,電力会社名一覧!G:G,0)),電力会社名一覧!A:B,2,0),""))</f>
        <v/>
      </c>
      <c r="C736" s="21" t="str">
        <f>IFERROR(IF(B736="","",VLOOKUP(B736,電力会社名一覧!B:D,3,0)),"")</f>
        <v/>
      </c>
      <c r="E736" s="13" t="str">
        <f t="shared" si="71"/>
        <v/>
      </c>
      <c r="H736" s="13" cm="1">
        <f t="array" aca="1" ref="H736" ca="1">IFERROR(INDEX(電力会社名一覧!E:E,改訂版!J736),"")</f>
        <v>733</v>
      </c>
      <c r="I736" s="13" t="str">
        <f ca="1">IFERROR(VLOOKUP(H736,電力会社名一覧!A:B,2,0),"")</f>
        <v>亀岡ふるさとエナジー(株)</v>
      </c>
      <c r="J736" s="13">
        <f t="shared" ca="1" si="72"/>
        <v>734</v>
      </c>
      <c r="K736" s="13">
        <f ca="1">IF(I736&lt;&gt;"",COUNTIF($I$4:$I736,I736),"")</f>
        <v>1</v>
      </c>
      <c r="L736" s="13">
        <f ca="1">IF(K736=1,SUM($L$4:L735,K736),"")</f>
        <v>2.259211166966574E+220</v>
      </c>
      <c r="M736" s="13">
        <f t="shared" ca="1" si="69"/>
        <v>733</v>
      </c>
      <c r="N736" s="13">
        <v>733</v>
      </c>
      <c r="O736" s="13">
        <f t="shared" ca="1" si="70"/>
        <v>734</v>
      </c>
    </row>
    <row r="737" spans="2:15">
      <c r="B737" s="20" t="str">
        <f>IF($B$1="","",IF(O737&lt;&gt;"",VLOOKUP(INDEX(電力会社名一覧!E:E,MATCH(O737,電力会社名一覧!G:G,0)),電力会社名一覧!A:B,2,0),""))</f>
        <v/>
      </c>
      <c r="C737" s="21" t="str">
        <f>IFERROR(IF(B737="","",VLOOKUP(B737,電力会社名一覧!B:D,3,0)),"")</f>
        <v/>
      </c>
      <c r="E737" s="13" t="str">
        <f t="shared" si="71"/>
        <v/>
      </c>
      <c r="H737" s="13" cm="1">
        <f t="array" aca="1" ref="H737" ca="1">IFERROR(INDEX(電力会社名一覧!E:E,改訂版!J737),"")</f>
        <v>734</v>
      </c>
      <c r="I737" s="13" t="str">
        <f ca="1">IFERROR(VLOOKUP(H737,電力会社名一覧!A:B,2,0),"")</f>
        <v>(株)織戸組メニューA</v>
      </c>
      <c r="J737" s="13">
        <f t="shared" ca="1" si="72"/>
        <v>735</v>
      </c>
      <c r="K737" s="13">
        <f ca="1">IF(I737&lt;&gt;"",COUNTIF($I$4:$I737,I737),"")</f>
        <v>1</v>
      </c>
      <c r="L737" s="13">
        <f ca="1">IF(K737=1,SUM($L$4:L736,K737),"")</f>
        <v>4.518422333933148E+220</v>
      </c>
      <c r="M737" s="13">
        <f t="shared" ca="1" si="69"/>
        <v>734</v>
      </c>
      <c r="N737" s="13">
        <v>734</v>
      </c>
      <c r="O737" s="13">
        <f t="shared" ca="1" si="70"/>
        <v>735</v>
      </c>
    </row>
    <row r="738" spans="2:15">
      <c r="B738" s="20" t="str">
        <f>IF($B$1="","",IF(O738&lt;&gt;"",VLOOKUP(INDEX(電力会社名一覧!E:E,MATCH(O738,電力会社名一覧!G:G,0)),電力会社名一覧!A:B,2,0),""))</f>
        <v/>
      </c>
      <c r="C738" s="21" t="str">
        <f>IFERROR(IF(B738="","",VLOOKUP(B738,電力会社名一覧!B:D,3,0)),"")</f>
        <v/>
      </c>
      <c r="E738" s="13" t="str">
        <f t="shared" si="71"/>
        <v/>
      </c>
      <c r="H738" s="13" cm="1">
        <f t="array" aca="1" ref="H738" ca="1">IFERROR(INDEX(電力会社名一覧!E:E,改訂版!J738),"")</f>
        <v>735</v>
      </c>
      <c r="I738" s="13" t="str">
        <f ca="1">IFERROR(VLOOKUP(H738,電力会社名一覧!A:B,2,0),"")</f>
        <v>(株)織戸組メニューB(残差)</v>
      </c>
      <c r="J738" s="13">
        <f t="shared" ca="1" si="72"/>
        <v>736</v>
      </c>
      <c r="K738" s="13">
        <f ca="1">IF(I738&lt;&gt;"",COUNTIF($I$4:$I738,I738),"")</f>
        <v>1</v>
      </c>
      <c r="L738" s="13">
        <f ca="1">IF(K738=1,SUM($L$4:L737,K738),"")</f>
        <v>9.036844667866296E+220</v>
      </c>
      <c r="M738" s="13">
        <f t="shared" ca="1" si="69"/>
        <v>735</v>
      </c>
      <c r="N738" s="13">
        <v>735</v>
      </c>
      <c r="O738" s="13">
        <f t="shared" ca="1" si="70"/>
        <v>736</v>
      </c>
    </row>
    <row r="739" spans="2:15">
      <c r="B739" s="20" t="str">
        <f>IF($B$1="","",IF(O739&lt;&gt;"",VLOOKUP(INDEX(電力会社名一覧!E:E,MATCH(O739,電力会社名一覧!G:G,0)),電力会社名一覧!A:B,2,0),""))</f>
        <v/>
      </c>
      <c r="C739" s="21" t="str">
        <f>IFERROR(IF(B739="","",VLOOKUP(B739,電力会社名一覧!B:D,3,0)),"")</f>
        <v/>
      </c>
      <c r="E739" s="13" t="str">
        <f t="shared" si="71"/>
        <v/>
      </c>
      <c r="H739" s="13" cm="1">
        <f t="array" aca="1" ref="H739" ca="1">IFERROR(INDEX(電力会社名一覧!E:E,改訂版!J739),"")</f>
        <v>736</v>
      </c>
      <c r="I739" s="13" t="str">
        <f ca="1">IFERROR(VLOOKUP(H739,電力会社名一覧!A:B,2,0),"")</f>
        <v>ふかやeパワー(株)メニューA</v>
      </c>
      <c r="J739" s="13">
        <f t="shared" ca="1" si="72"/>
        <v>737</v>
      </c>
      <c r="K739" s="13">
        <f ca="1">IF(I739&lt;&gt;"",COUNTIF($I$4:$I739,I739),"")</f>
        <v>1</v>
      </c>
      <c r="L739" s="13">
        <f ca="1">IF(K739=1,SUM($L$4:L738,K739),"")</f>
        <v>1.8073689335732592E+221</v>
      </c>
      <c r="M739" s="13">
        <f t="shared" ca="1" si="69"/>
        <v>736</v>
      </c>
      <c r="N739" s="13">
        <v>736</v>
      </c>
      <c r="O739" s="13">
        <f t="shared" ca="1" si="70"/>
        <v>737</v>
      </c>
    </row>
    <row r="740" spans="2:15">
      <c r="B740" s="20" t="str">
        <f>IF($B$1="","",IF(O740&lt;&gt;"",VLOOKUP(INDEX(電力会社名一覧!E:E,MATCH(O740,電力会社名一覧!G:G,0)),電力会社名一覧!A:B,2,0),""))</f>
        <v/>
      </c>
      <c r="C740" s="21" t="str">
        <f>IFERROR(IF(B740="","",VLOOKUP(B740,電力会社名一覧!B:D,3,0)),"")</f>
        <v/>
      </c>
      <c r="E740" s="13" t="str">
        <f t="shared" si="71"/>
        <v/>
      </c>
      <c r="H740" s="13" cm="1">
        <f t="array" aca="1" ref="H740" ca="1">IFERROR(INDEX(電力会社名一覧!E:E,改訂版!J740),"")</f>
        <v>737</v>
      </c>
      <c r="I740" s="13" t="str">
        <f ca="1">IFERROR(VLOOKUP(H740,電力会社名一覧!A:B,2,0),"")</f>
        <v>ふかやeパワー(株)メニューB(残差)</v>
      </c>
      <c r="J740" s="13">
        <f t="shared" ca="1" si="72"/>
        <v>738</v>
      </c>
      <c r="K740" s="13">
        <f ca="1">IF(I740&lt;&gt;"",COUNTIF($I$4:$I740,I740),"")</f>
        <v>1</v>
      </c>
      <c r="L740" s="13">
        <f ca="1">IF(K740=1,SUM($L$4:L739,K740),"")</f>
        <v>3.6147378671465184E+221</v>
      </c>
      <c r="M740" s="13">
        <f t="shared" ca="1" si="69"/>
        <v>737</v>
      </c>
      <c r="N740" s="13">
        <v>737</v>
      </c>
      <c r="O740" s="13">
        <f t="shared" ca="1" si="70"/>
        <v>738</v>
      </c>
    </row>
    <row r="741" spans="2:15">
      <c r="B741" s="20" t="str">
        <f>IF($B$1="","",IF(O741&lt;&gt;"",VLOOKUP(INDEX(電力会社名一覧!E:E,MATCH(O741,電力会社名一覧!G:G,0)),電力会社名一覧!A:B,2,0),""))</f>
        <v/>
      </c>
      <c r="C741" s="21" t="str">
        <f>IFERROR(IF(B741="","",VLOOKUP(B741,電力会社名一覧!B:D,3,0)),"")</f>
        <v/>
      </c>
      <c r="E741" s="13" t="str">
        <f t="shared" si="71"/>
        <v/>
      </c>
      <c r="H741" s="13" cm="1">
        <f t="array" aca="1" ref="H741" ca="1">IFERROR(INDEX(電力会社名一覧!E:E,改訂版!J741),"")</f>
        <v>738</v>
      </c>
      <c r="I741" s="13" t="str">
        <f ca="1">IFERROR(VLOOKUP(H741,電力会社名一覧!A:B,2,0),"")</f>
        <v>(株)Link Life</v>
      </c>
      <c r="J741" s="13">
        <f t="shared" ca="1" si="72"/>
        <v>739</v>
      </c>
      <c r="K741" s="13">
        <f ca="1">IF(I741&lt;&gt;"",COUNTIF($I$4:$I741,I741),"")</f>
        <v>1</v>
      </c>
      <c r="L741" s="13">
        <f ca="1">IF(K741=1,SUM($L$4:L740,K741),"")</f>
        <v>7.2294757342930368E+221</v>
      </c>
      <c r="M741" s="13">
        <f t="shared" ca="1" si="69"/>
        <v>738</v>
      </c>
      <c r="N741" s="13">
        <v>738</v>
      </c>
      <c r="O741" s="13">
        <f t="shared" ca="1" si="70"/>
        <v>739</v>
      </c>
    </row>
    <row r="742" spans="2:15">
      <c r="B742" s="20" t="str">
        <f>IF($B$1="","",IF(O742&lt;&gt;"",VLOOKUP(INDEX(電力会社名一覧!E:E,MATCH(O742,電力会社名一覧!G:G,0)),電力会社名一覧!A:B,2,0),""))</f>
        <v/>
      </c>
      <c r="C742" s="21" t="str">
        <f>IFERROR(IF(B742="","",VLOOKUP(B742,電力会社名一覧!B:D,3,0)),"")</f>
        <v/>
      </c>
      <c r="E742" s="13" t="str">
        <f t="shared" si="71"/>
        <v/>
      </c>
      <c r="H742" s="13" cm="1">
        <f t="array" aca="1" ref="H742" ca="1">IFERROR(INDEX(電力会社名一覧!E:E,改訂版!J742),"")</f>
        <v>739</v>
      </c>
      <c r="I742" s="13" t="str">
        <f ca="1">IFERROR(VLOOKUP(H742,電力会社名一覧!A:B,2,0),"")</f>
        <v>(株)グローバルキャスト</v>
      </c>
      <c r="J742" s="13">
        <f t="shared" ca="1" si="72"/>
        <v>740</v>
      </c>
      <c r="K742" s="13">
        <f ca="1">IF(I742&lt;&gt;"",COUNTIF($I$4:$I742,I742),"")</f>
        <v>1</v>
      </c>
      <c r="L742" s="13">
        <f ca="1">IF(K742=1,SUM($L$4:L741,K742),"")</f>
        <v>1.4458951468586074E+222</v>
      </c>
      <c r="M742" s="13">
        <f t="shared" ca="1" si="69"/>
        <v>739</v>
      </c>
      <c r="N742" s="13">
        <v>739</v>
      </c>
      <c r="O742" s="13">
        <f t="shared" ca="1" si="70"/>
        <v>740</v>
      </c>
    </row>
    <row r="743" spans="2:15">
      <c r="B743" s="20" t="str">
        <f>IF($B$1="","",IF(O743&lt;&gt;"",VLOOKUP(INDEX(電力会社名一覧!E:E,MATCH(O743,電力会社名一覧!G:G,0)),電力会社名一覧!A:B,2,0),""))</f>
        <v/>
      </c>
      <c r="C743" s="21" t="str">
        <f>IFERROR(IF(B743="","",VLOOKUP(B743,電力会社名一覧!B:D,3,0)),"")</f>
        <v/>
      </c>
      <c r="E743" s="13" t="str">
        <f t="shared" si="71"/>
        <v/>
      </c>
      <c r="H743" s="13" cm="1">
        <f t="array" aca="1" ref="H743" ca="1">IFERROR(INDEX(電力会社名一覧!E:E,改訂版!J743),"")</f>
        <v>740</v>
      </c>
      <c r="I743" s="13" t="str">
        <f ca="1">IFERROR(VLOOKUP(H743,電力会社名一覧!A:B,2,0),"")</f>
        <v>日本エネルギー総合システム(株)メニューA</v>
      </c>
      <c r="J743" s="13">
        <f t="shared" ca="1" si="72"/>
        <v>741</v>
      </c>
      <c r="K743" s="13">
        <f ca="1">IF(I743&lt;&gt;"",COUNTIF($I$4:$I743,I743),"")</f>
        <v>1</v>
      </c>
      <c r="L743" s="13">
        <f ca="1">IF(K743=1,SUM($L$4:L742,K743),"")</f>
        <v>2.8917902937172147E+222</v>
      </c>
      <c r="M743" s="13">
        <f t="shared" ca="1" si="69"/>
        <v>740</v>
      </c>
      <c r="N743" s="13">
        <v>740</v>
      </c>
      <c r="O743" s="13">
        <f t="shared" ca="1" si="70"/>
        <v>741</v>
      </c>
    </row>
    <row r="744" spans="2:15">
      <c r="B744" s="20" t="str">
        <f>IF($B$1="","",IF(O744&lt;&gt;"",VLOOKUP(INDEX(電力会社名一覧!E:E,MATCH(O744,電力会社名一覧!G:G,0)),電力会社名一覧!A:B,2,0),""))</f>
        <v/>
      </c>
      <c r="C744" s="21" t="str">
        <f>IFERROR(IF(B744="","",VLOOKUP(B744,電力会社名一覧!B:D,3,0)),"")</f>
        <v/>
      </c>
      <c r="E744" s="13" t="str">
        <f t="shared" si="71"/>
        <v/>
      </c>
      <c r="H744" s="13" cm="1">
        <f t="array" aca="1" ref="H744" ca="1">IFERROR(INDEX(電力会社名一覧!E:E,改訂版!J744),"")</f>
        <v>741</v>
      </c>
      <c r="I744" s="13" t="str">
        <f ca="1">IFERROR(VLOOKUP(H744,電力会社名一覧!A:B,2,0),"")</f>
        <v>日本エネルギー総合システム(株)メニューB</v>
      </c>
      <c r="J744" s="13">
        <f t="shared" ca="1" si="72"/>
        <v>742</v>
      </c>
      <c r="K744" s="13">
        <f ca="1">IF(I744&lt;&gt;"",COUNTIF($I$4:$I744,I744),"")</f>
        <v>1</v>
      </c>
      <c r="L744" s="13">
        <f ca="1">IF(K744=1,SUM($L$4:L743,K744),"")</f>
        <v>5.7835805874344294E+222</v>
      </c>
      <c r="M744" s="13">
        <f t="shared" ca="1" si="69"/>
        <v>741</v>
      </c>
      <c r="N744" s="13">
        <v>741</v>
      </c>
      <c r="O744" s="13">
        <f t="shared" ca="1" si="70"/>
        <v>742</v>
      </c>
    </row>
    <row r="745" spans="2:15">
      <c r="B745" s="20" t="str">
        <f>IF($B$1="","",IF(O745&lt;&gt;"",VLOOKUP(INDEX(電力会社名一覧!E:E,MATCH(O745,電力会社名一覧!G:G,0)),電力会社名一覧!A:B,2,0),""))</f>
        <v/>
      </c>
      <c r="C745" s="21" t="str">
        <f>IFERROR(IF(B745="","",VLOOKUP(B745,電力会社名一覧!B:D,3,0)),"")</f>
        <v/>
      </c>
      <c r="E745" s="13" t="str">
        <f t="shared" si="71"/>
        <v/>
      </c>
      <c r="H745" s="13" cm="1">
        <f t="array" aca="1" ref="H745" ca="1">IFERROR(INDEX(電力会社名一覧!E:E,改訂版!J745),"")</f>
        <v>742</v>
      </c>
      <c r="I745" s="13" t="str">
        <f ca="1">IFERROR(VLOOKUP(H745,電力会社名一覧!A:B,2,0),"")</f>
        <v>日本エネルギー総合システム(株)メニューC</v>
      </c>
      <c r="J745" s="13">
        <f t="shared" ca="1" si="72"/>
        <v>743</v>
      </c>
      <c r="K745" s="13">
        <f ca="1">IF(I745&lt;&gt;"",COUNTIF($I$4:$I745,I745),"")</f>
        <v>1</v>
      </c>
      <c r="L745" s="13">
        <f ca="1">IF(K745=1,SUM($L$4:L744,K745),"")</f>
        <v>1.1567161174868859E+223</v>
      </c>
      <c r="M745" s="13">
        <f t="shared" ca="1" si="69"/>
        <v>742</v>
      </c>
      <c r="N745" s="13">
        <v>742</v>
      </c>
      <c r="O745" s="13">
        <f t="shared" ca="1" si="70"/>
        <v>743</v>
      </c>
    </row>
    <row r="746" spans="2:15">
      <c r="B746" s="20" t="str">
        <f>IF($B$1="","",IF(O746&lt;&gt;"",VLOOKUP(INDEX(電力会社名一覧!E:E,MATCH(O746,電力会社名一覧!G:G,0)),電力会社名一覧!A:B,2,0),""))</f>
        <v/>
      </c>
      <c r="C746" s="21" t="str">
        <f>IFERROR(IF(B746="","",VLOOKUP(B746,電力会社名一覧!B:D,3,0)),"")</f>
        <v/>
      </c>
      <c r="E746" s="13" t="str">
        <f t="shared" si="71"/>
        <v/>
      </c>
      <c r="H746" s="13" cm="1">
        <f t="array" aca="1" ref="H746" ca="1">IFERROR(INDEX(電力会社名一覧!E:E,改訂版!J746),"")</f>
        <v>743</v>
      </c>
      <c r="I746" s="13" t="str">
        <f ca="1">IFERROR(VLOOKUP(H746,電力会社名一覧!A:B,2,0),"")</f>
        <v>日本エネルギー総合システム(株)メニューD</v>
      </c>
      <c r="J746" s="13">
        <f t="shared" ca="1" si="72"/>
        <v>744</v>
      </c>
      <c r="K746" s="13">
        <f ca="1">IF(I746&lt;&gt;"",COUNTIF($I$4:$I746,I746),"")</f>
        <v>1</v>
      </c>
      <c r="L746" s="13">
        <f ca="1">IF(K746=1,SUM($L$4:L745,K746),"")</f>
        <v>2.3134322349737718E+223</v>
      </c>
      <c r="M746" s="13">
        <f t="shared" ca="1" si="69"/>
        <v>743</v>
      </c>
      <c r="N746" s="13">
        <v>743</v>
      </c>
      <c r="O746" s="13">
        <f t="shared" ca="1" si="70"/>
        <v>744</v>
      </c>
    </row>
    <row r="747" spans="2:15">
      <c r="B747" s="20" t="str">
        <f>IF($B$1="","",IF(O747&lt;&gt;"",VLOOKUP(INDEX(電力会社名一覧!E:E,MATCH(O747,電力会社名一覧!G:G,0)),電力会社名一覧!A:B,2,0),""))</f>
        <v/>
      </c>
      <c r="C747" s="21" t="str">
        <f>IFERROR(IF(B747="","",VLOOKUP(B747,電力会社名一覧!B:D,3,0)),"")</f>
        <v/>
      </c>
      <c r="E747" s="13" t="str">
        <f t="shared" si="71"/>
        <v/>
      </c>
      <c r="H747" s="13" cm="1">
        <f t="array" aca="1" ref="H747" ca="1">IFERROR(INDEX(電力会社名一覧!E:E,改訂版!J747),"")</f>
        <v>744</v>
      </c>
      <c r="I747" s="13" t="str">
        <f ca="1">IFERROR(VLOOKUP(H747,電力会社名一覧!A:B,2,0),"")</f>
        <v>日本エネルギー総合システム(株)メニューE</v>
      </c>
      <c r="J747" s="13">
        <f t="shared" ca="1" si="72"/>
        <v>745</v>
      </c>
      <c r="K747" s="13">
        <f ca="1">IF(I747&lt;&gt;"",COUNTIF($I$4:$I747,I747),"")</f>
        <v>1</v>
      </c>
      <c r="L747" s="13">
        <f ca="1">IF(K747=1,SUM($L$4:L746,K747),"")</f>
        <v>4.6268644699475435E+223</v>
      </c>
      <c r="M747" s="13">
        <f t="shared" ca="1" si="69"/>
        <v>744</v>
      </c>
      <c r="N747" s="13">
        <v>744</v>
      </c>
      <c r="O747" s="13">
        <f t="shared" ca="1" si="70"/>
        <v>745</v>
      </c>
    </row>
    <row r="748" spans="2:15">
      <c r="B748" s="20" t="str">
        <f>IF($B$1="","",IF(O748&lt;&gt;"",VLOOKUP(INDEX(電力会社名一覧!E:E,MATCH(O748,電力会社名一覧!G:G,0)),電力会社名一覧!A:B,2,0),""))</f>
        <v/>
      </c>
      <c r="C748" s="21" t="str">
        <f>IFERROR(IF(B748="","",VLOOKUP(B748,電力会社名一覧!B:D,3,0)),"")</f>
        <v/>
      </c>
      <c r="E748" s="13" t="str">
        <f t="shared" si="71"/>
        <v/>
      </c>
      <c r="H748" s="13" cm="1">
        <f t="array" aca="1" ref="H748" ca="1">IFERROR(INDEX(電力会社名一覧!E:E,改訂版!J748),"")</f>
        <v>745</v>
      </c>
      <c r="I748" s="13" t="str">
        <f ca="1">IFERROR(VLOOKUP(H748,電力会社名一覧!A:B,2,0),"")</f>
        <v>日本エネルギー総合システム(株)メニューF(残差)</v>
      </c>
      <c r="J748" s="13">
        <f t="shared" ca="1" si="72"/>
        <v>746</v>
      </c>
      <c r="K748" s="13">
        <f ca="1">IF(I748&lt;&gt;"",COUNTIF($I$4:$I748,I748),"")</f>
        <v>1</v>
      </c>
      <c r="L748" s="13">
        <f ca="1">IF(K748=1,SUM($L$4:L747,K748),"")</f>
        <v>9.2537289398950871E+223</v>
      </c>
      <c r="M748" s="13">
        <f t="shared" ca="1" si="69"/>
        <v>745</v>
      </c>
      <c r="N748" s="13">
        <v>745</v>
      </c>
      <c r="O748" s="13">
        <f t="shared" ca="1" si="70"/>
        <v>746</v>
      </c>
    </row>
    <row r="749" spans="2:15">
      <c r="B749" s="20" t="str">
        <f>IF($B$1="","",IF(O749&lt;&gt;"",VLOOKUP(INDEX(電力会社名一覧!E:E,MATCH(O749,電力会社名一覧!G:G,0)),電力会社名一覧!A:B,2,0),""))</f>
        <v/>
      </c>
      <c r="C749" s="21" t="str">
        <f>IFERROR(IF(B749="","",VLOOKUP(B749,電力会社名一覧!B:D,3,0)),"")</f>
        <v/>
      </c>
      <c r="E749" s="13" t="str">
        <f t="shared" si="71"/>
        <v/>
      </c>
      <c r="H749" s="13" cm="1">
        <f t="array" aca="1" ref="H749" ca="1">IFERROR(INDEX(電力会社名一覧!E:E,改訂版!J749),"")</f>
        <v>746</v>
      </c>
      <c r="I749" s="13" t="str">
        <f ca="1">IFERROR(VLOOKUP(H749,電力会社名一覧!A:B,2,0),"")</f>
        <v>イワタニ東海(株)</v>
      </c>
      <c r="J749" s="13">
        <f t="shared" ca="1" si="72"/>
        <v>747</v>
      </c>
      <c r="K749" s="13">
        <f ca="1">IF(I749&lt;&gt;"",COUNTIF($I$4:$I749,I749),"")</f>
        <v>1</v>
      </c>
      <c r="L749" s="13">
        <f ca="1">IF(K749=1,SUM($L$4:L748,K749),"")</f>
        <v>1.8507457879790174E+224</v>
      </c>
      <c r="M749" s="13">
        <f t="shared" ca="1" si="69"/>
        <v>746</v>
      </c>
      <c r="N749" s="13">
        <v>746</v>
      </c>
      <c r="O749" s="13">
        <f t="shared" ca="1" si="70"/>
        <v>747</v>
      </c>
    </row>
    <row r="750" spans="2:15">
      <c r="B750" s="20" t="str">
        <f>IF($B$1="","",IF(O750&lt;&gt;"",VLOOKUP(INDEX(電力会社名一覧!E:E,MATCH(O750,電力会社名一覧!G:G,0)),電力会社名一覧!A:B,2,0),""))</f>
        <v/>
      </c>
      <c r="C750" s="21" t="str">
        <f>IFERROR(IF(B750="","",VLOOKUP(B750,電力会社名一覧!B:D,3,0)),"")</f>
        <v/>
      </c>
      <c r="E750" s="13" t="str">
        <f t="shared" si="71"/>
        <v/>
      </c>
      <c r="H750" s="13" cm="1">
        <f t="array" aca="1" ref="H750" ca="1">IFERROR(INDEX(電力会社名一覧!E:E,改訂版!J750),"")</f>
        <v>747</v>
      </c>
      <c r="I750" s="13" t="str">
        <f ca="1">IFERROR(VLOOKUP(H750,電力会社名一覧!A:B,2,0),"")</f>
        <v>(株)ところざわ未来電力メニューA</v>
      </c>
      <c r="J750" s="13">
        <f t="shared" ca="1" si="72"/>
        <v>748</v>
      </c>
      <c r="K750" s="13">
        <f ca="1">IF(I750&lt;&gt;"",COUNTIF($I$4:$I750,I750),"")</f>
        <v>1</v>
      </c>
      <c r="L750" s="13">
        <f ca="1">IF(K750=1,SUM($L$4:L749,K750),"")</f>
        <v>3.7014915759580348E+224</v>
      </c>
      <c r="M750" s="13">
        <f t="shared" ca="1" si="69"/>
        <v>747</v>
      </c>
      <c r="N750" s="13">
        <v>747</v>
      </c>
      <c r="O750" s="13">
        <f t="shared" ca="1" si="70"/>
        <v>748</v>
      </c>
    </row>
    <row r="751" spans="2:15">
      <c r="B751" s="20" t="str">
        <f>IF($B$1="","",IF(O751&lt;&gt;"",VLOOKUP(INDEX(電力会社名一覧!E:E,MATCH(O751,電力会社名一覧!G:G,0)),電力会社名一覧!A:B,2,0),""))</f>
        <v/>
      </c>
      <c r="C751" s="21" t="str">
        <f>IFERROR(IF(B751="","",VLOOKUP(B751,電力会社名一覧!B:D,3,0)),"")</f>
        <v/>
      </c>
      <c r="E751" s="13" t="str">
        <f t="shared" si="71"/>
        <v/>
      </c>
      <c r="H751" s="13" cm="1">
        <f t="array" aca="1" ref="H751" ca="1">IFERROR(INDEX(電力会社名一覧!E:E,改訂版!J751),"")</f>
        <v>748</v>
      </c>
      <c r="I751" s="13" t="str">
        <f ca="1">IFERROR(VLOOKUP(H751,電力会社名一覧!A:B,2,0),"")</f>
        <v>(株)ところざわ未来電力メニューB</v>
      </c>
      <c r="J751" s="13">
        <f t="shared" ca="1" si="72"/>
        <v>749</v>
      </c>
      <c r="K751" s="13">
        <f ca="1">IF(I751&lt;&gt;"",COUNTIF($I$4:$I751,I751),"")</f>
        <v>1</v>
      </c>
      <c r="L751" s="13">
        <f ca="1">IF(K751=1,SUM($L$4:L750,K751),"")</f>
        <v>7.4029831519160697E+224</v>
      </c>
      <c r="M751" s="13">
        <f t="shared" ca="1" si="69"/>
        <v>748</v>
      </c>
      <c r="N751" s="13">
        <v>748</v>
      </c>
      <c r="O751" s="13">
        <f t="shared" ca="1" si="70"/>
        <v>749</v>
      </c>
    </row>
    <row r="752" spans="2:15">
      <c r="B752" s="20" t="str">
        <f>IF($B$1="","",IF(O752&lt;&gt;"",VLOOKUP(INDEX(電力会社名一覧!E:E,MATCH(O752,電力会社名一覧!G:G,0)),電力会社名一覧!A:B,2,0),""))</f>
        <v/>
      </c>
      <c r="C752" s="21" t="str">
        <f>IFERROR(IF(B752="","",VLOOKUP(B752,電力会社名一覧!B:D,3,0)),"")</f>
        <v/>
      </c>
      <c r="E752" s="13" t="str">
        <f t="shared" si="71"/>
        <v/>
      </c>
      <c r="H752" s="13" cm="1">
        <f t="array" aca="1" ref="H752" ca="1">IFERROR(INDEX(電力会社名一覧!E:E,改訂版!J752),"")</f>
        <v>749</v>
      </c>
      <c r="I752" s="13" t="str">
        <f ca="1">IFERROR(VLOOKUP(H752,電力会社名一覧!A:B,2,0),"")</f>
        <v>(株)ところざわ未来電力メニューC(残差)</v>
      </c>
      <c r="J752" s="13">
        <f t="shared" ca="1" si="72"/>
        <v>750</v>
      </c>
      <c r="K752" s="13">
        <f ca="1">IF(I752&lt;&gt;"",COUNTIF($I$4:$I752,I752),"")</f>
        <v>1</v>
      </c>
      <c r="L752" s="13">
        <f ca="1">IF(K752=1,SUM($L$4:L751,K752),"")</f>
        <v>1.4805966303832139E+225</v>
      </c>
      <c r="M752" s="13">
        <f t="shared" ca="1" si="69"/>
        <v>749</v>
      </c>
      <c r="N752" s="13">
        <v>749</v>
      </c>
      <c r="O752" s="13">
        <f t="shared" ca="1" si="70"/>
        <v>750</v>
      </c>
    </row>
    <row r="753" spans="2:15">
      <c r="B753" s="20" t="str">
        <f>IF($B$1="","",IF(O753&lt;&gt;"",VLOOKUP(INDEX(電力会社名一覧!E:E,MATCH(O753,電力会社名一覧!G:G,0)),電力会社名一覧!A:B,2,0),""))</f>
        <v/>
      </c>
      <c r="C753" s="21" t="str">
        <f>IFERROR(IF(B753="","",VLOOKUP(B753,電力会社名一覧!B:D,3,0)),"")</f>
        <v/>
      </c>
      <c r="E753" s="13" t="str">
        <f t="shared" si="71"/>
        <v/>
      </c>
      <c r="H753" s="13" cm="1">
        <f t="array" aca="1" ref="H753" ca="1">IFERROR(INDEX(電力会社名一覧!E:E,改訂版!J753),"")</f>
        <v>750</v>
      </c>
      <c r="I753" s="13" t="str">
        <f ca="1">IFERROR(VLOOKUP(H753,電力会社名一覧!A:B,2,0),"")</f>
        <v>朝日ガスエナジー(株)</v>
      </c>
      <c r="J753" s="13">
        <f t="shared" ca="1" si="72"/>
        <v>751</v>
      </c>
      <c r="K753" s="13">
        <f ca="1">IF(I753&lt;&gt;"",COUNTIF($I$4:$I753,I753),"")</f>
        <v>1</v>
      </c>
      <c r="L753" s="13">
        <f ca="1">IF(K753=1,SUM($L$4:L752,K753),"")</f>
        <v>2.9611932607664279E+225</v>
      </c>
      <c r="M753" s="13">
        <f t="shared" ca="1" si="69"/>
        <v>750</v>
      </c>
      <c r="N753" s="13">
        <v>750</v>
      </c>
      <c r="O753" s="13">
        <f t="shared" ca="1" si="70"/>
        <v>751</v>
      </c>
    </row>
    <row r="754" spans="2:15">
      <c r="B754" s="20" t="str">
        <f>IF($B$1="","",IF(O754&lt;&gt;"",VLOOKUP(INDEX(電力会社名一覧!E:E,MATCH(O754,電力会社名一覧!G:G,0)),電力会社名一覧!A:B,2,0),""))</f>
        <v/>
      </c>
      <c r="C754" s="21" t="str">
        <f>IFERROR(IF(B754="","",VLOOKUP(B754,電力会社名一覧!B:D,3,0)),"")</f>
        <v/>
      </c>
      <c r="E754" s="13" t="str">
        <f t="shared" si="71"/>
        <v/>
      </c>
      <c r="H754" s="13" cm="1">
        <f t="array" aca="1" ref="H754" ca="1">IFERROR(INDEX(電力会社名一覧!E:E,改訂版!J754),"")</f>
        <v>751</v>
      </c>
      <c r="I754" s="13" t="str">
        <f ca="1">IFERROR(VLOOKUP(H754,電力会社名一覧!A:B,2,0),"")</f>
        <v>(株)エネファントメニューA</v>
      </c>
      <c r="J754" s="13">
        <f t="shared" ca="1" si="72"/>
        <v>752</v>
      </c>
      <c r="K754" s="13">
        <f ca="1">IF(I754&lt;&gt;"",COUNTIF($I$4:$I754,I754),"")</f>
        <v>1</v>
      </c>
      <c r="L754" s="13">
        <f ca="1">IF(K754=1,SUM($L$4:L753,K754),"")</f>
        <v>5.9223865215328557E+225</v>
      </c>
      <c r="M754" s="13">
        <f t="shared" ca="1" si="69"/>
        <v>751</v>
      </c>
      <c r="N754" s="13">
        <v>751</v>
      </c>
      <c r="O754" s="13">
        <f t="shared" ca="1" si="70"/>
        <v>752</v>
      </c>
    </row>
    <row r="755" spans="2:15">
      <c r="B755" s="20" t="str">
        <f>IF($B$1="","",IF(O755&lt;&gt;"",VLOOKUP(INDEX(電力会社名一覧!E:E,MATCH(O755,電力会社名一覧!G:G,0)),電力会社名一覧!A:B,2,0),""))</f>
        <v/>
      </c>
      <c r="C755" s="21" t="str">
        <f>IFERROR(IF(B755="","",VLOOKUP(B755,電力会社名一覧!B:D,3,0)),"")</f>
        <v/>
      </c>
      <c r="E755" s="13" t="str">
        <f t="shared" si="71"/>
        <v/>
      </c>
      <c r="H755" s="13" cm="1">
        <f t="array" aca="1" ref="H755" ca="1">IFERROR(INDEX(電力会社名一覧!E:E,改訂版!J755),"")</f>
        <v>752</v>
      </c>
      <c r="I755" s="13" t="str">
        <f ca="1">IFERROR(VLOOKUP(H755,電力会社名一覧!A:B,2,0),"")</f>
        <v>(株)エネファントメニューB</v>
      </c>
      <c r="J755" s="13">
        <f t="shared" ca="1" si="72"/>
        <v>753</v>
      </c>
      <c r="K755" s="13">
        <f ca="1">IF(I755&lt;&gt;"",COUNTIF($I$4:$I755,I755),"")</f>
        <v>1</v>
      </c>
      <c r="L755" s="13">
        <f ca="1">IF(K755=1,SUM($L$4:L754,K755),"")</f>
        <v>1.1844773043065711E+226</v>
      </c>
      <c r="M755" s="13">
        <f t="shared" ca="1" si="69"/>
        <v>752</v>
      </c>
      <c r="N755" s="13">
        <v>752</v>
      </c>
      <c r="O755" s="13">
        <f t="shared" ca="1" si="70"/>
        <v>753</v>
      </c>
    </row>
    <row r="756" spans="2:15">
      <c r="B756" s="20" t="str">
        <f>IF($B$1="","",IF(O756&lt;&gt;"",VLOOKUP(INDEX(電力会社名一覧!E:E,MATCH(O756,電力会社名一覧!G:G,0)),電力会社名一覧!A:B,2,0),""))</f>
        <v/>
      </c>
      <c r="C756" s="21" t="str">
        <f>IFERROR(IF(B756="","",VLOOKUP(B756,電力会社名一覧!B:D,3,0)),"")</f>
        <v/>
      </c>
      <c r="E756" s="13" t="str">
        <f t="shared" si="71"/>
        <v/>
      </c>
      <c r="H756" s="13" cm="1">
        <f t="array" aca="1" ref="H756" ca="1">IFERROR(INDEX(電力会社名一覧!E:E,改訂版!J756),"")</f>
        <v>753</v>
      </c>
      <c r="I756" s="13" t="str">
        <f ca="1">IFERROR(VLOOKUP(H756,電力会社名一覧!A:B,2,0),"")</f>
        <v>(株)エネファントメニューC(残差)</v>
      </c>
      <c r="J756" s="13">
        <f t="shared" ca="1" si="72"/>
        <v>754</v>
      </c>
      <c r="K756" s="13">
        <f ca="1">IF(I756&lt;&gt;"",COUNTIF($I$4:$I756,I756),"")</f>
        <v>1</v>
      </c>
      <c r="L756" s="13">
        <f ca="1">IF(K756=1,SUM($L$4:L755,K756),"")</f>
        <v>2.3689546086131423E+226</v>
      </c>
      <c r="M756" s="13">
        <f t="shared" ca="1" si="69"/>
        <v>753</v>
      </c>
      <c r="N756" s="13">
        <v>753</v>
      </c>
      <c r="O756" s="13">
        <f t="shared" ca="1" si="70"/>
        <v>754</v>
      </c>
    </row>
    <row r="757" spans="2:15">
      <c r="B757" s="20" t="str">
        <f>IF($B$1="","",IF(O757&lt;&gt;"",VLOOKUP(INDEX(電力会社名一覧!E:E,MATCH(O757,電力会社名一覧!G:G,0)),電力会社名一覧!A:B,2,0),""))</f>
        <v/>
      </c>
      <c r="C757" s="21" t="str">
        <f>IFERROR(IF(B757="","",VLOOKUP(B757,電力会社名一覧!B:D,3,0)),"")</f>
        <v/>
      </c>
      <c r="E757" s="13" t="str">
        <f t="shared" si="71"/>
        <v/>
      </c>
      <c r="H757" s="13" cm="1">
        <f t="array" aca="1" ref="H757" ca="1">IFERROR(INDEX(電力会社名一覧!E:E,改訂版!J757),"")</f>
        <v>754</v>
      </c>
      <c r="I757" s="13" t="str">
        <f ca="1">IFERROR(VLOOKUP(H757,電力会社名一覧!A:B,2,0),"")</f>
        <v>(株)エスエナジー</v>
      </c>
      <c r="J757" s="13">
        <f t="shared" ca="1" si="72"/>
        <v>755</v>
      </c>
      <c r="K757" s="13">
        <f ca="1">IF(I757&lt;&gt;"",COUNTIF($I$4:$I757,I757),"")</f>
        <v>1</v>
      </c>
      <c r="L757" s="13">
        <f ca="1">IF(K757=1,SUM($L$4:L756,K757),"")</f>
        <v>4.7379092172262846E+226</v>
      </c>
      <c r="M757" s="13">
        <f t="shared" ca="1" si="69"/>
        <v>754</v>
      </c>
      <c r="N757" s="13">
        <v>754</v>
      </c>
      <c r="O757" s="13">
        <f t="shared" ca="1" si="70"/>
        <v>755</v>
      </c>
    </row>
    <row r="758" spans="2:15">
      <c r="B758" s="20" t="str">
        <f>IF($B$1="","",IF(O758&lt;&gt;"",VLOOKUP(INDEX(電力会社名一覧!E:E,MATCH(O758,電力会社名一覧!G:G,0)),電力会社名一覧!A:B,2,0),""))</f>
        <v/>
      </c>
      <c r="C758" s="21" t="str">
        <f>IFERROR(IF(B758="","",VLOOKUP(B758,電力会社名一覧!B:D,3,0)),"")</f>
        <v/>
      </c>
      <c r="E758" s="13" t="str">
        <f t="shared" si="71"/>
        <v/>
      </c>
      <c r="H758" s="13" cm="1">
        <f t="array" aca="1" ref="H758" ca="1">IFERROR(INDEX(電力会社名一覧!E:E,改訂版!J758),"")</f>
        <v>755</v>
      </c>
      <c r="I758" s="13" t="str">
        <f ca="1">IFERROR(VLOOKUP(H758,電力会社名一覧!A:B,2,0),"")</f>
        <v>秩父新電力(株)メニューA</v>
      </c>
      <c r="J758" s="13">
        <f t="shared" ca="1" si="72"/>
        <v>756</v>
      </c>
      <c r="K758" s="13">
        <f ca="1">IF(I758&lt;&gt;"",COUNTIF($I$4:$I758,I758),"")</f>
        <v>1</v>
      </c>
      <c r="L758" s="13">
        <f ca="1">IF(K758=1,SUM($L$4:L757,K758),"")</f>
        <v>9.4758184344525692E+226</v>
      </c>
      <c r="M758" s="13">
        <f t="shared" ca="1" si="69"/>
        <v>755</v>
      </c>
      <c r="N758" s="13">
        <v>755</v>
      </c>
      <c r="O758" s="13">
        <f t="shared" ca="1" si="70"/>
        <v>756</v>
      </c>
    </row>
    <row r="759" spans="2:15">
      <c r="B759" s="20" t="str">
        <f>IF($B$1="","",IF(O759&lt;&gt;"",VLOOKUP(INDEX(電力会社名一覧!E:E,MATCH(O759,電力会社名一覧!G:G,0)),電力会社名一覧!A:B,2,0),""))</f>
        <v/>
      </c>
      <c r="C759" s="21" t="str">
        <f>IFERROR(IF(B759="","",VLOOKUP(B759,電力会社名一覧!B:D,3,0)),"")</f>
        <v/>
      </c>
      <c r="E759" s="13" t="str">
        <f t="shared" si="71"/>
        <v/>
      </c>
      <c r="H759" s="13" cm="1">
        <f t="array" aca="1" ref="H759" ca="1">IFERROR(INDEX(電力会社名一覧!E:E,改訂版!J759),"")</f>
        <v>756</v>
      </c>
      <c r="I759" s="13" t="str">
        <f ca="1">IFERROR(VLOOKUP(H759,電力会社名一覧!A:B,2,0),"")</f>
        <v>秩父新電力(株)メニューB</v>
      </c>
      <c r="J759" s="13">
        <f t="shared" ca="1" si="72"/>
        <v>757</v>
      </c>
      <c r="K759" s="13">
        <f ca="1">IF(I759&lt;&gt;"",COUNTIF($I$4:$I759,I759),"")</f>
        <v>1</v>
      </c>
      <c r="L759" s="13">
        <f ca="1">IF(K759=1,SUM($L$4:L758,K759),"")</f>
        <v>1.8951636868905138E+227</v>
      </c>
      <c r="M759" s="13">
        <f t="shared" ca="1" si="69"/>
        <v>756</v>
      </c>
      <c r="N759" s="13">
        <v>756</v>
      </c>
      <c r="O759" s="13">
        <f t="shared" ca="1" si="70"/>
        <v>757</v>
      </c>
    </row>
    <row r="760" spans="2:15">
      <c r="B760" s="20" t="str">
        <f>IF($B$1="","",IF(O760&lt;&gt;"",VLOOKUP(INDEX(電力会社名一覧!E:E,MATCH(O760,電力会社名一覧!G:G,0)),電力会社名一覧!A:B,2,0),""))</f>
        <v/>
      </c>
      <c r="C760" s="21" t="str">
        <f>IFERROR(IF(B760="","",VLOOKUP(B760,電力会社名一覧!B:D,3,0)),"")</f>
        <v/>
      </c>
      <c r="E760" s="13" t="str">
        <f t="shared" si="71"/>
        <v/>
      </c>
      <c r="H760" s="13" cm="1">
        <f t="array" aca="1" ref="H760" ca="1">IFERROR(INDEX(電力会社名一覧!E:E,改訂版!J760),"")</f>
        <v>757</v>
      </c>
      <c r="I760" s="13" t="str">
        <f ca="1">IFERROR(VLOOKUP(H760,電力会社名一覧!A:B,2,0),"")</f>
        <v>秩父新電力(株)メニューC(残差)</v>
      </c>
      <c r="J760" s="13">
        <f t="shared" ca="1" si="72"/>
        <v>758</v>
      </c>
      <c r="K760" s="13">
        <f ca="1">IF(I760&lt;&gt;"",COUNTIF($I$4:$I760,I760),"")</f>
        <v>1</v>
      </c>
      <c r="L760" s="13">
        <f ca="1">IF(K760=1,SUM($L$4:L759,K760),"")</f>
        <v>3.7903273737810277E+227</v>
      </c>
      <c r="M760" s="13">
        <f t="shared" ca="1" si="69"/>
        <v>757</v>
      </c>
      <c r="N760" s="13">
        <v>757</v>
      </c>
      <c r="O760" s="13">
        <f t="shared" ca="1" si="70"/>
        <v>758</v>
      </c>
    </row>
    <row r="761" spans="2:15">
      <c r="B761" s="20" t="str">
        <f>IF($B$1="","",IF(O761&lt;&gt;"",VLOOKUP(INDEX(電力会社名一覧!E:E,MATCH(O761,電力会社名一覧!G:G,0)),電力会社名一覧!A:B,2,0),""))</f>
        <v/>
      </c>
      <c r="C761" s="21" t="str">
        <f>IFERROR(IF(B761="","",VLOOKUP(B761,電力会社名一覧!B:D,3,0)),"")</f>
        <v/>
      </c>
      <c r="E761" s="13" t="str">
        <f t="shared" si="71"/>
        <v/>
      </c>
      <c r="H761" s="13" cm="1">
        <f t="array" aca="1" ref="H761" ca="1">IFERROR(INDEX(電力会社名一覧!E:E,改訂版!J761),"")</f>
        <v>758</v>
      </c>
      <c r="I761" s="13" t="str">
        <f ca="1">IFERROR(VLOOKUP(H761,電力会社名一覧!A:B,2,0),"")</f>
        <v>みよしエナジー(株)</v>
      </c>
      <c r="J761" s="13">
        <f t="shared" ca="1" si="72"/>
        <v>759</v>
      </c>
      <c r="K761" s="13">
        <f ca="1">IF(I761&lt;&gt;"",COUNTIF($I$4:$I761,I761),"")</f>
        <v>1</v>
      </c>
      <c r="L761" s="13">
        <f ca="1">IF(K761=1,SUM($L$4:L760,K761),"")</f>
        <v>7.5806547475620553E+227</v>
      </c>
      <c r="M761" s="13">
        <f t="shared" ca="1" si="69"/>
        <v>758</v>
      </c>
      <c r="N761" s="13">
        <v>758</v>
      </c>
      <c r="O761" s="13">
        <f t="shared" ca="1" si="70"/>
        <v>759</v>
      </c>
    </row>
    <row r="762" spans="2:15">
      <c r="B762" s="20" t="str">
        <f>IF($B$1="","",IF(O762&lt;&gt;"",VLOOKUP(INDEX(電力会社名一覧!E:E,MATCH(O762,電力会社名一覧!G:G,0)),電力会社名一覧!A:B,2,0),""))</f>
        <v/>
      </c>
      <c r="C762" s="21" t="str">
        <f>IFERROR(IF(B762="","",VLOOKUP(B762,電力会社名一覧!B:D,3,0)),"")</f>
        <v/>
      </c>
      <c r="E762" s="13" t="str">
        <f t="shared" si="71"/>
        <v/>
      </c>
      <c r="H762" s="13" cm="1">
        <f t="array" aca="1" ref="H762" ca="1">IFERROR(INDEX(電力会社名一覧!E:E,改訂版!J762),"")</f>
        <v>759</v>
      </c>
      <c r="I762" s="13" t="str">
        <f ca="1">IFERROR(VLOOKUP(H762,電力会社名一覧!A:B,2,0),"")</f>
        <v>綿半パートナーズ(株)</v>
      </c>
      <c r="J762" s="13">
        <f t="shared" ca="1" si="72"/>
        <v>760</v>
      </c>
      <c r="K762" s="13">
        <f ca="1">IF(I762&lt;&gt;"",COUNTIF($I$4:$I762,I762),"")</f>
        <v>1</v>
      </c>
      <c r="L762" s="13">
        <f ca="1">IF(K762=1,SUM($L$4:L761,K762),"")</f>
        <v>1.5161309495124111E+228</v>
      </c>
      <c r="M762" s="13">
        <f t="shared" ca="1" si="69"/>
        <v>759</v>
      </c>
      <c r="N762" s="13">
        <v>759</v>
      </c>
      <c r="O762" s="13">
        <f t="shared" ca="1" si="70"/>
        <v>760</v>
      </c>
    </row>
    <row r="763" spans="2:15">
      <c r="B763" s="20" t="str">
        <f>IF($B$1="","",IF(O763&lt;&gt;"",VLOOKUP(INDEX(電力会社名一覧!E:E,MATCH(O763,電力会社名一覧!G:G,0)),電力会社名一覧!A:B,2,0),""))</f>
        <v/>
      </c>
      <c r="C763" s="21" t="str">
        <f>IFERROR(IF(B763="","",VLOOKUP(B763,電力会社名一覧!B:D,3,0)),"")</f>
        <v/>
      </c>
      <c r="E763" s="13" t="str">
        <f t="shared" si="71"/>
        <v/>
      </c>
      <c r="H763" s="13" cm="1">
        <f t="array" aca="1" ref="H763" ca="1">IFERROR(INDEX(電力会社名一覧!E:E,改訂版!J763),"")</f>
        <v>760</v>
      </c>
      <c r="I763" s="13" t="str">
        <f ca="1">IFERROR(VLOOKUP(H763,電力会社名一覧!A:B,2,0),"")</f>
        <v>(株)karch</v>
      </c>
      <c r="J763" s="13">
        <f t="shared" ca="1" si="72"/>
        <v>761</v>
      </c>
      <c r="K763" s="13">
        <f ca="1">IF(I763&lt;&gt;"",COUNTIF($I$4:$I763,I763),"")</f>
        <v>1</v>
      </c>
      <c r="L763" s="13">
        <f ca="1">IF(K763=1,SUM($L$4:L762,K763),"")</f>
        <v>3.0322618990248221E+228</v>
      </c>
      <c r="M763" s="13">
        <f t="shared" ca="1" si="69"/>
        <v>760</v>
      </c>
      <c r="N763" s="13">
        <v>760</v>
      </c>
      <c r="O763" s="13">
        <f t="shared" ca="1" si="70"/>
        <v>761</v>
      </c>
    </row>
    <row r="764" spans="2:15">
      <c r="B764" s="20" t="str">
        <f>IF($B$1="","",IF(O764&lt;&gt;"",VLOOKUP(INDEX(電力会社名一覧!E:E,MATCH(O764,電力会社名一覧!G:G,0)),電力会社名一覧!A:B,2,0),""))</f>
        <v/>
      </c>
      <c r="C764" s="21" t="str">
        <f>IFERROR(IF(B764="","",VLOOKUP(B764,電力会社名一覧!B:D,3,0)),"")</f>
        <v/>
      </c>
      <c r="E764" s="13" t="str">
        <f t="shared" si="71"/>
        <v/>
      </c>
      <c r="H764" s="13" cm="1">
        <f t="array" aca="1" ref="H764" ca="1">IFERROR(INDEX(電力会社名一覧!E:E,改訂版!J764),"")</f>
        <v>761</v>
      </c>
      <c r="I764" s="13" t="str">
        <f ca="1">IFERROR(VLOOKUP(H764,電力会社名一覧!A:B,2,0),"")</f>
        <v>(株)かみでん里山公社</v>
      </c>
      <c r="J764" s="13">
        <f t="shared" ca="1" si="72"/>
        <v>762</v>
      </c>
      <c r="K764" s="13">
        <f ca="1">IF(I764&lt;&gt;"",COUNTIF($I$4:$I764,I764),"")</f>
        <v>1</v>
      </c>
      <c r="L764" s="13">
        <f ca="1">IF(K764=1,SUM($L$4:L763,K764),"")</f>
        <v>6.0645237980496443E+228</v>
      </c>
      <c r="M764" s="13">
        <f t="shared" ca="1" si="69"/>
        <v>761</v>
      </c>
      <c r="N764" s="13">
        <v>761</v>
      </c>
      <c r="O764" s="13">
        <f t="shared" ca="1" si="70"/>
        <v>762</v>
      </c>
    </row>
    <row r="765" spans="2:15">
      <c r="B765" s="20" t="str">
        <f>IF($B$1="","",IF(O765&lt;&gt;"",VLOOKUP(INDEX(電力会社名一覧!E:E,MATCH(O765,電力会社名一覧!G:G,0)),電力会社名一覧!A:B,2,0),""))</f>
        <v/>
      </c>
      <c r="C765" s="21" t="str">
        <f>IFERROR(IF(B765="","",VLOOKUP(B765,電力会社名一覧!B:D,3,0)),"")</f>
        <v/>
      </c>
      <c r="E765" s="13" t="str">
        <f t="shared" si="71"/>
        <v/>
      </c>
      <c r="H765" s="13" cm="1">
        <f t="array" aca="1" ref="H765" ca="1">IFERROR(INDEX(電力会社名一覧!E:E,改訂版!J765),"")</f>
        <v>762</v>
      </c>
      <c r="I765" s="13" t="str">
        <f ca="1">IFERROR(VLOOKUP(H765,電力会社名一覧!A:B,2,0),"")</f>
        <v>(株)三郷ひまわりエナジー</v>
      </c>
      <c r="J765" s="13">
        <f t="shared" ca="1" si="72"/>
        <v>763</v>
      </c>
      <c r="K765" s="13">
        <f ca="1">IF(I765&lt;&gt;"",COUNTIF($I$4:$I765,I765),"")</f>
        <v>1</v>
      </c>
      <c r="L765" s="13">
        <f ca="1">IF(K765=1,SUM($L$4:L764,K765),"")</f>
        <v>1.2129047596099289E+229</v>
      </c>
      <c r="M765" s="13">
        <f t="shared" ca="1" si="69"/>
        <v>762</v>
      </c>
      <c r="N765" s="13">
        <v>762</v>
      </c>
      <c r="O765" s="13">
        <f t="shared" ca="1" si="70"/>
        <v>763</v>
      </c>
    </row>
    <row r="766" spans="2:15">
      <c r="B766" s="20" t="str">
        <f>IF($B$1="","",IF(O766&lt;&gt;"",VLOOKUP(INDEX(電力会社名一覧!E:E,MATCH(O766,電力会社名一覧!G:G,0)),電力会社名一覧!A:B,2,0),""))</f>
        <v/>
      </c>
      <c r="C766" s="21" t="str">
        <f>IFERROR(IF(B766="","",VLOOKUP(B766,電力会社名一覧!B:D,3,0)),"")</f>
        <v/>
      </c>
      <c r="E766" s="13" t="str">
        <f t="shared" si="71"/>
        <v/>
      </c>
      <c r="H766" s="13" cm="1">
        <f t="array" aca="1" ref="H766" ca="1">IFERROR(INDEX(電力会社名一覧!E:E,改訂版!J766),"")</f>
        <v>763</v>
      </c>
      <c r="I766" s="13" t="str">
        <f ca="1">IFERROR(VLOOKUP(H766,電力会社名一覧!A:B,2,0),"")</f>
        <v>(株)球磨村森電力</v>
      </c>
      <c r="J766" s="13">
        <f t="shared" ca="1" si="72"/>
        <v>764</v>
      </c>
      <c r="K766" s="13">
        <f ca="1">IF(I766&lt;&gt;"",COUNTIF($I$4:$I766,I766),"")</f>
        <v>1</v>
      </c>
      <c r="L766" s="13">
        <f ca="1">IF(K766=1,SUM($L$4:L765,K766),"")</f>
        <v>2.4258095192198577E+229</v>
      </c>
      <c r="M766" s="13">
        <f t="shared" ref="M766:M829" ca="1" si="73">RANK(L766,L:L,1)</f>
        <v>763</v>
      </c>
      <c r="N766" s="13">
        <v>763</v>
      </c>
      <c r="O766" s="13">
        <f t="shared" ref="O766:O829" ca="1" si="74">IFERROR(INDEX(J:J,MATCH(N766,M:M,0)),"")</f>
        <v>764</v>
      </c>
    </row>
    <row r="767" spans="2:15">
      <c r="B767" s="20" t="str">
        <f>IF($B$1="","",IF(O767&lt;&gt;"",VLOOKUP(INDEX(電力会社名一覧!E:E,MATCH(O767,電力会社名一覧!G:G,0)),電力会社名一覧!A:B,2,0),""))</f>
        <v/>
      </c>
      <c r="C767" s="21" t="str">
        <f>IFERROR(IF(B767="","",VLOOKUP(B767,電力会社名一覧!B:D,3,0)),"")</f>
        <v/>
      </c>
      <c r="E767" s="13" t="str">
        <f t="shared" si="71"/>
        <v/>
      </c>
      <c r="H767" s="13" cm="1">
        <f t="array" aca="1" ref="H767" ca="1">IFERROR(INDEX(電力会社名一覧!E:E,改訂版!J767),"")</f>
        <v>764</v>
      </c>
      <c r="I767" s="13" t="str">
        <f ca="1">IFERROR(VLOOKUP(H767,電力会社名一覧!A:B,2,0),"")</f>
        <v>くこくエネルギー(株)</v>
      </c>
      <c r="J767" s="13">
        <f t="shared" ca="1" si="72"/>
        <v>765</v>
      </c>
      <c r="K767" s="13">
        <f ca="1">IF(I767&lt;&gt;"",COUNTIF($I$4:$I767,I767),"")</f>
        <v>1</v>
      </c>
      <c r="L767" s="13">
        <f ca="1">IF(K767=1,SUM($L$4:L766,K767),"")</f>
        <v>4.8516190384397154E+229</v>
      </c>
      <c r="M767" s="13">
        <f t="shared" ca="1" si="73"/>
        <v>764</v>
      </c>
      <c r="N767" s="13">
        <v>764</v>
      </c>
      <c r="O767" s="13">
        <f t="shared" ca="1" si="74"/>
        <v>765</v>
      </c>
    </row>
    <row r="768" spans="2:15">
      <c r="B768" s="20" t="str">
        <f>IF($B$1="","",IF(O768&lt;&gt;"",VLOOKUP(INDEX(電力会社名一覧!E:E,MATCH(O768,電力会社名一覧!G:G,0)),電力会社名一覧!A:B,2,0),""))</f>
        <v/>
      </c>
      <c r="C768" s="21" t="str">
        <f>IFERROR(IF(B768="","",VLOOKUP(B768,電力会社名一覧!B:D,3,0)),"")</f>
        <v/>
      </c>
      <c r="E768" s="13" t="str">
        <f t="shared" si="71"/>
        <v/>
      </c>
      <c r="H768" s="13" cm="1">
        <f t="array" aca="1" ref="H768" ca="1">IFERROR(INDEX(電力会社名一覧!E:E,改訂版!J768),"")</f>
        <v>765</v>
      </c>
      <c r="I768" s="13" t="str">
        <f ca="1">IFERROR(VLOOKUP(H768,電力会社名一覧!A:B,2,0),"")</f>
        <v>(株)エコログ</v>
      </c>
      <c r="J768" s="13">
        <f t="shared" ca="1" si="72"/>
        <v>766</v>
      </c>
      <c r="K768" s="13">
        <f ca="1">IF(I768&lt;&gt;"",COUNTIF($I$4:$I768,I768),"")</f>
        <v>1</v>
      </c>
      <c r="L768" s="13">
        <f ca="1">IF(K768=1,SUM($L$4:L767,K768),"")</f>
        <v>9.7032380768794308E+229</v>
      </c>
      <c r="M768" s="13">
        <f t="shared" ca="1" si="73"/>
        <v>765</v>
      </c>
      <c r="N768" s="13">
        <v>765</v>
      </c>
      <c r="O768" s="13">
        <f t="shared" ca="1" si="74"/>
        <v>766</v>
      </c>
    </row>
    <row r="769" spans="2:15">
      <c r="B769" s="20" t="str">
        <f>IF($B$1="","",IF(O769&lt;&gt;"",VLOOKUP(INDEX(電力会社名一覧!E:E,MATCH(O769,電力会社名一覧!G:G,0)),電力会社名一覧!A:B,2,0),""))</f>
        <v/>
      </c>
      <c r="C769" s="21" t="str">
        <f>IFERROR(IF(B769="","",VLOOKUP(B769,電力会社名一覧!B:D,3,0)),"")</f>
        <v/>
      </c>
      <c r="E769" s="13" t="str">
        <f t="shared" si="71"/>
        <v/>
      </c>
      <c r="H769" s="13" cm="1">
        <f t="array" aca="1" ref="H769" ca="1">IFERROR(INDEX(電力会社名一覧!E:E,改訂版!J769),"")</f>
        <v>766</v>
      </c>
      <c r="I769" s="13" t="str">
        <f ca="1">IFERROR(VLOOKUP(H769,電力会社名一覧!A:B,2,0),"")</f>
        <v>飯田まちづくり電力(株)メニューA</v>
      </c>
      <c r="J769" s="13">
        <f t="shared" ca="1" si="72"/>
        <v>767</v>
      </c>
      <c r="K769" s="13">
        <f ca="1">IF(I769&lt;&gt;"",COUNTIF($I$4:$I769,I769),"")</f>
        <v>1</v>
      </c>
      <c r="L769" s="13">
        <f ca="1">IF(K769=1,SUM($L$4:L768,K769),"")</f>
        <v>1.9406476153758862E+230</v>
      </c>
      <c r="M769" s="13">
        <f t="shared" ca="1" si="73"/>
        <v>766</v>
      </c>
      <c r="N769" s="13">
        <v>766</v>
      </c>
      <c r="O769" s="13">
        <f t="shared" ca="1" si="74"/>
        <v>767</v>
      </c>
    </row>
    <row r="770" spans="2:15">
      <c r="B770" s="20" t="str">
        <f>IF($B$1="","",IF(O770&lt;&gt;"",VLOOKUP(INDEX(電力会社名一覧!E:E,MATCH(O770,電力会社名一覧!G:G,0)),電力会社名一覧!A:B,2,0),""))</f>
        <v/>
      </c>
      <c r="C770" s="21" t="str">
        <f>IFERROR(IF(B770="","",VLOOKUP(B770,電力会社名一覧!B:D,3,0)),"")</f>
        <v/>
      </c>
      <c r="E770" s="13" t="str">
        <f t="shared" si="71"/>
        <v/>
      </c>
      <c r="H770" s="13" cm="1">
        <f t="array" aca="1" ref="H770" ca="1">IFERROR(INDEX(電力会社名一覧!E:E,改訂版!J770),"")</f>
        <v>767</v>
      </c>
      <c r="I770" s="13" t="str">
        <f ca="1">IFERROR(VLOOKUP(H770,電力会社名一覧!A:B,2,0),"")</f>
        <v>イワタニ長野(株)</v>
      </c>
      <c r="J770" s="13">
        <f t="shared" ca="1" si="72"/>
        <v>768</v>
      </c>
      <c r="K770" s="13">
        <f ca="1">IF(I770&lt;&gt;"",COUNTIF($I$4:$I770,I770),"")</f>
        <v>1</v>
      </c>
      <c r="L770" s="13">
        <f ca="1">IF(K770=1,SUM($L$4:L769,K770),"")</f>
        <v>3.8812952307517723E+230</v>
      </c>
      <c r="M770" s="13">
        <f t="shared" ca="1" si="73"/>
        <v>767</v>
      </c>
      <c r="N770" s="13">
        <v>767</v>
      </c>
      <c r="O770" s="13">
        <f t="shared" ca="1" si="74"/>
        <v>768</v>
      </c>
    </row>
    <row r="771" spans="2:15">
      <c r="B771" s="20" t="str">
        <f>IF($B$1="","",IF(O771&lt;&gt;"",VLOOKUP(INDEX(電力会社名一覧!E:E,MATCH(O771,電力会社名一覧!G:G,0)),電力会社名一覧!A:B,2,0),""))</f>
        <v/>
      </c>
      <c r="C771" s="21" t="str">
        <f>IFERROR(IF(B771="","",VLOOKUP(B771,電力会社名一覧!B:D,3,0)),"")</f>
        <v/>
      </c>
      <c r="E771" s="13" t="str">
        <f t="shared" si="71"/>
        <v/>
      </c>
      <c r="H771" s="13" cm="1">
        <f t="array" aca="1" ref="H771" ca="1">IFERROR(INDEX(電力会社名一覧!E:E,改訂版!J771),"")</f>
        <v>768</v>
      </c>
      <c r="I771" s="13" t="str">
        <f ca="1">IFERROR(VLOOKUP(H771,電力会社名一覧!A:B,2,0),"")</f>
        <v>シェルジャパン(株)メニューA</v>
      </c>
      <c r="J771" s="13">
        <f t="shared" ca="1" si="72"/>
        <v>769</v>
      </c>
      <c r="K771" s="13">
        <f ca="1">IF(I771&lt;&gt;"",COUNTIF($I$4:$I771,I771),"")</f>
        <v>1</v>
      </c>
      <c r="L771" s="13">
        <f ca="1">IF(K771=1,SUM($L$4:L770,K771),"")</f>
        <v>7.7625904615035447E+230</v>
      </c>
      <c r="M771" s="13">
        <f t="shared" ca="1" si="73"/>
        <v>768</v>
      </c>
      <c r="N771" s="13">
        <v>768</v>
      </c>
      <c r="O771" s="13">
        <f t="shared" ca="1" si="74"/>
        <v>769</v>
      </c>
    </row>
    <row r="772" spans="2:15">
      <c r="B772" s="20" t="str">
        <f>IF($B$1="","",IF(O772&lt;&gt;"",VLOOKUP(INDEX(電力会社名一覧!E:E,MATCH(O772,電力会社名一覧!G:G,0)),電力会社名一覧!A:B,2,0),""))</f>
        <v/>
      </c>
      <c r="C772" s="21" t="str">
        <f>IFERROR(IF(B772="","",VLOOKUP(B772,電力会社名一覧!B:D,3,0)),"")</f>
        <v/>
      </c>
      <c r="E772" s="13" t="str">
        <f t="shared" si="71"/>
        <v/>
      </c>
      <c r="H772" s="13" cm="1">
        <f t="array" aca="1" ref="H772" ca="1">IFERROR(INDEX(電力会社名一覧!E:E,改訂版!J772),"")</f>
        <v>769</v>
      </c>
      <c r="I772" s="13" t="str">
        <f ca="1">IFERROR(VLOOKUP(H772,電力会社名一覧!A:B,2,0),"")</f>
        <v>シェルジャパン(株)メニューB</v>
      </c>
      <c r="J772" s="13">
        <f t="shared" ca="1" si="72"/>
        <v>770</v>
      </c>
      <c r="K772" s="13">
        <f ca="1">IF(I772&lt;&gt;"",COUNTIF($I$4:$I772,I772),"")</f>
        <v>1</v>
      </c>
      <c r="L772" s="13">
        <f ca="1">IF(K772=1,SUM($L$4:L771,K772),"")</f>
        <v>1.5525180923007089E+231</v>
      </c>
      <c r="M772" s="13">
        <f t="shared" ca="1" si="73"/>
        <v>769</v>
      </c>
      <c r="N772" s="13">
        <v>769</v>
      </c>
      <c r="O772" s="13">
        <f t="shared" ca="1" si="74"/>
        <v>770</v>
      </c>
    </row>
    <row r="773" spans="2:15">
      <c r="B773" s="20" t="str">
        <f>IF($B$1="","",IF(O773&lt;&gt;"",VLOOKUP(INDEX(電力会社名一覧!E:E,MATCH(O773,電力会社名一覧!G:G,0)),電力会社名一覧!A:B,2,0),""))</f>
        <v/>
      </c>
      <c r="C773" s="21" t="str">
        <f>IFERROR(IF(B773="","",VLOOKUP(B773,電力会社名一覧!B:D,3,0)),"")</f>
        <v/>
      </c>
      <c r="E773" s="13" t="str">
        <f t="shared" ref="E773:E836" si="75">IF(B773&lt;&gt;"",COUNTIF(B773:B1796,B773),"")</f>
        <v/>
      </c>
      <c r="H773" s="13" cm="1">
        <f t="array" aca="1" ref="H773" ca="1">IFERROR(INDEX(電力会社名一覧!E:E,改訂版!J773),"")</f>
        <v>770</v>
      </c>
      <c r="I773" s="13" t="str">
        <f ca="1">IFERROR(VLOOKUP(H773,電力会社名一覧!A:B,2,0),"")</f>
        <v>シェルジャパン(株)メニューC(残差)</v>
      </c>
      <c r="J773" s="13">
        <f t="shared" ca="1" si="72"/>
        <v>771</v>
      </c>
      <c r="K773" s="13">
        <f ca="1">IF(I773&lt;&gt;"",COUNTIF($I$4:$I773,I773),"")</f>
        <v>1</v>
      </c>
      <c r="L773" s="13">
        <f ca="1">IF(K773=1,SUM($L$4:L772,K773),"")</f>
        <v>3.1050361846014179E+231</v>
      </c>
      <c r="M773" s="13">
        <f t="shared" ca="1" si="73"/>
        <v>770</v>
      </c>
      <c r="N773" s="13">
        <v>770</v>
      </c>
      <c r="O773" s="13">
        <f t="shared" ca="1" si="74"/>
        <v>771</v>
      </c>
    </row>
    <row r="774" spans="2:15">
      <c r="B774" s="20" t="str">
        <f>IF($B$1="","",IF(O774&lt;&gt;"",VLOOKUP(INDEX(電力会社名一覧!E:E,MATCH(O774,電力会社名一覧!G:G,0)),電力会社名一覧!A:B,2,0),""))</f>
        <v/>
      </c>
      <c r="C774" s="21" t="str">
        <f>IFERROR(IF(B774="","",VLOOKUP(B774,電力会社名一覧!B:D,3,0)),"")</f>
        <v/>
      </c>
      <c r="E774" s="13" t="str">
        <f t="shared" si="75"/>
        <v/>
      </c>
      <c r="H774" s="13" cm="1">
        <f t="array" aca="1" ref="H774" ca="1">IFERROR(INDEX(電力会社名一覧!E:E,改訂版!J774),"")</f>
        <v>771</v>
      </c>
      <c r="I774" s="13" t="str">
        <f ca="1">IFERROR(VLOOKUP(H774,電力会社名一覧!A:B,2,0),"")</f>
        <v>石油資源開発(株)</v>
      </c>
      <c r="J774" s="13">
        <f t="shared" ref="J774:J837" ca="1" si="76">IFERROR(VLOOKUP($Q$1,INDIRECT($I$1&amp;J773+1&amp;$K$1),2,0),"")</f>
        <v>772</v>
      </c>
      <c r="K774" s="13">
        <f ca="1">IF(I774&lt;&gt;"",COUNTIF($I$4:$I774,I774),"")</f>
        <v>1</v>
      </c>
      <c r="L774" s="13">
        <f ca="1">IF(K774=1,SUM($L$4:L773,K774),"")</f>
        <v>6.2100723692028357E+231</v>
      </c>
      <c r="M774" s="13">
        <f t="shared" ca="1" si="73"/>
        <v>771</v>
      </c>
      <c r="N774" s="13">
        <v>771</v>
      </c>
      <c r="O774" s="13">
        <f t="shared" ca="1" si="74"/>
        <v>772</v>
      </c>
    </row>
    <row r="775" spans="2:15">
      <c r="B775" s="20" t="str">
        <f>IF($B$1="","",IF(O775&lt;&gt;"",VLOOKUP(INDEX(電力会社名一覧!E:E,MATCH(O775,電力会社名一覧!G:G,0)),電力会社名一覧!A:B,2,0),""))</f>
        <v/>
      </c>
      <c r="C775" s="21" t="str">
        <f>IFERROR(IF(B775="","",VLOOKUP(B775,電力会社名一覧!B:D,3,0)),"")</f>
        <v/>
      </c>
      <c r="E775" s="13" t="str">
        <f t="shared" si="75"/>
        <v/>
      </c>
      <c r="H775" s="13" cm="1">
        <f t="array" aca="1" ref="H775" ca="1">IFERROR(INDEX(電力会社名一覧!E:E,改訂版!J775),"")</f>
        <v>772</v>
      </c>
      <c r="I775" s="13" t="str">
        <f ca="1">IFERROR(VLOOKUP(H775,電力会社名一覧!A:B,2,0),"")</f>
        <v>越後天然ガス(株)メニューA</v>
      </c>
      <c r="J775" s="13">
        <f t="shared" ca="1" si="76"/>
        <v>773</v>
      </c>
      <c r="K775" s="13">
        <f ca="1">IF(I775&lt;&gt;"",COUNTIF($I$4:$I775,I775),"")</f>
        <v>1</v>
      </c>
      <c r="L775" s="13">
        <f ca="1">IF(K775=1,SUM($L$4:L774,K775),"")</f>
        <v>1.2420144738405671E+232</v>
      </c>
      <c r="M775" s="13">
        <f t="shared" ca="1" si="73"/>
        <v>772</v>
      </c>
      <c r="N775" s="13">
        <v>772</v>
      </c>
      <c r="O775" s="13">
        <f t="shared" ca="1" si="74"/>
        <v>773</v>
      </c>
    </row>
    <row r="776" spans="2:15">
      <c r="B776" s="20" t="str">
        <f>IF($B$1="","",IF(O776&lt;&gt;"",VLOOKUP(INDEX(電力会社名一覧!E:E,MATCH(O776,電力会社名一覧!G:G,0)),電力会社名一覧!A:B,2,0),""))</f>
        <v/>
      </c>
      <c r="C776" s="21" t="str">
        <f>IFERROR(IF(B776="","",VLOOKUP(B776,電力会社名一覧!B:D,3,0)),"")</f>
        <v/>
      </c>
      <c r="E776" s="13" t="str">
        <f t="shared" si="75"/>
        <v/>
      </c>
      <c r="H776" s="13" cm="1">
        <f t="array" aca="1" ref="H776" ca="1">IFERROR(INDEX(電力会社名一覧!E:E,改訂版!J776),"")</f>
        <v>773</v>
      </c>
      <c r="I776" s="13" t="str">
        <f ca="1">IFERROR(VLOOKUP(H776,電力会社名一覧!A:B,2,0),"")</f>
        <v>越後天然ガス(株)メニューB(残差)</v>
      </c>
      <c r="J776" s="13">
        <f t="shared" ca="1" si="76"/>
        <v>774</v>
      </c>
      <c r="K776" s="13">
        <f ca="1">IF(I776&lt;&gt;"",COUNTIF($I$4:$I776,I776),"")</f>
        <v>1</v>
      </c>
      <c r="L776" s="13">
        <f ca="1">IF(K776=1,SUM($L$4:L775,K776),"")</f>
        <v>2.4840289476811343E+232</v>
      </c>
      <c r="M776" s="13">
        <f t="shared" ca="1" si="73"/>
        <v>773</v>
      </c>
      <c r="N776" s="13">
        <v>773</v>
      </c>
      <c r="O776" s="13">
        <f t="shared" ca="1" si="74"/>
        <v>774</v>
      </c>
    </row>
    <row r="777" spans="2:15">
      <c r="B777" s="20" t="str">
        <f>IF($B$1="","",IF(O777&lt;&gt;"",VLOOKUP(INDEX(電力会社名一覧!E:E,MATCH(O777,電力会社名一覧!G:G,0)),電力会社名一覧!A:B,2,0),""))</f>
        <v/>
      </c>
      <c r="C777" s="21" t="str">
        <f>IFERROR(IF(B777="","",VLOOKUP(B777,電力会社名一覧!B:D,3,0)),"")</f>
        <v/>
      </c>
      <c r="E777" s="13" t="str">
        <f t="shared" si="75"/>
        <v/>
      </c>
      <c r="H777" s="13" cm="1">
        <f t="array" aca="1" ref="H777" ca="1">IFERROR(INDEX(電力会社名一覧!E:E,改訂版!J777),"")</f>
        <v>774</v>
      </c>
      <c r="I777" s="13" t="str">
        <f ca="1">IFERROR(VLOOKUP(H777,電力会社名一覧!A:B,2,0),"")</f>
        <v>坂戸ガス(株)</v>
      </c>
      <c r="J777" s="13">
        <f t="shared" ca="1" si="76"/>
        <v>775</v>
      </c>
      <c r="K777" s="13">
        <f ca="1">IF(I777&lt;&gt;"",COUNTIF($I$4:$I777,I777),"")</f>
        <v>1</v>
      </c>
      <c r="L777" s="13">
        <f ca="1">IF(K777=1,SUM($L$4:L776,K777),"")</f>
        <v>4.9680578953622686E+232</v>
      </c>
      <c r="M777" s="13">
        <f t="shared" ca="1" si="73"/>
        <v>774</v>
      </c>
      <c r="N777" s="13">
        <v>774</v>
      </c>
      <c r="O777" s="13">
        <f t="shared" ca="1" si="74"/>
        <v>775</v>
      </c>
    </row>
    <row r="778" spans="2:15">
      <c r="B778" s="20" t="str">
        <f>IF($B$1="","",IF(O778&lt;&gt;"",VLOOKUP(INDEX(電力会社名一覧!E:E,MATCH(O778,電力会社名一覧!G:G,0)),電力会社名一覧!A:B,2,0),""))</f>
        <v/>
      </c>
      <c r="C778" s="21" t="str">
        <f>IFERROR(IF(B778="","",VLOOKUP(B778,電力会社名一覧!B:D,3,0)),"")</f>
        <v/>
      </c>
      <c r="E778" s="13" t="str">
        <f t="shared" si="75"/>
        <v/>
      </c>
      <c r="H778" s="13" cm="1">
        <f t="array" aca="1" ref="H778" ca="1">IFERROR(INDEX(電力会社名一覧!E:E,改訂版!J778),"")</f>
        <v>775</v>
      </c>
      <c r="I778" s="13" t="str">
        <f ca="1">IFERROR(VLOOKUP(H778,電力会社名一覧!A:B,2,0),"")</f>
        <v>(株)デベロップ</v>
      </c>
      <c r="J778" s="13">
        <f t="shared" ca="1" si="76"/>
        <v>776</v>
      </c>
      <c r="K778" s="13">
        <f ca="1">IF(I778&lt;&gt;"",COUNTIF($I$4:$I778,I778),"")</f>
        <v>1</v>
      </c>
      <c r="L778" s="13">
        <f ca="1">IF(K778=1,SUM($L$4:L777,K778),"")</f>
        <v>9.9361157907245372E+232</v>
      </c>
      <c r="M778" s="13">
        <f t="shared" ca="1" si="73"/>
        <v>775</v>
      </c>
      <c r="N778" s="13">
        <v>775</v>
      </c>
      <c r="O778" s="13">
        <f t="shared" ca="1" si="74"/>
        <v>776</v>
      </c>
    </row>
    <row r="779" spans="2:15">
      <c r="B779" s="20" t="str">
        <f>IF($B$1="","",IF(O779&lt;&gt;"",VLOOKUP(INDEX(電力会社名一覧!E:E,MATCH(O779,電力会社名一覧!G:G,0)),電力会社名一覧!A:B,2,0),""))</f>
        <v/>
      </c>
      <c r="C779" s="21" t="str">
        <f>IFERROR(IF(B779="","",VLOOKUP(B779,電力会社名一覧!B:D,3,0)),"")</f>
        <v/>
      </c>
      <c r="E779" s="13" t="str">
        <f t="shared" si="75"/>
        <v/>
      </c>
      <c r="H779" s="13" cm="1">
        <f t="array" aca="1" ref="H779" ca="1">IFERROR(INDEX(電力会社名一覧!E:E,改訂版!J779),"")</f>
        <v>776</v>
      </c>
      <c r="I779" s="13" t="str">
        <f ca="1">IFERROR(VLOOKUP(H779,電力会社名一覧!A:B,2,0),"")</f>
        <v>(株)テレ・マーカー</v>
      </c>
      <c r="J779" s="13">
        <f t="shared" ca="1" si="76"/>
        <v>777</v>
      </c>
      <c r="K779" s="13">
        <f ca="1">IF(I779&lt;&gt;"",COUNTIF($I$4:$I779,I779),"")</f>
        <v>1</v>
      </c>
      <c r="L779" s="13">
        <f ca="1">IF(K779=1,SUM($L$4:L778,K779),"")</f>
        <v>1.9872231581449074E+233</v>
      </c>
      <c r="M779" s="13">
        <f t="shared" ca="1" si="73"/>
        <v>776</v>
      </c>
      <c r="N779" s="13">
        <v>776</v>
      </c>
      <c r="O779" s="13">
        <f t="shared" ca="1" si="74"/>
        <v>777</v>
      </c>
    </row>
    <row r="780" spans="2:15">
      <c r="B780" s="20" t="str">
        <f>IF($B$1="","",IF(O780&lt;&gt;"",VLOOKUP(INDEX(電力会社名一覧!E:E,MATCH(O780,電力会社名一覧!G:G,0)),電力会社名一覧!A:B,2,0),""))</f>
        <v/>
      </c>
      <c r="C780" s="21" t="str">
        <f>IFERROR(IF(B780="","",VLOOKUP(B780,電力会社名一覧!B:D,3,0)),"")</f>
        <v/>
      </c>
      <c r="E780" s="13" t="str">
        <f t="shared" si="75"/>
        <v/>
      </c>
      <c r="H780" s="13" cm="1">
        <f t="array" aca="1" ref="H780" ca="1">IFERROR(INDEX(電力会社名一覧!E:E,改訂版!J780),"")</f>
        <v>777</v>
      </c>
      <c r="I780" s="13" t="str">
        <f ca="1">IFERROR(VLOOKUP(H780,電力会社名一覧!A:B,2,0),"")</f>
        <v>MGCエネルギー(株)</v>
      </c>
      <c r="J780" s="13">
        <f t="shared" ca="1" si="76"/>
        <v>778</v>
      </c>
      <c r="K780" s="13">
        <f ca="1">IF(I780&lt;&gt;"",COUNTIF($I$4:$I780,I780),"")</f>
        <v>1</v>
      </c>
      <c r="L780" s="13">
        <f ca="1">IF(K780=1,SUM($L$4:L779,K780),"")</f>
        <v>3.9744463162898149E+233</v>
      </c>
      <c r="M780" s="13">
        <f t="shared" ca="1" si="73"/>
        <v>777</v>
      </c>
      <c r="N780" s="13">
        <v>777</v>
      </c>
      <c r="O780" s="13">
        <f t="shared" ca="1" si="74"/>
        <v>778</v>
      </c>
    </row>
    <row r="781" spans="2:15">
      <c r="B781" s="20" t="str">
        <f>IF($B$1="","",IF(O781&lt;&gt;"",VLOOKUP(INDEX(電力会社名一覧!E:E,MATCH(O781,電力会社名一覧!G:G,0)),電力会社名一覧!A:B,2,0),""))</f>
        <v/>
      </c>
      <c r="C781" s="21" t="str">
        <f>IFERROR(IF(B781="","",VLOOKUP(B781,電力会社名一覧!B:D,3,0)),"")</f>
        <v/>
      </c>
      <c r="E781" s="13" t="str">
        <f t="shared" si="75"/>
        <v/>
      </c>
      <c r="H781" s="13" cm="1">
        <f t="array" aca="1" ref="H781" ca="1">IFERROR(INDEX(電力会社名一覧!E:E,改訂版!J781),"")</f>
        <v>778</v>
      </c>
      <c r="I781" s="13" t="str">
        <f ca="1">IFERROR(VLOOKUP(H781,電力会社名一覧!A:B,2,0),"")</f>
        <v>福島フェニックス電力(株)</v>
      </c>
      <c r="J781" s="13">
        <f t="shared" ca="1" si="76"/>
        <v>779</v>
      </c>
      <c r="K781" s="13">
        <f ca="1">IF(I781&lt;&gt;"",COUNTIF($I$4:$I781,I781),"")</f>
        <v>1</v>
      </c>
      <c r="L781" s="13">
        <f ca="1">IF(K781=1,SUM($L$4:L780,K781),"")</f>
        <v>7.9488926325796297E+233</v>
      </c>
      <c r="M781" s="13">
        <f t="shared" ca="1" si="73"/>
        <v>778</v>
      </c>
      <c r="N781" s="13">
        <v>778</v>
      </c>
      <c r="O781" s="13">
        <f t="shared" ca="1" si="74"/>
        <v>779</v>
      </c>
    </row>
    <row r="782" spans="2:15">
      <c r="B782" s="20" t="str">
        <f>IF($B$1="","",IF(O782&lt;&gt;"",VLOOKUP(INDEX(電力会社名一覧!E:E,MATCH(O782,電力会社名一覧!G:G,0)),電力会社名一覧!A:B,2,0),""))</f>
        <v/>
      </c>
      <c r="C782" s="21" t="str">
        <f>IFERROR(IF(B782="","",VLOOKUP(B782,電力会社名一覧!B:D,3,0)),"")</f>
        <v/>
      </c>
      <c r="E782" s="13" t="str">
        <f t="shared" si="75"/>
        <v/>
      </c>
      <c r="H782" s="13" cm="1">
        <f t="array" aca="1" ref="H782" ca="1">IFERROR(INDEX(電力会社名一覧!E:E,改訂版!J782),"")</f>
        <v>779</v>
      </c>
      <c r="I782" s="13" t="str">
        <f ca="1">IFERROR(VLOOKUP(H782,電力会社名一覧!A:B,2,0),"")</f>
        <v>あんしん電力合同会社</v>
      </c>
      <c r="J782" s="13">
        <f t="shared" ca="1" si="76"/>
        <v>780</v>
      </c>
      <c r="K782" s="13">
        <f ca="1">IF(I782&lt;&gt;"",COUNTIF($I$4:$I782,I782),"")</f>
        <v>1</v>
      </c>
      <c r="L782" s="13">
        <f ca="1">IF(K782=1,SUM($L$4:L781,K782),"")</f>
        <v>1.5897785265159259E+234</v>
      </c>
      <c r="M782" s="13">
        <f t="shared" ca="1" si="73"/>
        <v>779</v>
      </c>
      <c r="N782" s="13">
        <v>779</v>
      </c>
      <c r="O782" s="13">
        <f t="shared" ca="1" si="74"/>
        <v>780</v>
      </c>
    </row>
    <row r="783" spans="2:15">
      <c r="B783" s="20" t="str">
        <f>IF($B$1="","",IF(O783&lt;&gt;"",VLOOKUP(INDEX(電力会社名一覧!E:E,MATCH(O783,電力会社名一覧!G:G,0)),電力会社名一覧!A:B,2,0),""))</f>
        <v/>
      </c>
      <c r="C783" s="21" t="str">
        <f>IFERROR(IF(B783="","",VLOOKUP(B783,電力会社名一覧!B:D,3,0)),"")</f>
        <v/>
      </c>
      <c r="E783" s="13" t="str">
        <f t="shared" si="75"/>
        <v/>
      </c>
      <c r="H783" s="13" cm="1">
        <f t="array" aca="1" ref="H783" ca="1">IFERROR(INDEX(電力会社名一覧!E:E,改訂版!J783),"")</f>
        <v>780</v>
      </c>
      <c r="I783" s="13" t="str">
        <f ca="1">IFERROR(VLOOKUP(H783,電力会社名一覧!A:B,2,0),"")</f>
        <v>(株)美作国電力</v>
      </c>
      <c r="J783" s="13">
        <f t="shared" ca="1" si="76"/>
        <v>781</v>
      </c>
      <c r="K783" s="13">
        <f ca="1">IF(I783&lt;&gt;"",COUNTIF($I$4:$I783,I783),"")</f>
        <v>1</v>
      </c>
      <c r="L783" s="13">
        <f ca="1">IF(K783=1,SUM($L$4:L782,K783),"")</f>
        <v>3.1795570530318519E+234</v>
      </c>
      <c r="M783" s="13">
        <f t="shared" ca="1" si="73"/>
        <v>780</v>
      </c>
      <c r="N783" s="13">
        <v>780</v>
      </c>
      <c r="O783" s="13">
        <f t="shared" ca="1" si="74"/>
        <v>781</v>
      </c>
    </row>
    <row r="784" spans="2:15">
      <c r="B784" s="20" t="str">
        <f>IF($B$1="","",IF(O784&lt;&gt;"",VLOOKUP(INDEX(電力会社名一覧!E:E,MATCH(O784,電力会社名一覧!G:G,0)),電力会社名一覧!A:B,2,0),""))</f>
        <v/>
      </c>
      <c r="C784" s="21" t="str">
        <f>IFERROR(IF(B784="","",VLOOKUP(B784,電力会社名一覧!B:D,3,0)),"")</f>
        <v/>
      </c>
      <c r="E784" s="13" t="str">
        <f t="shared" si="75"/>
        <v/>
      </c>
      <c r="H784" s="13" cm="1">
        <f t="array" aca="1" ref="H784" ca="1">IFERROR(INDEX(電力会社名一覧!E:E,改訂版!J784),"")</f>
        <v>781</v>
      </c>
      <c r="I784" s="13" t="str">
        <f ca="1">IFERROR(VLOOKUP(H784,電力会社名一覧!A:B,2,0),"")</f>
        <v>八幡商事(株)</v>
      </c>
      <c r="J784" s="13">
        <f t="shared" ca="1" si="76"/>
        <v>782</v>
      </c>
      <c r="K784" s="13">
        <f ca="1">IF(I784&lt;&gt;"",COUNTIF($I$4:$I784,I784),"")</f>
        <v>1</v>
      </c>
      <c r="L784" s="13">
        <f ca="1">IF(K784=1,SUM($L$4:L783,K784),"")</f>
        <v>6.3591141060637038E+234</v>
      </c>
      <c r="M784" s="13">
        <f t="shared" ca="1" si="73"/>
        <v>781</v>
      </c>
      <c r="N784" s="13">
        <v>781</v>
      </c>
      <c r="O784" s="13">
        <f t="shared" ca="1" si="74"/>
        <v>782</v>
      </c>
    </row>
    <row r="785" spans="2:15">
      <c r="B785" s="20" t="str">
        <f>IF($B$1="","",IF(O785&lt;&gt;"",VLOOKUP(INDEX(電力会社名一覧!E:E,MATCH(O785,電力会社名一覧!G:G,0)),電力会社名一覧!A:B,2,0),""))</f>
        <v/>
      </c>
      <c r="C785" s="21" t="str">
        <f>IFERROR(IF(B785="","",VLOOKUP(B785,電力会社名一覧!B:D,3,0)),"")</f>
        <v/>
      </c>
      <c r="E785" s="13" t="str">
        <f t="shared" si="75"/>
        <v/>
      </c>
      <c r="H785" s="13" cm="1">
        <f t="array" aca="1" ref="H785" ca="1">IFERROR(INDEX(電力会社名一覧!E:E,改訂版!J785),"")</f>
        <v>782</v>
      </c>
      <c r="I785" s="13" t="str">
        <f ca="1">IFERROR(VLOOKUP(H785,電力会社名一覧!A:B,2,0),"")</f>
        <v>おいでんエネルギー(株)メニューA</v>
      </c>
      <c r="J785" s="13">
        <f t="shared" ca="1" si="76"/>
        <v>783</v>
      </c>
      <c r="K785" s="13">
        <f ca="1">IF(I785&lt;&gt;"",COUNTIF($I$4:$I785,I785),"")</f>
        <v>1</v>
      </c>
      <c r="L785" s="13">
        <f ca="1">IF(K785=1,SUM($L$4:L784,K785),"")</f>
        <v>1.2718228212127408E+235</v>
      </c>
      <c r="M785" s="13">
        <f t="shared" ca="1" si="73"/>
        <v>782</v>
      </c>
      <c r="N785" s="13">
        <v>782</v>
      </c>
      <c r="O785" s="13">
        <f t="shared" ca="1" si="74"/>
        <v>783</v>
      </c>
    </row>
    <row r="786" spans="2:15">
      <c r="B786" s="20" t="str">
        <f>IF($B$1="","",IF(O786&lt;&gt;"",VLOOKUP(INDEX(電力会社名一覧!E:E,MATCH(O786,電力会社名一覧!G:G,0)),電力会社名一覧!A:B,2,0),""))</f>
        <v/>
      </c>
      <c r="C786" s="21" t="str">
        <f>IFERROR(IF(B786="","",VLOOKUP(B786,電力会社名一覧!B:D,3,0)),"")</f>
        <v/>
      </c>
      <c r="E786" s="13" t="str">
        <f t="shared" si="75"/>
        <v/>
      </c>
      <c r="H786" s="13" cm="1">
        <f t="array" aca="1" ref="H786" ca="1">IFERROR(INDEX(電力会社名一覧!E:E,改訂版!J786),"")</f>
        <v>783</v>
      </c>
      <c r="I786" s="13" t="str">
        <f ca="1">IFERROR(VLOOKUP(H786,電力会社名一覧!A:B,2,0),"")</f>
        <v>おいでんエネルギー(株)メニューB</v>
      </c>
      <c r="J786" s="13">
        <f t="shared" ca="1" si="76"/>
        <v>784</v>
      </c>
      <c r="K786" s="13">
        <f ca="1">IF(I786&lt;&gt;"",COUNTIF($I$4:$I786,I786),"")</f>
        <v>1</v>
      </c>
      <c r="L786" s="13">
        <f ca="1">IF(K786=1,SUM($L$4:L785,K786),"")</f>
        <v>2.5436456424254815E+235</v>
      </c>
      <c r="M786" s="13">
        <f t="shared" ca="1" si="73"/>
        <v>783</v>
      </c>
      <c r="N786" s="13">
        <v>783</v>
      </c>
      <c r="O786" s="13">
        <f t="shared" ca="1" si="74"/>
        <v>784</v>
      </c>
    </row>
    <row r="787" spans="2:15">
      <c r="B787" s="20" t="str">
        <f>IF($B$1="","",IF(O787&lt;&gt;"",VLOOKUP(INDEX(電力会社名一覧!E:E,MATCH(O787,電力会社名一覧!G:G,0)),電力会社名一覧!A:B,2,0),""))</f>
        <v/>
      </c>
      <c r="C787" s="21" t="str">
        <f>IFERROR(IF(B787="","",VLOOKUP(B787,電力会社名一覧!B:D,3,0)),"")</f>
        <v/>
      </c>
      <c r="E787" s="13" t="str">
        <f t="shared" si="75"/>
        <v/>
      </c>
      <c r="H787" s="13" cm="1">
        <f t="array" aca="1" ref="H787" ca="1">IFERROR(INDEX(電力会社名一覧!E:E,改訂版!J787),"")</f>
        <v>784</v>
      </c>
      <c r="I787" s="13" t="str">
        <f ca="1">IFERROR(VLOOKUP(H787,電力会社名一覧!A:B,2,0),"")</f>
        <v>おいでんエネルギー(株)メニューC(残差)</v>
      </c>
      <c r="J787" s="13">
        <f t="shared" ca="1" si="76"/>
        <v>785</v>
      </c>
      <c r="K787" s="13">
        <f ca="1">IF(I787&lt;&gt;"",COUNTIF($I$4:$I787,I787),"")</f>
        <v>1</v>
      </c>
      <c r="L787" s="13">
        <f ca="1">IF(K787=1,SUM($L$4:L786,K787),"")</f>
        <v>5.087291284850963E+235</v>
      </c>
      <c r="M787" s="13">
        <f t="shared" ca="1" si="73"/>
        <v>784</v>
      </c>
      <c r="N787" s="13">
        <v>784</v>
      </c>
      <c r="O787" s="13">
        <f t="shared" ca="1" si="74"/>
        <v>785</v>
      </c>
    </row>
    <row r="788" spans="2:15">
      <c r="B788" s="20" t="str">
        <f>IF($B$1="","",IF(O788&lt;&gt;"",VLOOKUP(INDEX(電力会社名一覧!E:E,MATCH(O788,電力会社名一覧!G:G,0)),電力会社名一覧!A:B,2,0),""))</f>
        <v/>
      </c>
      <c r="C788" s="21" t="str">
        <f>IFERROR(IF(B788="","",VLOOKUP(B788,電力会社名一覧!B:D,3,0)),"")</f>
        <v/>
      </c>
      <c r="E788" s="13" t="str">
        <f t="shared" si="75"/>
        <v/>
      </c>
      <c r="H788" s="13" cm="1">
        <f t="array" aca="1" ref="H788" ca="1">IFERROR(INDEX(電力会社名一覧!E:E,改訂版!J788),"")</f>
        <v>785</v>
      </c>
      <c r="I788" s="13" t="str">
        <f ca="1">IFERROR(VLOOKUP(H788,電力会社名一覧!A:B,2,0),"")</f>
        <v>(株)イシオ</v>
      </c>
      <c r="J788" s="13">
        <f t="shared" ca="1" si="76"/>
        <v>786</v>
      </c>
      <c r="K788" s="13">
        <f ca="1">IF(I788&lt;&gt;"",COUNTIF($I$4:$I788,I788),"")</f>
        <v>1</v>
      </c>
      <c r="L788" s="13">
        <f ca="1">IF(K788=1,SUM($L$4:L787,K788),"")</f>
        <v>1.0174582569701926E+236</v>
      </c>
      <c r="M788" s="13">
        <f t="shared" ca="1" si="73"/>
        <v>785</v>
      </c>
      <c r="N788" s="13">
        <v>785</v>
      </c>
      <c r="O788" s="13">
        <f t="shared" ca="1" si="74"/>
        <v>786</v>
      </c>
    </row>
    <row r="789" spans="2:15">
      <c r="B789" s="20" t="str">
        <f>IF($B$1="","",IF(O789&lt;&gt;"",VLOOKUP(INDEX(電力会社名一覧!E:E,MATCH(O789,電力会社名一覧!G:G,0)),電力会社名一覧!A:B,2,0),""))</f>
        <v/>
      </c>
      <c r="C789" s="21" t="str">
        <f>IFERROR(IF(B789="","",VLOOKUP(B789,電力会社名一覧!B:D,3,0)),"")</f>
        <v/>
      </c>
      <c r="E789" s="13" t="str">
        <f t="shared" si="75"/>
        <v/>
      </c>
      <c r="H789" s="13" cm="1">
        <f t="array" aca="1" ref="H789" ca="1">IFERROR(INDEX(電力会社名一覧!E:E,改訂版!J789),"")</f>
        <v>786</v>
      </c>
      <c r="I789" s="13" t="str">
        <f ca="1">IFERROR(VLOOKUP(H789,電力会社名一覧!A:B,2,0),"")</f>
        <v>北陸電力ビズ・エナジーソリューション(株)</v>
      </c>
      <c r="J789" s="13">
        <f t="shared" ca="1" si="76"/>
        <v>787</v>
      </c>
      <c r="K789" s="13">
        <f ca="1">IF(I789&lt;&gt;"",COUNTIF($I$4:$I789,I789),"")</f>
        <v>1</v>
      </c>
      <c r="L789" s="13">
        <f ca="1">IF(K789=1,SUM($L$4:L788,K789),"")</f>
        <v>2.0349165139403852E+236</v>
      </c>
      <c r="M789" s="13">
        <f t="shared" ca="1" si="73"/>
        <v>786</v>
      </c>
      <c r="N789" s="13">
        <v>786</v>
      </c>
      <c r="O789" s="13">
        <f t="shared" ca="1" si="74"/>
        <v>787</v>
      </c>
    </row>
    <row r="790" spans="2:15">
      <c r="B790" s="20" t="str">
        <f>IF($B$1="","",IF(O790&lt;&gt;"",VLOOKUP(INDEX(電力会社名一覧!E:E,MATCH(O790,電力会社名一覧!G:G,0)),電力会社名一覧!A:B,2,0),""))</f>
        <v/>
      </c>
      <c r="C790" s="21" t="str">
        <f>IFERROR(IF(B790="","",VLOOKUP(B790,電力会社名一覧!B:D,3,0)),"")</f>
        <v/>
      </c>
      <c r="E790" s="13" t="str">
        <f t="shared" si="75"/>
        <v/>
      </c>
      <c r="H790" s="13" cm="1">
        <f t="array" aca="1" ref="H790" ca="1">IFERROR(INDEX(電力会社名一覧!E:E,改訂版!J790),"")</f>
        <v>787</v>
      </c>
      <c r="I790" s="13" t="str">
        <f ca="1">IFERROR(VLOOKUP(H790,電力会社名一覧!A:B,2,0),"")</f>
        <v>丸紅伊那みらいでんき(株)メニューA</v>
      </c>
      <c r="J790" s="13">
        <f t="shared" ca="1" si="76"/>
        <v>788</v>
      </c>
      <c r="K790" s="13">
        <f ca="1">IF(I790&lt;&gt;"",COUNTIF($I$4:$I790,I790),"")</f>
        <v>1</v>
      </c>
      <c r="L790" s="13">
        <f ca="1">IF(K790=1,SUM($L$4:L789,K790),"")</f>
        <v>4.0698330278807704E+236</v>
      </c>
      <c r="M790" s="13">
        <f t="shared" ca="1" si="73"/>
        <v>787</v>
      </c>
      <c r="N790" s="13">
        <v>787</v>
      </c>
      <c r="O790" s="13">
        <f t="shared" ca="1" si="74"/>
        <v>788</v>
      </c>
    </row>
    <row r="791" spans="2:15">
      <c r="B791" s="20" t="str">
        <f>IF($B$1="","",IF(O791&lt;&gt;"",VLOOKUP(INDEX(電力会社名一覧!E:E,MATCH(O791,電力会社名一覧!G:G,0)),電力会社名一覧!A:B,2,0),""))</f>
        <v/>
      </c>
      <c r="C791" s="21" t="str">
        <f>IFERROR(IF(B791="","",VLOOKUP(B791,電力会社名一覧!B:D,3,0)),"")</f>
        <v/>
      </c>
      <c r="E791" s="13" t="str">
        <f t="shared" si="75"/>
        <v/>
      </c>
      <c r="H791" s="13" cm="1">
        <f t="array" aca="1" ref="H791" ca="1">IFERROR(INDEX(電力会社名一覧!E:E,改訂版!J791),"")</f>
        <v>788</v>
      </c>
      <c r="I791" s="13" t="str">
        <f ca="1">IFERROR(VLOOKUP(H791,電力会社名一覧!A:B,2,0),"")</f>
        <v>丸紅伊那みらいでんき(株)メニューB(残差)</v>
      </c>
      <c r="J791" s="13">
        <f t="shared" ca="1" si="76"/>
        <v>789</v>
      </c>
      <c r="K791" s="13">
        <f ca="1">IF(I791&lt;&gt;"",COUNTIF($I$4:$I791,I791),"")</f>
        <v>1</v>
      </c>
      <c r="L791" s="13">
        <f ca="1">IF(K791=1,SUM($L$4:L790,K791),"")</f>
        <v>8.1396660557615409E+236</v>
      </c>
      <c r="M791" s="13">
        <f t="shared" ca="1" si="73"/>
        <v>788</v>
      </c>
      <c r="N791" s="13">
        <v>788</v>
      </c>
      <c r="O791" s="13">
        <f t="shared" ca="1" si="74"/>
        <v>789</v>
      </c>
    </row>
    <row r="792" spans="2:15">
      <c r="B792" s="20" t="str">
        <f>IF($B$1="","",IF(O792&lt;&gt;"",VLOOKUP(INDEX(電力会社名一覧!E:E,MATCH(O792,電力会社名一覧!G:G,0)),電力会社名一覧!A:B,2,0),""))</f>
        <v/>
      </c>
      <c r="C792" s="21" t="str">
        <f>IFERROR(IF(B792="","",VLOOKUP(B792,電力会社名一覧!B:D,3,0)),"")</f>
        <v/>
      </c>
      <c r="E792" s="13" t="str">
        <f t="shared" si="75"/>
        <v/>
      </c>
      <c r="H792" s="13" cm="1">
        <f t="array" aca="1" ref="H792" ca="1">IFERROR(INDEX(電力会社名一覧!E:E,改訂版!J792),"")</f>
        <v>789</v>
      </c>
      <c r="I792" s="13" t="str">
        <f ca="1">IFERROR(VLOOKUP(H792,電力会社名一覧!A:B,2,0),"")</f>
        <v>富士山エナジー(株)</v>
      </c>
      <c r="J792" s="13">
        <f t="shared" ca="1" si="76"/>
        <v>790</v>
      </c>
      <c r="K792" s="13">
        <f ca="1">IF(I792&lt;&gt;"",COUNTIF($I$4:$I792,I792),"")</f>
        <v>1</v>
      </c>
      <c r="L792" s="13">
        <f ca="1">IF(K792=1,SUM($L$4:L791,K792),"")</f>
        <v>1.6279332111523082E+237</v>
      </c>
      <c r="M792" s="13">
        <f t="shared" ca="1" si="73"/>
        <v>789</v>
      </c>
      <c r="N792" s="13">
        <v>789</v>
      </c>
      <c r="O792" s="13">
        <f t="shared" ca="1" si="74"/>
        <v>790</v>
      </c>
    </row>
    <row r="793" spans="2:15">
      <c r="B793" s="20" t="str">
        <f>IF($B$1="","",IF(O793&lt;&gt;"",VLOOKUP(INDEX(電力会社名一覧!E:E,MATCH(O793,電力会社名一覧!G:G,0)),電力会社名一覧!A:B,2,0),""))</f>
        <v/>
      </c>
      <c r="C793" s="21" t="str">
        <f>IFERROR(IF(B793="","",VLOOKUP(B793,電力会社名一覧!B:D,3,0)),"")</f>
        <v/>
      </c>
      <c r="E793" s="13" t="str">
        <f t="shared" si="75"/>
        <v/>
      </c>
      <c r="H793" s="13" cm="1">
        <f t="array" aca="1" ref="H793" ca="1">IFERROR(INDEX(電力会社名一覧!E:E,改訂版!J793),"")</f>
        <v>790</v>
      </c>
      <c r="I793" s="13" t="str">
        <f ca="1">IFERROR(VLOOKUP(H793,電力会社名一覧!A:B,2,0),"")</f>
        <v>WSエナジー(株)メニューA</v>
      </c>
      <c r="J793" s="13">
        <f t="shared" ca="1" si="76"/>
        <v>791</v>
      </c>
      <c r="K793" s="13">
        <f ca="1">IF(I793&lt;&gt;"",COUNTIF($I$4:$I793,I793),"")</f>
        <v>1</v>
      </c>
      <c r="L793" s="13">
        <f ca="1">IF(K793=1,SUM($L$4:L792,K793),"")</f>
        <v>3.2558664223046163E+237</v>
      </c>
      <c r="M793" s="13">
        <f t="shared" ca="1" si="73"/>
        <v>790</v>
      </c>
      <c r="N793" s="13">
        <v>790</v>
      </c>
      <c r="O793" s="13">
        <f t="shared" ca="1" si="74"/>
        <v>791</v>
      </c>
    </row>
    <row r="794" spans="2:15">
      <c r="B794" s="20" t="str">
        <f>IF($B$1="","",IF(O794&lt;&gt;"",VLOOKUP(INDEX(電力会社名一覧!E:E,MATCH(O794,電力会社名一覧!G:G,0)),電力会社名一覧!A:B,2,0),""))</f>
        <v/>
      </c>
      <c r="C794" s="21" t="str">
        <f>IFERROR(IF(B794="","",VLOOKUP(B794,電力会社名一覧!B:D,3,0)),"")</f>
        <v/>
      </c>
      <c r="E794" s="13" t="str">
        <f t="shared" si="75"/>
        <v/>
      </c>
      <c r="H794" s="13" cm="1">
        <f t="array" aca="1" ref="H794" ca="1">IFERROR(INDEX(電力会社名一覧!E:E,改訂版!J794),"")</f>
        <v>791</v>
      </c>
      <c r="I794" s="13" t="str">
        <f ca="1">IFERROR(VLOOKUP(H794,電力会社名一覧!A:B,2,0),"")</f>
        <v>WSエナジー(株)メニューB</v>
      </c>
      <c r="J794" s="13">
        <f t="shared" ca="1" si="76"/>
        <v>792</v>
      </c>
      <c r="K794" s="13">
        <f ca="1">IF(I794&lt;&gt;"",COUNTIF($I$4:$I794,I794),"")</f>
        <v>1</v>
      </c>
      <c r="L794" s="13">
        <f ca="1">IF(K794=1,SUM($L$4:L793,K794),"")</f>
        <v>6.5117328446092327E+237</v>
      </c>
      <c r="M794" s="13">
        <f t="shared" ca="1" si="73"/>
        <v>791</v>
      </c>
      <c r="N794" s="13">
        <v>791</v>
      </c>
      <c r="O794" s="13">
        <f t="shared" ca="1" si="74"/>
        <v>792</v>
      </c>
    </row>
    <row r="795" spans="2:15">
      <c r="B795" s="20" t="str">
        <f>IF($B$1="","",IF(O795&lt;&gt;"",VLOOKUP(INDEX(電力会社名一覧!E:E,MATCH(O795,電力会社名一覧!G:G,0)),電力会社名一覧!A:B,2,0),""))</f>
        <v/>
      </c>
      <c r="C795" s="21" t="str">
        <f>IFERROR(IF(B795="","",VLOOKUP(B795,電力会社名一覧!B:D,3,0)),"")</f>
        <v/>
      </c>
      <c r="E795" s="13" t="str">
        <f t="shared" si="75"/>
        <v/>
      </c>
      <c r="H795" s="13" cm="1">
        <f t="array" aca="1" ref="H795" ca="1">IFERROR(INDEX(電力会社名一覧!E:E,改訂版!J795),"")</f>
        <v>792</v>
      </c>
      <c r="I795" s="13" t="str">
        <f ca="1">IFERROR(VLOOKUP(H795,電力会社名一覧!A:B,2,0),"")</f>
        <v>WSエナジー(株)メニューC(残差)</v>
      </c>
      <c r="J795" s="13">
        <f t="shared" ca="1" si="76"/>
        <v>793</v>
      </c>
      <c r="K795" s="13">
        <f ca="1">IF(I795&lt;&gt;"",COUNTIF($I$4:$I795,I795),"")</f>
        <v>1</v>
      </c>
      <c r="L795" s="13">
        <f ca="1">IF(K795=1,SUM($L$4:L794,K795),"")</f>
        <v>1.3023465689218465E+238</v>
      </c>
      <c r="M795" s="13">
        <f t="shared" ca="1" si="73"/>
        <v>792</v>
      </c>
      <c r="N795" s="13">
        <v>792</v>
      </c>
      <c r="O795" s="13">
        <f t="shared" ca="1" si="74"/>
        <v>793</v>
      </c>
    </row>
    <row r="796" spans="2:15">
      <c r="B796" s="20" t="str">
        <f>IF($B$1="","",IF(O796&lt;&gt;"",VLOOKUP(INDEX(電力会社名一覧!E:E,MATCH(O796,電力会社名一覧!G:G,0)),電力会社名一覧!A:B,2,0),""))</f>
        <v/>
      </c>
      <c r="C796" s="21" t="str">
        <f>IFERROR(IF(B796="","",VLOOKUP(B796,電力会社名一覧!B:D,3,0)),"")</f>
        <v/>
      </c>
      <c r="E796" s="13" t="str">
        <f t="shared" si="75"/>
        <v/>
      </c>
      <c r="H796" s="13" cm="1">
        <f t="array" aca="1" ref="H796" ca="1">IFERROR(INDEX(電力会社名一覧!E:E,改訂版!J796),"")</f>
        <v>793</v>
      </c>
      <c r="I796" s="13" t="str">
        <f ca="1">IFERROR(VLOOKUP(H796,電力会社名一覧!A:B,2,0),"")</f>
        <v>TERA Energy(株)メニューA</v>
      </c>
      <c r="J796" s="13">
        <f t="shared" ca="1" si="76"/>
        <v>794</v>
      </c>
      <c r="K796" s="13">
        <f ca="1">IF(I796&lt;&gt;"",COUNTIF($I$4:$I796,I796),"")</f>
        <v>1</v>
      </c>
      <c r="L796" s="13">
        <f ca="1">IF(K796=1,SUM($L$4:L795,K796),"")</f>
        <v>2.6046931378436931E+238</v>
      </c>
      <c r="M796" s="13">
        <f t="shared" ca="1" si="73"/>
        <v>793</v>
      </c>
      <c r="N796" s="13">
        <v>793</v>
      </c>
      <c r="O796" s="13">
        <f t="shared" ca="1" si="74"/>
        <v>794</v>
      </c>
    </row>
    <row r="797" spans="2:15">
      <c r="B797" s="20" t="str">
        <f>IF($B$1="","",IF(O797&lt;&gt;"",VLOOKUP(INDEX(電力会社名一覧!E:E,MATCH(O797,電力会社名一覧!G:G,0)),電力会社名一覧!A:B,2,0),""))</f>
        <v/>
      </c>
      <c r="C797" s="21" t="str">
        <f>IFERROR(IF(B797="","",VLOOKUP(B797,電力会社名一覧!B:D,3,0)),"")</f>
        <v/>
      </c>
      <c r="E797" s="13" t="str">
        <f t="shared" si="75"/>
        <v/>
      </c>
      <c r="H797" s="13" cm="1">
        <f t="array" aca="1" ref="H797" ca="1">IFERROR(INDEX(電力会社名一覧!E:E,改訂版!J797),"")</f>
        <v>794</v>
      </c>
      <c r="I797" s="13" t="str">
        <f ca="1">IFERROR(VLOOKUP(H797,電力会社名一覧!A:B,2,0),"")</f>
        <v>TERA Energy(株)メニューB(残差)</v>
      </c>
      <c r="J797" s="13">
        <f t="shared" ca="1" si="76"/>
        <v>795</v>
      </c>
      <c r="K797" s="13">
        <f ca="1">IF(I797&lt;&gt;"",COUNTIF($I$4:$I797,I797),"")</f>
        <v>1</v>
      </c>
      <c r="L797" s="13">
        <f ca="1">IF(K797=1,SUM($L$4:L796,K797),"")</f>
        <v>5.2093862756873862E+238</v>
      </c>
      <c r="M797" s="13">
        <f t="shared" ca="1" si="73"/>
        <v>794</v>
      </c>
      <c r="N797" s="13">
        <v>794</v>
      </c>
      <c r="O797" s="13">
        <f t="shared" ca="1" si="74"/>
        <v>795</v>
      </c>
    </row>
    <row r="798" spans="2:15">
      <c r="B798" s="20" t="str">
        <f>IF($B$1="","",IF(O798&lt;&gt;"",VLOOKUP(INDEX(電力会社名一覧!E:E,MATCH(O798,電力会社名一覧!G:G,0)),電力会社名一覧!A:B,2,0),""))</f>
        <v/>
      </c>
      <c r="C798" s="21" t="str">
        <f>IFERROR(IF(B798="","",VLOOKUP(B798,電力会社名一覧!B:D,3,0)),"")</f>
        <v/>
      </c>
      <c r="E798" s="13" t="str">
        <f t="shared" si="75"/>
        <v/>
      </c>
      <c r="H798" s="13" cm="1">
        <f t="array" aca="1" ref="H798" ca="1">IFERROR(INDEX(電力会社名一覧!E:E,改訂版!J798),"")</f>
        <v>795</v>
      </c>
      <c r="I798" s="13" t="str">
        <f ca="1">IFERROR(VLOOKUP(H798,電力会社名一覧!A:B,2,0),"")</f>
        <v>MCPD(株)メニューA</v>
      </c>
      <c r="J798" s="13">
        <f t="shared" ca="1" si="76"/>
        <v>796</v>
      </c>
      <c r="K798" s="13">
        <f ca="1">IF(I798&lt;&gt;"",COUNTIF($I$4:$I798,I798),"")</f>
        <v>1</v>
      </c>
      <c r="L798" s="13">
        <f ca="1">IF(K798=1,SUM($L$4:L797,K798),"")</f>
        <v>1.0418772551374772E+239</v>
      </c>
      <c r="M798" s="13">
        <f t="shared" ca="1" si="73"/>
        <v>795</v>
      </c>
      <c r="N798" s="13">
        <v>795</v>
      </c>
      <c r="O798" s="13">
        <f t="shared" ca="1" si="74"/>
        <v>796</v>
      </c>
    </row>
    <row r="799" spans="2:15">
      <c r="B799" s="20" t="str">
        <f>IF($B$1="","",IF(O799&lt;&gt;"",VLOOKUP(INDEX(電力会社名一覧!E:E,MATCH(O799,電力会社名一覧!G:G,0)),電力会社名一覧!A:B,2,0),""))</f>
        <v/>
      </c>
      <c r="C799" s="21" t="str">
        <f>IFERROR(IF(B799="","",VLOOKUP(B799,電力会社名一覧!B:D,3,0)),"")</f>
        <v/>
      </c>
      <c r="E799" s="13" t="str">
        <f t="shared" si="75"/>
        <v/>
      </c>
      <c r="H799" s="13" cm="1">
        <f t="array" aca="1" ref="H799" ca="1">IFERROR(INDEX(電力会社名一覧!E:E,改訂版!J799),"")</f>
        <v>796</v>
      </c>
      <c r="I799" s="13" t="str">
        <f ca="1">IFERROR(VLOOKUP(H799,電力会社名一覧!A:B,2,0),"")</f>
        <v>MCPD(株)メニューB(残差)</v>
      </c>
      <c r="J799" s="13">
        <f t="shared" ca="1" si="76"/>
        <v>797</v>
      </c>
      <c r="K799" s="13">
        <f ca="1">IF(I799&lt;&gt;"",COUNTIF($I$4:$I799,I799),"")</f>
        <v>1</v>
      </c>
      <c r="L799" s="13">
        <f ca="1">IF(K799=1,SUM($L$4:L798,K799),"")</f>
        <v>2.0837545102749545E+239</v>
      </c>
      <c r="M799" s="13">
        <f t="shared" ca="1" si="73"/>
        <v>796</v>
      </c>
      <c r="N799" s="13">
        <v>796</v>
      </c>
      <c r="O799" s="13">
        <f t="shared" ca="1" si="74"/>
        <v>797</v>
      </c>
    </row>
    <row r="800" spans="2:15">
      <c r="B800" s="20" t="str">
        <f>IF($B$1="","",IF(O800&lt;&gt;"",VLOOKUP(INDEX(電力会社名一覧!E:E,MATCH(O800,電力会社名一覧!G:G,0)),電力会社名一覧!A:B,2,0),""))</f>
        <v/>
      </c>
      <c r="C800" s="21" t="str">
        <f>IFERROR(IF(B800="","",VLOOKUP(B800,電力会社名一覧!B:D,3,0)),"")</f>
        <v/>
      </c>
      <c r="E800" s="13" t="str">
        <f t="shared" si="75"/>
        <v/>
      </c>
      <c r="H800" s="13" cm="1">
        <f t="array" aca="1" ref="H800" ca="1">IFERROR(INDEX(電力会社名一覧!E:E,改訂版!J800),"")</f>
        <v>797</v>
      </c>
      <c r="I800" s="13" t="str">
        <f ca="1">IFERROR(VLOOKUP(H800,電力会社名一覧!A:B,2,0),"")</f>
        <v>グリーンシティこばやし(株)</v>
      </c>
      <c r="J800" s="13">
        <f t="shared" ca="1" si="76"/>
        <v>798</v>
      </c>
      <c r="K800" s="13">
        <f ca="1">IF(I800&lt;&gt;"",COUNTIF($I$4:$I800,I800),"")</f>
        <v>1</v>
      </c>
      <c r="L800" s="13">
        <f ca="1">IF(K800=1,SUM($L$4:L799,K800),"")</f>
        <v>4.1675090205499089E+239</v>
      </c>
      <c r="M800" s="13">
        <f t="shared" ca="1" si="73"/>
        <v>797</v>
      </c>
      <c r="N800" s="13">
        <v>797</v>
      </c>
      <c r="O800" s="13">
        <f t="shared" ca="1" si="74"/>
        <v>798</v>
      </c>
    </row>
    <row r="801" spans="2:15">
      <c r="B801" s="20" t="str">
        <f>IF($B$1="","",IF(O801&lt;&gt;"",VLOOKUP(INDEX(電力会社名一覧!E:E,MATCH(O801,電力会社名一覧!G:G,0)),電力会社名一覧!A:B,2,0),""))</f>
        <v/>
      </c>
      <c r="C801" s="21" t="str">
        <f>IFERROR(IF(B801="","",VLOOKUP(B801,電力会社名一覧!B:D,3,0)),"")</f>
        <v/>
      </c>
      <c r="E801" s="13" t="str">
        <f t="shared" si="75"/>
        <v/>
      </c>
      <c r="H801" s="13" cm="1">
        <f t="array" aca="1" ref="H801" ca="1">IFERROR(INDEX(電力会社名一覧!E:E,改訂版!J801),"")</f>
        <v>798</v>
      </c>
      <c r="I801" s="13" t="str">
        <f ca="1">IFERROR(VLOOKUP(H801,電力会社名一覧!A:B,2,0),"")</f>
        <v>(株)吉田石油店</v>
      </c>
      <c r="J801" s="13">
        <f t="shared" ca="1" si="76"/>
        <v>799</v>
      </c>
      <c r="K801" s="13">
        <f ca="1">IF(I801&lt;&gt;"",COUNTIF($I$4:$I801,I801),"")</f>
        <v>1</v>
      </c>
      <c r="L801" s="13">
        <f ca="1">IF(K801=1,SUM($L$4:L800,K801),"")</f>
        <v>8.3350180410998178E+239</v>
      </c>
      <c r="M801" s="13">
        <f t="shared" ca="1" si="73"/>
        <v>798</v>
      </c>
      <c r="N801" s="13">
        <v>798</v>
      </c>
      <c r="O801" s="13">
        <f t="shared" ca="1" si="74"/>
        <v>799</v>
      </c>
    </row>
    <row r="802" spans="2:15">
      <c r="B802" s="20" t="str">
        <f>IF($B$1="","",IF(O802&lt;&gt;"",VLOOKUP(INDEX(電力会社名一覧!E:E,MATCH(O802,電力会社名一覧!G:G,0)),電力会社名一覧!A:B,2,0),""))</f>
        <v/>
      </c>
      <c r="C802" s="21" t="str">
        <f>IFERROR(IF(B802="","",VLOOKUP(B802,電力会社名一覧!B:D,3,0)),"")</f>
        <v/>
      </c>
      <c r="E802" s="13" t="str">
        <f t="shared" si="75"/>
        <v/>
      </c>
      <c r="H802" s="13" cm="1">
        <f t="array" aca="1" ref="H802" ca="1">IFERROR(INDEX(電力会社名一覧!E:E,改訂版!J802),"")</f>
        <v>799</v>
      </c>
      <c r="I802" s="13" t="str">
        <f ca="1">IFERROR(VLOOKUP(H802,電力会社名一覧!A:B,2,0),"")</f>
        <v>スマートエナジー熊本(株)</v>
      </c>
      <c r="J802" s="13">
        <f t="shared" ca="1" si="76"/>
        <v>800</v>
      </c>
      <c r="K802" s="13">
        <f ca="1">IF(I802&lt;&gt;"",COUNTIF($I$4:$I802,I802),"")</f>
        <v>1</v>
      </c>
      <c r="L802" s="13">
        <f ca="1">IF(K802=1,SUM($L$4:L801,K802),"")</f>
        <v>1.6670036082199636E+240</v>
      </c>
      <c r="M802" s="13">
        <f t="shared" ca="1" si="73"/>
        <v>799</v>
      </c>
      <c r="N802" s="13">
        <v>799</v>
      </c>
      <c r="O802" s="13">
        <f t="shared" ca="1" si="74"/>
        <v>800</v>
      </c>
    </row>
    <row r="803" spans="2:15">
      <c r="B803" s="20" t="str">
        <f>IF($B$1="","",IF(O803&lt;&gt;"",VLOOKUP(INDEX(電力会社名一覧!E:E,MATCH(O803,電力会社名一覧!G:G,0)),電力会社名一覧!A:B,2,0),""))</f>
        <v/>
      </c>
      <c r="C803" s="21" t="str">
        <f>IFERROR(IF(B803="","",VLOOKUP(B803,電力会社名一覧!B:D,3,0)),"")</f>
        <v/>
      </c>
      <c r="E803" s="13" t="str">
        <f t="shared" si="75"/>
        <v/>
      </c>
      <c r="H803" s="13" cm="1">
        <f t="array" aca="1" ref="H803" ca="1">IFERROR(INDEX(電力会社名一覧!E:E,改訂版!J803),"")</f>
        <v>800</v>
      </c>
      <c r="I803" s="13" t="str">
        <f ca="1">IFERROR(VLOOKUP(H803,電力会社名一覧!A:B,2,0),"")</f>
        <v>福山未来エナジー(株)</v>
      </c>
      <c r="J803" s="13">
        <f t="shared" ca="1" si="76"/>
        <v>801</v>
      </c>
      <c r="K803" s="13">
        <f ca="1">IF(I803&lt;&gt;"",COUNTIF($I$4:$I803,I803),"")</f>
        <v>1</v>
      </c>
      <c r="L803" s="13">
        <f ca="1">IF(K803=1,SUM($L$4:L802,K803),"")</f>
        <v>3.3340072164399271E+240</v>
      </c>
      <c r="M803" s="13">
        <f t="shared" ca="1" si="73"/>
        <v>800</v>
      </c>
      <c r="N803" s="13">
        <v>800</v>
      </c>
      <c r="O803" s="13">
        <f t="shared" ca="1" si="74"/>
        <v>801</v>
      </c>
    </row>
    <row r="804" spans="2:15">
      <c r="B804" s="20" t="str">
        <f>IF($B$1="","",IF(O804&lt;&gt;"",VLOOKUP(INDEX(電力会社名一覧!E:E,MATCH(O804,電力会社名一覧!G:G,0)),電力会社名一覧!A:B,2,0),""))</f>
        <v/>
      </c>
      <c r="C804" s="21" t="str">
        <f>IFERROR(IF(B804="","",VLOOKUP(B804,電力会社名一覧!B:D,3,0)),"")</f>
        <v/>
      </c>
      <c r="E804" s="13" t="str">
        <f t="shared" si="75"/>
        <v/>
      </c>
      <c r="H804" s="13" cm="1">
        <f t="array" aca="1" ref="H804" ca="1">IFERROR(INDEX(電力会社名一覧!E:E,改訂版!J804),"")</f>
        <v>801</v>
      </c>
      <c r="I804" s="13" t="str">
        <f ca="1">IFERROR(VLOOKUP(H804,電力会社名一覧!A:B,2,0),"")</f>
        <v>五島市民電力(株)メニューA</v>
      </c>
      <c r="J804" s="13">
        <f t="shared" ca="1" si="76"/>
        <v>802</v>
      </c>
      <c r="K804" s="13">
        <f ca="1">IF(I804&lt;&gt;"",COUNTIF($I$4:$I804,I804),"")</f>
        <v>1</v>
      </c>
      <c r="L804" s="13">
        <f ca="1">IF(K804=1,SUM($L$4:L803,K804),"")</f>
        <v>6.6680144328798543E+240</v>
      </c>
      <c r="M804" s="13">
        <f t="shared" ca="1" si="73"/>
        <v>801</v>
      </c>
      <c r="N804" s="13">
        <v>801</v>
      </c>
      <c r="O804" s="13">
        <f t="shared" ca="1" si="74"/>
        <v>802</v>
      </c>
    </row>
    <row r="805" spans="2:15">
      <c r="B805" s="20" t="str">
        <f>IF($B$1="","",IF(O805&lt;&gt;"",VLOOKUP(INDEX(電力会社名一覧!E:E,MATCH(O805,電力会社名一覧!G:G,0)),電力会社名一覧!A:B,2,0),""))</f>
        <v/>
      </c>
      <c r="C805" s="21" t="str">
        <f>IFERROR(IF(B805="","",VLOOKUP(B805,電力会社名一覧!B:D,3,0)),"")</f>
        <v/>
      </c>
      <c r="E805" s="13" t="str">
        <f t="shared" si="75"/>
        <v/>
      </c>
      <c r="H805" s="13" cm="1">
        <f t="array" aca="1" ref="H805" ca="1">IFERROR(INDEX(電力会社名一覧!E:E,改訂版!J805),"")</f>
        <v>802</v>
      </c>
      <c r="I805" s="13" t="str">
        <f ca="1">IFERROR(VLOOKUP(H805,電力会社名一覧!A:B,2,0),"")</f>
        <v>五島市民電力(株)メニューB</v>
      </c>
      <c r="J805" s="13">
        <f t="shared" ca="1" si="76"/>
        <v>803</v>
      </c>
      <c r="K805" s="13">
        <f ca="1">IF(I805&lt;&gt;"",COUNTIF($I$4:$I805,I805),"")</f>
        <v>1</v>
      </c>
      <c r="L805" s="13">
        <f ca="1">IF(K805=1,SUM($L$4:L804,K805),"")</f>
        <v>1.3336028865759709E+241</v>
      </c>
      <c r="M805" s="13">
        <f t="shared" ca="1" si="73"/>
        <v>802</v>
      </c>
      <c r="N805" s="13">
        <v>802</v>
      </c>
      <c r="O805" s="13">
        <f t="shared" ca="1" si="74"/>
        <v>803</v>
      </c>
    </row>
    <row r="806" spans="2:15">
      <c r="B806" s="20" t="str">
        <f>IF($B$1="","",IF(O806&lt;&gt;"",VLOOKUP(INDEX(電力会社名一覧!E:E,MATCH(O806,電力会社名一覧!G:G,0)),電力会社名一覧!A:B,2,0),""))</f>
        <v/>
      </c>
      <c r="C806" s="21" t="str">
        <f>IFERROR(IF(B806="","",VLOOKUP(B806,電力会社名一覧!B:D,3,0)),"")</f>
        <v/>
      </c>
      <c r="E806" s="13" t="str">
        <f t="shared" si="75"/>
        <v/>
      </c>
      <c r="H806" s="13" cm="1">
        <f t="array" aca="1" ref="H806" ca="1">IFERROR(INDEX(電力会社名一覧!E:E,改訂版!J806),"")</f>
        <v>803</v>
      </c>
      <c r="I806" s="13" t="str">
        <f ca="1">IFERROR(VLOOKUP(H806,電力会社名一覧!A:B,2,0),"")</f>
        <v>五島市民電力(株)メニューC(残差)</v>
      </c>
      <c r="J806" s="13">
        <f t="shared" ca="1" si="76"/>
        <v>804</v>
      </c>
      <c r="K806" s="13">
        <f ca="1">IF(I806&lt;&gt;"",COUNTIF($I$4:$I806,I806),"")</f>
        <v>1</v>
      </c>
      <c r="L806" s="13">
        <f ca="1">IF(K806=1,SUM($L$4:L805,K806),"")</f>
        <v>2.6672057731519417E+241</v>
      </c>
      <c r="M806" s="13">
        <f t="shared" ca="1" si="73"/>
        <v>803</v>
      </c>
      <c r="N806" s="13">
        <v>803</v>
      </c>
      <c r="O806" s="13">
        <f t="shared" ca="1" si="74"/>
        <v>804</v>
      </c>
    </row>
    <row r="807" spans="2:15">
      <c r="B807" s="20" t="str">
        <f>IF($B$1="","",IF(O807&lt;&gt;"",VLOOKUP(INDEX(電力会社名一覧!E:E,MATCH(O807,電力会社名一覧!G:G,0)),電力会社名一覧!A:B,2,0),""))</f>
        <v/>
      </c>
      <c r="C807" s="21" t="str">
        <f>IFERROR(IF(B807="","",VLOOKUP(B807,電力会社名一覧!B:D,3,0)),"")</f>
        <v/>
      </c>
      <c r="E807" s="13" t="str">
        <f t="shared" si="75"/>
        <v/>
      </c>
      <c r="H807" s="13" cm="1">
        <f t="array" aca="1" ref="H807" ca="1">IFERROR(INDEX(電力会社名一覧!E:E,改訂版!J807),"")</f>
        <v>804</v>
      </c>
      <c r="I807" s="13" t="str">
        <f ca="1">IFERROR(VLOOKUP(H807,電力会社名一覧!A:B,2,0),"")</f>
        <v>リストプロパティーズ(株)</v>
      </c>
      <c r="J807" s="13">
        <f t="shared" ca="1" si="76"/>
        <v>805</v>
      </c>
      <c r="K807" s="13">
        <f ca="1">IF(I807&lt;&gt;"",COUNTIF($I$4:$I807,I807),"")</f>
        <v>1</v>
      </c>
      <c r="L807" s="13">
        <f ca="1">IF(K807=1,SUM($L$4:L806,K807),"")</f>
        <v>5.3344115463038834E+241</v>
      </c>
      <c r="M807" s="13">
        <f t="shared" ca="1" si="73"/>
        <v>804</v>
      </c>
      <c r="N807" s="13">
        <v>804</v>
      </c>
      <c r="O807" s="13">
        <f t="shared" ca="1" si="74"/>
        <v>805</v>
      </c>
    </row>
    <row r="808" spans="2:15">
      <c r="B808" s="20" t="str">
        <f>IF($B$1="","",IF(O808&lt;&gt;"",VLOOKUP(INDEX(電力会社名一覧!E:E,MATCH(O808,電力会社名一覧!G:G,0)),電力会社名一覧!A:B,2,0),""))</f>
        <v/>
      </c>
      <c r="C808" s="21" t="str">
        <f>IFERROR(IF(B808="","",VLOOKUP(B808,電力会社名一覧!B:D,3,0)),"")</f>
        <v/>
      </c>
      <c r="E808" s="13" t="str">
        <f t="shared" si="75"/>
        <v/>
      </c>
      <c r="H808" s="13" cm="1">
        <f t="array" aca="1" ref="H808" ca="1">IFERROR(INDEX(電力会社名一覧!E:E,改訂版!J808),"")</f>
        <v>805</v>
      </c>
      <c r="I808" s="13" t="str">
        <f ca="1">IFERROR(VLOOKUP(H808,電力会社名一覧!A:B,2,0),"")</f>
        <v>(株)情熱電力</v>
      </c>
      <c r="J808" s="13">
        <f t="shared" ca="1" si="76"/>
        <v>806</v>
      </c>
      <c r="K808" s="13">
        <f ca="1">IF(I808&lt;&gt;"",COUNTIF($I$4:$I808,I808),"")</f>
        <v>1</v>
      </c>
      <c r="L808" s="13">
        <f ca="1">IF(K808=1,SUM($L$4:L807,K808),"")</f>
        <v>1.0668823092607767E+242</v>
      </c>
      <c r="M808" s="13">
        <f t="shared" ca="1" si="73"/>
        <v>805</v>
      </c>
      <c r="N808" s="13">
        <v>805</v>
      </c>
      <c r="O808" s="13">
        <f t="shared" ca="1" si="74"/>
        <v>806</v>
      </c>
    </row>
    <row r="809" spans="2:15">
      <c r="B809" s="20" t="str">
        <f>IF($B$1="","",IF(O809&lt;&gt;"",VLOOKUP(INDEX(電力会社名一覧!E:E,MATCH(O809,電力会社名一覧!G:G,0)),電力会社名一覧!A:B,2,0),""))</f>
        <v/>
      </c>
      <c r="C809" s="21" t="str">
        <f>IFERROR(IF(B809="","",VLOOKUP(B809,電力会社名一覧!B:D,3,0)),"")</f>
        <v/>
      </c>
      <c r="E809" s="13" t="str">
        <f t="shared" si="75"/>
        <v/>
      </c>
      <c r="H809" s="13" cm="1">
        <f t="array" aca="1" ref="H809" ca="1">IFERROR(INDEX(電力会社名一覧!E:E,改訂版!J809),"")</f>
        <v>806</v>
      </c>
      <c r="I809" s="13" t="str">
        <f ca="1">IFERROR(VLOOKUP(H809,電力会社名一覧!A:B,2,0),"")</f>
        <v>バンプーパワートレーディング合同会社メニューA</v>
      </c>
      <c r="J809" s="13">
        <f t="shared" ca="1" si="76"/>
        <v>807</v>
      </c>
      <c r="K809" s="13">
        <f ca="1">IF(I809&lt;&gt;"",COUNTIF($I$4:$I809,I809),"")</f>
        <v>1</v>
      </c>
      <c r="L809" s="13">
        <f ca="1">IF(K809=1,SUM($L$4:L808,K809),"")</f>
        <v>2.1337646185215534E+242</v>
      </c>
      <c r="M809" s="13">
        <f t="shared" ca="1" si="73"/>
        <v>806</v>
      </c>
      <c r="N809" s="13">
        <v>806</v>
      </c>
      <c r="O809" s="13">
        <f t="shared" ca="1" si="74"/>
        <v>807</v>
      </c>
    </row>
    <row r="810" spans="2:15">
      <c r="B810" s="20" t="str">
        <f>IF($B$1="","",IF(O810&lt;&gt;"",VLOOKUP(INDEX(電力会社名一覧!E:E,MATCH(O810,電力会社名一覧!G:G,0)),電力会社名一覧!A:B,2,0),""))</f>
        <v/>
      </c>
      <c r="C810" s="21" t="str">
        <f>IFERROR(IF(B810="","",VLOOKUP(B810,電力会社名一覧!B:D,3,0)),"")</f>
        <v/>
      </c>
      <c r="E810" s="13" t="str">
        <f t="shared" si="75"/>
        <v/>
      </c>
      <c r="H810" s="13" cm="1">
        <f t="array" aca="1" ref="H810" ca="1">IFERROR(INDEX(電力会社名一覧!E:E,改訂版!J810),"")</f>
        <v>807</v>
      </c>
      <c r="I810" s="13" t="str">
        <f ca="1">IFERROR(VLOOKUP(H810,電力会社名一覧!A:B,2,0),"")</f>
        <v>バンプーパワートレーディング合同会社メニューB</v>
      </c>
      <c r="J810" s="13">
        <f t="shared" ca="1" si="76"/>
        <v>808</v>
      </c>
      <c r="K810" s="13">
        <f ca="1">IF(I810&lt;&gt;"",COUNTIF($I$4:$I810,I810),"")</f>
        <v>1</v>
      </c>
      <c r="L810" s="13">
        <f ca="1">IF(K810=1,SUM($L$4:L809,K810),"")</f>
        <v>4.2675292370431067E+242</v>
      </c>
      <c r="M810" s="13">
        <f t="shared" ca="1" si="73"/>
        <v>807</v>
      </c>
      <c r="N810" s="13">
        <v>807</v>
      </c>
      <c r="O810" s="13">
        <f t="shared" ca="1" si="74"/>
        <v>808</v>
      </c>
    </row>
    <row r="811" spans="2:15">
      <c r="B811" s="20" t="str">
        <f>IF($B$1="","",IF(O811&lt;&gt;"",VLOOKUP(INDEX(電力会社名一覧!E:E,MATCH(O811,電力会社名一覧!G:G,0)),電力会社名一覧!A:B,2,0),""))</f>
        <v/>
      </c>
      <c r="C811" s="21" t="str">
        <f>IFERROR(IF(B811="","",VLOOKUP(B811,電力会社名一覧!B:D,3,0)),"")</f>
        <v/>
      </c>
      <c r="E811" s="13" t="str">
        <f t="shared" si="75"/>
        <v/>
      </c>
      <c r="H811" s="13" cm="1">
        <f t="array" aca="1" ref="H811" ca="1">IFERROR(INDEX(電力会社名一覧!E:E,改訂版!J811),"")</f>
        <v>808</v>
      </c>
      <c r="I811" s="13" t="str">
        <f ca="1">IFERROR(VLOOKUP(H811,電力会社名一覧!A:B,2,0),"")</f>
        <v>バンプーパワートレーディング合同会社メニューC</v>
      </c>
      <c r="J811" s="13">
        <f t="shared" ca="1" si="76"/>
        <v>809</v>
      </c>
      <c r="K811" s="13">
        <f ca="1">IF(I811&lt;&gt;"",COUNTIF($I$4:$I811,I811),"")</f>
        <v>1</v>
      </c>
      <c r="L811" s="13">
        <f ca="1">IF(K811=1,SUM($L$4:L810,K811),"")</f>
        <v>8.5350584740862135E+242</v>
      </c>
      <c r="M811" s="13">
        <f t="shared" ca="1" si="73"/>
        <v>808</v>
      </c>
      <c r="N811" s="13">
        <v>808</v>
      </c>
      <c r="O811" s="13">
        <f t="shared" ca="1" si="74"/>
        <v>809</v>
      </c>
    </row>
    <row r="812" spans="2:15">
      <c r="B812" s="20" t="str">
        <f>IF($B$1="","",IF(O812&lt;&gt;"",VLOOKUP(INDEX(電力会社名一覧!E:E,MATCH(O812,電力会社名一覧!G:G,0)),電力会社名一覧!A:B,2,0),""))</f>
        <v/>
      </c>
      <c r="C812" s="21" t="str">
        <f>IFERROR(IF(B812="","",VLOOKUP(B812,電力会社名一覧!B:D,3,0)),"")</f>
        <v/>
      </c>
      <c r="E812" s="13" t="str">
        <f t="shared" si="75"/>
        <v/>
      </c>
      <c r="H812" s="13" cm="1">
        <f t="array" aca="1" ref="H812" ca="1">IFERROR(INDEX(電力会社名一覧!E:E,改訂版!J812),"")</f>
        <v>809</v>
      </c>
      <c r="I812" s="13" t="str">
        <f ca="1">IFERROR(VLOOKUP(H812,電力会社名一覧!A:B,2,0),"")</f>
        <v>バンプーパワートレーディング合同会社メニューD(残差)</v>
      </c>
      <c r="J812" s="13">
        <f t="shared" ca="1" si="76"/>
        <v>810</v>
      </c>
      <c r="K812" s="13">
        <f ca="1">IF(I812&lt;&gt;"",COUNTIF($I$4:$I812,I812),"")</f>
        <v>1</v>
      </c>
      <c r="L812" s="13">
        <f ca="1">IF(K812=1,SUM($L$4:L811,K812),"")</f>
        <v>1.7070116948172427E+243</v>
      </c>
      <c r="M812" s="13">
        <f t="shared" ca="1" si="73"/>
        <v>809</v>
      </c>
      <c r="N812" s="13">
        <v>809</v>
      </c>
      <c r="O812" s="13">
        <f t="shared" ca="1" si="74"/>
        <v>810</v>
      </c>
    </row>
    <row r="813" spans="2:15">
      <c r="B813" s="20" t="str">
        <f>IF($B$1="","",IF(O813&lt;&gt;"",VLOOKUP(INDEX(電力会社名一覧!E:E,MATCH(O813,電力会社名一覧!G:G,0)),電力会社名一覧!A:B,2,0),""))</f>
        <v/>
      </c>
      <c r="C813" s="21" t="str">
        <f>IFERROR(IF(B813="","",VLOOKUP(B813,電力会社名一覧!B:D,3,0)),"")</f>
        <v/>
      </c>
      <c r="E813" s="13" t="str">
        <f t="shared" si="75"/>
        <v/>
      </c>
      <c r="H813" s="13" cm="1">
        <f t="array" aca="1" ref="H813" ca="1">IFERROR(INDEX(電力会社名一覧!E:E,改訂版!J813),"")</f>
        <v>810</v>
      </c>
      <c r="I813" s="13" t="str">
        <f ca="1">IFERROR(VLOOKUP(H813,電力会社名一覧!A:B,2,0),"")</f>
        <v>(株)センカク</v>
      </c>
      <c r="J813" s="13">
        <f t="shared" ca="1" si="76"/>
        <v>811</v>
      </c>
      <c r="K813" s="13">
        <f ca="1">IF(I813&lt;&gt;"",COUNTIF($I$4:$I813,I813),"")</f>
        <v>1</v>
      </c>
      <c r="L813" s="13">
        <f ca="1">IF(K813=1,SUM($L$4:L812,K813),"")</f>
        <v>3.4140233896344854E+243</v>
      </c>
      <c r="M813" s="13">
        <f t="shared" ca="1" si="73"/>
        <v>810</v>
      </c>
      <c r="N813" s="13">
        <v>810</v>
      </c>
      <c r="O813" s="13">
        <f t="shared" ca="1" si="74"/>
        <v>811</v>
      </c>
    </row>
    <row r="814" spans="2:15">
      <c r="B814" s="20" t="str">
        <f>IF($B$1="","",IF(O814&lt;&gt;"",VLOOKUP(INDEX(電力会社名一覧!E:E,MATCH(O814,電力会社名一覧!G:G,0)),電力会社名一覧!A:B,2,0),""))</f>
        <v/>
      </c>
      <c r="C814" s="21" t="str">
        <f>IFERROR(IF(B814="","",VLOOKUP(B814,電力会社名一覧!B:D,3,0)),"")</f>
        <v/>
      </c>
      <c r="E814" s="13" t="str">
        <f t="shared" si="75"/>
        <v/>
      </c>
      <c r="H814" s="13" cm="1">
        <f t="array" aca="1" ref="H814" ca="1">IFERROR(INDEX(電力会社名一覧!E:E,改訂版!J814),"")</f>
        <v>811</v>
      </c>
      <c r="I814" s="13" t="str">
        <f ca="1">IFERROR(VLOOKUP(H814,電力会社名一覧!A:B,2,0),"")</f>
        <v>(株)ミナサポ</v>
      </c>
      <c r="J814" s="13">
        <f t="shared" ca="1" si="76"/>
        <v>812</v>
      </c>
      <c r="K814" s="13">
        <f ca="1">IF(I814&lt;&gt;"",COUNTIF($I$4:$I814,I814),"")</f>
        <v>1</v>
      </c>
      <c r="L814" s="13">
        <f ca="1">IF(K814=1,SUM($L$4:L813,K814),"")</f>
        <v>6.8280467792689708E+243</v>
      </c>
      <c r="M814" s="13">
        <f t="shared" ca="1" si="73"/>
        <v>811</v>
      </c>
      <c r="N814" s="13">
        <v>811</v>
      </c>
      <c r="O814" s="13">
        <f t="shared" ca="1" si="74"/>
        <v>812</v>
      </c>
    </row>
    <row r="815" spans="2:15">
      <c r="B815" s="20" t="str">
        <f>IF($B$1="","",IF(O815&lt;&gt;"",VLOOKUP(INDEX(電力会社名一覧!E:E,MATCH(O815,電力会社名一覧!G:G,0)),電力会社名一覧!A:B,2,0),""))</f>
        <v/>
      </c>
      <c r="C815" s="21" t="str">
        <f>IFERROR(IF(B815="","",VLOOKUP(B815,電力会社名一覧!B:D,3,0)),"")</f>
        <v/>
      </c>
      <c r="E815" s="13" t="str">
        <f t="shared" si="75"/>
        <v/>
      </c>
      <c r="H815" s="13" cm="1">
        <f t="array" aca="1" ref="H815" ca="1">IFERROR(INDEX(電力会社名一覧!E:E,改訂版!J815),"")</f>
        <v>812</v>
      </c>
      <c r="I815" s="13" t="str">
        <f ca="1">IFERROR(VLOOKUP(H815,電力会社名一覧!A:B,2,0),"")</f>
        <v>唐津電力(株)</v>
      </c>
      <c r="J815" s="13">
        <f t="shared" ca="1" si="76"/>
        <v>813</v>
      </c>
      <c r="K815" s="13">
        <f ca="1">IF(I815&lt;&gt;"",COUNTIF($I$4:$I815,I815),"")</f>
        <v>1</v>
      </c>
      <c r="L815" s="13">
        <f ca="1">IF(K815=1,SUM($L$4:L814,K815),"")</f>
        <v>1.3656093558537942E+244</v>
      </c>
      <c r="M815" s="13">
        <f t="shared" ca="1" si="73"/>
        <v>812</v>
      </c>
      <c r="N815" s="13">
        <v>812</v>
      </c>
      <c r="O815" s="13">
        <f t="shared" ca="1" si="74"/>
        <v>813</v>
      </c>
    </row>
    <row r="816" spans="2:15">
      <c r="B816" s="20" t="str">
        <f>IF($B$1="","",IF(O816&lt;&gt;"",VLOOKUP(INDEX(電力会社名一覧!E:E,MATCH(O816,電力会社名一覧!G:G,0)),電力会社名一覧!A:B,2,0),""))</f>
        <v/>
      </c>
      <c r="C816" s="21" t="str">
        <f>IFERROR(IF(B816="","",VLOOKUP(B816,電力会社名一覧!B:D,3,0)),"")</f>
        <v/>
      </c>
      <c r="E816" s="13" t="str">
        <f t="shared" si="75"/>
        <v/>
      </c>
      <c r="H816" s="13" cm="1">
        <f t="array" aca="1" ref="H816" ca="1">IFERROR(INDEX(電力会社名一覧!E:E,改訂版!J816),"")</f>
        <v>813</v>
      </c>
      <c r="I816" s="13" t="str">
        <f ca="1">IFERROR(VLOOKUP(H816,電力会社名一覧!A:B,2,0),"")</f>
        <v>RE１００電力(株)メニューA</v>
      </c>
      <c r="J816" s="13">
        <f t="shared" ca="1" si="76"/>
        <v>814</v>
      </c>
      <c r="K816" s="13">
        <f ca="1">IF(I816&lt;&gt;"",COUNTIF($I$4:$I816,I816),"")</f>
        <v>1</v>
      </c>
      <c r="L816" s="13">
        <f ca="1">IF(K816=1,SUM($L$4:L815,K816),"")</f>
        <v>2.7312187117075883E+244</v>
      </c>
      <c r="M816" s="13">
        <f t="shared" ca="1" si="73"/>
        <v>813</v>
      </c>
      <c r="N816" s="13">
        <v>813</v>
      </c>
      <c r="O816" s="13">
        <f t="shared" ca="1" si="74"/>
        <v>814</v>
      </c>
    </row>
    <row r="817" spans="2:15">
      <c r="B817" s="20" t="str">
        <f>IF($B$1="","",IF(O817&lt;&gt;"",VLOOKUP(INDEX(電力会社名一覧!E:E,MATCH(O817,電力会社名一覧!G:G,0)),電力会社名一覧!A:B,2,0),""))</f>
        <v/>
      </c>
      <c r="C817" s="21" t="str">
        <f>IFERROR(IF(B817="","",VLOOKUP(B817,電力会社名一覧!B:D,3,0)),"")</f>
        <v/>
      </c>
      <c r="E817" s="13" t="str">
        <f t="shared" si="75"/>
        <v/>
      </c>
      <c r="H817" s="13" cm="1">
        <f t="array" aca="1" ref="H817" ca="1">IFERROR(INDEX(電力会社名一覧!E:E,改訂版!J817),"")</f>
        <v>814</v>
      </c>
      <c r="I817" s="13" t="str">
        <f ca="1">IFERROR(VLOOKUP(H817,電力会社名一覧!A:B,2,0),"")</f>
        <v>RE１００電力(株)メニューB</v>
      </c>
      <c r="J817" s="13">
        <f t="shared" ca="1" si="76"/>
        <v>815</v>
      </c>
      <c r="K817" s="13">
        <f ca="1">IF(I817&lt;&gt;"",COUNTIF($I$4:$I817,I817),"")</f>
        <v>1</v>
      </c>
      <c r="L817" s="13">
        <f ca="1">IF(K817=1,SUM($L$4:L816,K817),"")</f>
        <v>5.4624374234151766E+244</v>
      </c>
      <c r="M817" s="13">
        <f t="shared" ca="1" si="73"/>
        <v>814</v>
      </c>
      <c r="N817" s="13">
        <v>814</v>
      </c>
      <c r="O817" s="13">
        <f t="shared" ca="1" si="74"/>
        <v>815</v>
      </c>
    </row>
    <row r="818" spans="2:15">
      <c r="B818" s="20" t="str">
        <f>IF($B$1="","",IF(O818&lt;&gt;"",VLOOKUP(INDEX(電力会社名一覧!E:E,MATCH(O818,電力会社名一覧!G:G,0)),電力会社名一覧!A:B,2,0),""))</f>
        <v/>
      </c>
      <c r="C818" s="21" t="str">
        <f>IFERROR(IF(B818="","",VLOOKUP(B818,電力会社名一覧!B:D,3,0)),"")</f>
        <v/>
      </c>
      <c r="E818" s="13" t="str">
        <f t="shared" si="75"/>
        <v/>
      </c>
      <c r="H818" s="13" cm="1">
        <f t="array" aca="1" ref="H818" ca="1">IFERROR(INDEX(電力会社名一覧!E:E,改訂版!J818),"")</f>
        <v>815</v>
      </c>
      <c r="I818" s="13" t="str">
        <f ca="1">IFERROR(VLOOKUP(H818,電力会社名一覧!A:B,2,0),"")</f>
        <v>RE１００電力(株)メニューC</v>
      </c>
      <c r="J818" s="13">
        <f t="shared" ca="1" si="76"/>
        <v>816</v>
      </c>
      <c r="K818" s="13">
        <f ca="1">IF(I818&lt;&gt;"",COUNTIF($I$4:$I818,I818),"")</f>
        <v>1</v>
      </c>
      <c r="L818" s="13">
        <f ca="1">IF(K818=1,SUM($L$4:L817,K818),"")</f>
        <v>1.0924874846830353E+245</v>
      </c>
      <c r="M818" s="13">
        <f t="shared" ca="1" si="73"/>
        <v>815</v>
      </c>
      <c r="N818" s="13">
        <v>815</v>
      </c>
      <c r="O818" s="13">
        <f t="shared" ca="1" si="74"/>
        <v>816</v>
      </c>
    </row>
    <row r="819" spans="2:15">
      <c r="B819" s="20" t="str">
        <f>IF($B$1="","",IF(O819&lt;&gt;"",VLOOKUP(INDEX(電力会社名一覧!E:E,MATCH(O819,電力会社名一覧!G:G,0)),電力会社名一覧!A:B,2,0),""))</f>
        <v/>
      </c>
      <c r="C819" s="21" t="str">
        <f>IFERROR(IF(B819="","",VLOOKUP(B819,電力会社名一覧!B:D,3,0)),"")</f>
        <v/>
      </c>
      <c r="E819" s="13" t="str">
        <f t="shared" si="75"/>
        <v/>
      </c>
      <c r="H819" s="13" cm="1">
        <f t="array" aca="1" ref="H819" ca="1">IFERROR(INDEX(電力会社名一覧!E:E,改訂版!J819),"")</f>
        <v>816</v>
      </c>
      <c r="I819" s="13" t="str">
        <f ca="1">IFERROR(VLOOKUP(H819,電力会社名一覧!A:B,2,0),"")</f>
        <v>RE１００電力(株)メニューD(残差)</v>
      </c>
      <c r="J819" s="13">
        <f t="shared" ca="1" si="76"/>
        <v>817</v>
      </c>
      <c r="K819" s="13">
        <f ca="1">IF(I819&lt;&gt;"",COUNTIF($I$4:$I819,I819),"")</f>
        <v>1</v>
      </c>
      <c r="L819" s="13">
        <f ca="1">IF(K819=1,SUM($L$4:L818,K819),"")</f>
        <v>2.1849749693660706E+245</v>
      </c>
      <c r="M819" s="13">
        <f t="shared" ca="1" si="73"/>
        <v>816</v>
      </c>
      <c r="N819" s="13">
        <v>816</v>
      </c>
      <c r="O819" s="13">
        <f t="shared" ca="1" si="74"/>
        <v>817</v>
      </c>
    </row>
    <row r="820" spans="2:15">
      <c r="B820" s="20" t="str">
        <f>IF($B$1="","",IF(O820&lt;&gt;"",VLOOKUP(INDEX(電力会社名一覧!E:E,MATCH(O820,電力会社名一覧!G:G,0)),電力会社名一覧!A:B,2,0),""))</f>
        <v/>
      </c>
      <c r="C820" s="21" t="str">
        <f>IFERROR(IF(B820="","",VLOOKUP(B820,電力会社名一覧!B:D,3,0)),"")</f>
        <v/>
      </c>
      <c r="E820" s="13" t="str">
        <f t="shared" si="75"/>
        <v/>
      </c>
      <c r="H820" s="13" cm="1">
        <f t="array" aca="1" ref="H820" ca="1">IFERROR(INDEX(電力会社名一覧!E:E,改訂版!J820),"")</f>
        <v>817</v>
      </c>
      <c r="I820" s="13" t="str">
        <f ca="1">IFERROR(VLOOKUP(H820,電力会社名一覧!A:B,2,0),"")</f>
        <v>日本エネルギーファーム(株)</v>
      </c>
      <c r="J820" s="13">
        <f t="shared" ca="1" si="76"/>
        <v>818</v>
      </c>
      <c r="K820" s="13">
        <f ca="1">IF(I820&lt;&gt;"",COUNTIF($I$4:$I820,I820),"")</f>
        <v>1</v>
      </c>
      <c r="L820" s="13">
        <f ca="1">IF(K820=1,SUM($L$4:L819,K820),"")</f>
        <v>4.3699499387321413E+245</v>
      </c>
      <c r="M820" s="13">
        <f t="shared" ca="1" si="73"/>
        <v>817</v>
      </c>
      <c r="N820" s="13">
        <v>817</v>
      </c>
      <c r="O820" s="13">
        <f t="shared" ca="1" si="74"/>
        <v>818</v>
      </c>
    </row>
    <row r="821" spans="2:15">
      <c r="B821" s="20" t="str">
        <f>IF($B$1="","",IF(O821&lt;&gt;"",VLOOKUP(INDEX(電力会社名一覧!E:E,MATCH(O821,電力会社名一覧!G:G,0)),電力会社名一覧!A:B,2,0),""))</f>
        <v/>
      </c>
      <c r="C821" s="21" t="str">
        <f>IFERROR(IF(B821="","",VLOOKUP(B821,電力会社名一覧!B:D,3,0)),"")</f>
        <v/>
      </c>
      <c r="E821" s="13" t="str">
        <f t="shared" si="75"/>
        <v/>
      </c>
      <c r="H821" s="13" cm="1">
        <f t="array" aca="1" ref="H821" ca="1">IFERROR(INDEX(電力会社名一覧!E:E,改訂版!J821),"")</f>
        <v>818</v>
      </c>
      <c r="I821" s="13" t="str">
        <f ca="1">IFERROR(VLOOKUP(H821,電力会社名一覧!A:B,2,0),"")</f>
        <v>(株)イーネットワーク</v>
      </c>
      <c r="J821" s="13">
        <f t="shared" ca="1" si="76"/>
        <v>819</v>
      </c>
      <c r="K821" s="13">
        <f ca="1">IF(I821&lt;&gt;"",COUNTIF($I$4:$I821,I821),"")</f>
        <v>1</v>
      </c>
      <c r="L821" s="13">
        <f ca="1">IF(K821=1,SUM($L$4:L820,K821),"")</f>
        <v>8.7398998774642826E+245</v>
      </c>
      <c r="M821" s="13">
        <f t="shared" ca="1" si="73"/>
        <v>818</v>
      </c>
      <c r="N821" s="13">
        <v>818</v>
      </c>
      <c r="O821" s="13">
        <f t="shared" ca="1" si="74"/>
        <v>819</v>
      </c>
    </row>
    <row r="822" spans="2:15">
      <c r="B822" s="20" t="str">
        <f>IF($B$1="","",IF(O822&lt;&gt;"",VLOOKUP(INDEX(電力会社名一覧!E:E,MATCH(O822,電力会社名一覧!G:G,0)),電力会社名一覧!A:B,2,0),""))</f>
        <v/>
      </c>
      <c r="C822" s="21" t="str">
        <f>IFERROR(IF(B822="","",VLOOKUP(B822,電力会社名一覧!B:D,3,0)),"")</f>
        <v/>
      </c>
      <c r="E822" s="13" t="str">
        <f t="shared" si="75"/>
        <v/>
      </c>
      <c r="H822" s="13" cm="1">
        <f t="array" aca="1" ref="H822" ca="1">IFERROR(INDEX(電力会社名一覧!E:E,改訂版!J822),"")</f>
        <v>819</v>
      </c>
      <c r="I822" s="13" t="str">
        <f ca="1">IFERROR(VLOOKUP(H822,電力会社名一覧!A:B,2,0),"")</f>
        <v>スマートエコエナジー(株)メニューA</v>
      </c>
      <c r="J822" s="13">
        <f t="shared" ca="1" si="76"/>
        <v>820</v>
      </c>
      <c r="K822" s="13">
        <f ca="1">IF(I822&lt;&gt;"",COUNTIF($I$4:$I822,I822),"")</f>
        <v>1</v>
      </c>
      <c r="L822" s="13">
        <f ca="1">IF(K822=1,SUM($L$4:L821,K822),"")</f>
        <v>1.7479799754928565E+246</v>
      </c>
      <c r="M822" s="13">
        <f t="shared" ca="1" si="73"/>
        <v>819</v>
      </c>
      <c r="N822" s="13">
        <v>819</v>
      </c>
      <c r="O822" s="13">
        <f t="shared" ca="1" si="74"/>
        <v>820</v>
      </c>
    </row>
    <row r="823" spans="2:15">
      <c r="B823" s="20" t="str">
        <f>IF($B$1="","",IF(O823&lt;&gt;"",VLOOKUP(INDEX(電力会社名一覧!E:E,MATCH(O823,電力会社名一覧!G:G,0)),電力会社名一覧!A:B,2,0),""))</f>
        <v/>
      </c>
      <c r="C823" s="21" t="str">
        <f>IFERROR(IF(B823="","",VLOOKUP(B823,電力会社名一覧!B:D,3,0)),"")</f>
        <v/>
      </c>
      <c r="E823" s="13" t="str">
        <f t="shared" si="75"/>
        <v/>
      </c>
      <c r="H823" s="13" cm="1">
        <f t="array" aca="1" ref="H823" ca="1">IFERROR(INDEX(電力会社名一覧!E:E,改訂版!J823),"")</f>
        <v>820</v>
      </c>
      <c r="I823" s="13" t="str">
        <f ca="1">IFERROR(VLOOKUP(H823,電力会社名一覧!A:B,2,0),"")</f>
        <v>スマートエコエナジー(株)メニューB</v>
      </c>
      <c r="J823" s="13">
        <f t="shared" ca="1" si="76"/>
        <v>821</v>
      </c>
      <c r="K823" s="13">
        <f ca="1">IF(I823&lt;&gt;"",COUNTIF($I$4:$I823,I823),"")</f>
        <v>1</v>
      </c>
      <c r="L823" s="13">
        <f ca="1">IF(K823=1,SUM($L$4:L822,K823),"")</f>
        <v>3.495959950985713E+246</v>
      </c>
      <c r="M823" s="13">
        <f t="shared" ca="1" si="73"/>
        <v>820</v>
      </c>
      <c r="N823" s="13">
        <v>820</v>
      </c>
      <c r="O823" s="13">
        <f t="shared" ca="1" si="74"/>
        <v>821</v>
      </c>
    </row>
    <row r="824" spans="2:15">
      <c r="B824" s="20" t="str">
        <f>IF($B$1="","",IF(O824&lt;&gt;"",VLOOKUP(INDEX(電力会社名一覧!E:E,MATCH(O824,電力会社名一覧!G:G,0)),電力会社名一覧!A:B,2,0),""))</f>
        <v/>
      </c>
      <c r="C824" s="21" t="str">
        <f>IFERROR(IF(B824="","",VLOOKUP(B824,電力会社名一覧!B:D,3,0)),"")</f>
        <v/>
      </c>
      <c r="E824" s="13" t="str">
        <f t="shared" si="75"/>
        <v/>
      </c>
      <c r="H824" s="13" cm="1">
        <f t="array" aca="1" ref="H824" ca="1">IFERROR(INDEX(電力会社名一覧!E:E,改訂版!J824),"")</f>
        <v>821</v>
      </c>
      <c r="I824" s="13" t="str">
        <f ca="1">IFERROR(VLOOKUP(H824,電力会社名一覧!A:B,2,0),"")</f>
        <v>スマートエコエナジー(株)メニューC</v>
      </c>
      <c r="J824" s="13">
        <f t="shared" ca="1" si="76"/>
        <v>822</v>
      </c>
      <c r="K824" s="13">
        <f ca="1">IF(I824&lt;&gt;"",COUNTIF($I$4:$I824,I824),"")</f>
        <v>1</v>
      </c>
      <c r="L824" s="13">
        <f ca="1">IF(K824=1,SUM($L$4:L823,K824),"")</f>
        <v>6.9919199019714261E+246</v>
      </c>
      <c r="M824" s="13">
        <f t="shared" ca="1" si="73"/>
        <v>821</v>
      </c>
      <c r="N824" s="13">
        <v>821</v>
      </c>
      <c r="O824" s="13">
        <f t="shared" ca="1" si="74"/>
        <v>822</v>
      </c>
    </row>
    <row r="825" spans="2:15">
      <c r="B825" s="20" t="str">
        <f>IF($B$1="","",IF(O825&lt;&gt;"",VLOOKUP(INDEX(電力会社名一覧!E:E,MATCH(O825,電力会社名一覧!G:G,0)),電力会社名一覧!A:B,2,0),""))</f>
        <v/>
      </c>
      <c r="C825" s="21" t="str">
        <f>IFERROR(IF(B825="","",VLOOKUP(B825,電力会社名一覧!B:D,3,0)),"")</f>
        <v/>
      </c>
      <c r="E825" s="13" t="str">
        <f t="shared" si="75"/>
        <v/>
      </c>
      <c r="H825" s="13" cm="1">
        <f t="array" aca="1" ref="H825" ca="1">IFERROR(INDEX(電力会社名一覧!E:E,改訂版!J825),"")</f>
        <v>822</v>
      </c>
      <c r="I825" s="13" t="str">
        <f ca="1">IFERROR(VLOOKUP(H825,電力会社名一覧!A:B,2,0),"")</f>
        <v>スマートエコエナジー(株)メニューD(残差)</v>
      </c>
      <c r="J825" s="13">
        <f t="shared" ca="1" si="76"/>
        <v>823</v>
      </c>
      <c r="K825" s="13">
        <f ca="1">IF(I825&lt;&gt;"",COUNTIF($I$4:$I825,I825),"")</f>
        <v>1</v>
      </c>
      <c r="L825" s="13">
        <f ca="1">IF(K825=1,SUM($L$4:L824,K825),"")</f>
        <v>1.3983839803942852E+247</v>
      </c>
      <c r="M825" s="13">
        <f t="shared" ca="1" si="73"/>
        <v>822</v>
      </c>
      <c r="N825" s="13">
        <v>822</v>
      </c>
      <c r="O825" s="13">
        <f t="shared" ca="1" si="74"/>
        <v>823</v>
      </c>
    </row>
    <row r="826" spans="2:15">
      <c r="B826" s="20" t="str">
        <f>IF($B$1="","",IF(O826&lt;&gt;"",VLOOKUP(INDEX(電力会社名一覧!E:E,MATCH(O826,電力会社名一覧!G:G,0)),電力会社名一覧!A:B,2,0),""))</f>
        <v/>
      </c>
      <c r="C826" s="21" t="str">
        <f>IFERROR(IF(B826="","",VLOOKUP(B826,電力会社名一覧!B:D,3,0)),"")</f>
        <v/>
      </c>
      <c r="E826" s="13" t="str">
        <f t="shared" si="75"/>
        <v/>
      </c>
      <c r="H826" s="13" cm="1">
        <f t="array" aca="1" ref="H826" ca="1">IFERROR(INDEX(電力会社名一覧!E:E,改訂版!J826),"")</f>
        <v>823</v>
      </c>
      <c r="I826" s="13" t="str">
        <f ca="1">IFERROR(VLOOKUP(H826,電力会社名一覧!A:B,2,0),"")</f>
        <v>(株)LENETS</v>
      </c>
      <c r="J826" s="13">
        <f t="shared" ca="1" si="76"/>
        <v>824</v>
      </c>
      <c r="K826" s="13">
        <f ca="1">IF(I826&lt;&gt;"",COUNTIF($I$4:$I826,I826),"")</f>
        <v>1</v>
      </c>
      <c r="L826" s="13">
        <f ca="1">IF(K826=1,SUM($L$4:L825,K826),"")</f>
        <v>2.7967679607885704E+247</v>
      </c>
      <c r="M826" s="13">
        <f t="shared" ca="1" si="73"/>
        <v>823</v>
      </c>
      <c r="N826" s="13">
        <v>823</v>
      </c>
      <c r="O826" s="13">
        <f t="shared" ca="1" si="74"/>
        <v>824</v>
      </c>
    </row>
    <row r="827" spans="2:15">
      <c r="B827" s="20" t="str">
        <f>IF($B$1="","",IF(O827&lt;&gt;"",VLOOKUP(INDEX(電力会社名一覧!E:E,MATCH(O827,電力会社名一覧!G:G,0)),電力会社名一覧!A:B,2,0),""))</f>
        <v/>
      </c>
      <c r="C827" s="21" t="str">
        <f>IFERROR(IF(B827="","",VLOOKUP(B827,電力会社名一覧!B:D,3,0)),"")</f>
        <v/>
      </c>
      <c r="E827" s="13" t="str">
        <f t="shared" si="75"/>
        <v/>
      </c>
      <c r="H827" s="13" cm="1">
        <f t="array" aca="1" ref="H827" ca="1">IFERROR(INDEX(電力会社名一覧!E:E,改訂版!J827),"")</f>
        <v>824</v>
      </c>
      <c r="I827" s="13" t="str">
        <f ca="1">IFERROR(VLOOKUP(H827,電力会社名一覧!A:B,2,0),"")</f>
        <v>アイエスジー(株)メニューA</v>
      </c>
      <c r="J827" s="13">
        <f t="shared" ca="1" si="76"/>
        <v>825</v>
      </c>
      <c r="K827" s="13">
        <f ca="1">IF(I827&lt;&gt;"",COUNTIF($I$4:$I827,I827),"")</f>
        <v>1</v>
      </c>
      <c r="L827" s="13">
        <f ca="1">IF(K827=1,SUM($L$4:L826,K827),"")</f>
        <v>5.5935359215771409E+247</v>
      </c>
      <c r="M827" s="13">
        <f t="shared" ca="1" si="73"/>
        <v>824</v>
      </c>
      <c r="N827" s="13">
        <v>824</v>
      </c>
      <c r="O827" s="13">
        <f t="shared" ca="1" si="74"/>
        <v>825</v>
      </c>
    </row>
    <row r="828" spans="2:15">
      <c r="B828" s="20" t="str">
        <f>IF($B$1="","",IF(O828&lt;&gt;"",VLOOKUP(INDEX(電力会社名一覧!E:E,MATCH(O828,電力会社名一覧!G:G,0)),電力会社名一覧!A:B,2,0),""))</f>
        <v/>
      </c>
      <c r="C828" s="21" t="str">
        <f>IFERROR(IF(B828="","",VLOOKUP(B828,電力会社名一覧!B:D,3,0)),"")</f>
        <v/>
      </c>
      <c r="E828" s="13" t="str">
        <f t="shared" si="75"/>
        <v/>
      </c>
      <c r="H828" s="13" cm="1">
        <f t="array" aca="1" ref="H828" ca="1">IFERROR(INDEX(電力会社名一覧!E:E,改訂版!J828),"")</f>
        <v>825</v>
      </c>
      <c r="I828" s="13" t="str">
        <f ca="1">IFERROR(VLOOKUP(H828,電力会社名一覧!A:B,2,0),"")</f>
        <v>アイエスジー(株)メニューB</v>
      </c>
      <c r="J828" s="13">
        <f t="shared" ca="1" si="76"/>
        <v>826</v>
      </c>
      <c r="K828" s="13">
        <f ca="1">IF(I828&lt;&gt;"",COUNTIF($I$4:$I828,I828),"")</f>
        <v>1</v>
      </c>
      <c r="L828" s="13">
        <f ca="1">IF(K828=1,SUM($L$4:L827,K828),"")</f>
        <v>1.1187071843154282E+248</v>
      </c>
      <c r="M828" s="13">
        <f t="shared" ca="1" si="73"/>
        <v>825</v>
      </c>
      <c r="N828" s="13">
        <v>825</v>
      </c>
      <c r="O828" s="13">
        <f t="shared" ca="1" si="74"/>
        <v>826</v>
      </c>
    </row>
    <row r="829" spans="2:15">
      <c r="B829" s="20" t="str">
        <f>IF($B$1="","",IF(O829&lt;&gt;"",VLOOKUP(INDEX(電力会社名一覧!E:E,MATCH(O829,電力会社名一覧!G:G,0)),電力会社名一覧!A:B,2,0),""))</f>
        <v/>
      </c>
      <c r="C829" s="21" t="str">
        <f>IFERROR(IF(B829="","",VLOOKUP(B829,電力会社名一覧!B:D,3,0)),"")</f>
        <v/>
      </c>
      <c r="E829" s="13" t="str">
        <f t="shared" si="75"/>
        <v/>
      </c>
      <c r="H829" s="13" cm="1">
        <f t="array" aca="1" ref="H829" ca="1">IFERROR(INDEX(電力会社名一覧!E:E,改訂版!J829),"")</f>
        <v>826</v>
      </c>
      <c r="I829" s="13" t="str">
        <f ca="1">IFERROR(VLOOKUP(H829,電力会社名一覧!A:B,2,0),"")</f>
        <v>アイエスジー(株)メニューC(残差)</v>
      </c>
      <c r="J829" s="13">
        <f t="shared" ca="1" si="76"/>
        <v>827</v>
      </c>
      <c r="K829" s="13">
        <f ca="1">IF(I829&lt;&gt;"",COUNTIF($I$4:$I829,I829),"")</f>
        <v>1</v>
      </c>
      <c r="L829" s="13">
        <f ca="1">IF(K829=1,SUM($L$4:L828,K829),"")</f>
        <v>2.2374143686308563E+248</v>
      </c>
      <c r="M829" s="13">
        <f t="shared" ca="1" si="73"/>
        <v>826</v>
      </c>
      <c r="N829" s="13">
        <v>826</v>
      </c>
      <c r="O829" s="13">
        <f t="shared" ca="1" si="74"/>
        <v>827</v>
      </c>
    </row>
    <row r="830" spans="2:15">
      <c r="B830" s="20" t="str">
        <f>IF($B$1="","",IF(O830&lt;&gt;"",VLOOKUP(INDEX(電力会社名一覧!E:E,MATCH(O830,電力会社名一覧!G:G,0)),電力会社名一覧!A:B,2,0),""))</f>
        <v/>
      </c>
      <c r="C830" s="21" t="str">
        <f>IFERROR(IF(B830="","",VLOOKUP(B830,電力会社名一覧!B:D,3,0)),"")</f>
        <v/>
      </c>
      <c r="E830" s="13" t="str">
        <f t="shared" si="75"/>
        <v/>
      </c>
      <c r="H830" s="13" cm="1">
        <f t="array" aca="1" ref="H830" ca="1">IFERROR(INDEX(電力会社名一覧!E:E,改訂版!J830),"")</f>
        <v>827</v>
      </c>
      <c r="I830" s="13" t="str">
        <f ca="1">IFERROR(VLOOKUP(H830,電力会社名一覧!A:B,2,0),"")</f>
        <v>(株)エネクルメニューA</v>
      </c>
      <c r="J830" s="13">
        <f t="shared" ca="1" si="76"/>
        <v>828</v>
      </c>
      <c r="K830" s="13">
        <f ca="1">IF(I830&lt;&gt;"",COUNTIF($I$4:$I830,I830),"")</f>
        <v>1</v>
      </c>
      <c r="L830" s="13">
        <f ca="1">IF(K830=1,SUM($L$4:L829,K830),"")</f>
        <v>4.4748287372617127E+248</v>
      </c>
      <c r="M830" s="13">
        <f t="shared" ref="M830:M893" ca="1" si="77">RANK(L830,L:L,1)</f>
        <v>827</v>
      </c>
      <c r="N830" s="13">
        <v>827</v>
      </c>
      <c r="O830" s="13">
        <f t="shared" ref="O830:O893" ca="1" si="78">IFERROR(INDEX(J:J,MATCH(N830,M:M,0)),"")</f>
        <v>828</v>
      </c>
    </row>
    <row r="831" spans="2:15">
      <c r="B831" s="20" t="str">
        <f>IF($B$1="","",IF(O831&lt;&gt;"",VLOOKUP(INDEX(電力会社名一覧!E:E,MATCH(O831,電力会社名一覧!G:G,0)),電力会社名一覧!A:B,2,0),""))</f>
        <v/>
      </c>
      <c r="C831" s="21" t="str">
        <f>IFERROR(IF(B831="","",VLOOKUP(B831,電力会社名一覧!B:D,3,0)),"")</f>
        <v/>
      </c>
      <c r="E831" s="13" t="str">
        <f t="shared" si="75"/>
        <v/>
      </c>
      <c r="H831" s="13" cm="1">
        <f t="array" aca="1" ref="H831" ca="1">IFERROR(INDEX(電力会社名一覧!E:E,改訂版!J831),"")</f>
        <v>828</v>
      </c>
      <c r="I831" s="13" t="str">
        <f ca="1">IFERROR(VLOOKUP(H831,電力会社名一覧!A:B,2,0),"")</f>
        <v>(株)エネクルメニューB(残差)</v>
      </c>
      <c r="J831" s="13">
        <f t="shared" ca="1" si="76"/>
        <v>829</v>
      </c>
      <c r="K831" s="13">
        <f ca="1">IF(I831&lt;&gt;"",COUNTIF($I$4:$I831,I831),"")</f>
        <v>1</v>
      </c>
      <c r="L831" s="13">
        <f ca="1">IF(K831=1,SUM($L$4:L830,K831),"")</f>
        <v>8.9496574745234254E+248</v>
      </c>
      <c r="M831" s="13">
        <f t="shared" ca="1" si="77"/>
        <v>828</v>
      </c>
      <c r="N831" s="13">
        <v>828</v>
      </c>
      <c r="O831" s="13">
        <f t="shared" ca="1" si="78"/>
        <v>829</v>
      </c>
    </row>
    <row r="832" spans="2:15">
      <c r="B832" s="20" t="str">
        <f>IF($B$1="","",IF(O832&lt;&gt;"",VLOOKUP(INDEX(電力会社名一覧!E:E,MATCH(O832,電力会社名一覧!G:G,0)),電力会社名一覧!A:B,2,0),""))</f>
        <v/>
      </c>
      <c r="C832" s="21" t="str">
        <f>IFERROR(IF(B832="","",VLOOKUP(B832,電力会社名一覧!B:D,3,0)),"")</f>
        <v/>
      </c>
      <c r="E832" s="13" t="str">
        <f t="shared" si="75"/>
        <v/>
      </c>
      <c r="H832" s="13" cm="1">
        <f t="array" aca="1" ref="H832" ca="1">IFERROR(INDEX(電力会社名一覧!E:E,改訂版!J832),"")</f>
        <v>829</v>
      </c>
      <c r="I832" s="13" t="str">
        <f ca="1">IFERROR(VLOOKUP(H832,電力会社名一覧!A:B,2,0),"")</f>
        <v>フィンテックラボ協同組合</v>
      </c>
      <c r="J832" s="13">
        <f t="shared" ca="1" si="76"/>
        <v>830</v>
      </c>
      <c r="K832" s="13">
        <f ca="1">IF(I832&lt;&gt;"",COUNTIF($I$4:$I832,I832),"")</f>
        <v>1</v>
      </c>
      <c r="L832" s="13">
        <f ca="1">IF(K832=1,SUM($L$4:L831,K832),"")</f>
        <v>1.7899314949046851E+249</v>
      </c>
      <c r="M832" s="13">
        <f t="shared" ca="1" si="77"/>
        <v>829</v>
      </c>
      <c r="N832" s="13">
        <v>829</v>
      </c>
      <c r="O832" s="13">
        <f t="shared" ca="1" si="78"/>
        <v>830</v>
      </c>
    </row>
    <row r="833" spans="2:15">
      <c r="B833" s="20" t="str">
        <f>IF($B$1="","",IF(O833&lt;&gt;"",VLOOKUP(INDEX(電力会社名一覧!E:E,MATCH(O833,電力会社名一覧!G:G,0)),電力会社名一覧!A:B,2,0),""))</f>
        <v/>
      </c>
      <c r="C833" s="21" t="str">
        <f>IFERROR(IF(B833="","",VLOOKUP(B833,電力会社名一覧!B:D,3,0)),"")</f>
        <v/>
      </c>
      <c r="E833" s="13" t="str">
        <f t="shared" si="75"/>
        <v/>
      </c>
      <c r="H833" s="13" cm="1">
        <f t="array" aca="1" ref="H833" ca="1">IFERROR(INDEX(電力会社名一覧!E:E,改訂版!J833),"")</f>
        <v>830</v>
      </c>
      <c r="I833" s="13" t="str">
        <f ca="1">IFERROR(VLOOKUP(H833,電力会社名一覧!A:B,2,0),"")</f>
        <v>新電力新潟(株)</v>
      </c>
      <c r="J833" s="13">
        <f t="shared" ca="1" si="76"/>
        <v>831</v>
      </c>
      <c r="K833" s="13">
        <f ca="1">IF(I833&lt;&gt;"",COUNTIF($I$4:$I833,I833),"")</f>
        <v>1</v>
      </c>
      <c r="L833" s="13">
        <f ca="1">IF(K833=1,SUM($L$4:L832,K833),"")</f>
        <v>3.5798629898093702E+249</v>
      </c>
      <c r="M833" s="13">
        <f t="shared" ca="1" si="77"/>
        <v>830</v>
      </c>
      <c r="N833" s="13">
        <v>830</v>
      </c>
      <c r="O833" s="13">
        <f t="shared" ca="1" si="78"/>
        <v>831</v>
      </c>
    </row>
    <row r="834" spans="2:15">
      <c r="B834" s="20" t="str">
        <f>IF($B$1="","",IF(O834&lt;&gt;"",VLOOKUP(INDEX(電力会社名一覧!E:E,MATCH(O834,電力会社名一覧!G:G,0)),電力会社名一覧!A:B,2,0),""))</f>
        <v/>
      </c>
      <c r="C834" s="21" t="str">
        <f>IFERROR(IF(B834="","",VLOOKUP(B834,電力会社名一覧!B:D,3,0)),"")</f>
        <v/>
      </c>
      <c r="E834" s="13" t="str">
        <f t="shared" si="75"/>
        <v/>
      </c>
      <c r="H834" s="13" cm="1">
        <f t="array" aca="1" ref="H834" ca="1">IFERROR(INDEX(電力会社名一覧!E:E,改訂版!J834),"")</f>
        <v>831</v>
      </c>
      <c r="I834" s="13" t="str">
        <f ca="1">IFERROR(VLOOKUP(H834,電力会社名一覧!A:B,2,0),"")</f>
        <v>(株)タケエイでんきメニューA</v>
      </c>
      <c r="J834" s="13">
        <f t="shared" ca="1" si="76"/>
        <v>832</v>
      </c>
      <c r="K834" s="13">
        <f ca="1">IF(I834&lt;&gt;"",COUNTIF($I$4:$I834,I834),"")</f>
        <v>1</v>
      </c>
      <c r="L834" s="13">
        <f ca="1">IF(K834=1,SUM($L$4:L833,K834),"")</f>
        <v>7.1597259796187403E+249</v>
      </c>
      <c r="M834" s="13">
        <f t="shared" ca="1" si="77"/>
        <v>831</v>
      </c>
      <c r="N834" s="13">
        <v>831</v>
      </c>
      <c r="O834" s="13">
        <f t="shared" ca="1" si="78"/>
        <v>832</v>
      </c>
    </row>
    <row r="835" spans="2:15">
      <c r="B835" s="20" t="str">
        <f>IF($B$1="","",IF(O835&lt;&gt;"",VLOOKUP(INDEX(電力会社名一覧!E:E,MATCH(O835,電力会社名一覧!G:G,0)),電力会社名一覧!A:B,2,0),""))</f>
        <v/>
      </c>
      <c r="C835" s="21" t="str">
        <f>IFERROR(IF(B835="","",VLOOKUP(B835,電力会社名一覧!B:D,3,0)),"")</f>
        <v/>
      </c>
      <c r="E835" s="13" t="str">
        <f t="shared" si="75"/>
        <v/>
      </c>
      <c r="H835" s="13" cm="1">
        <f t="array" aca="1" ref="H835" ca="1">IFERROR(INDEX(電力会社名一覧!E:E,改訂版!J835),"")</f>
        <v>832</v>
      </c>
      <c r="I835" s="13" t="str">
        <f ca="1">IFERROR(VLOOKUP(H835,電力会社名一覧!A:B,2,0),"")</f>
        <v>(株)タケエイでんきメニューB(残差)</v>
      </c>
      <c r="J835" s="13">
        <f t="shared" ca="1" si="76"/>
        <v>833</v>
      </c>
      <c r="K835" s="13">
        <f ca="1">IF(I835&lt;&gt;"",COUNTIF($I$4:$I835,I835),"")</f>
        <v>1</v>
      </c>
      <c r="L835" s="13">
        <f ca="1">IF(K835=1,SUM($L$4:L834,K835),"")</f>
        <v>1.4319451959237481E+250</v>
      </c>
      <c r="M835" s="13">
        <f t="shared" ca="1" si="77"/>
        <v>832</v>
      </c>
      <c r="N835" s="13">
        <v>832</v>
      </c>
      <c r="O835" s="13">
        <f t="shared" ca="1" si="78"/>
        <v>833</v>
      </c>
    </row>
    <row r="836" spans="2:15">
      <c r="B836" s="20" t="str">
        <f>IF($B$1="","",IF(O836&lt;&gt;"",VLOOKUP(INDEX(電力会社名一覧!E:E,MATCH(O836,電力会社名一覧!G:G,0)),電力会社名一覧!A:B,2,0),""))</f>
        <v/>
      </c>
      <c r="C836" s="21" t="str">
        <f>IFERROR(IF(B836="","",VLOOKUP(B836,電力会社名一覧!B:D,3,0)),"")</f>
        <v/>
      </c>
      <c r="E836" s="13" t="str">
        <f t="shared" si="75"/>
        <v/>
      </c>
      <c r="H836" s="13" cm="1">
        <f t="array" aca="1" ref="H836" ca="1">IFERROR(INDEX(電力会社名一覧!E:E,改訂版!J836),"")</f>
        <v>833</v>
      </c>
      <c r="I836" s="13" t="str">
        <f ca="1">IFERROR(VLOOKUP(H836,電力会社名一覧!A:B,2,0),"")</f>
        <v>気仙沼グリーンエナジー(株)メニューA</v>
      </c>
      <c r="J836" s="13">
        <f t="shared" ca="1" si="76"/>
        <v>834</v>
      </c>
      <c r="K836" s="13">
        <f ca="1">IF(I836&lt;&gt;"",COUNTIF($I$4:$I836,I836),"")</f>
        <v>1</v>
      </c>
      <c r="L836" s="13">
        <f ca="1">IF(K836=1,SUM($L$4:L835,K836),"")</f>
        <v>2.8638903918474961E+250</v>
      </c>
      <c r="M836" s="13">
        <f t="shared" ca="1" si="77"/>
        <v>833</v>
      </c>
      <c r="N836" s="13">
        <v>833</v>
      </c>
      <c r="O836" s="13">
        <f t="shared" ca="1" si="78"/>
        <v>834</v>
      </c>
    </row>
    <row r="837" spans="2:15">
      <c r="B837" s="20" t="str">
        <f>IF($B$1="","",IF(O837&lt;&gt;"",VLOOKUP(INDEX(電力会社名一覧!E:E,MATCH(O837,電力会社名一覧!G:G,0)),電力会社名一覧!A:B,2,0),""))</f>
        <v/>
      </c>
      <c r="C837" s="21" t="str">
        <f>IFERROR(IF(B837="","",VLOOKUP(B837,電力会社名一覧!B:D,3,0)),"")</f>
        <v/>
      </c>
      <c r="E837" s="13" t="str">
        <f t="shared" ref="E837:E900" si="79">IF(B837&lt;&gt;"",COUNTIF(B837:B1860,B837),"")</f>
        <v/>
      </c>
      <c r="H837" s="13" cm="1">
        <f t="array" aca="1" ref="H837" ca="1">IFERROR(INDEX(電力会社名一覧!E:E,改訂版!J837),"")</f>
        <v>834</v>
      </c>
      <c r="I837" s="13" t="str">
        <f ca="1">IFERROR(VLOOKUP(H837,電力会社名一覧!A:B,2,0),"")</f>
        <v>気仙沼グリーンエナジー(株)メニューB(残差)</v>
      </c>
      <c r="J837" s="13">
        <f t="shared" ca="1" si="76"/>
        <v>835</v>
      </c>
      <c r="K837" s="13">
        <f ca="1">IF(I837&lt;&gt;"",COUNTIF($I$4:$I837,I837),"")</f>
        <v>1</v>
      </c>
      <c r="L837" s="13">
        <f ca="1">IF(K837=1,SUM($L$4:L836,K837),"")</f>
        <v>5.7277807836949922E+250</v>
      </c>
      <c r="M837" s="13">
        <f t="shared" ca="1" si="77"/>
        <v>834</v>
      </c>
      <c r="N837" s="13">
        <v>834</v>
      </c>
      <c r="O837" s="13">
        <f t="shared" ca="1" si="78"/>
        <v>835</v>
      </c>
    </row>
    <row r="838" spans="2:15">
      <c r="B838" s="20" t="str">
        <f>IF($B$1="","",IF(O838&lt;&gt;"",VLOOKUP(INDEX(電力会社名一覧!E:E,MATCH(O838,電力会社名一覧!G:G,0)),電力会社名一覧!A:B,2,0),""))</f>
        <v/>
      </c>
      <c r="C838" s="21" t="str">
        <f>IFERROR(IF(B838="","",VLOOKUP(B838,電力会社名一覧!B:D,3,0)),"")</f>
        <v/>
      </c>
      <c r="E838" s="13" t="str">
        <f t="shared" si="79"/>
        <v/>
      </c>
      <c r="H838" s="13" cm="1">
        <f t="array" aca="1" ref="H838" ca="1">IFERROR(INDEX(電力会社名一覧!E:E,改訂版!J838),"")</f>
        <v>835</v>
      </c>
      <c r="I838" s="13" t="str">
        <f ca="1">IFERROR(VLOOKUP(H838,電力会社名一覧!A:B,2,0),"")</f>
        <v>(株)ユーラスグリーンエナジーメニューA</v>
      </c>
      <c r="J838" s="13">
        <f t="shared" ref="J838:J901" ca="1" si="80">IFERROR(VLOOKUP($Q$1,INDIRECT($I$1&amp;J837+1&amp;$K$1),2,0),"")</f>
        <v>836</v>
      </c>
      <c r="K838" s="13">
        <f ca="1">IF(I838&lt;&gt;"",COUNTIF($I$4:$I838,I838),"")</f>
        <v>1</v>
      </c>
      <c r="L838" s="13">
        <f ca="1">IF(K838=1,SUM($L$4:L837,K838),"")</f>
        <v>1.1455561567389984E+251</v>
      </c>
      <c r="M838" s="13">
        <f t="shared" ca="1" si="77"/>
        <v>835</v>
      </c>
      <c r="N838" s="13">
        <v>835</v>
      </c>
      <c r="O838" s="13">
        <f t="shared" ca="1" si="78"/>
        <v>836</v>
      </c>
    </row>
    <row r="839" spans="2:15">
      <c r="B839" s="20" t="str">
        <f>IF($B$1="","",IF(O839&lt;&gt;"",VLOOKUP(INDEX(電力会社名一覧!E:E,MATCH(O839,電力会社名一覧!G:G,0)),電力会社名一覧!A:B,2,0),""))</f>
        <v/>
      </c>
      <c r="C839" s="21" t="str">
        <f>IFERROR(IF(B839="","",VLOOKUP(B839,電力会社名一覧!B:D,3,0)),"")</f>
        <v/>
      </c>
      <c r="E839" s="13" t="str">
        <f t="shared" si="79"/>
        <v/>
      </c>
      <c r="H839" s="13" cm="1">
        <f t="array" aca="1" ref="H839" ca="1">IFERROR(INDEX(電力会社名一覧!E:E,改訂版!J839),"")</f>
        <v>836</v>
      </c>
      <c r="I839" s="13" t="str">
        <f ca="1">IFERROR(VLOOKUP(H839,電力会社名一覧!A:B,2,0),"")</f>
        <v>生活協同組合コープながの</v>
      </c>
      <c r="J839" s="13">
        <f t="shared" ca="1" si="80"/>
        <v>837</v>
      </c>
      <c r="K839" s="13">
        <f ca="1">IF(I839&lt;&gt;"",COUNTIF($I$4:$I839,I839),"")</f>
        <v>1</v>
      </c>
      <c r="L839" s="13">
        <f ca="1">IF(K839=1,SUM($L$4:L838,K839),"")</f>
        <v>2.2911123134779969E+251</v>
      </c>
      <c r="M839" s="13">
        <f t="shared" ca="1" si="77"/>
        <v>836</v>
      </c>
      <c r="N839" s="13">
        <v>836</v>
      </c>
      <c r="O839" s="13">
        <f t="shared" ca="1" si="78"/>
        <v>837</v>
      </c>
    </row>
    <row r="840" spans="2:15">
      <c r="B840" s="20" t="str">
        <f>IF($B$1="","",IF(O840&lt;&gt;"",VLOOKUP(INDEX(電力会社名一覧!E:E,MATCH(O840,電力会社名一覧!G:G,0)),電力会社名一覧!A:B,2,0),""))</f>
        <v/>
      </c>
      <c r="C840" s="21" t="str">
        <f>IFERROR(IF(B840="","",VLOOKUP(B840,電力会社名一覧!B:D,3,0)),"")</f>
        <v/>
      </c>
      <c r="E840" s="13" t="str">
        <f t="shared" si="79"/>
        <v/>
      </c>
      <c r="H840" s="13" cm="1">
        <f t="array" aca="1" ref="H840" ca="1">IFERROR(INDEX(電力会社名一覧!E:E,改訂版!J840),"")</f>
        <v>837</v>
      </c>
      <c r="I840" s="13" t="str">
        <f ca="1">IFERROR(VLOOKUP(H840,電力会社名一覧!A:B,2,0),"")</f>
        <v>京セラ関電エナジー合同会社</v>
      </c>
      <c r="J840" s="13">
        <f t="shared" ca="1" si="80"/>
        <v>838</v>
      </c>
      <c r="K840" s="13">
        <f ca="1">IF(I840&lt;&gt;"",COUNTIF($I$4:$I840,I840),"")</f>
        <v>1</v>
      </c>
      <c r="L840" s="13">
        <f ca="1">IF(K840=1,SUM($L$4:L839,K840),"")</f>
        <v>4.5822246269559938E+251</v>
      </c>
      <c r="M840" s="13">
        <f t="shared" ca="1" si="77"/>
        <v>837</v>
      </c>
      <c r="N840" s="13">
        <v>837</v>
      </c>
      <c r="O840" s="13">
        <f t="shared" ca="1" si="78"/>
        <v>838</v>
      </c>
    </row>
    <row r="841" spans="2:15">
      <c r="B841" s="20" t="str">
        <f>IF($B$1="","",IF(O841&lt;&gt;"",VLOOKUP(INDEX(電力会社名一覧!E:E,MATCH(O841,電力会社名一覧!G:G,0)),電力会社名一覧!A:B,2,0),""))</f>
        <v/>
      </c>
      <c r="C841" s="21" t="str">
        <f>IFERROR(IF(B841="","",VLOOKUP(B841,電力会社名一覧!B:D,3,0)),"")</f>
        <v/>
      </c>
      <c r="E841" s="13" t="str">
        <f t="shared" si="79"/>
        <v/>
      </c>
      <c r="H841" s="13" cm="1">
        <f t="array" aca="1" ref="H841" ca="1">IFERROR(INDEX(電力会社名一覧!E:E,改訂版!J841),"")</f>
        <v>838</v>
      </c>
      <c r="I841" s="13" t="str">
        <f ca="1">IFERROR(VLOOKUP(H841,電力会社名一覧!A:B,2,0),"")</f>
        <v>酒田天然瓦斯(株)</v>
      </c>
      <c r="J841" s="13">
        <f t="shared" ca="1" si="80"/>
        <v>839</v>
      </c>
      <c r="K841" s="13">
        <f ca="1">IF(I841&lt;&gt;"",COUNTIF($I$4:$I841,I841),"")</f>
        <v>1</v>
      </c>
      <c r="L841" s="13">
        <f ca="1">IF(K841=1,SUM($L$4:L840,K841),"")</f>
        <v>9.1644492539119876E+251</v>
      </c>
      <c r="M841" s="13">
        <f t="shared" ca="1" si="77"/>
        <v>838</v>
      </c>
      <c r="N841" s="13">
        <v>838</v>
      </c>
      <c r="O841" s="13">
        <f t="shared" ca="1" si="78"/>
        <v>839</v>
      </c>
    </row>
    <row r="842" spans="2:15">
      <c r="B842" s="20" t="str">
        <f>IF($B$1="","",IF(O842&lt;&gt;"",VLOOKUP(INDEX(電力会社名一覧!E:E,MATCH(O842,電力会社名一覧!G:G,0)),電力会社名一覧!A:B,2,0),""))</f>
        <v/>
      </c>
      <c r="C842" s="21" t="str">
        <f>IFERROR(IF(B842="","",VLOOKUP(B842,電力会社名一覧!B:D,3,0)),"")</f>
        <v/>
      </c>
      <c r="E842" s="13" t="str">
        <f t="shared" si="79"/>
        <v/>
      </c>
      <c r="H842" s="13" cm="1">
        <f t="array" aca="1" ref="H842" ca="1">IFERROR(INDEX(電力会社名一覧!E:E,改訂版!J842),"")</f>
        <v>839</v>
      </c>
      <c r="I842" s="13" t="str">
        <f ca="1">IFERROR(VLOOKUP(H842,電力会社名一覧!A:B,2,0),"")</f>
        <v>東亜ガス(株)</v>
      </c>
      <c r="J842" s="13">
        <f t="shared" ca="1" si="80"/>
        <v>840</v>
      </c>
      <c r="K842" s="13">
        <f ca="1">IF(I842&lt;&gt;"",COUNTIF($I$4:$I842,I842),"")</f>
        <v>1</v>
      </c>
      <c r="L842" s="13">
        <f ca="1">IF(K842=1,SUM($L$4:L841,K842),"")</f>
        <v>1.8328898507823975E+252</v>
      </c>
      <c r="M842" s="13">
        <f t="shared" ca="1" si="77"/>
        <v>839</v>
      </c>
      <c r="N842" s="13">
        <v>839</v>
      </c>
      <c r="O842" s="13">
        <f t="shared" ca="1" si="78"/>
        <v>840</v>
      </c>
    </row>
    <row r="843" spans="2:15">
      <c r="B843" s="20" t="str">
        <f>IF($B$1="","",IF(O843&lt;&gt;"",VLOOKUP(INDEX(電力会社名一覧!E:E,MATCH(O843,電力会社名一覧!G:G,0)),電力会社名一覧!A:B,2,0),""))</f>
        <v/>
      </c>
      <c r="C843" s="21" t="str">
        <f>IFERROR(IF(B843="","",VLOOKUP(B843,電力会社名一覧!B:D,3,0)),"")</f>
        <v/>
      </c>
      <c r="E843" s="13" t="str">
        <f t="shared" si="79"/>
        <v/>
      </c>
      <c r="H843" s="13" cm="1">
        <f t="array" aca="1" ref="H843" ca="1">IFERROR(INDEX(電力会社名一覧!E:E,改訂版!J843),"")</f>
        <v>840</v>
      </c>
      <c r="I843" s="13" t="str">
        <f ca="1">IFERROR(VLOOKUP(H843,電力会社名一覧!A:B,2,0),"")</f>
        <v>(株)三河の山里コミュニティパワー</v>
      </c>
      <c r="J843" s="13">
        <f t="shared" ca="1" si="80"/>
        <v>841</v>
      </c>
      <c r="K843" s="13">
        <f ca="1">IF(I843&lt;&gt;"",COUNTIF($I$4:$I843,I843),"")</f>
        <v>1</v>
      </c>
      <c r="L843" s="13">
        <f ca="1">IF(K843=1,SUM($L$4:L842,K843),"")</f>
        <v>3.665779701564795E+252</v>
      </c>
      <c r="M843" s="13">
        <f t="shared" ca="1" si="77"/>
        <v>840</v>
      </c>
      <c r="N843" s="13">
        <v>840</v>
      </c>
      <c r="O843" s="13">
        <f t="shared" ca="1" si="78"/>
        <v>841</v>
      </c>
    </row>
    <row r="844" spans="2:15">
      <c r="B844" s="20" t="str">
        <f>IF($B$1="","",IF(O844&lt;&gt;"",VLOOKUP(INDEX(電力会社名一覧!E:E,MATCH(O844,電力会社名一覧!G:G,0)),電力会社名一覧!A:B,2,0),""))</f>
        <v/>
      </c>
      <c r="C844" s="21" t="str">
        <f>IFERROR(IF(B844="","",VLOOKUP(B844,電力会社名一覧!B:D,3,0)),"")</f>
        <v/>
      </c>
      <c r="E844" s="13" t="str">
        <f t="shared" si="79"/>
        <v/>
      </c>
      <c r="H844" s="13" cm="1">
        <f t="array" aca="1" ref="H844" ca="1">IFERROR(INDEX(電力会社名一覧!E:E,改訂版!J844),"")</f>
        <v>841</v>
      </c>
      <c r="I844" s="13" t="str">
        <f ca="1">IFERROR(VLOOKUP(H844,電力会社名一覧!A:B,2,0),"")</f>
        <v>新潟スワンエナジー(株)メニューA</v>
      </c>
      <c r="J844" s="13">
        <f t="shared" ca="1" si="80"/>
        <v>842</v>
      </c>
      <c r="K844" s="13">
        <f ca="1">IF(I844&lt;&gt;"",COUNTIF($I$4:$I844,I844),"")</f>
        <v>1</v>
      </c>
      <c r="L844" s="13">
        <f ca="1">IF(K844=1,SUM($L$4:L843,K844),"")</f>
        <v>7.3315594031295901E+252</v>
      </c>
      <c r="M844" s="13">
        <f t="shared" ca="1" si="77"/>
        <v>841</v>
      </c>
      <c r="N844" s="13">
        <v>841</v>
      </c>
      <c r="O844" s="13">
        <f t="shared" ca="1" si="78"/>
        <v>842</v>
      </c>
    </row>
    <row r="845" spans="2:15">
      <c r="B845" s="20" t="str">
        <f>IF($B$1="","",IF(O845&lt;&gt;"",VLOOKUP(INDEX(電力会社名一覧!E:E,MATCH(O845,電力会社名一覧!G:G,0)),電力会社名一覧!A:B,2,0),""))</f>
        <v/>
      </c>
      <c r="C845" s="21" t="str">
        <f>IFERROR(IF(B845="","",VLOOKUP(B845,電力会社名一覧!B:D,3,0)),"")</f>
        <v/>
      </c>
      <c r="E845" s="13" t="str">
        <f t="shared" si="79"/>
        <v/>
      </c>
      <c r="H845" s="13" cm="1">
        <f t="array" aca="1" ref="H845" ca="1">IFERROR(INDEX(電力会社名一覧!E:E,改訂版!J845),"")</f>
        <v>842</v>
      </c>
      <c r="I845" s="13" t="str">
        <f ca="1">IFERROR(VLOOKUP(H845,電力会社名一覧!A:B,2,0),"")</f>
        <v>新潟スワンエナジー(株)メニューB</v>
      </c>
      <c r="J845" s="13">
        <f t="shared" ca="1" si="80"/>
        <v>843</v>
      </c>
      <c r="K845" s="13">
        <f ca="1">IF(I845&lt;&gt;"",COUNTIF($I$4:$I845,I845),"")</f>
        <v>1</v>
      </c>
      <c r="L845" s="13">
        <f ca="1">IF(K845=1,SUM($L$4:L844,K845),"")</f>
        <v>1.466311880625918E+253</v>
      </c>
      <c r="M845" s="13">
        <f t="shared" ca="1" si="77"/>
        <v>842</v>
      </c>
      <c r="N845" s="13">
        <v>842</v>
      </c>
      <c r="O845" s="13">
        <f t="shared" ca="1" si="78"/>
        <v>843</v>
      </c>
    </row>
    <row r="846" spans="2:15">
      <c r="B846" s="20" t="str">
        <f>IF($B$1="","",IF(O846&lt;&gt;"",VLOOKUP(INDEX(電力会社名一覧!E:E,MATCH(O846,電力会社名一覧!G:G,0)),電力会社名一覧!A:B,2,0),""))</f>
        <v/>
      </c>
      <c r="C846" s="21" t="str">
        <f>IFERROR(IF(B846="","",VLOOKUP(B846,電力会社名一覧!B:D,3,0)),"")</f>
        <v/>
      </c>
      <c r="E846" s="13" t="str">
        <f t="shared" si="79"/>
        <v/>
      </c>
      <c r="H846" s="13" cm="1">
        <f t="array" aca="1" ref="H846" ca="1">IFERROR(INDEX(電力会社名一覧!E:E,改訂版!J846),"")</f>
        <v>843</v>
      </c>
      <c r="I846" s="13" t="str">
        <f ca="1">IFERROR(VLOOKUP(H846,電力会社名一覧!A:B,2,0),"")</f>
        <v>新潟スワンエナジー(株)メニューC</v>
      </c>
      <c r="J846" s="13">
        <f t="shared" ca="1" si="80"/>
        <v>844</v>
      </c>
      <c r="K846" s="13">
        <f ca="1">IF(I846&lt;&gt;"",COUNTIF($I$4:$I846,I846),"")</f>
        <v>1</v>
      </c>
      <c r="L846" s="13">
        <f ca="1">IF(K846=1,SUM($L$4:L845,K846),"")</f>
        <v>2.932623761251836E+253</v>
      </c>
      <c r="M846" s="13">
        <f t="shared" ca="1" si="77"/>
        <v>843</v>
      </c>
      <c r="N846" s="13">
        <v>843</v>
      </c>
      <c r="O846" s="13">
        <f t="shared" ca="1" si="78"/>
        <v>844</v>
      </c>
    </row>
    <row r="847" spans="2:15">
      <c r="B847" s="20" t="str">
        <f>IF($B$1="","",IF(O847&lt;&gt;"",VLOOKUP(INDEX(電力会社名一覧!E:E,MATCH(O847,電力会社名一覧!G:G,0)),電力会社名一覧!A:B,2,0),""))</f>
        <v/>
      </c>
      <c r="C847" s="21" t="str">
        <f>IFERROR(IF(B847="","",VLOOKUP(B847,電力会社名一覧!B:D,3,0)),"")</f>
        <v/>
      </c>
      <c r="E847" s="13" t="str">
        <f t="shared" si="79"/>
        <v/>
      </c>
      <c r="H847" s="13" cm="1">
        <f t="array" aca="1" ref="H847" ca="1">IFERROR(INDEX(電力会社名一覧!E:E,改訂版!J847),"")</f>
        <v>844</v>
      </c>
      <c r="I847" s="13" t="str">
        <f ca="1">IFERROR(VLOOKUP(H847,電力会社名一覧!A:B,2,0),"")</f>
        <v>新潟スワンエナジー(株)メニューD(残差)</v>
      </c>
      <c r="J847" s="13">
        <f t="shared" ca="1" si="80"/>
        <v>845</v>
      </c>
      <c r="K847" s="13">
        <f ca="1">IF(I847&lt;&gt;"",COUNTIF($I$4:$I847,I847),"")</f>
        <v>1</v>
      </c>
      <c r="L847" s="13">
        <f ca="1">IF(K847=1,SUM($L$4:L846,K847),"")</f>
        <v>5.8652475225036721E+253</v>
      </c>
      <c r="M847" s="13">
        <f t="shared" ca="1" si="77"/>
        <v>844</v>
      </c>
      <c r="N847" s="13">
        <v>844</v>
      </c>
      <c r="O847" s="13">
        <f t="shared" ca="1" si="78"/>
        <v>845</v>
      </c>
    </row>
    <row r="848" spans="2:15">
      <c r="B848" s="20" t="str">
        <f>IF($B$1="","",IF(O848&lt;&gt;"",VLOOKUP(INDEX(電力会社名一覧!E:E,MATCH(O848,電力会社名一覧!G:G,0)),電力会社名一覧!A:B,2,0),""))</f>
        <v/>
      </c>
      <c r="C848" s="21" t="str">
        <f>IFERROR(IF(B848="","",VLOOKUP(B848,電力会社名一覧!B:D,3,0)),"")</f>
        <v/>
      </c>
      <c r="E848" s="13" t="str">
        <f t="shared" si="79"/>
        <v/>
      </c>
      <c r="H848" s="13" cm="1">
        <f t="array" aca="1" ref="H848" ca="1">IFERROR(INDEX(電力会社名一覧!E:E,改訂版!J848),"")</f>
        <v>845</v>
      </c>
      <c r="I848" s="13" t="str">
        <f ca="1">IFERROR(VLOOKUP(H848,電力会社名一覧!A:B,2,0),"")</f>
        <v>グリーンピープルズパワー(株)</v>
      </c>
      <c r="J848" s="13">
        <f t="shared" ca="1" si="80"/>
        <v>846</v>
      </c>
      <c r="K848" s="13">
        <f ca="1">IF(I848&lt;&gt;"",COUNTIF($I$4:$I848,I848),"")</f>
        <v>1</v>
      </c>
      <c r="L848" s="13">
        <f ca="1">IF(K848=1,SUM($L$4:L847,K848),"")</f>
        <v>1.1730495045007344E+254</v>
      </c>
      <c r="M848" s="13">
        <f t="shared" ca="1" si="77"/>
        <v>845</v>
      </c>
      <c r="N848" s="13">
        <v>845</v>
      </c>
      <c r="O848" s="13">
        <f t="shared" ca="1" si="78"/>
        <v>846</v>
      </c>
    </row>
    <row r="849" spans="2:15">
      <c r="B849" s="20" t="str">
        <f>IF($B$1="","",IF(O849&lt;&gt;"",VLOOKUP(INDEX(電力会社名一覧!E:E,MATCH(O849,電力会社名一覧!G:G,0)),電力会社名一覧!A:B,2,0),""))</f>
        <v/>
      </c>
      <c r="C849" s="21" t="str">
        <f>IFERROR(IF(B849="","",VLOOKUP(B849,電力会社名一覧!B:D,3,0)),"")</f>
        <v/>
      </c>
      <c r="E849" s="13" t="str">
        <f t="shared" si="79"/>
        <v/>
      </c>
      <c r="H849" s="13" cm="1">
        <f t="array" aca="1" ref="H849" ca="1">IFERROR(INDEX(電力会社名一覧!E:E,改訂版!J849),"")</f>
        <v>846</v>
      </c>
      <c r="I849" s="13" t="str">
        <f ca="1">IFERROR(VLOOKUP(H849,電力会社名一覧!A:B,2,0),"")</f>
        <v>(株)マルイファシリティーズ</v>
      </c>
      <c r="J849" s="13">
        <f t="shared" ca="1" si="80"/>
        <v>847</v>
      </c>
      <c r="K849" s="13">
        <f ca="1">IF(I849&lt;&gt;"",COUNTIF($I$4:$I849,I849),"")</f>
        <v>1</v>
      </c>
      <c r="L849" s="13">
        <f ca="1">IF(K849=1,SUM($L$4:L848,K849),"")</f>
        <v>2.3460990090014688E+254</v>
      </c>
      <c r="M849" s="13">
        <f t="shared" ca="1" si="77"/>
        <v>846</v>
      </c>
      <c r="N849" s="13">
        <v>846</v>
      </c>
      <c r="O849" s="13">
        <f t="shared" ca="1" si="78"/>
        <v>847</v>
      </c>
    </row>
    <row r="850" spans="2:15">
      <c r="B850" s="20" t="str">
        <f>IF($B$1="","",IF(O850&lt;&gt;"",VLOOKUP(INDEX(電力会社名一覧!E:E,MATCH(O850,電力会社名一覧!G:G,0)),電力会社名一覧!A:B,2,0),""))</f>
        <v/>
      </c>
      <c r="C850" s="21" t="str">
        <f>IFERROR(IF(B850="","",VLOOKUP(B850,電力会社名一覧!B:D,3,0)),"")</f>
        <v/>
      </c>
      <c r="E850" s="13" t="str">
        <f t="shared" si="79"/>
        <v/>
      </c>
      <c r="H850" s="13" cm="1">
        <f t="array" aca="1" ref="H850" ca="1">IFERROR(INDEX(電力会社名一覧!E:E,改訂版!J850),"")</f>
        <v>847</v>
      </c>
      <c r="I850" s="13" t="str">
        <f ca="1">IFERROR(VLOOKUP(H850,電力会社名一覧!A:B,2,0),"")</f>
        <v>(株)デンケン</v>
      </c>
      <c r="J850" s="13">
        <f t="shared" ca="1" si="80"/>
        <v>848</v>
      </c>
      <c r="K850" s="13">
        <f ca="1">IF(I850&lt;&gt;"",COUNTIF($I$4:$I850,I850),"")</f>
        <v>1</v>
      </c>
      <c r="L850" s="13">
        <f ca="1">IF(K850=1,SUM($L$4:L849,K850),"")</f>
        <v>4.6921980180029376E+254</v>
      </c>
      <c r="M850" s="13">
        <f t="shared" ca="1" si="77"/>
        <v>847</v>
      </c>
      <c r="N850" s="13">
        <v>847</v>
      </c>
      <c r="O850" s="13">
        <f t="shared" ca="1" si="78"/>
        <v>848</v>
      </c>
    </row>
    <row r="851" spans="2:15">
      <c r="B851" s="20" t="str">
        <f>IF($B$1="","",IF(O851&lt;&gt;"",VLOOKUP(INDEX(電力会社名一覧!E:E,MATCH(O851,電力会社名一覧!G:G,0)),電力会社名一覧!A:B,2,0),""))</f>
        <v/>
      </c>
      <c r="C851" s="21" t="str">
        <f>IFERROR(IF(B851="","",VLOOKUP(B851,電力会社名一覧!B:D,3,0)),"")</f>
        <v/>
      </c>
      <c r="E851" s="13" t="str">
        <f t="shared" si="79"/>
        <v/>
      </c>
      <c r="H851" s="13" cm="1">
        <f t="array" aca="1" ref="H851" ca="1">IFERROR(INDEX(電力会社名一覧!E:E,改訂版!J851),"")</f>
        <v>848</v>
      </c>
      <c r="I851" s="13" t="str">
        <f ca="1">IFERROR(VLOOKUP(H851,電力会社名一覧!A:B,2,0),"")</f>
        <v>(株)東名メニューA</v>
      </c>
      <c r="J851" s="13">
        <f t="shared" ca="1" si="80"/>
        <v>849</v>
      </c>
      <c r="K851" s="13">
        <f ca="1">IF(I851&lt;&gt;"",COUNTIF($I$4:$I851,I851),"")</f>
        <v>1</v>
      </c>
      <c r="L851" s="13">
        <f ca="1">IF(K851=1,SUM($L$4:L850,K851),"")</f>
        <v>9.3843960360058753E+254</v>
      </c>
      <c r="M851" s="13">
        <f t="shared" ca="1" si="77"/>
        <v>848</v>
      </c>
      <c r="N851" s="13">
        <v>848</v>
      </c>
      <c r="O851" s="13">
        <f t="shared" ca="1" si="78"/>
        <v>849</v>
      </c>
    </row>
    <row r="852" spans="2:15">
      <c r="B852" s="20" t="str">
        <f>IF($B$1="","",IF(O852&lt;&gt;"",VLOOKUP(INDEX(電力会社名一覧!E:E,MATCH(O852,電力会社名一覧!G:G,0)),電力会社名一覧!A:B,2,0),""))</f>
        <v/>
      </c>
      <c r="C852" s="21" t="str">
        <f>IFERROR(IF(B852="","",VLOOKUP(B852,電力会社名一覧!B:D,3,0)),"")</f>
        <v/>
      </c>
      <c r="E852" s="13" t="str">
        <f t="shared" si="79"/>
        <v/>
      </c>
      <c r="H852" s="13" cm="1">
        <f t="array" aca="1" ref="H852" ca="1">IFERROR(INDEX(電力会社名一覧!E:E,改訂版!J852),"")</f>
        <v>849</v>
      </c>
      <c r="I852" s="13" t="str">
        <f ca="1">IFERROR(VLOOKUP(H852,電力会社名一覧!A:B,2,0),"")</f>
        <v>(株)東名メニューB(残差)</v>
      </c>
      <c r="J852" s="13">
        <f t="shared" ca="1" si="80"/>
        <v>850</v>
      </c>
      <c r="K852" s="13">
        <f ca="1">IF(I852&lt;&gt;"",COUNTIF($I$4:$I852,I852),"")</f>
        <v>1</v>
      </c>
      <c r="L852" s="13">
        <f ca="1">IF(K852=1,SUM($L$4:L851,K852),"")</f>
        <v>1.8768792072011751E+255</v>
      </c>
      <c r="M852" s="13">
        <f t="shared" ca="1" si="77"/>
        <v>849</v>
      </c>
      <c r="N852" s="13">
        <v>849</v>
      </c>
      <c r="O852" s="13">
        <f t="shared" ca="1" si="78"/>
        <v>850</v>
      </c>
    </row>
    <row r="853" spans="2:15">
      <c r="B853" s="20" t="str">
        <f>IF($B$1="","",IF(O853&lt;&gt;"",VLOOKUP(INDEX(電力会社名一覧!E:E,MATCH(O853,電力会社名一覧!G:G,0)),電力会社名一覧!A:B,2,0),""))</f>
        <v/>
      </c>
      <c r="C853" s="21" t="str">
        <f>IFERROR(IF(B853="","",VLOOKUP(B853,電力会社名一覧!B:D,3,0)),"")</f>
        <v/>
      </c>
      <c r="E853" s="13" t="str">
        <f t="shared" si="79"/>
        <v/>
      </c>
      <c r="H853" s="13" cm="1">
        <f t="array" aca="1" ref="H853" ca="1">IFERROR(INDEX(電力会社名一覧!E:E,改訂版!J853),"")</f>
        <v>850</v>
      </c>
      <c r="I853" s="13" t="str">
        <f ca="1">IFERROR(VLOOKUP(H853,電力会社名一覧!A:B,2,0),"")</f>
        <v>NTTアノードエナジー(株)メニューA</v>
      </c>
      <c r="J853" s="13">
        <f t="shared" ca="1" si="80"/>
        <v>851</v>
      </c>
      <c r="K853" s="13">
        <f ca="1">IF(I853&lt;&gt;"",COUNTIF($I$4:$I853,I853),"")</f>
        <v>1</v>
      </c>
      <c r="L853" s="13">
        <f ca="1">IF(K853=1,SUM($L$4:L852,K853),"")</f>
        <v>3.7537584144023501E+255</v>
      </c>
      <c r="M853" s="13">
        <f t="shared" ca="1" si="77"/>
        <v>850</v>
      </c>
      <c r="N853" s="13">
        <v>850</v>
      </c>
      <c r="O853" s="13">
        <f t="shared" ca="1" si="78"/>
        <v>851</v>
      </c>
    </row>
    <row r="854" spans="2:15">
      <c r="B854" s="20" t="str">
        <f>IF($B$1="","",IF(O854&lt;&gt;"",VLOOKUP(INDEX(電力会社名一覧!E:E,MATCH(O854,電力会社名一覧!G:G,0)),電力会社名一覧!A:B,2,0),""))</f>
        <v/>
      </c>
      <c r="C854" s="21" t="str">
        <f>IFERROR(IF(B854="","",VLOOKUP(B854,電力会社名一覧!B:D,3,0)),"")</f>
        <v/>
      </c>
      <c r="E854" s="13" t="str">
        <f t="shared" si="79"/>
        <v/>
      </c>
      <c r="H854" s="13" cm="1">
        <f t="array" aca="1" ref="H854" ca="1">IFERROR(INDEX(電力会社名一覧!E:E,改訂版!J854),"")</f>
        <v>851</v>
      </c>
      <c r="I854" s="13" t="str">
        <f ca="1">IFERROR(VLOOKUP(H854,電力会社名一覧!A:B,2,0),"")</f>
        <v>NTTアノードエナジー(株)メニューB(残差)</v>
      </c>
      <c r="J854" s="13">
        <f t="shared" ca="1" si="80"/>
        <v>852</v>
      </c>
      <c r="K854" s="13">
        <f ca="1">IF(I854&lt;&gt;"",COUNTIF($I$4:$I854,I854),"")</f>
        <v>1</v>
      </c>
      <c r="L854" s="13">
        <f ca="1">IF(K854=1,SUM($L$4:L853,K854),"")</f>
        <v>7.5075168288047002E+255</v>
      </c>
      <c r="M854" s="13">
        <f t="shared" ca="1" si="77"/>
        <v>851</v>
      </c>
      <c r="N854" s="13">
        <v>851</v>
      </c>
      <c r="O854" s="13">
        <f t="shared" ca="1" si="78"/>
        <v>852</v>
      </c>
    </row>
    <row r="855" spans="2:15">
      <c r="B855" s="20" t="str">
        <f>IF($B$1="","",IF(O855&lt;&gt;"",VLOOKUP(INDEX(電力会社名一覧!E:E,MATCH(O855,電力会社名一覧!G:G,0)),電力会社名一覧!A:B,2,0),""))</f>
        <v/>
      </c>
      <c r="C855" s="21" t="str">
        <f>IFERROR(IF(B855="","",VLOOKUP(B855,電力会社名一覧!B:D,3,0)),"")</f>
        <v/>
      </c>
      <c r="E855" s="13" t="str">
        <f t="shared" si="79"/>
        <v/>
      </c>
      <c r="H855" s="13" cm="1">
        <f t="array" aca="1" ref="H855" ca="1">IFERROR(INDEX(電力会社名一覧!E:E,改訂版!J855),"")</f>
        <v>852</v>
      </c>
      <c r="I855" s="13" t="str">
        <f ca="1">IFERROR(VLOOKUP(H855,電力会社名一覧!A:B,2,0),"")</f>
        <v>スマート電気(株)</v>
      </c>
      <c r="J855" s="13">
        <f t="shared" ca="1" si="80"/>
        <v>853</v>
      </c>
      <c r="K855" s="13">
        <f ca="1">IF(I855&lt;&gt;"",COUNTIF($I$4:$I855,I855),"")</f>
        <v>1</v>
      </c>
      <c r="L855" s="13">
        <f ca="1">IF(K855=1,SUM($L$4:L854,K855),"")</f>
        <v>1.50150336576094E+256</v>
      </c>
      <c r="M855" s="13">
        <f t="shared" ca="1" si="77"/>
        <v>852</v>
      </c>
      <c r="N855" s="13">
        <v>852</v>
      </c>
      <c r="O855" s="13">
        <f t="shared" ca="1" si="78"/>
        <v>853</v>
      </c>
    </row>
    <row r="856" spans="2:15">
      <c r="B856" s="20" t="str">
        <f>IF($B$1="","",IF(O856&lt;&gt;"",VLOOKUP(INDEX(電力会社名一覧!E:E,MATCH(O856,電力会社名一覧!G:G,0)),電力会社名一覧!A:B,2,0),""))</f>
        <v/>
      </c>
      <c r="C856" s="21" t="str">
        <f>IFERROR(IF(B856="","",VLOOKUP(B856,電力会社名一覧!B:D,3,0)),"")</f>
        <v/>
      </c>
      <c r="E856" s="13" t="str">
        <f t="shared" si="79"/>
        <v/>
      </c>
      <c r="H856" s="13" cm="1">
        <f t="array" aca="1" ref="H856" ca="1">IFERROR(INDEX(電力会社名一覧!E:E,改訂版!J856),"")</f>
        <v>853</v>
      </c>
      <c r="I856" s="13" t="str">
        <f ca="1">IFERROR(VLOOKUP(H856,電力会社名一覧!A:B,2,0),"")</f>
        <v>(株)唐津パワーホールディングス</v>
      </c>
      <c r="J856" s="13">
        <f t="shared" ca="1" si="80"/>
        <v>854</v>
      </c>
      <c r="K856" s="13">
        <f ca="1">IF(I856&lt;&gt;"",COUNTIF($I$4:$I856,I856),"")</f>
        <v>1</v>
      </c>
      <c r="L856" s="13">
        <f ca="1">IF(K856=1,SUM($L$4:L855,K856),"")</f>
        <v>3.0030067315218801E+256</v>
      </c>
      <c r="M856" s="13">
        <f t="shared" ca="1" si="77"/>
        <v>853</v>
      </c>
      <c r="N856" s="13">
        <v>853</v>
      </c>
      <c r="O856" s="13">
        <f t="shared" ca="1" si="78"/>
        <v>854</v>
      </c>
    </row>
    <row r="857" spans="2:15">
      <c r="B857" s="20" t="str">
        <f>IF($B$1="","",IF(O857&lt;&gt;"",VLOOKUP(INDEX(電力会社名一覧!E:E,MATCH(O857,電力会社名一覧!G:G,0)),電力会社名一覧!A:B,2,0),""))</f>
        <v/>
      </c>
      <c r="C857" s="21" t="str">
        <f>IFERROR(IF(B857="","",VLOOKUP(B857,電力会社名一覧!B:D,3,0)),"")</f>
        <v/>
      </c>
      <c r="E857" s="13" t="str">
        <f t="shared" si="79"/>
        <v/>
      </c>
      <c r="H857" s="13" cm="1">
        <f t="array" aca="1" ref="H857" ca="1">IFERROR(INDEX(電力会社名一覧!E:E,改訂版!J857),"")</f>
        <v>854</v>
      </c>
      <c r="I857" s="13" t="str">
        <f ca="1">IFERROR(VLOOKUP(H857,電力会社名一覧!A:B,2,0),"")</f>
        <v>(株)クリーンエネルギー総合研究所メニューA</v>
      </c>
      <c r="J857" s="13">
        <f t="shared" ca="1" si="80"/>
        <v>855</v>
      </c>
      <c r="K857" s="13">
        <f ca="1">IF(I857&lt;&gt;"",COUNTIF($I$4:$I857,I857),"")</f>
        <v>1</v>
      </c>
      <c r="L857" s="13">
        <f ca="1">IF(K857=1,SUM($L$4:L856,K857),"")</f>
        <v>6.0060134630437602E+256</v>
      </c>
      <c r="M857" s="13">
        <f t="shared" ca="1" si="77"/>
        <v>854</v>
      </c>
      <c r="N857" s="13">
        <v>854</v>
      </c>
      <c r="O857" s="13">
        <f t="shared" ca="1" si="78"/>
        <v>855</v>
      </c>
    </row>
    <row r="858" spans="2:15">
      <c r="B858" s="20" t="str">
        <f>IF($B$1="","",IF(O858&lt;&gt;"",VLOOKUP(INDEX(電力会社名一覧!E:E,MATCH(O858,電力会社名一覧!G:G,0)),電力会社名一覧!A:B,2,0),""))</f>
        <v/>
      </c>
      <c r="C858" s="21" t="str">
        <f>IFERROR(IF(B858="","",VLOOKUP(B858,電力会社名一覧!B:D,3,0)),"")</f>
        <v/>
      </c>
      <c r="E858" s="13" t="str">
        <f t="shared" si="79"/>
        <v/>
      </c>
      <c r="H858" s="13" cm="1">
        <f t="array" aca="1" ref="H858" ca="1">IFERROR(INDEX(電力会社名一覧!E:E,改訂版!J858),"")</f>
        <v>855</v>
      </c>
      <c r="I858" s="13" t="str">
        <f ca="1">IFERROR(VLOOKUP(H858,電力会社名一覧!A:B,2,0),"")</f>
        <v>(株)クリーンエネルギー総合研究所メニューB</v>
      </c>
      <c r="J858" s="13">
        <f t="shared" ca="1" si="80"/>
        <v>856</v>
      </c>
      <c r="K858" s="13">
        <f ca="1">IF(I858&lt;&gt;"",COUNTIF($I$4:$I858,I858),"")</f>
        <v>1</v>
      </c>
      <c r="L858" s="13">
        <f ca="1">IF(K858=1,SUM($L$4:L857,K858),"")</f>
        <v>1.201202692608752E+257</v>
      </c>
      <c r="M858" s="13">
        <f t="shared" ca="1" si="77"/>
        <v>855</v>
      </c>
      <c r="N858" s="13">
        <v>855</v>
      </c>
      <c r="O858" s="13">
        <f t="shared" ca="1" si="78"/>
        <v>856</v>
      </c>
    </row>
    <row r="859" spans="2:15">
      <c r="B859" s="20" t="str">
        <f>IF($B$1="","",IF(O859&lt;&gt;"",VLOOKUP(INDEX(電力会社名一覧!E:E,MATCH(O859,電力会社名一覧!G:G,0)),電力会社名一覧!A:B,2,0),""))</f>
        <v/>
      </c>
      <c r="C859" s="21" t="str">
        <f>IFERROR(IF(B859="","",VLOOKUP(B859,電力会社名一覧!B:D,3,0)),"")</f>
        <v/>
      </c>
      <c r="E859" s="13" t="str">
        <f t="shared" si="79"/>
        <v/>
      </c>
      <c r="H859" s="13" cm="1">
        <f t="array" aca="1" ref="H859" ca="1">IFERROR(INDEX(電力会社名一覧!E:E,改訂版!J859),"")</f>
        <v>856</v>
      </c>
      <c r="I859" s="13" t="str">
        <f ca="1">IFERROR(VLOOKUP(H859,電力会社名一覧!A:B,2,0),"")</f>
        <v>(株)クリーンエネルギー総合研究所メニューC</v>
      </c>
      <c r="J859" s="13">
        <f t="shared" ca="1" si="80"/>
        <v>857</v>
      </c>
      <c r="K859" s="13">
        <f ca="1">IF(I859&lt;&gt;"",COUNTIF($I$4:$I859,I859),"")</f>
        <v>1</v>
      </c>
      <c r="L859" s="13">
        <f ca="1">IF(K859=1,SUM($L$4:L858,K859),"")</f>
        <v>2.4024053852175041E+257</v>
      </c>
      <c r="M859" s="13">
        <f t="shared" ca="1" si="77"/>
        <v>856</v>
      </c>
      <c r="N859" s="13">
        <v>856</v>
      </c>
      <c r="O859" s="13">
        <f t="shared" ca="1" si="78"/>
        <v>857</v>
      </c>
    </row>
    <row r="860" spans="2:15">
      <c r="B860" s="20" t="str">
        <f>IF($B$1="","",IF(O860&lt;&gt;"",VLOOKUP(INDEX(電力会社名一覧!E:E,MATCH(O860,電力会社名一覧!G:G,0)),電力会社名一覧!A:B,2,0),""))</f>
        <v/>
      </c>
      <c r="C860" s="21" t="str">
        <f>IFERROR(IF(B860="","",VLOOKUP(B860,電力会社名一覧!B:D,3,0)),"")</f>
        <v/>
      </c>
      <c r="E860" s="13" t="str">
        <f t="shared" si="79"/>
        <v/>
      </c>
      <c r="H860" s="13" cm="1">
        <f t="array" aca="1" ref="H860" ca="1">IFERROR(INDEX(電力会社名一覧!E:E,改訂版!J860),"")</f>
        <v>857</v>
      </c>
      <c r="I860" s="13" t="str">
        <f ca="1">IFERROR(VLOOKUP(H860,電力会社名一覧!A:B,2,0),"")</f>
        <v>(株)クリーンエネルギー総合研究所メニューD(残差)</v>
      </c>
      <c r="J860" s="13">
        <f t="shared" ca="1" si="80"/>
        <v>858</v>
      </c>
      <c r="K860" s="13">
        <f ca="1">IF(I860&lt;&gt;"",COUNTIF($I$4:$I860,I860),"")</f>
        <v>1</v>
      </c>
      <c r="L860" s="13">
        <f ca="1">IF(K860=1,SUM($L$4:L859,K860),"")</f>
        <v>4.8048107704350081E+257</v>
      </c>
      <c r="M860" s="13">
        <f t="shared" ca="1" si="77"/>
        <v>857</v>
      </c>
      <c r="N860" s="13">
        <v>857</v>
      </c>
      <c r="O860" s="13">
        <f t="shared" ca="1" si="78"/>
        <v>858</v>
      </c>
    </row>
    <row r="861" spans="2:15">
      <c r="B861" s="20" t="str">
        <f>IF($B$1="","",IF(O861&lt;&gt;"",VLOOKUP(INDEX(電力会社名一覧!E:E,MATCH(O861,電力会社名一覧!G:G,0)),電力会社名一覧!A:B,2,0),""))</f>
        <v/>
      </c>
      <c r="C861" s="21" t="str">
        <f>IFERROR(IF(B861="","",VLOOKUP(B861,電力会社名一覧!B:D,3,0)),"")</f>
        <v/>
      </c>
      <c r="E861" s="13" t="str">
        <f t="shared" si="79"/>
        <v/>
      </c>
      <c r="H861" s="13" cm="1">
        <f t="array" aca="1" ref="H861" ca="1">IFERROR(INDEX(電力会社名一覧!E:E,改訂版!J861),"")</f>
        <v>858</v>
      </c>
      <c r="I861" s="13" t="str">
        <f ca="1">IFERROR(VLOOKUP(H861,電力会社名一覧!A:B,2,0),"")</f>
        <v>(株)かづのパワー</v>
      </c>
      <c r="J861" s="13">
        <f t="shared" ca="1" si="80"/>
        <v>859</v>
      </c>
      <c r="K861" s="13">
        <f ca="1">IF(I861&lt;&gt;"",COUNTIF($I$4:$I861,I861),"")</f>
        <v>1</v>
      </c>
      <c r="L861" s="13">
        <f ca="1">IF(K861=1,SUM($L$4:L860,K861),"")</f>
        <v>9.6096215408700163E+257</v>
      </c>
      <c r="M861" s="13">
        <f t="shared" ca="1" si="77"/>
        <v>858</v>
      </c>
      <c r="N861" s="13">
        <v>858</v>
      </c>
      <c r="O861" s="13">
        <f t="shared" ca="1" si="78"/>
        <v>859</v>
      </c>
    </row>
    <row r="862" spans="2:15">
      <c r="B862" s="20" t="str">
        <f>IF($B$1="","",IF(O862&lt;&gt;"",VLOOKUP(INDEX(電力会社名一覧!E:E,MATCH(O862,電力会社名一覧!G:G,0)),電力会社名一覧!A:B,2,0),""))</f>
        <v/>
      </c>
      <c r="C862" s="21" t="str">
        <f>IFERROR(IF(B862="","",VLOOKUP(B862,電力会社名一覧!B:D,3,0)),"")</f>
        <v/>
      </c>
      <c r="E862" s="13" t="str">
        <f t="shared" si="79"/>
        <v/>
      </c>
      <c r="H862" s="13" cm="1">
        <f t="array" aca="1" ref="H862" ca="1">IFERROR(INDEX(電力会社名一覧!E:E,改訂版!J862),"")</f>
        <v>859</v>
      </c>
      <c r="I862" s="13" t="str">
        <f ca="1">IFERROR(VLOOKUP(H862,電力会社名一覧!A:B,2,0),"")</f>
        <v>UNIVERGY(株)</v>
      </c>
      <c r="J862" s="13">
        <f t="shared" ca="1" si="80"/>
        <v>860</v>
      </c>
      <c r="K862" s="13">
        <f ca="1">IF(I862&lt;&gt;"",COUNTIF($I$4:$I862,I862),"")</f>
        <v>1</v>
      </c>
      <c r="L862" s="13">
        <f ca="1">IF(K862=1,SUM($L$4:L861,K862),"")</f>
        <v>1.9219243081740033E+258</v>
      </c>
      <c r="M862" s="13">
        <f t="shared" ca="1" si="77"/>
        <v>859</v>
      </c>
      <c r="N862" s="13">
        <v>859</v>
      </c>
      <c r="O862" s="13">
        <f t="shared" ca="1" si="78"/>
        <v>860</v>
      </c>
    </row>
    <row r="863" spans="2:15">
      <c r="B863" s="20" t="str">
        <f>IF($B$1="","",IF(O863&lt;&gt;"",VLOOKUP(INDEX(電力会社名一覧!E:E,MATCH(O863,電力会社名一覧!G:G,0)),電力会社名一覧!A:B,2,0),""))</f>
        <v/>
      </c>
      <c r="C863" s="21" t="str">
        <f>IFERROR(IF(B863="","",VLOOKUP(B863,電力会社名一覧!B:D,3,0)),"")</f>
        <v/>
      </c>
      <c r="E863" s="13" t="str">
        <f t="shared" si="79"/>
        <v/>
      </c>
      <c r="H863" s="13" cm="1">
        <f t="array" aca="1" ref="H863" ca="1">IFERROR(INDEX(電力会社名一覧!E:E,改訂版!J863),"")</f>
        <v>860</v>
      </c>
      <c r="I863" s="13" t="str">
        <f ca="1">IFERROR(VLOOKUP(H863,電力会社名一覧!A:B,2,0),"")</f>
        <v>JR西日本住宅サービス(株)</v>
      </c>
      <c r="J863" s="13">
        <f t="shared" ca="1" si="80"/>
        <v>861</v>
      </c>
      <c r="K863" s="13">
        <f ca="1">IF(I863&lt;&gt;"",COUNTIF($I$4:$I863,I863),"")</f>
        <v>1</v>
      </c>
      <c r="L863" s="13">
        <f ca="1">IF(K863=1,SUM($L$4:L862,K863),"")</f>
        <v>3.8438486163480065E+258</v>
      </c>
      <c r="M863" s="13">
        <f t="shared" ca="1" si="77"/>
        <v>860</v>
      </c>
      <c r="N863" s="13">
        <v>860</v>
      </c>
      <c r="O863" s="13">
        <f t="shared" ca="1" si="78"/>
        <v>861</v>
      </c>
    </row>
    <row r="864" spans="2:15">
      <c r="B864" s="20" t="str">
        <f>IF($B$1="","",IF(O864&lt;&gt;"",VLOOKUP(INDEX(電力会社名一覧!E:E,MATCH(O864,電力会社名一覧!G:G,0)),電力会社名一覧!A:B,2,0),""))</f>
        <v/>
      </c>
      <c r="C864" s="21" t="str">
        <f>IFERROR(IF(B864="","",VLOOKUP(B864,電力会社名一覧!B:D,3,0)),"")</f>
        <v/>
      </c>
      <c r="E864" s="13" t="str">
        <f t="shared" si="79"/>
        <v/>
      </c>
      <c r="H864" s="13" cm="1">
        <f t="array" aca="1" ref="H864" ca="1">IFERROR(INDEX(電力会社名一覧!E:E,改訂版!J864),"")</f>
        <v>861</v>
      </c>
      <c r="I864" s="13" t="str">
        <f ca="1">IFERROR(VLOOKUP(H864,電力会社名一覧!A:B,2,0),"")</f>
        <v>デジタルグリッド(株)メニューA</v>
      </c>
      <c r="J864" s="13">
        <f t="shared" ca="1" si="80"/>
        <v>862</v>
      </c>
      <c r="K864" s="13">
        <f ca="1">IF(I864&lt;&gt;"",COUNTIF($I$4:$I864,I864),"")</f>
        <v>1</v>
      </c>
      <c r="L864" s="13">
        <f ca="1">IF(K864=1,SUM($L$4:L863,K864),"")</f>
        <v>7.687697232696013E+258</v>
      </c>
      <c r="M864" s="13">
        <f t="shared" ca="1" si="77"/>
        <v>861</v>
      </c>
      <c r="N864" s="13">
        <v>861</v>
      </c>
      <c r="O864" s="13">
        <f t="shared" ca="1" si="78"/>
        <v>862</v>
      </c>
    </row>
    <row r="865" spans="2:15">
      <c r="B865" s="20" t="str">
        <f>IF($B$1="","",IF(O865&lt;&gt;"",VLOOKUP(INDEX(電力会社名一覧!E:E,MATCH(O865,電力会社名一覧!G:G,0)),電力会社名一覧!A:B,2,0),""))</f>
        <v/>
      </c>
      <c r="C865" s="21" t="str">
        <f>IFERROR(IF(B865="","",VLOOKUP(B865,電力会社名一覧!B:D,3,0)),"")</f>
        <v/>
      </c>
      <c r="E865" s="13" t="str">
        <f t="shared" si="79"/>
        <v/>
      </c>
      <c r="H865" s="13" cm="1">
        <f t="array" aca="1" ref="H865" ca="1">IFERROR(INDEX(電力会社名一覧!E:E,改訂版!J865),"")</f>
        <v>862</v>
      </c>
      <c r="I865" s="13" t="str">
        <f ca="1">IFERROR(VLOOKUP(H865,電力会社名一覧!A:B,2,0),"")</f>
        <v>デジタルグリッド(株)メニューB</v>
      </c>
      <c r="J865" s="13">
        <f t="shared" ca="1" si="80"/>
        <v>863</v>
      </c>
      <c r="K865" s="13">
        <f ca="1">IF(I865&lt;&gt;"",COUNTIF($I$4:$I865,I865),"")</f>
        <v>1</v>
      </c>
      <c r="L865" s="13">
        <f ca="1">IF(K865=1,SUM($L$4:L864,K865),"")</f>
        <v>1.5375394465392026E+259</v>
      </c>
      <c r="M865" s="13">
        <f t="shared" ca="1" si="77"/>
        <v>862</v>
      </c>
      <c r="N865" s="13">
        <v>862</v>
      </c>
      <c r="O865" s="13">
        <f t="shared" ca="1" si="78"/>
        <v>863</v>
      </c>
    </row>
    <row r="866" spans="2:15">
      <c r="B866" s="20" t="str">
        <f>IF($B$1="","",IF(O866&lt;&gt;"",VLOOKUP(INDEX(電力会社名一覧!E:E,MATCH(O866,電力会社名一覧!G:G,0)),電力会社名一覧!A:B,2,0),""))</f>
        <v/>
      </c>
      <c r="C866" s="21" t="str">
        <f>IFERROR(IF(B866="","",VLOOKUP(B866,電力会社名一覧!B:D,3,0)),"")</f>
        <v/>
      </c>
      <c r="E866" s="13" t="str">
        <f t="shared" si="79"/>
        <v/>
      </c>
      <c r="H866" s="13" cm="1">
        <f t="array" aca="1" ref="H866" ca="1">IFERROR(INDEX(電力会社名一覧!E:E,改訂版!J866),"")</f>
        <v>863</v>
      </c>
      <c r="I866" s="13" t="str">
        <f ca="1">IFERROR(VLOOKUP(H866,電力会社名一覧!A:B,2,0),"")</f>
        <v>デジタルグリッド(株)メニューC</v>
      </c>
      <c r="J866" s="13">
        <f t="shared" ca="1" si="80"/>
        <v>864</v>
      </c>
      <c r="K866" s="13">
        <f ca="1">IF(I866&lt;&gt;"",COUNTIF($I$4:$I866,I866),"")</f>
        <v>1</v>
      </c>
      <c r="L866" s="13">
        <f ca="1">IF(K866=1,SUM($L$4:L865,K866),"")</f>
        <v>3.0750788930784052E+259</v>
      </c>
      <c r="M866" s="13">
        <f t="shared" ca="1" si="77"/>
        <v>863</v>
      </c>
      <c r="N866" s="13">
        <v>863</v>
      </c>
      <c r="O866" s="13">
        <f t="shared" ca="1" si="78"/>
        <v>864</v>
      </c>
    </row>
    <row r="867" spans="2:15">
      <c r="B867" s="20" t="str">
        <f>IF($B$1="","",IF(O867&lt;&gt;"",VLOOKUP(INDEX(電力会社名一覧!E:E,MATCH(O867,電力会社名一覧!G:G,0)),電力会社名一覧!A:B,2,0),""))</f>
        <v/>
      </c>
      <c r="C867" s="21" t="str">
        <f>IFERROR(IF(B867="","",VLOOKUP(B867,電力会社名一覧!B:D,3,0)),"")</f>
        <v/>
      </c>
      <c r="E867" s="13" t="str">
        <f t="shared" si="79"/>
        <v/>
      </c>
      <c r="H867" s="13" cm="1">
        <f t="array" aca="1" ref="H867" ca="1">IFERROR(INDEX(電力会社名一覧!E:E,改訂版!J867),"")</f>
        <v>864</v>
      </c>
      <c r="I867" s="13" t="str">
        <f ca="1">IFERROR(VLOOKUP(H867,電力会社名一覧!A:B,2,0),"")</f>
        <v>デジタルグリッド(株)メニューD</v>
      </c>
      <c r="J867" s="13">
        <f t="shared" ca="1" si="80"/>
        <v>865</v>
      </c>
      <c r="K867" s="13">
        <f ca="1">IF(I867&lt;&gt;"",COUNTIF($I$4:$I867,I867),"")</f>
        <v>1</v>
      </c>
      <c r="L867" s="13">
        <f ca="1">IF(K867=1,SUM($L$4:L866,K867),"")</f>
        <v>6.1501577861568104E+259</v>
      </c>
      <c r="M867" s="13">
        <f t="shared" ca="1" si="77"/>
        <v>864</v>
      </c>
      <c r="N867" s="13">
        <v>864</v>
      </c>
      <c r="O867" s="13">
        <f t="shared" ca="1" si="78"/>
        <v>865</v>
      </c>
    </row>
    <row r="868" spans="2:15">
      <c r="B868" s="20" t="str">
        <f>IF($B$1="","",IF(O868&lt;&gt;"",VLOOKUP(INDEX(電力会社名一覧!E:E,MATCH(O868,電力会社名一覧!G:G,0)),電力会社名一覧!A:B,2,0),""))</f>
        <v/>
      </c>
      <c r="C868" s="21" t="str">
        <f>IFERROR(IF(B868="","",VLOOKUP(B868,電力会社名一覧!B:D,3,0)),"")</f>
        <v/>
      </c>
      <c r="E868" s="13" t="str">
        <f t="shared" si="79"/>
        <v/>
      </c>
      <c r="H868" s="13" cm="1">
        <f t="array" aca="1" ref="H868" ca="1">IFERROR(INDEX(電力会社名一覧!E:E,改訂版!J868),"")</f>
        <v>865</v>
      </c>
      <c r="I868" s="13" t="str">
        <f ca="1">IFERROR(VLOOKUP(H868,電力会社名一覧!A:B,2,0),"")</f>
        <v>デジタルグリッド(株)メニューE</v>
      </c>
      <c r="J868" s="13">
        <f t="shared" ca="1" si="80"/>
        <v>866</v>
      </c>
      <c r="K868" s="13">
        <f ca="1">IF(I868&lt;&gt;"",COUNTIF($I$4:$I868,I868),"")</f>
        <v>1</v>
      </c>
      <c r="L868" s="13">
        <f ca="1">IF(K868=1,SUM($L$4:L867,K868),"")</f>
        <v>1.2300315572313621E+260</v>
      </c>
      <c r="M868" s="13">
        <f t="shared" ca="1" si="77"/>
        <v>865</v>
      </c>
      <c r="N868" s="13">
        <v>865</v>
      </c>
      <c r="O868" s="13">
        <f t="shared" ca="1" si="78"/>
        <v>866</v>
      </c>
    </row>
    <row r="869" spans="2:15">
      <c r="B869" s="20" t="str">
        <f>IF($B$1="","",IF(O869&lt;&gt;"",VLOOKUP(INDEX(電力会社名一覧!E:E,MATCH(O869,電力会社名一覧!G:G,0)),電力会社名一覧!A:B,2,0),""))</f>
        <v/>
      </c>
      <c r="C869" s="21" t="str">
        <f>IFERROR(IF(B869="","",VLOOKUP(B869,電力会社名一覧!B:D,3,0)),"")</f>
        <v/>
      </c>
      <c r="E869" s="13" t="str">
        <f t="shared" si="79"/>
        <v/>
      </c>
      <c r="H869" s="13" cm="1">
        <f t="array" aca="1" ref="H869" ca="1">IFERROR(INDEX(電力会社名一覧!E:E,改訂版!J869),"")</f>
        <v>866</v>
      </c>
      <c r="I869" s="13" t="str">
        <f ca="1">IFERROR(VLOOKUP(H869,電力会社名一覧!A:B,2,0),"")</f>
        <v>デジタルグリッド(株)メニューF</v>
      </c>
      <c r="J869" s="13">
        <f t="shared" ca="1" si="80"/>
        <v>867</v>
      </c>
      <c r="K869" s="13">
        <f ca="1">IF(I869&lt;&gt;"",COUNTIF($I$4:$I869,I869),"")</f>
        <v>1</v>
      </c>
      <c r="L869" s="13">
        <f ca="1">IF(K869=1,SUM($L$4:L868,K869),"")</f>
        <v>2.4600631144627242E+260</v>
      </c>
      <c r="M869" s="13">
        <f t="shared" ca="1" si="77"/>
        <v>866</v>
      </c>
      <c r="N869" s="13">
        <v>866</v>
      </c>
      <c r="O869" s="13">
        <f t="shared" ca="1" si="78"/>
        <v>867</v>
      </c>
    </row>
    <row r="870" spans="2:15">
      <c r="B870" s="20" t="str">
        <f>IF($B$1="","",IF(O870&lt;&gt;"",VLOOKUP(INDEX(電力会社名一覧!E:E,MATCH(O870,電力会社名一覧!G:G,0)),電力会社名一覧!A:B,2,0),""))</f>
        <v/>
      </c>
      <c r="C870" s="21" t="str">
        <f>IFERROR(IF(B870="","",VLOOKUP(B870,電力会社名一覧!B:D,3,0)),"")</f>
        <v/>
      </c>
      <c r="E870" s="13" t="str">
        <f t="shared" si="79"/>
        <v/>
      </c>
      <c r="H870" s="13" cm="1">
        <f t="array" aca="1" ref="H870" ca="1">IFERROR(INDEX(電力会社名一覧!E:E,改訂版!J870),"")</f>
        <v>867</v>
      </c>
      <c r="I870" s="13" t="str">
        <f ca="1">IFERROR(VLOOKUP(H870,電力会社名一覧!A:B,2,0),"")</f>
        <v>デジタルグリッド(株)メニューG</v>
      </c>
      <c r="J870" s="13">
        <f t="shared" ca="1" si="80"/>
        <v>868</v>
      </c>
      <c r="K870" s="13">
        <f ca="1">IF(I870&lt;&gt;"",COUNTIF($I$4:$I870,I870),"")</f>
        <v>1</v>
      </c>
      <c r="L870" s="13">
        <f ca="1">IF(K870=1,SUM($L$4:L869,K870),"")</f>
        <v>4.9201262289254483E+260</v>
      </c>
      <c r="M870" s="13">
        <f t="shared" ca="1" si="77"/>
        <v>867</v>
      </c>
      <c r="N870" s="13">
        <v>867</v>
      </c>
      <c r="O870" s="13">
        <f t="shared" ca="1" si="78"/>
        <v>868</v>
      </c>
    </row>
    <row r="871" spans="2:15">
      <c r="B871" s="20" t="str">
        <f>IF($B$1="","",IF(O871&lt;&gt;"",VLOOKUP(INDEX(電力会社名一覧!E:E,MATCH(O871,電力会社名一覧!G:G,0)),電力会社名一覧!A:B,2,0),""))</f>
        <v/>
      </c>
      <c r="C871" s="21" t="str">
        <f>IFERROR(IF(B871="","",VLOOKUP(B871,電力会社名一覧!B:D,3,0)),"")</f>
        <v/>
      </c>
      <c r="E871" s="13" t="str">
        <f t="shared" si="79"/>
        <v/>
      </c>
      <c r="H871" s="13" cm="1">
        <f t="array" aca="1" ref="H871" ca="1">IFERROR(INDEX(電力会社名一覧!E:E,改訂版!J871),"")</f>
        <v>868</v>
      </c>
      <c r="I871" s="13" t="str">
        <f ca="1">IFERROR(VLOOKUP(H871,電力会社名一覧!A:B,2,0),"")</f>
        <v>デジタルグリッド(株)メニューH(残差)</v>
      </c>
      <c r="J871" s="13">
        <f t="shared" ca="1" si="80"/>
        <v>869</v>
      </c>
      <c r="K871" s="13">
        <f ca="1">IF(I871&lt;&gt;"",COUNTIF($I$4:$I871,I871),"")</f>
        <v>1</v>
      </c>
      <c r="L871" s="13">
        <f ca="1">IF(K871=1,SUM($L$4:L870,K871),"")</f>
        <v>9.8402524578508967E+260</v>
      </c>
      <c r="M871" s="13">
        <f t="shared" ca="1" si="77"/>
        <v>868</v>
      </c>
      <c r="N871" s="13">
        <v>868</v>
      </c>
      <c r="O871" s="13">
        <f t="shared" ca="1" si="78"/>
        <v>869</v>
      </c>
    </row>
    <row r="872" spans="2:15">
      <c r="B872" s="20" t="str">
        <f>IF($B$1="","",IF(O872&lt;&gt;"",VLOOKUP(INDEX(電力会社名一覧!E:E,MATCH(O872,電力会社名一覧!G:G,0)),電力会社名一覧!A:B,2,0),""))</f>
        <v/>
      </c>
      <c r="C872" s="21" t="str">
        <f>IFERROR(IF(B872="","",VLOOKUP(B872,電力会社名一覧!B:D,3,0)),"")</f>
        <v/>
      </c>
      <c r="E872" s="13" t="str">
        <f t="shared" si="79"/>
        <v/>
      </c>
      <c r="H872" s="13" cm="1">
        <f t="array" aca="1" ref="H872" ca="1">IFERROR(INDEX(電力会社名一覧!E:E,改訂版!J872),"")</f>
        <v>869</v>
      </c>
      <c r="I872" s="13" t="str">
        <f ca="1">IFERROR(VLOOKUP(H872,電力会社名一覧!A:B,2,0),"")</f>
        <v>(株)西九州させぼパワーズメニューA</v>
      </c>
      <c r="J872" s="13">
        <f t="shared" ca="1" si="80"/>
        <v>870</v>
      </c>
      <c r="K872" s="13">
        <f ca="1">IF(I872&lt;&gt;"",COUNTIF($I$4:$I872,I872),"")</f>
        <v>1</v>
      </c>
      <c r="L872" s="13">
        <f ca="1">IF(K872=1,SUM($L$4:L871,K872),"")</f>
        <v>1.9680504915701793E+261</v>
      </c>
      <c r="M872" s="13">
        <f t="shared" ca="1" si="77"/>
        <v>869</v>
      </c>
      <c r="N872" s="13">
        <v>869</v>
      </c>
      <c r="O872" s="13">
        <f t="shared" ca="1" si="78"/>
        <v>870</v>
      </c>
    </row>
    <row r="873" spans="2:15">
      <c r="B873" s="20" t="str">
        <f>IF($B$1="","",IF(O873&lt;&gt;"",VLOOKUP(INDEX(電力会社名一覧!E:E,MATCH(O873,電力会社名一覧!G:G,0)),電力会社名一覧!A:B,2,0),""))</f>
        <v/>
      </c>
      <c r="C873" s="21" t="str">
        <f>IFERROR(IF(B873="","",VLOOKUP(B873,電力会社名一覧!B:D,3,0)),"")</f>
        <v/>
      </c>
      <c r="E873" s="13" t="str">
        <f t="shared" si="79"/>
        <v/>
      </c>
      <c r="H873" s="13" cm="1">
        <f t="array" aca="1" ref="H873" ca="1">IFERROR(INDEX(電力会社名一覧!E:E,改訂版!J873),"")</f>
        <v>870</v>
      </c>
      <c r="I873" s="13" t="str">
        <f ca="1">IFERROR(VLOOKUP(H873,電力会社名一覧!A:B,2,0),"")</f>
        <v>(株)西九州させぼパワーズメニューB(残差)</v>
      </c>
      <c r="J873" s="13">
        <f t="shared" ca="1" si="80"/>
        <v>871</v>
      </c>
      <c r="K873" s="13">
        <f ca="1">IF(I873&lt;&gt;"",COUNTIF($I$4:$I873,I873),"")</f>
        <v>1</v>
      </c>
      <c r="L873" s="13">
        <f ca="1">IF(K873=1,SUM($L$4:L872,K873),"")</f>
        <v>3.9361009831403587E+261</v>
      </c>
      <c r="M873" s="13">
        <f t="shared" ca="1" si="77"/>
        <v>870</v>
      </c>
      <c r="N873" s="13">
        <v>870</v>
      </c>
      <c r="O873" s="13">
        <f t="shared" ca="1" si="78"/>
        <v>871</v>
      </c>
    </row>
    <row r="874" spans="2:15">
      <c r="B874" s="20" t="str">
        <f>IF($B$1="","",IF(O874&lt;&gt;"",VLOOKUP(INDEX(電力会社名一覧!E:E,MATCH(O874,電力会社名一覧!G:G,0)),電力会社名一覧!A:B,2,0),""))</f>
        <v/>
      </c>
      <c r="C874" s="21" t="str">
        <f>IFERROR(IF(B874="","",VLOOKUP(B874,電力会社名一覧!B:D,3,0)),"")</f>
        <v/>
      </c>
      <c r="E874" s="13" t="str">
        <f t="shared" si="79"/>
        <v/>
      </c>
      <c r="H874" s="13" cm="1">
        <f t="array" aca="1" ref="H874" ca="1">IFERROR(INDEX(電力会社名一覧!E:E,改訂版!J874),"")</f>
        <v>871</v>
      </c>
      <c r="I874" s="13" t="str">
        <f ca="1">IFERROR(VLOOKUP(H874,電力会社名一覧!A:B,2,0),"")</f>
        <v>たんたんエナジー(株)メニューA</v>
      </c>
      <c r="J874" s="13">
        <f t="shared" ca="1" si="80"/>
        <v>872</v>
      </c>
      <c r="K874" s="13">
        <f ca="1">IF(I874&lt;&gt;"",COUNTIF($I$4:$I874,I874),"")</f>
        <v>1</v>
      </c>
      <c r="L874" s="13">
        <f ca="1">IF(K874=1,SUM($L$4:L873,K874),"")</f>
        <v>7.8722019662807173E+261</v>
      </c>
      <c r="M874" s="13">
        <f t="shared" ca="1" si="77"/>
        <v>871</v>
      </c>
      <c r="N874" s="13">
        <v>871</v>
      </c>
      <c r="O874" s="13">
        <f t="shared" ca="1" si="78"/>
        <v>872</v>
      </c>
    </row>
    <row r="875" spans="2:15">
      <c r="B875" s="20" t="str">
        <f>IF($B$1="","",IF(O875&lt;&gt;"",VLOOKUP(INDEX(電力会社名一覧!E:E,MATCH(O875,電力会社名一覧!G:G,0)),電力会社名一覧!A:B,2,0),""))</f>
        <v/>
      </c>
      <c r="C875" s="21" t="str">
        <f>IFERROR(IF(B875="","",VLOOKUP(B875,電力会社名一覧!B:D,3,0)),"")</f>
        <v/>
      </c>
      <c r="E875" s="13" t="str">
        <f t="shared" si="79"/>
        <v/>
      </c>
      <c r="H875" s="13" cm="1">
        <f t="array" aca="1" ref="H875" ca="1">IFERROR(INDEX(電力会社名一覧!E:E,改訂版!J875),"")</f>
        <v>872</v>
      </c>
      <c r="I875" s="13" t="str">
        <f ca="1">IFERROR(VLOOKUP(H875,電力会社名一覧!A:B,2,0),"")</f>
        <v>たんたんエナジー(株)メニューB(残差)</v>
      </c>
      <c r="J875" s="13">
        <f t="shared" ca="1" si="80"/>
        <v>873</v>
      </c>
      <c r="K875" s="13">
        <f ca="1">IF(I875&lt;&gt;"",COUNTIF($I$4:$I875,I875),"")</f>
        <v>1</v>
      </c>
      <c r="L875" s="13">
        <f ca="1">IF(K875=1,SUM($L$4:L874,K875),"")</f>
        <v>1.5744403932561435E+262</v>
      </c>
      <c r="M875" s="13">
        <f t="shared" ca="1" si="77"/>
        <v>872</v>
      </c>
      <c r="N875" s="13">
        <v>872</v>
      </c>
      <c r="O875" s="13">
        <f t="shared" ca="1" si="78"/>
        <v>873</v>
      </c>
    </row>
    <row r="876" spans="2:15">
      <c r="B876" s="20" t="str">
        <f>IF($B$1="","",IF(O876&lt;&gt;"",VLOOKUP(INDEX(電力会社名一覧!E:E,MATCH(O876,電力会社名一覧!G:G,0)),電力会社名一覧!A:B,2,0),""))</f>
        <v/>
      </c>
      <c r="C876" s="21" t="str">
        <f>IFERROR(IF(B876="","",VLOOKUP(B876,電力会社名一覧!B:D,3,0)),"")</f>
        <v/>
      </c>
      <c r="E876" s="13" t="str">
        <f t="shared" si="79"/>
        <v/>
      </c>
      <c r="H876" s="13" cm="1">
        <f t="array" aca="1" ref="H876" ca="1">IFERROR(INDEX(電力会社名一覧!E:E,改訂版!J876),"")</f>
        <v>873</v>
      </c>
      <c r="I876" s="13" t="str">
        <f ca="1">IFERROR(VLOOKUP(H876,電力会社名一覧!A:B,2,0),"")</f>
        <v>(株)能勢・豊能まちづくりメニューA</v>
      </c>
      <c r="J876" s="13">
        <f t="shared" ca="1" si="80"/>
        <v>874</v>
      </c>
      <c r="K876" s="13">
        <f ca="1">IF(I876&lt;&gt;"",COUNTIF($I$4:$I876,I876),"")</f>
        <v>1</v>
      </c>
      <c r="L876" s="13">
        <f ca="1">IF(K876=1,SUM($L$4:L875,K876),"")</f>
        <v>3.1488807865122869E+262</v>
      </c>
      <c r="M876" s="13">
        <f t="shared" ca="1" si="77"/>
        <v>873</v>
      </c>
      <c r="N876" s="13">
        <v>873</v>
      </c>
      <c r="O876" s="13">
        <f t="shared" ca="1" si="78"/>
        <v>874</v>
      </c>
    </row>
    <row r="877" spans="2:15">
      <c r="B877" s="20" t="str">
        <f>IF($B$1="","",IF(O877&lt;&gt;"",VLOOKUP(INDEX(電力会社名一覧!E:E,MATCH(O877,電力会社名一覧!G:G,0)),電力会社名一覧!A:B,2,0),""))</f>
        <v/>
      </c>
      <c r="C877" s="21" t="str">
        <f>IFERROR(IF(B877="","",VLOOKUP(B877,電力会社名一覧!B:D,3,0)),"")</f>
        <v/>
      </c>
      <c r="E877" s="13" t="str">
        <f t="shared" si="79"/>
        <v/>
      </c>
      <c r="H877" s="13" cm="1">
        <f t="array" aca="1" ref="H877" ca="1">IFERROR(INDEX(電力会社名一覧!E:E,改訂版!J877),"")</f>
        <v>874</v>
      </c>
      <c r="I877" s="13" t="str">
        <f ca="1">IFERROR(VLOOKUP(H877,電力会社名一覧!A:B,2,0),"")</f>
        <v>(株)能勢・豊能まちづくりメニューB(残差)</v>
      </c>
      <c r="J877" s="13">
        <f t="shared" ca="1" si="80"/>
        <v>875</v>
      </c>
      <c r="K877" s="13">
        <f ca="1">IF(I877&lt;&gt;"",COUNTIF($I$4:$I877,I877),"")</f>
        <v>1</v>
      </c>
      <c r="L877" s="13">
        <f ca="1">IF(K877=1,SUM($L$4:L876,K877),"")</f>
        <v>6.2977615730245739E+262</v>
      </c>
      <c r="M877" s="13">
        <f t="shared" ca="1" si="77"/>
        <v>874</v>
      </c>
      <c r="N877" s="13">
        <v>874</v>
      </c>
      <c r="O877" s="13">
        <f t="shared" ca="1" si="78"/>
        <v>875</v>
      </c>
    </row>
    <row r="878" spans="2:15">
      <c r="B878" s="20" t="str">
        <f>IF($B$1="","",IF(O878&lt;&gt;"",VLOOKUP(INDEX(電力会社名一覧!E:E,MATCH(O878,電力会社名一覧!G:G,0)),電力会社名一覧!A:B,2,0),""))</f>
        <v/>
      </c>
      <c r="C878" s="21" t="str">
        <f>IFERROR(IF(B878="","",VLOOKUP(B878,電力会社名一覧!B:D,3,0)),"")</f>
        <v/>
      </c>
      <c r="E878" s="13" t="str">
        <f t="shared" si="79"/>
        <v/>
      </c>
      <c r="H878" s="13" cm="1">
        <f t="array" aca="1" ref="H878" ca="1">IFERROR(INDEX(電力会社名一覧!E:E,改訂版!J878),"")</f>
        <v>875</v>
      </c>
      <c r="I878" s="13" t="str">
        <f ca="1">IFERROR(VLOOKUP(H878,電力会社名一覧!A:B,2,0),"")</f>
        <v>(株)再エネ思考電力</v>
      </c>
      <c r="J878" s="13">
        <f t="shared" ca="1" si="80"/>
        <v>876</v>
      </c>
      <c r="K878" s="13">
        <f ca="1">IF(I878&lt;&gt;"",COUNTIF($I$4:$I878,I878),"")</f>
        <v>1</v>
      </c>
      <c r="L878" s="13">
        <f ca="1">IF(K878=1,SUM($L$4:L877,K878),"")</f>
        <v>1.2595523146049148E+263</v>
      </c>
      <c r="M878" s="13">
        <f t="shared" ca="1" si="77"/>
        <v>875</v>
      </c>
      <c r="N878" s="13">
        <v>875</v>
      </c>
      <c r="O878" s="13">
        <f t="shared" ca="1" si="78"/>
        <v>876</v>
      </c>
    </row>
    <row r="879" spans="2:15">
      <c r="B879" s="20" t="str">
        <f>IF($B$1="","",IF(O879&lt;&gt;"",VLOOKUP(INDEX(電力会社名一覧!E:E,MATCH(O879,電力会社名一覧!G:G,0)),電力会社名一覧!A:B,2,0),""))</f>
        <v/>
      </c>
      <c r="C879" s="21" t="str">
        <f>IFERROR(IF(B879="","",VLOOKUP(B879,電力会社名一覧!B:D,3,0)),"")</f>
        <v/>
      </c>
      <c r="E879" s="13" t="str">
        <f t="shared" si="79"/>
        <v/>
      </c>
      <c r="H879" s="13" cm="1">
        <f t="array" aca="1" ref="H879" ca="1">IFERROR(INDEX(電力会社名一覧!E:E,改訂版!J879),"")</f>
        <v>876</v>
      </c>
      <c r="I879" s="13" t="str">
        <f ca="1">IFERROR(VLOOKUP(H879,電力会社名一覧!A:B,2,0),"")</f>
        <v>(株)ジャパネットサービスイノベーション</v>
      </c>
      <c r="J879" s="13">
        <f t="shared" ca="1" si="80"/>
        <v>877</v>
      </c>
      <c r="K879" s="13">
        <f ca="1">IF(I879&lt;&gt;"",COUNTIF($I$4:$I879,I879),"")</f>
        <v>1</v>
      </c>
      <c r="L879" s="13">
        <f ca="1">IF(K879=1,SUM($L$4:L878,K879),"")</f>
        <v>2.5191046292098296E+263</v>
      </c>
      <c r="M879" s="13">
        <f t="shared" ca="1" si="77"/>
        <v>876</v>
      </c>
      <c r="N879" s="13">
        <v>876</v>
      </c>
      <c r="O879" s="13">
        <f t="shared" ca="1" si="78"/>
        <v>877</v>
      </c>
    </row>
    <row r="880" spans="2:15">
      <c r="B880" s="20" t="str">
        <f>IF($B$1="","",IF(O880&lt;&gt;"",VLOOKUP(INDEX(電力会社名一覧!E:E,MATCH(O880,電力会社名一覧!G:G,0)),電力会社名一覧!A:B,2,0),""))</f>
        <v/>
      </c>
      <c r="C880" s="21" t="str">
        <f>IFERROR(IF(B880="","",VLOOKUP(B880,電力会社名一覧!B:D,3,0)),"")</f>
        <v/>
      </c>
      <c r="E880" s="13" t="str">
        <f t="shared" si="79"/>
        <v/>
      </c>
      <c r="H880" s="13" cm="1">
        <f t="array" aca="1" ref="H880" ca="1">IFERROR(INDEX(電力会社名一覧!E:E,改訂版!J880),"")</f>
        <v>877</v>
      </c>
      <c r="I880" s="13" t="str">
        <f ca="1">IFERROR(VLOOKUP(H880,電力会社名一覧!A:B,2,0),"")</f>
        <v>KBN(株)</v>
      </c>
      <c r="J880" s="13">
        <f t="shared" ca="1" si="80"/>
        <v>878</v>
      </c>
      <c r="K880" s="13">
        <f ca="1">IF(I880&lt;&gt;"",COUNTIF($I$4:$I880,I880),"")</f>
        <v>1</v>
      </c>
      <c r="L880" s="13">
        <f ca="1">IF(K880=1,SUM($L$4:L879,K880),"")</f>
        <v>5.0382092584196591E+263</v>
      </c>
      <c r="M880" s="13">
        <f t="shared" ca="1" si="77"/>
        <v>877</v>
      </c>
      <c r="N880" s="13">
        <v>877</v>
      </c>
      <c r="O880" s="13">
        <f t="shared" ca="1" si="78"/>
        <v>878</v>
      </c>
    </row>
    <row r="881" spans="2:15">
      <c r="B881" s="20" t="str">
        <f>IF($B$1="","",IF(O881&lt;&gt;"",VLOOKUP(INDEX(電力会社名一覧!E:E,MATCH(O881,電力会社名一覧!G:G,0)),電力会社名一覧!A:B,2,0),""))</f>
        <v/>
      </c>
      <c r="C881" s="21" t="str">
        <f>IFERROR(IF(B881="","",VLOOKUP(B881,電力会社名一覧!B:D,3,0)),"")</f>
        <v/>
      </c>
      <c r="E881" s="13" t="str">
        <f t="shared" si="79"/>
        <v/>
      </c>
      <c r="H881" s="13" cm="1">
        <f t="array" aca="1" ref="H881" ca="1">IFERROR(INDEX(電力会社名一覧!E:E,改訂版!J881),"")</f>
        <v>878</v>
      </c>
      <c r="I881" s="13" t="str">
        <f ca="1">IFERROR(VLOOKUP(H881,電力会社名一覧!A:B,2,0),"")</f>
        <v>(株)しおさい電力</v>
      </c>
      <c r="J881" s="13">
        <f t="shared" ca="1" si="80"/>
        <v>879</v>
      </c>
      <c r="K881" s="13">
        <f ca="1">IF(I881&lt;&gt;"",COUNTIF($I$4:$I881,I881),"")</f>
        <v>1</v>
      </c>
      <c r="L881" s="13">
        <f ca="1">IF(K881=1,SUM($L$4:L880,K881),"")</f>
        <v>1.0076418516839318E+264</v>
      </c>
      <c r="M881" s="13">
        <f t="shared" ca="1" si="77"/>
        <v>878</v>
      </c>
      <c r="N881" s="13">
        <v>878</v>
      </c>
      <c r="O881" s="13">
        <f t="shared" ca="1" si="78"/>
        <v>879</v>
      </c>
    </row>
    <row r="882" spans="2:15">
      <c r="B882" s="20" t="str">
        <f>IF($B$1="","",IF(O882&lt;&gt;"",VLOOKUP(INDEX(電力会社名一覧!E:E,MATCH(O882,電力会社名一覧!G:G,0)),電力会社名一覧!A:B,2,0),""))</f>
        <v/>
      </c>
      <c r="C882" s="21" t="str">
        <f>IFERROR(IF(B882="","",VLOOKUP(B882,電力会社名一覧!B:D,3,0)),"")</f>
        <v/>
      </c>
      <c r="E882" s="13" t="str">
        <f t="shared" si="79"/>
        <v/>
      </c>
      <c r="H882" s="13" cm="1">
        <f t="array" aca="1" ref="H882" ca="1">IFERROR(INDEX(電力会社名一覧!E:E,改訂版!J882),"")</f>
        <v>879</v>
      </c>
      <c r="I882" s="13" t="str">
        <f ca="1">IFERROR(VLOOKUP(H882,電力会社名一覧!A:B,2,0),"")</f>
        <v>会津エナジー(株)</v>
      </c>
      <c r="J882" s="13">
        <f t="shared" ca="1" si="80"/>
        <v>880</v>
      </c>
      <c r="K882" s="13">
        <f ca="1">IF(I882&lt;&gt;"",COUNTIF($I$4:$I882,I882),"")</f>
        <v>1</v>
      </c>
      <c r="L882" s="13">
        <f ca="1">IF(K882=1,SUM($L$4:L881,K882),"")</f>
        <v>2.0152837033678636E+264</v>
      </c>
      <c r="M882" s="13">
        <f t="shared" ca="1" si="77"/>
        <v>879</v>
      </c>
      <c r="N882" s="13">
        <v>879</v>
      </c>
      <c r="O882" s="13">
        <f t="shared" ca="1" si="78"/>
        <v>880</v>
      </c>
    </row>
    <row r="883" spans="2:15">
      <c r="B883" s="20" t="str">
        <f>IF($B$1="","",IF(O883&lt;&gt;"",VLOOKUP(INDEX(電力会社名一覧!E:E,MATCH(O883,電力会社名一覧!G:G,0)),電力会社名一覧!A:B,2,0),""))</f>
        <v/>
      </c>
      <c r="C883" s="21" t="str">
        <f>IFERROR(IF(B883="","",VLOOKUP(B883,電力会社名一覧!B:D,3,0)),"")</f>
        <v/>
      </c>
      <c r="E883" s="13" t="str">
        <f t="shared" si="79"/>
        <v/>
      </c>
      <c r="H883" s="13" cm="1">
        <f t="array" aca="1" ref="H883" ca="1">IFERROR(INDEX(電力会社名一覧!E:E,改訂版!J883),"")</f>
        <v>880</v>
      </c>
      <c r="I883" s="13" t="str">
        <f ca="1">IFERROR(VLOOKUP(H883,電力会社名一覧!A:B,2,0),"")</f>
        <v>うべ未来エネルギー(株)</v>
      </c>
      <c r="J883" s="13">
        <f t="shared" ca="1" si="80"/>
        <v>881</v>
      </c>
      <c r="K883" s="13">
        <f ca="1">IF(I883&lt;&gt;"",COUNTIF($I$4:$I883,I883),"")</f>
        <v>1</v>
      </c>
      <c r="L883" s="13">
        <f ca="1">IF(K883=1,SUM($L$4:L882,K883),"")</f>
        <v>4.0305674067357273E+264</v>
      </c>
      <c r="M883" s="13">
        <f t="shared" ca="1" si="77"/>
        <v>880</v>
      </c>
      <c r="N883" s="13">
        <v>880</v>
      </c>
      <c r="O883" s="13">
        <f t="shared" ca="1" si="78"/>
        <v>881</v>
      </c>
    </row>
    <row r="884" spans="2:15">
      <c r="B884" s="20" t="str">
        <f>IF($B$1="","",IF(O884&lt;&gt;"",VLOOKUP(INDEX(電力会社名一覧!E:E,MATCH(O884,電力会社名一覧!G:G,0)),電力会社名一覧!A:B,2,0),""))</f>
        <v/>
      </c>
      <c r="C884" s="21" t="str">
        <f>IFERROR(IF(B884="","",VLOOKUP(B884,電力会社名一覧!B:D,3,0)),"")</f>
        <v/>
      </c>
      <c r="E884" s="13" t="str">
        <f t="shared" si="79"/>
        <v/>
      </c>
      <c r="H884" s="13" cm="1">
        <f t="array" aca="1" ref="H884" ca="1">IFERROR(INDEX(電力会社名一覧!E:E,改訂版!J884),"")</f>
        <v>881</v>
      </c>
      <c r="I884" s="13" t="str">
        <f ca="1">IFERROR(VLOOKUP(H884,電力会社名一覧!A:B,2,0),"")</f>
        <v>永井自動車工業(株)</v>
      </c>
      <c r="J884" s="13">
        <f t="shared" ca="1" si="80"/>
        <v>882</v>
      </c>
      <c r="K884" s="13">
        <f ca="1">IF(I884&lt;&gt;"",COUNTIF($I$4:$I884,I884),"")</f>
        <v>1</v>
      </c>
      <c r="L884" s="13">
        <f ca="1">IF(K884=1,SUM($L$4:L883,K884),"")</f>
        <v>8.0611348134714546E+264</v>
      </c>
      <c r="M884" s="13">
        <f t="shared" ca="1" si="77"/>
        <v>881</v>
      </c>
      <c r="N884" s="13">
        <v>881</v>
      </c>
      <c r="O884" s="13">
        <f t="shared" ca="1" si="78"/>
        <v>882</v>
      </c>
    </row>
    <row r="885" spans="2:15">
      <c r="B885" s="20" t="str">
        <f>IF($B$1="","",IF(O885&lt;&gt;"",VLOOKUP(INDEX(電力会社名一覧!E:E,MATCH(O885,電力会社名一覧!G:G,0)),電力会社名一覧!A:B,2,0),""))</f>
        <v/>
      </c>
      <c r="C885" s="21" t="str">
        <f>IFERROR(IF(B885="","",VLOOKUP(B885,電力会社名一覧!B:D,3,0)),"")</f>
        <v/>
      </c>
      <c r="E885" s="13" t="str">
        <f t="shared" si="79"/>
        <v/>
      </c>
      <c r="H885" s="13" cm="1">
        <f t="array" aca="1" ref="H885" ca="1">IFERROR(INDEX(電力会社名一覧!E:E,改訂版!J885),"")</f>
        <v>882</v>
      </c>
      <c r="I885" s="13" t="str">
        <f ca="1">IFERROR(VLOOKUP(H885,電力会社名一覧!A:B,2,0),"")</f>
        <v>陸前高田しみんエネルギー(株)</v>
      </c>
      <c r="J885" s="13">
        <f t="shared" ca="1" si="80"/>
        <v>883</v>
      </c>
      <c r="K885" s="13">
        <f ca="1">IF(I885&lt;&gt;"",COUNTIF($I$4:$I885,I885),"")</f>
        <v>1</v>
      </c>
      <c r="L885" s="13">
        <f ca="1">IF(K885=1,SUM($L$4:L884,K885),"")</f>
        <v>1.6122269626942909E+265</v>
      </c>
      <c r="M885" s="13">
        <f t="shared" ca="1" si="77"/>
        <v>882</v>
      </c>
      <c r="N885" s="13">
        <v>882</v>
      </c>
      <c r="O885" s="13">
        <f t="shared" ca="1" si="78"/>
        <v>883</v>
      </c>
    </row>
    <row r="886" spans="2:15">
      <c r="B886" s="20" t="str">
        <f>IF($B$1="","",IF(O886&lt;&gt;"",VLOOKUP(INDEX(電力会社名一覧!E:E,MATCH(O886,電力会社名一覧!G:G,0)),電力会社名一覧!A:B,2,0),""))</f>
        <v/>
      </c>
      <c r="C886" s="21" t="str">
        <f>IFERROR(IF(B886="","",VLOOKUP(B886,電力会社名一覧!B:D,3,0)),"")</f>
        <v/>
      </c>
      <c r="E886" s="13" t="str">
        <f t="shared" si="79"/>
        <v/>
      </c>
      <c r="H886" s="13" cm="1">
        <f t="array" aca="1" ref="H886" ca="1">IFERROR(INDEX(電力会社名一覧!E:E,改訂版!J886),"")</f>
        <v>883</v>
      </c>
      <c r="I886" s="13" t="str">
        <f ca="1">IFERROR(VLOOKUP(H886,電力会社名一覧!A:B,2,0),"")</f>
        <v>(株)チャームドライフ</v>
      </c>
      <c r="J886" s="13">
        <f t="shared" ca="1" si="80"/>
        <v>884</v>
      </c>
      <c r="K886" s="13">
        <f ca="1">IF(I886&lt;&gt;"",COUNTIF($I$4:$I886,I886),"")</f>
        <v>1</v>
      </c>
      <c r="L886" s="13">
        <f ca="1">IF(K886=1,SUM($L$4:L885,K886),"")</f>
        <v>3.2244539253885818E+265</v>
      </c>
      <c r="M886" s="13">
        <f t="shared" ca="1" si="77"/>
        <v>883</v>
      </c>
      <c r="N886" s="13">
        <v>883</v>
      </c>
      <c r="O886" s="13">
        <f t="shared" ca="1" si="78"/>
        <v>884</v>
      </c>
    </row>
    <row r="887" spans="2:15">
      <c r="B887" s="20" t="str">
        <f>IF($B$1="","",IF(O887&lt;&gt;"",VLOOKUP(INDEX(電力会社名一覧!E:E,MATCH(O887,電力会社名一覧!G:G,0)),電力会社名一覧!A:B,2,0),""))</f>
        <v/>
      </c>
      <c r="C887" s="21" t="str">
        <f>IFERROR(IF(B887="","",VLOOKUP(B887,電力会社名一覧!B:D,3,0)),"")</f>
        <v/>
      </c>
      <c r="E887" s="13" t="str">
        <f t="shared" si="79"/>
        <v/>
      </c>
      <c r="H887" s="13" cm="1">
        <f t="array" aca="1" ref="H887" ca="1">IFERROR(INDEX(電力会社名一覧!E:E,改訂版!J887),"")</f>
        <v>884</v>
      </c>
      <c r="I887" s="13" t="str">
        <f ca="1">IFERROR(VLOOKUP(H887,電力会社名一覧!A:B,2,0),"")</f>
        <v>スターティア(株)メニューA</v>
      </c>
      <c r="J887" s="13">
        <f t="shared" ca="1" si="80"/>
        <v>885</v>
      </c>
      <c r="K887" s="13">
        <f ca="1">IF(I887&lt;&gt;"",COUNTIF($I$4:$I887,I887),"")</f>
        <v>1</v>
      </c>
      <c r="L887" s="13">
        <f ca="1">IF(K887=1,SUM($L$4:L886,K887),"")</f>
        <v>6.4489078507771637E+265</v>
      </c>
      <c r="M887" s="13">
        <f t="shared" ca="1" si="77"/>
        <v>884</v>
      </c>
      <c r="N887" s="13">
        <v>884</v>
      </c>
      <c r="O887" s="13">
        <f t="shared" ca="1" si="78"/>
        <v>885</v>
      </c>
    </row>
    <row r="888" spans="2:15">
      <c r="B888" s="20" t="str">
        <f>IF($B$1="","",IF(O888&lt;&gt;"",VLOOKUP(INDEX(電力会社名一覧!E:E,MATCH(O888,電力会社名一覧!G:G,0)),電力会社名一覧!A:B,2,0),""))</f>
        <v/>
      </c>
      <c r="C888" s="21" t="str">
        <f>IFERROR(IF(B888="","",VLOOKUP(B888,電力会社名一覧!B:D,3,0)),"")</f>
        <v/>
      </c>
      <c r="E888" s="13" t="str">
        <f t="shared" si="79"/>
        <v/>
      </c>
      <c r="H888" s="13" cm="1">
        <f t="array" aca="1" ref="H888" ca="1">IFERROR(INDEX(電力会社名一覧!E:E,改訂版!J888),"")</f>
        <v>885</v>
      </c>
      <c r="I888" s="13" t="str">
        <f ca="1">IFERROR(VLOOKUP(H888,電力会社名一覧!A:B,2,0),"")</f>
        <v>スターティア(株)メニューB(残差)</v>
      </c>
      <c r="J888" s="13">
        <f t="shared" ca="1" si="80"/>
        <v>886</v>
      </c>
      <c r="K888" s="13">
        <f ca="1">IF(I888&lt;&gt;"",COUNTIF($I$4:$I888,I888),"")</f>
        <v>1</v>
      </c>
      <c r="L888" s="13">
        <f ca="1">IF(K888=1,SUM($L$4:L887,K888),"")</f>
        <v>1.2897815701554327E+266</v>
      </c>
      <c r="M888" s="13">
        <f t="shared" ca="1" si="77"/>
        <v>885</v>
      </c>
      <c r="N888" s="13">
        <v>885</v>
      </c>
      <c r="O888" s="13">
        <f t="shared" ca="1" si="78"/>
        <v>886</v>
      </c>
    </row>
    <row r="889" spans="2:15">
      <c r="B889" s="20" t="str">
        <f>IF($B$1="","",IF(O889&lt;&gt;"",VLOOKUP(INDEX(電力会社名一覧!E:E,MATCH(O889,電力会社名一覧!G:G,0)),電力会社名一覧!A:B,2,0),""))</f>
        <v/>
      </c>
      <c r="C889" s="21" t="str">
        <f>IFERROR(IF(B889="","",VLOOKUP(B889,電力会社名一覧!B:D,3,0)),"")</f>
        <v/>
      </c>
      <c r="E889" s="13" t="str">
        <f t="shared" si="79"/>
        <v/>
      </c>
      <c r="H889" s="13" cm="1">
        <f t="array" aca="1" ref="H889" ca="1">IFERROR(INDEX(電力会社名一覧!E:E,改訂版!J889),"")</f>
        <v>886</v>
      </c>
      <c r="I889" s="13" t="str">
        <f ca="1">IFERROR(VLOOKUP(H889,電力会社名一覧!A:B,2,0),"")</f>
        <v>東広島スマートエネルギー(株)</v>
      </c>
      <c r="J889" s="13">
        <f t="shared" ca="1" si="80"/>
        <v>887</v>
      </c>
      <c r="K889" s="13">
        <f ca="1">IF(I889&lt;&gt;"",COUNTIF($I$4:$I889,I889),"")</f>
        <v>1</v>
      </c>
      <c r="L889" s="13">
        <f ca="1">IF(K889=1,SUM($L$4:L888,K889),"")</f>
        <v>2.5795631403108655E+266</v>
      </c>
      <c r="M889" s="13">
        <f t="shared" ca="1" si="77"/>
        <v>886</v>
      </c>
      <c r="N889" s="13">
        <v>886</v>
      </c>
      <c r="O889" s="13">
        <f t="shared" ca="1" si="78"/>
        <v>887</v>
      </c>
    </row>
    <row r="890" spans="2:15">
      <c r="B890" s="20" t="str">
        <f>IF($B$1="","",IF(O890&lt;&gt;"",VLOOKUP(INDEX(電力会社名一覧!E:E,MATCH(O890,電力会社名一覧!G:G,0)),電力会社名一覧!A:B,2,0),""))</f>
        <v/>
      </c>
      <c r="C890" s="21" t="str">
        <f>IFERROR(IF(B890="","",VLOOKUP(B890,電力会社名一覧!B:D,3,0)),"")</f>
        <v/>
      </c>
      <c r="E890" s="13" t="str">
        <f t="shared" si="79"/>
        <v/>
      </c>
      <c r="H890" s="13" cm="1">
        <f t="array" aca="1" ref="H890" ca="1">IFERROR(INDEX(電力会社名一覧!E:E,改訂版!J890),"")</f>
        <v>887</v>
      </c>
      <c r="I890" s="13" t="str">
        <f ca="1">IFERROR(VLOOKUP(H890,電力会社名一覧!A:B,2,0),"")</f>
        <v>旭化成(株)メニューA</v>
      </c>
      <c r="J890" s="13">
        <f t="shared" ca="1" si="80"/>
        <v>888</v>
      </c>
      <c r="K890" s="13">
        <f ca="1">IF(I890&lt;&gt;"",COUNTIF($I$4:$I890,I890),"")</f>
        <v>1</v>
      </c>
      <c r="L890" s="13">
        <f ca="1">IF(K890=1,SUM($L$4:L889,K890),"")</f>
        <v>5.1591262806217309E+266</v>
      </c>
      <c r="M890" s="13">
        <f t="shared" ca="1" si="77"/>
        <v>887</v>
      </c>
      <c r="N890" s="13">
        <v>887</v>
      </c>
      <c r="O890" s="13">
        <f t="shared" ca="1" si="78"/>
        <v>888</v>
      </c>
    </row>
    <row r="891" spans="2:15">
      <c r="B891" s="20" t="str">
        <f>IF($B$1="","",IF(O891&lt;&gt;"",VLOOKUP(INDEX(電力会社名一覧!E:E,MATCH(O891,電力会社名一覧!G:G,0)),電力会社名一覧!A:B,2,0),""))</f>
        <v/>
      </c>
      <c r="C891" s="21" t="str">
        <f>IFERROR(IF(B891="","",VLOOKUP(B891,電力会社名一覧!B:D,3,0)),"")</f>
        <v/>
      </c>
      <c r="E891" s="13" t="str">
        <f t="shared" si="79"/>
        <v/>
      </c>
      <c r="H891" s="13" cm="1">
        <f t="array" aca="1" ref="H891" ca="1">IFERROR(INDEX(電力会社名一覧!E:E,改訂版!J891),"")</f>
        <v>888</v>
      </c>
      <c r="I891" s="13" t="str">
        <f ca="1">IFERROR(VLOOKUP(H891,電力会社名一覧!A:B,2,0),"")</f>
        <v>旭化成(株)メニューB</v>
      </c>
      <c r="J891" s="13">
        <f t="shared" ca="1" si="80"/>
        <v>889</v>
      </c>
      <c r="K891" s="13">
        <f ca="1">IF(I891&lt;&gt;"",COUNTIF($I$4:$I891,I891),"")</f>
        <v>1</v>
      </c>
      <c r="L891" s="13">
        <f ca="1">IF(K891=1,SUM($L$4:L890,K891),"")</f>
        <v>1.0318252561243462E+267</v>
      </c>
      <c r="M891" s="13">
        <f t="shared" ca="1" si="77"/>
        <v>888</v>
      </c>
      <c r="N891" s="13">
        <v>888</v>
      </c>
      <c r="O891" s="13">
        <f t="shared" ca="1" si="78"/>
        <v>889</v>
      </c>
    </row>
    <row r="892" spans="2:15">
      <c r="B892" s="20" t="str">
        <f>IF($B$1="","",IF(O892&lt;&gt;"",VLOOKUP(INDEX(電力会社名一覧!E:E,MATCH(O892,電力会社名一覧!G:G,0)),電力会社名一覧!A:B,2,0),""))</f>
        <v/>
      </c>
      <c r="C892" s="21" t="str">
        <f>IFERROR(IF(B892="","",VLOOKUP(B892,電力会社名一覧!B:D,3,0)),"")</f>
        <v/>
      </c>
      <c r="E892" s="13" t="str">
        <f t="shared" si="79"/>
        <v/>
      </c>
      <c r="H892" s="13" cm="1">
        <f t="array" aca="1" ref="H892" ca="1">IFERROR(INDEX(電力会社名一覧!E:E,改訂版!J892),"")</f>
        <v>889</v>
      </c>
      <c r="I892" s="13" t="str">
        <f ca="1">IFERROR(VLOOKUP(H892,電力会社名一覧!A:B,2,0),"")</f>
        <v>旭化成(株)メニューC</v>
      </c>
      <c r="J892" s="13">
        <f t="shared" ca="1" si="80"/>
        <v>890</v>
      </c>
      <c r="K892" s="13">
        <f ca="1">IF(I892&lt;&gt;"",COUNTIF($I$4:$I892,I892),"")</f>
        <v>1</v>
      </c>
      <c r="L892" s="13">
        <f ca="1">IF(K892=1,SUM($L$4:L891,K892),"")</f>
        <v>2.0636505122486924E+267</v>
      </c>
      <c r="M892" s="13">
        <f t="shared" ca="1" si="77"/>
        <v>889</v>
      </c>
      <c r="N892" s="13">
        <v>889</v>
      </c>
      <c r="O892" s="13">
        <f t="shared" ca="1" si="78"/>
        <v>890</v>
      </c>
    </row>
    <row r="893" spans="2:15">
      <c r="B893" s="20" t="str">
        <f>IF($B$1="","",IF(O893&lt;&gt;"",VLOOKUP(INDEX(電力会社名一覧!E:E,MATCH(O893,電力会社名一覧!G:G,0)),電力会社名一覧!A:B,2,0),""))</f>
        <v/>
      </c>
      <c r="C893" s="21" t="str">
        <f>IFERROR(IF(B893="","",VLOOKUP(B893,電力会社名一覧!B:D,3,0)),"")</f>
        <v/>
      </c>
      <c r="E893" s="13" t="str">
        <f t="shared" si="79"/>
        <v/>
      </c>
      <c r="H893" s="13" cm="1">
        <f t="array" aca="1" ref="H893" ca="1">IFERROR(INDEX(電力会社名一覧!E:E,改訂版!J893),"")</f>
        <v>890</v>
      </c>
      <c r="I893" s="13" t="str">
        <f ca="1">IFERROR(VLOOKUP(H893,電力会社名一覧!A:B,2,0),"")</f>
        <v>旭化成(株)メニューD</v>
      </c>
      <c r="J893" s="13">
        <f t="shared" ca="1" si="80"/>
        <v>891</v>
      </c>
      <c r="K893" s="13">
        <f ca="1">IF(I893&lt;&gt;"",COUNTIF($I$4:$I893,I893),"")</f>
        <v>1</v>
      </c>
      <c r="L893" s="13">
        <f ca="1">IF(K893=1,SUM($L$4:L892,K893),"")</f>
        <v>4.1273010244973847E+267</v>
      </c>
      <c r="M893" s="13">
        <f t="shared" ca="1" si="77"/>
        <v>890</v>
      </c>
      <c r="N893" s="13">
        <v>890</v>
      </c>
      <c r="O893" s="13">
        <f t="shared" ca="1" si="78"/>
        <v>891</v>
      </c>
    </row>
    <row r="894" spans="2:15">
      <c r="B894" s="20" t="str">
        <f>IF($B$1="","",IF(O894&lt;&gt;"",VLOOKUP(INDEX(電力会社名一覧!E:E,MATCH(O894,電力会社名一覧!G:G,0)),電力会社名一覧!A:B,2,0),""))</f>
        <v/>
      </c>
      <c r="C894" s="21" t="str">
        <f>IFERROR(IF(B894="","",VLOOKUP(B894,電力会社名一覧!B:D,3,0)),"")</f>
        <v/>
      </c>
      <c r="E894" s="13" t="str">
        <f t="shared" si="79"/>
        <v/>
      </c>
      <c r="H894" s="13" cm="1">
        <f t="array" aca="1" ref="H894" ca="1">IFERROR(INDEX(電力会社名一覧!E:E,改訂版!J894),"")</f>
        <v>891</v>
      </c>
      <c r="I894" s="13" t="str">
        <f ca="1">IFERROR(VLOOKUP(H894,電力会社名一覧!A:B,2,0),"")</f>
        <v>旭化成(株)メニューE</v>
      </c>
      <c r="J894" s="13">
        <f t="shared" ca="1" si="80"/>
        <v>892</v>
      </c>
      <c r="K894" s="13">
        <f ca="1">IF(I894&lt;&gt;"",COUNTIF($I$4:$I894,I894),"")</f>
        <v>1</v>
      </c>
      <c r="L894" s="13">
        <f ca="1">IF(K894=1,SUM($L$4:L893,K894),"")</f>
        <v>8.2546020489947695E+267</v>
      </c>
      <c r="M894" s="13">
        <f t="shared" ref="M894:M957" ca="1" si="81">RANK(L894,L:L,1)</f>
        <v>891</v>
      </c>
      <c r="N894" s="13">
        <v>891</v>
      </c>
      <c r="O894" s="13">
        <f t="shared" ref="O894:O957" ca="1" si="82">IFERROR(INDEX(J:J,MATCH(N894,M:M,0)),"")</f>
        <v>892</v>
      </c>
    </row>
    <row r="895" spans="2:15">
      <c r="B895" s="20" t="str">
        <f>IF($B$1="","",IF(O895&lt;&gt;"",VLOOKUP(INDEX(電力会社名一覧!E:E,MATCH(O895,電力会社名一覧!G:G,0)),電力会社名一覧!A:B,2,0),""))</f>
        <v/>
      </c>
      <c r="C895" s="21" t="str">
        <f>IFERROR(IF(B895="","",VLOOKUP(B895,電力会社名一覧!B:D,3,0)),"")</f>
        <v/>
      </c>
      <c r="E895" s="13" t="str">
        <f t="shared" si="79"/>
        <v/>
      </c>
      <c r="H895" s="13" cm="1">
        <f t="array" aca="1" ref="H895" ca="1">IFERROR(INDEX(電力会社名一覧!E:E,改訂版!J895),"")</f>
        <v>892</v>
      </c>
      <c r="I895" s="13" t="str">
        <f ca="1">IFERROR(VLOOKUP(H895,電力会社名一覧!A:B,2,0),"")</f>
        <v>旭化成(株)メニューF</v>
      </c>
      <c r="J895" s="13">
        <f t="shared" ca="1" si="80"/>
        <v>893</v>
      </c>
      <c r="K895" s="13">
        <f ca="1">IF(I895&lt;&gt;"",COUNTIF($I$4:$I895,I895),"")</f>
        <v>1</v>
      </c>
      <c r="L895" s="13">
        <f ca="1">IF(K895=1,SUM($L$4:L894,K895),"")</f>
        <v>1.6509204097989539E+268</v>
      </c>
      <c r="M895" s="13">
        <f t="shared" ca="1" si="81"/>
        <v>892</v>
      </c>
      <c r="N895" s="13">
        <v>892</v>
      </c>
      <c r="O895" s="13">
        <f t="shared" ca="1" si="82"/>
        <v>893</v>
      </c>
    </row>
    <row r="896" spans="2:15">
      <c r="B896" s="20" t="str">
        <f>IF($B$1="","",IF(O896&lt;&gt;"",VLOOKUP(INDEX(電力会社名一覧!E:E,MATCH(O896,電力会社名一覧!G:G,0)),電力会社名一覧!A:B,2,0),""))</f>
        <v/>
      </c>
      <c r="C896" s="21" t="str">
        <f>IFERROR(IF(B896="","",VLOOKUP(B896,電力会社名一覧!B:D,3,0)),"")</f>
        <v/>
      </c>
      <c r="E896" s="13" t="str">
        <f t="shared" si="79"/>
        <v/>
      </c>
      <c r="H896" s="13" cm="1">
        <f t="array" aca="1" ref="H896" ca="1">IFERROR(INDEX(電力会社名一覧!E:E,改訂版!J896),"")</f>
        <v>893</v>
      </c>
      <c r="I896" s="13" t="str">
        <f ca="1">IFERROR(VLOOKUP(H896,電力会社名一覧!A:B,2,0),"")</f>
        <v>京和ガス(株)</v>
      </c>
      <c r="J896" s="13">
        <f t="shared" ca="1" si="80"/>
        <v>894</v>
      </c>
      <c r="K896" s="13">
        <f ca="1">IF(I896&lt;&gt;"",COUNTIF($I$4:$I896,I896),"")</f>
        <v>1</v>
      </c>
      <c r="L896" s="13">
        <f ca="1">IF(K896=1,SUM($L$4:L895,K896),"")</f>
        <v>3.3018408195979078E+268</v>
      </c>
      <c r="M896" s="13">
        <f t="shared" ca="1" si="81"/>
        <v>893</v>
      </c>
      <c r="N896" s="13">
        <v>893</v>
      </c>
      <c r="O896" s="13">
        <f t="shared" ca="1" si="82"/>
        <v>894</v>
      </c>
    </row>
    <row r="897" spans="2:15">
      <c r="B897" s="20" t="str">
        <f>IF($B$1="","",IF(O897&lt;&gt;"",VLOOKUP(INDEX(電力会社名一覧!E:E,MATCH(O897,電力会社名一覧!G:G,0)),電力会社名一覧!A:B,2,0),""))</f>
        <v/>
      </c>
      <c r="C897" s="21" t="str">
        <f>IFERROR(IF(B897="","",VLOOKUP(B897,電力会社名一覧!B:D,3,0)),"")</f>
        <v/>
      </c>
      <c r="E897" s="13" t="str">
        <f t="shared" si="79"/>
        <v/>
      </c>
      <c r="H897" s="13" cm="1">
        <f t="array" aca="1" ref="H897" ca="1">IFERROR(INDEX(電力会社名一覧!E:E,改訂版!J897),"")</f>
        <v>894</v>
      </c>
      <c r="I897" s="13" t="str">
        <f ca="1">IFERROR(VLOOKUP(H897,電力会社名一覧!A:B,2,0),"")</f>
        <v>KMパワー(株)</v>
      </c>
      <c r="J897" s="13">
        <f t="shared" ca="1" si="80"/>
        <v>895</v>
      </c>
      <c r="K897" s="13">
        <f ca="1">IF(I897&lt;&gt;"",COUNTIF($I$4:$I897,I897),"")</f>
        <v>1</v>
      </c>
      <c r="L897" s="13">
        <f ca="1">IF(K897=1,SUM($L$4:L896,K897),"")</f>
        <v>6.6036816391958156E+268</v>
      </c>
      <c r="M897" s="13">
        <f t="shared" ca="1" si="81"/>
        <v>894</v>
      </c>
      <c r="N897" s="13">
        <v>894</v>
      </c>
      <c r="O897" s="13">
        <f t="shared" ca="1" si="82"/>
        <v>895</v>
      </c>
    </row>
    <row r="898" spans="2:15">
      <c r="B898" s="20" t="str">
        <f>IF($B$1="","",IF(O898&lt;&gt;"",VLOOKUP(INDEX(電力会社名一覧!E:E,MATCH(O898,電力会社名一覧!G:G,0)),電力会社名一覧!A:B,2,0),""))</f>
        <v/>
      </c>
      <c r="C898" s="21" t="str">
        <f>IFERROR(IF(B898="","",VLOOKUP(B898,電力会社名一覧!B:D,3,0)),"")</f>
        <v/>
      </c>
      <c r="E898" s="13" t="str">
        <f t="shared" si="79"/>
        <v/>
      </c>
      <c r="H898" s="13" cm="1">
        <f t="array" aca="1" ref="H898" ca="1">IFERROR(INDEX(電力会社名一覧!E:E,改訂版!J898),"")</f>
        <v>895</v>
      </c>
      <c r="I898" s="13" t="str">
        <f ca="1">IFERROR(VLOOKUP(H898,電力会社名一覧!A:B,2,0),"")</f>
        <v>(株)Okazaki</v>
      </c>
      <c r="J898" s="13">
        <f t="shared" ca="1" si="80"/>
        <v>896</v>
      </c>
      <c r="K898" s="13">
        <f ca="1">IF(I898&lt;&gt;"",COUNTIF($I$4:$I898,I898),"")</f>
        <v>1</v>
      </c>
      <c r="L898" s="13">
        <f ca="1">IF(K898=1,SUM($L$4:L897,K898),"")</f>
        <v>1.3207363278391631E+269</v>
      </c>
      <c r="M898" s="13">
        <f t="shared" ca="1" si="81"/>
        <v>895</v>
      </c>
      <c r="N898" s="13">
        <v>895</v>
      </c>
      <c r="O898" s="13">
        <f t="shared" ca="1" si="82"/>
        <v>896</v>
      </c>
    </row>
    <row r="899" spans="2:15">
      <c r="B899" s="20" t="str">
        <f>IF($B$1="","",IF(O899&lt;&gt;"",VLOOKUP(INDEX(電力会社名一覧!E:E,MATCH(O899,電力会社名一覧!G:G,0)),電力会社名一覧!A:B,2,0),""))</f>
        <v/>
      </c>
      <c r="C899" s="21" t="str">
        <f>IFERROR(IF(B899="","",VLOOKUP(B899,電力会社名一覧!B:D,3,0)),"")</f>
        <v/>
      </c>
      <c r="E899" s="13" t="str">
        <f t="shared" si="79"/>
        <v/>
      </c>
      <c r="H899" s="13" cm="1">
        <f t="array" aca="1" ref="H899" ca="1">IFERROR(INDEX(電力会社名一覧!E:E,改訂版!J899),"")</f>
        <v>896</v>
      </c>
      <c r="I899" s="13" t="str">
        <f ca="1">IFERROR(VLOOKUP(H899,電力会社名一覧!A:B,2,0),"")</f>
        <v>(株)エフオンメニューA</v>
      </c>
      <c r="J899" s="13">
        <f t="shared" ca="1" si="80"/>
        <v>897</v>
      </c>
      <c r="K899" s="13">
        <f ca="1">IF(I899&lt;&gt;"",COUNTIF($I$4:$I899,I899),"")</f>
        <v>1</v>
      </c>
      <c r="L899" s="13">
        <f ca="1">IF(K899=1,SUM($L$4:L898,K899),"")</f>
        <v>2.6414726556783262E+269</v>
      </c>
      <c r="M899" s="13">
        <f t="shared" ca="1" si="81"/>
        <v>896</v>
      </c>
      <c r="N899" s="13">
        <v>896</v>
      </c>
      <c r="O899" s="13">
        <f t="shared" ca="1" si="82"/>
        <v>897</v>
      </c>
    </row>
    <row r="900" spans="2:15">
      <c r="B900" s="20" t="str">
        <f>IF($B$1="","",IF(O900&lt;&gt;"",VLOOKUP(INDEX(電力会社名一覧!E:E,MATCH(O900,電力会社名一覧!G:G,0)),電力会社名一覧!A:B,2,0),""))</f>
        <v/>
      </c>
      <c r="C900" s="21" t="str">
        <f>IFERROR(IF(B900="","",VLOOKUP(B900,電力会社名一覧!B:D,3,0)),"")</f>
        <v/>
      </c>
      <c r="E900" s="13" t="str">
        <f t="shared" si="79"/>
        <v/>
      </c>
      <c r="H900" s="13" cm="1">
        <f t="array" aca="1" ref="H900" ca="1">IFERROR(INDEX(電力会社名一覧!E:E,改訂版!J900),"")</f>
        <v>897</v>
      </c>
      <c r="I900" s="13" t="str">
        <f ca="1">IFERROR(VLOOKUP(H900,電力会社名一覧!A:B,2,0),"")</f>
        <v>(株)エフオンメニューB</v>
      </c>
      <c r="J900" s="13">
        <f t="shared" ca="1" si="80"/>
        <v>898</v>
      </c>
      <c r="K900" s="13">
        <f ca="1">IF(I900&lt;&gt;"",COUNTIF($I$4:$I900,I900),"")</f>
        <v>1</v>
      </c>
      <c r="L900" s="13">
        <f ca="1">IF(K900=1,SUM($L$4:L899,K900),"")</f>
        <v>5.2829453113566525E+269</v>
      </c>
      <c r="M900" s="13">
        <f t="shared" ca="1" si="81"/>
        <v>897</v>
      </c>
      <c r="N900" s="13">
        <v>897</v>
      </c>
      <c r="O900" s="13">
        <f t="shared" ca="1" si="82"/>
        <v>898</v>
      </c>
    </row>
    <row r="901" spans="2:15">
      <c r="B901" s="20" t="str">
        <f>IF($B$1="","",IF(O901&lt;&gt;"",VLOOKUP(INDEX(電力会社名一覧!E:E,MATCH(O901,電力会社名一覧!G:G,0)),電力会社名一覧!A:B,2,0),""))</f>
        <v/>
      </c>
      <c r="C901" s="21" t="str">
        <f>IFERROR(IF(B901="","",VLOOKUP(B901,電力会社名一覧!B:D,3,0)),"")</f>
        <v/>
      </c>
      <c r="E901" s="13" t="str">
        <f t="shared" ref="E901:E964" si="83">IF(B901&lt;&gt;"",COUNTIF(B901:B1924,B901),"")</f>
        <v/>
      </c>
      <c r="H901" s="13" cm="1">
        <f t="array" aca="1" ref="H901" ca="1">IFERROR(INDEX(電力会社名一覧!E:E,改訂版!J901),"")</f>
        <v>898</v>
      </c>
      <c r="I901" s="13" t="str">
        <f ca="1">IFERROR(VLOOKUP(H901,電力会社名一覧!A:B,2,0),"")</f>
        <v>(株)エフオンメニューC</v>
      </c>
      <c r="J901" s="13">
        <f t="shared" ca="1" si="80"/>
        <v>899</v>
      </c>
      <c r="K901" s="13">
        <f ca="1">IF(I901&lt;&gt;"",COUNTIF($I$4:$I901,I901),"")</f>
        <v>1</v>
      </c>
      <c r="L901" s="13">
        <f ca="1">IF(K901=1,SUM($L$4:L900,K901),"")</f>
        <v>1.0565890622713305E+270</v>
      </c>
      <c r="M901" s="13">
        <f t="shared" ca="1" si="81"/>
        <v>898</v>
      </c>
      <c r="N901" s="13">
        <v>898</v>
      </c>
      <c r="O901" s="13">
        <f t="shared" ca="1" si="82"/>
        <v>899</v>
      </c>
    </row>
    <row r="902" spans="2:15">
      <c r="B902" s="20" t="str">
        <f>IF($B$1="","",IF(O902&lt;&gt;"",VLOOKUP(INDEX(電力会社名一覧!E:E,MATCH(O902,電力会社名一覧!G:G,0)),電力会社名一覧!A:B,2,0),""))</f>
        <v/>
      </c>
      <c r="C902" s="21" t="str">
        <f>IFERROR(IF(B902="","",VLOOKUP(B902,電力会社名一覧!B:D,3,0)),"")</f>
        <v/>
      </c>
      <c r="E902" s="13" t="str">
        <f t="shared" si="83"/>
        <v/>
      </c>
      <c r="H902" s="13" cm="1">
        <f t="array" aca="1" ref="H902" ca="1">IFERROR(INDEX(電力会社名一覧!E:E,改訂版!J902),"")</f>
        <v>899</v>
      </c>
      <c r="I902" s="13" t="str">
        <f ca="1">IFERROR(VLOOKUP(H902,電力会社名一覧!A:B,2,0),"")</f>
        <v>(株)エフオンメニューD</v>
      </c>
      <c r="J902" s="13">
        <f t="shared" ref="J902:J965" ca="1" si="84">IFERROR(VLOOKUP($Q$1,INDIRECT($I$1&amp;J901+1&amp;$K$1),2,0),"")</f>
        <v>900</v>
      </c>
      <c r="K902" s="13">
        <f ca="1">IF(I902&lt;&gt;"",COUNTIF($I$4:$I902,I902),"")</f>
        <v>1</v>
      </c>
      <c r="L902" s="13">
        <f ca="1">IF(K902=1,SUM($L$4:L901,K902),"")</f>
        <v>2.113178124542661E+270</v>
      </c>
      <c r="M902" s="13">
        <f t="shared" ca="1" si="81"/>
        <v>899</v>
      </c>
      <c r="N902" s="13">
        <v>899</v>
      </c>
      <c r="O902" s="13">
        <f t="shared" ca="1" si="82"/>
        <v>900</v>
      </c>
    </row>
    <row r="903" spans="2:15">
      <c r="B903" s="20" t="str">
        <f>IF($B$1="","",IF(O903&lt;&gt;"",VLOOKUP(INDEX(電力会社名一覧!E:E,MATCH(O903,電力会社名一覧!G:G,0)),電力会社名一覧!A:B,2,0),""))</f>
        <v/>
      </c>
      <c r="C903" s="21" t="str">
        <f>IFERROR(IF(B903="","",VLOOKUP(B903,電力会社名一覧!B:D,3,0)),"")</f>
        <v/>
      </c>
      <c r="E903" s="13" t="str">
        <f t="shared" si="83"/>
        <v/>
      </c>
      <c r="H903" s="13" cm="1">
        <f t="array" aca="1" ref="H903" ca="1">IFERROR(INDEX(電力会社名一覧!E:E,改訂版!J903),"")</f>
        <v>900</v>
      </c>
      <c r="I903" s="13" t="str">
        <f ca="1">IFERROR(VLOOKUP(H903,電力会社名一覧!A:B,2,0),"")</f>
        <v>(株)岡崎さくら電力</v>
      </c>
      <c r="J903" s="13">
        <f t="shared" ca="1" si="84"/>
        <v>901</v>
      </c>
      <c r="K903" s="13">
        <f ca="1">IF(I903&lt;&gt;"",COUNTIF($I$4:$I903,I903),"")</f>
        <v>1</v>
      </c>
      <c r="L903" s="13">
        <f ca="1">IF(K903=1,SUM($L$4:L902,K903),"")</f>
        <v>4.226356249085322E+270</v>
      </c>
      <c r="M903" s="13">
        <f t="shared" ca="1" si="81"/>
        <v>900</v>
      </c>
      <c r="N903" s="13">
        <v>900</v>
      </c>
      <c r="O903" s="13">
        <f t="shared" ca="1" si="82"/>
        <v>901</v>
      </c>
    </row>
    <row r="904" spans="2:15">
      <c r="B904" s="20" t="str">
        <f>IF($B$1="","",IF(O904&lt;&gt;"",VLOOKUP(INDEX(電力会社名一覧!E:E,MATCH(O904,電力会社名一覧!G:G,0)),電力会社名一覧!A:B,2,0),""))</f>
        <v/>
      </c>
      <c r="C904" s="21" t="str">
        <f>IFERROR(IF(B904="","",VLOOKUP(B904,電力会社名一覧!B:D,3,0)),"")</f>
        <v/>
      </c>
      <c r="E904" s="13" t="str">
        <f t="shared" si="83"/>
        <v/>
      </c>
      <c r="H904" s="13" cm="1">
        <f t="array" aca="1" ref="H904" ca="1">IFERROR(INDEX(電力会社名一覧!E:E,改訂版!J904),"")</f>
        <v>901</v>
      </c>
      <c r="I904" s="13" t="str">
        <f ca="1">IFERROR(VLOOKUP(H904,電力会社名一覧!A:B,2,0),"")</f>
        <v>旭マルヰガス(株)</v>
      </c>
      <c r="J904" s="13">
        <f t="shared" ca="1" si="84"/>
        <v>902</v>
      </c>
      <c r="K904" s="13">
        <f ca="1">IF(I904&lt;&gt;"",COUNTIF($I$4:$I904,I904),"")</f>
        <v>1</v>
      </c>
      <c r="L904" s="13">
        <f ca="1">IF(K904=1,SUM($L$4:L903,K904),"")</f>
        <v>8.4527124981706439E+270</v>
      </c>
      <c r="M904" s="13">
        <f t="shared" ca="1" si="81"/>
        <v>901</v>
      </c>
      <c r="N904" s="13">
        <v>901</v>
      </c>
      <c r="O904" s="13">
        <f t="shared" ca="1" si="82"/>
        <v>902</v>
      </c>
    </row>
    <row r="905" spans="2:15">
      <c r="B905" s="20" t="str">
        <f>IF($B$1="","",IF(O905&lt;&gt;"",VLOOKUP(INDEX(電力会社名一覧!E:E,MATCH(O905,電力会社名一覧!G:G,0)),電力会社名一覧!A:B,2,0),""))</f>
        <v/>
      </c>
      <c r="C905" s="21" t="str">
        <f>IFERROR(IF(B905="","",VLOOKUP(B905,電力会社名一覧!B:D,3,0)),"")</f>
        <v/>
      </c>
      <c r="E905" s="13" t="str">
        <f t="shared" si="83"/>
        <v/>
      </c>
      <c r="H905" s="13" cm="1">
        <f t="array" aca="1" ref="H905" ca="1">IFERROR(INDEX(電力会社名一覧!E:E,改訂版!J905),"")</f>
        <v>902</v>
      </c>
      <c r="I905" s="13" t="str">
        <f ca="1">IFERROR(VLOOKUP(H905,電力会社名一覧!A:B,2,0),"")</f>
        <v>JREトレーディング(株)</v>
      </c>
      <c r="J905" s="13">
        <f t="shared" ca="1" si="84"/>
        <v>903</v>
      </c>
      <c r="K905" s="13">
        <f ca="1">IF(I905&lt;&gt;"",COUNTIF($I$4:$I905,I905),"")</f>
        <v>1</v>
      </c>
      <c r="L905" s="13">
        <f ca="1">IF(K905=1,SUM($L$4:L904,K905),"")</f>
        <v>1.6905424996341288E+271</v>
      </c>
      <c r="M905" s="13">
        <f t="shared" ca="1" si="81"/>
        <v>902</v>
      </c>
      <c r="N905" s="13">
        <v>902</v>
      </c>
      <c r="O905" s="13">
        <f t="shared" ca="1" si="82"/>
        <v>903</v>
      </c>
    </row>
    <row r="906" spans="2:15">
      <c r="B906" s="20" t="str">
        <f>IF($B$1="","",IF(O906&lt;&gt;"",VLOOKUP(INDEX(電力会社名一覧!E:E,MATCH(O906,電力会社名一覧!G:G,0)),電力会社名一覧!A:B,2,0),""))</f>
        <v/>
      </c>
      <c r="C906" s="21" t="str">
        <f>IFERROR(IF(B906="","",VLOOKUP(B906,電力会社名一覧!B:D,3,0)),"")</f>
        <v/>
      </c>
      <c r="E906" s="13" t="str">
        <f t="shared" si="83"/>
        <v/>
      </c>
      <c r="H906" s="13" cm="1">
        <f t="array" aca="1" ref="H906" ca="1">IFERROR(INDEX(電力会社名一覧!E:E,改訂版!J906),"")</f>
        <v>903</v>
      </c>
      <c r="I906" s="13" t="str">
        <f ca="1">IFERROR(VLOOKUP(H906,電力会社名一覧!A:B,2,0),"")</f>
        <v>Castleton Commodities Japan合同会社</v>
      </c>
      <c r="J906" s="13">
        <f t="shared" ca="1" si="84"/>
        <v>904</v>
      </c>
      <c r="K906" s="13">
        <f ca="1">IF(I906&lt;&gt;"",COUNTIF($I$4:$I906,I906),"")</f>
        <v>1</v>
      </c>
      <c r="L906" s="13">
        <f ca="1">IF(K906=1,SUM($L$4:L905,K906),"")</f>
        <v>3.3810849992682576E+271</v>
      </c>
      <c r="M906" s="13">
        <f t="shared" ca="1" si="81"/>
        <v>903</v>
      </c>
      <c r="N906" s="13">
        <v>903</v>
      </c>
      <c r="O906" s="13">
        <f t="shared" ca="1" si="82"/>
        <v>904</v>
      </c>
    </row>
    <row r="907" spans="2:15">
      <c r="B907" s="20" t="str">
        <f>IF($B$1="","",IF(O907&lt;&gt;"",VLOOKUP(INDEX(電力会社名一覧!E:E,MATCH(O907,電力会社名一覧!G:G,0)),電力会社名一覧!A:B,2,0),""))</f>
        <v/>
      </c>
      <c r="C907" s="21" t="str">
        <f>IFERROR(IF(B907="","",VLOOKUP(B907,電力会社名一覧!B:D,3,0)),"")</f>
        <v/>
      </c>
      <c r="E907" s="13" t="str">
        <f t="shared" si="83"/>
        <v/>
      </c>
      <c r="H907" s="13" cm="1">
        <f t="array" aca="1" ref="H907" ca="1">IFERROR(INDEX(電力会社名一覧!E:E,改訂版!J907),"")</f>
        <v>904</v>
      </c>
      <c r="I907" s="13" t="str">
        <f ca="1">IFERROR(VLOOKUP(H907,電力会社名一覧!A:B,2,0),"")</f>
        <v>神戸電力(株)</v>
      </c>
      <c r="J907" s="13">
        <f t="shared" ca="1" si="84"/>
        <v>905</v>
      </c>
      <c r="K907" s="13">
        <f ca="1">IF(I907&lt;&gt;"",COUNTIF($I$4:$I907,I907),"")</f>
        <v>1</v>
      </c>
      <c r="L907" s="13">
        <f ca="1">IF(K907=1,SUM($L$4:L906,K907),"")</f>
        <v>6.7621699985365152E+271</v>
      </c>
      <c r="M907" s="13">
        <f t="shared" ca="1" si="81"/>
        <v>904</v>
      </c>
      <c r="N907" s="13">
        <v>904</v>
      </c>
      <c r="O907" s="13">
        <f t="shared" ca="1" si="82"/>
        <v>905</v>
      </c>
    </row>
    <row r="908" spans="2:15">
      <c r="B908" s="20" t="str">
        <f>IF($B$1="","",IF(O908&lt;&gt;"",VLOOKUP(INDEX(電力会社名一覧!E:E,MATCH(O908,電力会社名一覧!G:G,0)),電力会社名一覧!A:B,2,0),""))</f>
        <v/>
      </c>
      <c r="C908" s="21" t="str">
        <f>IFERROR(IF(B908="","",VLOOKUP(B908,電力会社名一覧!B:D,3,0)),"")</f>
        <v/>
      </c>
      <c r="E908" s="13" t="str">
        <f t="shared" si="83"/>
        <v/>
      </c>
      <c r="H908" s="13" cm="1">
        <f t="array" aca="1" ref="H908" ca="1">IFERROR(INDEX(電力会社名一覧!E:E,改訂版!J908),"")</f>
        <v>905</v>
      </c>
      <c r="I908" s="13" t="str">
        <f ca="1">IFERROR(VLOOKUP(H908,電力会社名一覧!A:B,2,0),"")</f>
        <v>エア・ウォーター・ライフソリューション(株)</v>
      </c>
      <c r="J908" s="13">
        <f t="shared" ca="1" si="84"/>
        <v>906</v>
      </c>
      <c r="K908" s="13">
        <f ca="1">IF(I908&lt;&gt;"",COUNTIF($I$4:$I908,I908),"")</f>
        <v>1</v>
      </c>
      <c r="L908" s="13">
        <f ca="1">IF(K908=1,SUM($L$4:L907,K908),"")</f>
        <v>1.352433999707303E+272</v>
      </c>
      <c r="M908" s="13">
        <f t="shared" ca="1" si="81"/>
        <v>905</v>
      </c>
      <c r="N908" s="13">
        <v>905</v>
      </c>
      <c r="O908" s="13">
        <f t="shared" ca="1" si="82"/>
        <v>906</v>
      </c>
    </row>
    <row r="909" spans="2:15">
      <c r="B909" s="20" t="str">
        <f>IF($B$1="","",IF(O909&lt;&gt;"",VLOOKUP(INDEX(電力会社名一覧!E:E,MATCH(O909,電力会社名一覧!G:G,0)),電力会社名一覧!A:B,2,0),""))</f>
        <v/>
      </c>
      <c r="C909" s="21" t="str">
        <f>IFERROR(IF(B909="","",VLOOKUP(B909,電力会社名一覧!B:D,3,0)),"")</f>
        <v/>
      </c>
      <c r="E909" s="13" t="str">
        <f t="shared" si="83"/>
        <v/>
      </c>
      <c r="H909" s="13" cm="1">
        <f t="array" aca="1" ref="H909" ca="1">IFERROR(INDEX(電力会社名一覧!E:E,改訂版!J909),"")</f>
        <v>906</v>
      </c>
      <c r="I909" s="13" t="str">
        <f ca="1">IFERROR(VLOOKUP(H909,電力会社名一覧!A:B,2,0),"")</f>
        <v>生活協同組合ひろしまメニューA</v>
      </c>
      <c r="J909" s="13">
        <f t="shared" ca="1" si="84"/>
        <v>907</v>
      </c>
      <c r="K909" s="13">
        <f ca="1">IF(I909&lt;&gt;"",COUNTIF($I$4:$I909,I909),"")</f>
        <v>1</v>
      </c>
      <c r="L909" s="13">
        <f ca="1">IF(K909=1,SUM($L$4:L908,K909),"")</f>
        <v>2.7048679994146061E+272</v>
      </c>
      <c r="M909" s="13">
        <f t="shared" ca="1" si="81"/>
        <v>906</v>
      </c>
      <c r="N909" s="13">
        <v>906</v>
      </c>
      <c r="O909" s="13">
        <f t="shared" ca="1" si="82"/>
        <v>907</v>
      </c>
    </row>
    <row r="910" spans="2:15">
      <c r="B910" s="20" t="str">
        <f>IF($B$1="","",IF(O910&lt;&gt;"",VLOOKUP(INDEX(電力会社名一覧!E:E,MATCH(O910,電力会社名一覧!G:G,0)),電力会社名一覧!A:B,2,0),""))</f>
        <v/>
      </c>
      <c r="C910" s="21" t="str">
        <f>IFERROR(IF(B910="","",VLOOKUP(B910,電力会社名一覧!B:D,3,0)),"")</f>
        <v/>
      </c>
      <c r="E910" s="13" t="str">
        <f t="shared" si="83"/>
        <v/>
      </c>
      <c r="H910" s="13" cm="1">
        <f t="array" aca="1" ref="H910" ca="1">IFERROR(INDEX(電力会社名一覧!E:E,改訂版!J910),"")</f>
        <v>907</v>
      </c>
      <c r="I910" s="13" t="str">
        <f ca="1">IFERROR(VLOOKUP(H910,電力会社名一覧!A:B,2,0),"")</f>
        <v>生活協同組合ひろしまメニューB(残差)</v>
      </c>
      <c r="J910" s="13">
        <f t="shared" ca="1" si="84"/>
        <v>908</v>
      </c>
      <c r="K910" s="13">
        <f ca="1">IF(I910&lt;&gt;"",COUNTIF($I$4:$I910,I910),"")</f>
        <v>1</v>
      </c>
      <c r="L910" s="13">
        <f ca="1">IF(K910=1,SUM($L$4:L909,K910),"")</f>
        <v>5.4097359988292121E+272</v>
      </c>
      <c r="M910" s="13">
        <f t="shared" ca="1" si="81"/>
        <v>907</v>
      </c>
      <c r="N910" s="13">
        <v>907</v>
      </c>
      <c r="O910" s="13">
        <f t="shared" ca="1" si="82"/>
        <v>908</v>
      </c>
    </row>
    <row r="911" spans="2:15">
      <c r="B911" s="20" t="str">
        <f>IF($B$1="","",IF(O911&lt;&gt;"",VLOOKUP(INDEX(電力会社名一覧!E:E,MATCH(O911,電力会社名一覧!G:G,0)),電力会社名一覧!A:B,2,0),""))</f>
        <v/>
      </c>
      <c r="C911" s="21" t="str">
        <f>IFERROR(IF(B911="","",VLOOKUP(B911,電力会社名一覧!B:D,3,0)),"")</f>
        <v/>
      </c>
      <c r="E911" s="13" t="str">
        <f t="shared" si="83"/>
        <v/>
      </c>
      <c r="H911" s="13" cm="1">
        <f t="array" aca="1" ref="H911" ca="1">IFERROR(INDEX(電力会社名一覧!E:E,改訂版!J911),"")</f>
        <v>908</v>
      </c>
      <c r="I911" s="13" t="str">
        <f ca="1">IFERROR(VLOOKUP(H911,電力会社名一覧!A:B,2,0),"")</f>
        <v>(株)RenoLAbo</v>
      </c>
      <c r="J911" s="13">
        <f t="shared" ca="1" si="84"/>
        <v>909</v>
      </c>
      <c r="K911" s="13">
        <f ca="1">IF(I911&lt;&gt;"",COUNTIF($I$4:$I911,I911),"")</f>
        <v>1</v>
      </c>
      <c r="L911" s="13">
        <f ca="1">IF(K911=1,SUM($L$4:L910,K911),"")</f>
        <v>1.0819471997658424E+273</v>
      </c>
      <c r="M911" s="13">
        <f t="shared" ca="1" si="81"/>
        <v>908</v>
      </c>
      <c r="N911" s="13">
        <v>908</v>
      </c>
      <c r="O911" s="13">
        <f t="shared" ca="1" si="82"/>
        <v>909</v>
      </c>
    </row>
    <row r="912" spans="2:15">
      <c r="B912" s="20" t="str">
        <f>IF($B$1="","",IF(O912&lt;&gt;"",VLOOKUP(INDEX(電力会社名一覧!E:E,MATCH(O912,電力会社名一覧!G:G,0)),電力会社名一覧!A:B,2,0),""))</f>
        <v/>
      </c>
      <c r="C912" s="21" t="str">
        <f>IFERROR(IF(B912="","",VLOOKUP(B912,電力会社名一覧!B:D,3,0)),"")</f>
        <v/>
      </c>
      <c r="E912" s="13" t="str">
        <f t="shared" si="83"/>
        <v/>
      </c>
      <c r="H912" s="13" cm="1">
        <f t="array" aca="1" ref="H912" ca="1">IFERROR(INDEX(電力会社名一覧!E:E,改訂版!J912),"")</f>
        <v>909</v>
      </c>
      <c r="I912" s="13" t="str">
        <f ca="1">IFERROR(VLOOKUP(H912,電力会社名一覧!A:B,2,0),"")</f>
        <v>アークエルテクノロジーズ(株)</v>
      </c>
      <c r="J912" s="13">
        <f t="shared" ca="1" si="84"/>
        <v>910</v>
      </c>
      <c r="K912" s="13">
        <f ca="1">IF(I912&lt;&gt;"",COUNTIF($I$4:$I912,I912),"")</f>
        <v>1</v>
      </c>
      <c r="L912" s="13">
        <f ca="1">IF(K912=1,SUM($L$4:L911,K912),"")</f>
        <v>2.1638943995316848E+273</v>
      </c>
      <c r="M912" s="13">
        <f t="shared" ca="1" si="81"/>
        <v>909</v>
      </c>
      <c r="N912" s="13">
        <v>909</v>
      </c>
      <c r="O912" s="13">
        <f t="shared" ca="1" si="82"/>
        <v>910</v>
      </c>
    </row>
    <row r="913" spans="2:15">
      <c r="B913" s="20" t="str">
        <f>IF($B$1="","",IF(O913&lt;&gt;"",VLOOKUP(INDEX(電力会社名一覧!E:E,MATCH(O913,電力会社名一覧!G:G,0)),電力会社名一覧!A:B,2,0),""))</f>
        <v/>
      </c>
      <c r="C913" s="21" t="str">
        <f>IFERROR(IF(B913="","",VLOOKUP(B913,電力会社名一覧!B:D,3,0)),"")</f>
        <v/>
      </c>
      <c r="E913" s="13" t="str">
        <f t="shared" si="83"/>
        <v/>
      </c>
      <c r="H913" s="13" cm="1">
        <f t="array" aca="1" ref="H913" ca="1">IFERROR(INDEX(電力会社名一覧!E:E,改訂版!J913),"")</f>
        <v>910</v>
      </c>
      <c r="I913" s="13" t="str">
        <f ca="1">IFERROR(VLOOKUP(H913,電力会社名一覧!A:B,2,0),"")</f>
        <v>エルメック(株)</v>
      </c>
      <c r="J913" s="13">
        <f t="shared" ca="1" si="84"/>
        <v>911</v>
      </c>
      <c r="K913" s="13">
        <f ca="1">IF(I913&lt;&gt;"",COUNTIF($I$4:$I913,I913),"")</f>
        <v>1</v>
      </c>
      <c r="L913" s="13">
        <f ca="1">IF(K913=1,SUM($L$4:L912,K913),"")</f>
        <v>4.3277887990633697E+273</v>
      </c>
      <c r="M913" s="13">
        <f t="shared" ca="1" si="81"/>
        <v>910</v>
      </c>
      <c r="N913" s="13">
        <v>910</v>
      </c>
      <c r="O913" s="13">
        <f t="shared" ca="1" si="82"/>
        <v>911</v>
      </c>
    </row>
    <row r="914" spans="2:15">
      <c r="B914" s="20" t="str">
        <f>IF($B$1="","",IF(O914&lt;&gt;"",VLOOKUP(INDEX(電力会社名一覧!E:E,MATCH(O914,電力会社名一覧!G:G,0)),電力会社名一覧!A:B,2,0),""))</f>
        <v/>
      </c>
      <c r="C914" s="21" t="str">
        <f>IFERROR(IF(B914="","",VLOOKUP(B914,電力会社名一覧!B:D,3,0)),"")</f>
        <v/>
      </c>
      <c r="E914" s="13" t="str">
        <f t="shared" si="83"/>
        <v/>
      </c>
      <c r="H914" s="13" cm="1">
        <f t="array" aca="1" ref="H914" ca="1">IFERROR(INDEX(電力会社名一覧!E:E,改訂版!J914),"")</f>
        <v>911</v>
      </c>
      <c r="I914" s="13" t="str">
        <f ca="1">IFERROR(VLOOKUP(H914,電力会社名一覧!A:B,2,0),"")</f>
        <v>(株)オズエナジー</v>
      </c>
      <c r="J914" s="13">
        <f t="shared" ca="1" si="84"/>
        <v>912</v>
      </c>
      <c r="K914" s="13">
        <f ca="1">IF(I914&lt;&gt;"",COUNTIF($I$4:$I914,I914),"")</f>
        <v>1</v>
      </c>
      <c r="L914" s="13">
        <f ca="1">IF(K914=1,SUM($L$4:L913,K914),"")</f>
        <v>8.6555775981267394E+273</v>
      </c>
      <c r="M914" s="13">
        <f t="shared" ca="1" si="81"/>
        <v>911</v>
      </c>
      <c r="N914" s="13">
        <v>911</v>
      </c>
      <c r="O914" s="13">
        <f t="shared" ca="1" si="82"/>
        <v>912</v>
      </c>
    </row>
    <row r="915" spans="2:15">
      <c r="B915" s="20" t="str">
        <f>IF($B$1="","",IF(O915&lt;&gt;"",VLOOKUP(INDEX(電力会社名一覧!E:E,MATCH(O915,電力会社名一覧!G:G,0)),電力会社名一覧!A:B,2,0),""))</f>
        <v/>
      </c>
      <c r="C915" s="21" t="str">
        <f>IFERROR(IF(B915="","",VLOOKUP(B915,電力会社名一覧!B:D,3,0)),"")</f>
        <v/>
      </c>
      <c r="E915" s="13" t="str">
        <f t="shared" si="83"/>
        <v/>
      </c>
      <c r="H915" s="13" cm="1">
        <f t="array" aca="1" ref="H915" ca="1">IFERROR(INDEX(電力会社名一覧!E:E,改訂版!J915),"")</f>
        <v>912</v>
      </c>
      <c r="I915" s="13" t="str">
        <f ca="1">IFERROR(VLOOKUP(H915,電力会社名一覧!A:B,2,0),"")</f>
        <v>レモンガス(株)</v>
      </c>
      <c r="J915" s="13">
        <f t="shared" ca="1" si="84"/>
        <v>913</v>
      </c>
      <c r="K915" s="13">
        <f ca="1">IF(I915&lt;&gt;"",COUNTIF($I$4:$I915,I915),"")</f>
        <v>1</v>
      </c>
      <c r="L915" s="13">
        <f ca="1">IF(K915=1,SUM($L$4:L914,K915),"")</f>
        <v>1.7311155196253479E+274</v>
      </c>
      <c r="M915" s="13">
        <f t="shared" ca="1" si="81"/>
        <v>912</v>
      </c>
      <c r="N915" s="13">
        <v>912</v>
      </c>
      <c r="O915" s="13">
        <f t="shared" ca="1" si="82"/>
        <v>913</v>
      </c>
    </row>
    <row r="916" spans="2:15">
      <c r="B916" s="20" t="str">
        <f>IF($B$1="","",IF(O916&lt;&gt;"",VLOOKUP(INDEX(電力会社名一覧!E:E,MATCH(O916,電力会社名一覧!G:G,0)),電力会社名一覧!A:B,2,0),""))</f>
        <v/>
      </c>
      <c r="C916" s="21" t="str">
        <f>IFERROR(IF(B916="","",VLOOKUP(B916,電力会社名一覧!B:D,3,0)),"")</f>
        <v/>
      </c>
      <c r="E916" s="13" t="str">
        <f t="shared" si="83"/>
        <v/>
      </c>
      <c r="H916" s="13" cm="1">
        <f t="array" aca="1" ref="H916" ca="1">IFERROR(INDEX(電力会社名一覧!E:E,改訂版!J916),"")</f>
        <v>913</v>
      </c>
      <c r="I916" s="13" t="str">
        <f ca="1">IFERROR(VLOOKUP(H916,電力会社名一覧!A:B,2,0),"")</f>
        <v>(株)日本海水</v>
      </c>
      <c r="J916" s="13">
        <f t="shared" ca="1" si="84"/>
        <v>914</v>
      </c>
      <c r="K916" s="13">
        <f ca="1">IF(I916&lt;&gt;"",COUNTIF($I$4:$I916,I916),"")</f>
        <v>1</v>
      </c>
      <c r="L916" s="13">
        <f ca="1">IF(K916=1,SUM($L$4:L915,K916),"")</f>
        <v>3.4622310392506958E+274</v>
      </c>
      <c r="M916" s="13">
        <f t="shared" ca="1" si="81"/>
        <v>913</v>
      </c>
      <c r="N916" s="13">
        <v>913</v>
      </c>
      <c r="O916" s="13">
        <f t="shared" ca="1" si="82"/>
        <v>914</v>
      </c>
    </row>
    <row r="917" spans="2:15">
      <c r="B917" s="20" t="str">
        <f>IF($B$1="","",IF(O917&lt;&gt;"",VLOOKUP(INDEX(電力会社名一覧!E:E,MATCH(O917,電力会社名一覧!G:G,0)),電力会社名一覧!A:B,2,0),""))</f>
        <v/>
      </c>
      <c r="C917" s="21" t="str">
        <f>IFERROR(IF(B917="","",VLOOKUP(B917,電力会社名一覧!B:D,3,0)),"")</f>
        <v/>
      </c>
      <c r="E917" s="13" t="str">
        <f t="shared" si="83"/>
        <v/>
      </c>
      <c r="H917" s="13" cm="1">
        <f t="array" aca="1" ref="H917" ca="1">IFERROR(INDEX(電力会社名一覧!E:E,改訂版!J917),"")</f>
        <v>914</v>
      </c>
      <c r="I917" s="13" t="str">
        <f ca="1">IFERROR(VLOOKUP(H917,電力会社名一覧!A:B,2,0),"")</f>
        <v>しろくま電力(株)(旧:(株)afterFIT)メニューA</v>
      </c>
      <c r="J917" s="13">
        <f t="shared" ca="1" si="84"/>
        <v>915</v>
      </c>
      <c r="K917" s="13">
        <f ca="1">IF(I917&lt;&gt;"",COUNTIF($I$4:$I917,I917),"")</f>
        <v>1</v>
      </c>
      <c r="L917" s="13">
        <f ca="1">IF(K917=1,SUM($L$4:L916,K917),"")</f>
        <v>6.9244620785013915E+274</v>
      </c>
      <c r="M917" s="13">
        <f t="shared" ca="1" si="81"/>
        <v>914</v>
      </c>
      <c r="N917" s="13">
        <v>914</v>
      </c>
      <c r="O917" s="13">
        <f t="shared" ca="1" si="82"/>
        <v>915</v>
      </c>
    </row>
    <row r="918" spans="2:15">
      <c r="B918" s="20" t="str">
        <f>IF($B$1="","",IF(O918&lt;&gt;"",VLOOKUP(INDEX(電力会社名一覧!E:E,MATCH(O918,電力会社名一覧!G:G,0)),電力会社名一覧!A:B,2,0),""))</f>
        <v/>
      </c>
      <c r="C918" s="21" t="str">
        <f>IFERROR(IF(B918="","",VLOOKUP(B918,電力会社名一覧!B:D,3,0)),"")</f>
        <v/>
      </c>
      <c r="E918" s="13" t="str">
        <f t="shared" si="83"/>
        <v/>
      </c>
      <c r="H918" s="13" cm="1">
        <f t="array" aca="1" ref="H918" ca="1">IFERROR(INDEX(電力会社名一覧!E:E,改訂版!J918),"")</f>
        <v>915</v>
      </c>
      <c r="I918" s="13" t="str">
        <f ca="1">IFERROR(VLOOKUP(H918,電力会社名一覧!A:B,2,0),"")</f>
        <v>しろくま電力(株)(旧:(株)afterFIT)メニューB</v>
      </c>
      <c r="J918" s="13">
        <f t="shared" ca="1" si="84"/>
        <v>916</v>
      </c>
      <c r="K918" s="13">
        <f ca="1">IF(I918&lt;&gt;"",COUNTIF($I$4:$I918,I918),"")</f>
        <v>1</v>
      </c>
      <c r="L918" s="13">
        <f ca="1">IF(K918=1,SUM($L$4:L917,K918),"")</f>
        <v>1.3848924157002783E+275</v>
      </c>
      <c r="M918" s="13">
        <f t="shared" ca="1" si="81"/>
        <v>915</v>
      </c>
      <c r="N918" s="13">
        <v>915</v>
      </c>
      <c r="O918" s="13">
        <f t="shared" ca="1" si="82"/>
        <v>916</v>
      </c>
    </row>
    <row r="919" spans="2:15">
      <c r="B919" s="20" t="str">
        <f>IF($B$1="","",IF(O919&lt;&gt;"",VLOOKUP(INDEX(電力会社名一覧!E:E,MATCH(O919,電力会社名一覧!G:G,0)),電力会社名一覧!A:B,2,0),""))</f>
        <v/>
      </c>
      <c r="C919" s="21" t="str">
        <f>IFERROR(IF(B919="","",VLOOKUP(B919,電力会社名一覧!B:D,3,0)),"")</f>
        <v/>
      </c>
      <c r="E919" s="13" t="str">
        <f t="shared" si="83"/>
        <v/>
      </c>
      <c r="H919" s="13" cm="1">
        <f t="array" aca="1" ref="H919" ca="1">IFERROR(INDEX(電力会社名一覧!E:E,改訂版!J919),"")</f>
        <v>916</v>
      </c>
      <c r="I919" s="13" t="str">
        <f ca="1">IFERROR(VLOOKUP(H919,電力会社名一覧!A:B,2,0),"")</f>
        <v>中小企業支援(株)</v>
      </c>
      <c r="J919" s="13">
        <f t="shared" ca="1" si="84"/>
        <v>917</v>
      </c>
      <c r="K919" s="13">
        <f ca="1">IF(I919&lt;&gt;"",COUNTIF($I$4:$I919,I919),"")</f>
        <v>1</v>
      </c>
      <c r="L919" s="13">
        <f ca="1">IF(K919=1,SUM($L$4:L918,K919),"")</f>
        <v>2.7697848314005566E+275</v>
      </c>
      <c r="M919" s="13">
        <f t="shared" ca="1" si="81"/>
        <v>916</v>
      </c>
      <c r="N919" s="13">
        <v>916</v>
      </c>
      <c r="O919" s="13">
        <f t="shared" ca="1" si="82"/>
        <v>917</v>
      </c>
    </row>
    <row r="920" spans="2:15">
      <c r="B920" s="20" t="str">
        <f>IF($B$1="","",IF(O920&lt;&gt;"",VLOOKUP(INDEX(電力会社名一覧!E:E,MATCH(O920,電力会社名一覧!G:G,0)),電力会社名一覧!A:B,2,0),""))</f>
        <v/>
      </c>
      <c r="C920" s="21" t="str">
        <f>IFERROR(IF(B920="","",VLOOKUP(B920,電力会社名一覧!B:D,3,0)),"")</f>
        <v/>
      </c>
      <c r="E920" s="13" t="str">
        <f t="shared" si="83"/>
        <v/>
      </c>
      <c r="H920" s="13" cm="1">
        <f t="array" aca="1" ref="H920" ca="1">IFERROR(INDEX(電力会社名一覧!E:E,改訂版!J920),"")</f>
        <v>917</v>
      </c>
      <c r="I920" s="13" t="str">
        <f ca="1">IFERROR(VLOOKUP(H920,電力会社名一覧!A:B,2,0),"")</f>
        <v>サントラベラーズサービス有限会社</v>
      </c>
      <c r="J920" s="13">
        <f t="shared" ca="1" si="84"/>
        <v>918</v>
      </c>
      <c r="K920" s="13">
        <f ca="1">IF(I920&lt;&gt;"",COUNTIF($I$4:$I920,I920),"")</f>
        <v>1</v>
      </c>
      <c r="L920" s="13">
        <f ca="1">IF(K920=1,SUM($L$4:L919,K920),"")</f>
        <v>5.5395696628011132E+275</v>
      </c>
      <c r="M920" s="13">
        <f t="shared" ca="1" si="81"/>
        <v>917</v>
      </c>
      <c r="N920" s="13">
        <v>917</v>
      </c>
      <c r="O920" s="13">
        <f t="shared" ca="1" si="82"/>
        <v>918</v>
      </c>
    </row>
    <row r="921" spans="2:15">
      <c r="B921" s="20" t="str">
        <f>IF($B$1="","",IF(O921&lt;&gt;"",VLOOKUP(INDEX(電力会社名一覧!E:E,MATCH(O921,電力会社名一覧!G:G,0)),電力会社名一覧!A:B,2,0),""))</f>
        <v/>
      </c>
      <c r="C921" s="21" t="str">
        <f>IFERROR(IF(B921="","",VLOOKUP(B921,電力会社名一覧!B:D,3,0)),"")</f>
        <v/>
      </c>
      <c r="E921" s="13" t="str">
        <f t="shared" si="83"/>
        <v/>
      </c>
      <c r="H921" s="13" cm="1">
        <f t="array" aca="1" ref="H921" ca="1">IFERROR(INDEX(電力会社名一覧!E:E,改訂版!J921),"")</f>
        <v>918</v>
      </c>
      <c r="I921" s="13" t="str">
        <f ca="1">IFERROR(VLOOKUP(H921,電力会社名一覧!A:B,2,0),"")</f>
        <v>八千代エンジニヤリング(株)</v>
      </c>
      <c r="J921" s="13">
        <f t="shared" ca="1" si="84"/>
        <v>919</v>
      </c>
      <c r="K921" s="13">
        <f ca="1">IF(I921&lt;&gt;"",COUNTIF($I$4:$I921,I921),"")</f>
        <v>1</v>
      </c>
      <c r="L921" s="13">
        <f ca="1">IF(K921=1,SUM($L$4:L920,K921),"")</f>
        <v>1.1079139325602226E+276</v>
      </c>
      <c r="M921" s="13">
        <f t="shared" ca="1" si="81"/>
        <v>918</v>
      </c>
      <c r="N921" s="13">
        <v>918</v>
      </c>
      <c r="O921" s="13">
        <f t="shared" ca="1" si="82"/>
        <v>919</v>
      </c>
    </row>
    <row r="922" spans="2:15">
      <c r="B922" s="20" t="str">
        <f>IF($B$1="","",IF(O922&lt;&gt;"",VLOOKUP(INDEX(電力会社名一覧!E:E,MATCH(O922,電力会社名一覧!G:G,0)),電力会社名一覧!A:B,2,0),""))</f>
        <v/>
      </c>
      <c r="C922" s="21" t="str">
        <f>IFERROR(IF(B922="","",VLOOKUP(B922,電力会社名一覧!B:D,3,0)),"")</f>
        <v/>
      </c>
      <c r="E922" s="13" t="str">
        <f t="shared" si="83"/>
        <v/>
      </c>
      <c r="H922" s="13" cm="1">
        <f t="array" aca="1" ref="H922" ca="1">IFERROR(INDEX(電力会社名一覧!E:E,改訂版!J922),"")</f>
        <v>919</v>
      </c>
      <c r="I922" s="13" t="str">
        <f ca="1">IFERROR(VLOOKUP(H922,電力会社名一覧!A:B,2,0),"")</f>
        <v>神楽電力(株)メニューA</v>
      </c>
      <c r="J922" s="13">
        <f t="shared" ca="1" si="84"/>
        <v>920</v>
      </c>
      <c r="K922" s="13">
        <f ca="1">IF(I922&lt;&gt;"",COUNTIF($I$4:$I922,I922),"")</f>
        <v>1</v>
      </c>
      <c r="L922" s="13">
        <f ca="1">IF(K922=1,SUM($L$4:L921,K922),"")</f>
        <v>2.2158278651204453E+276</v>
      </c>
      <c r="M922" s="13">
        <f t="shared" ca="1" si="81"/>
        <v>919</v>
      </c>
      <c r="N922" s="13">
        <v>919</v>
      </c>
      <c r="O922" s="13">
        <f t="shared" ca="1" si="82"/>
        <v>920</v>
      </c>
    </row>
    <row r="923" spans="2:15">
      <c r="B923" s="20" t="str">
        <f>IF($B$1="","",IF(O923&lt;&gt;"",VLOOKUP(INDEX(電力会社名一覧!E:E,MATCH(O923,電力会社名一覧!G:G,0)),電力会社名一覧!A:B,2,0),""))</f>
        <v/>
      </c>
      <c r="C923" s="21" t="str">
        <f>IFERROR(IF(B923="","",VLOOKUP(B923,電力会社名一覧!B:D,3,0)),"")</f>
        <v/>
      </c>
      <c r="E923" s="13" t="str">
        <f t="shared" si="83"/>
        <v/>
      </c>
      <c r="H923" s="13" cm="1">
        <f t="array" aca="1" ref="H923" ca="1">IFERROR(INDEX(電力会社名一覧!E:E,改訂版!J923),"")</f>
        <v>920</v>
      </c>
      <c r="I923" s="13" t="str">
        <f ca="1">IFERROR(VLOOKUP(H923,電力会社名一覧!A:B,2,0),"")</f>
        <v>神楽電力(株)メニューB(残差)</v>
      </c>
      <c r="J923" s="13">
        <f t="shared" ca="1" si="84"/>
        <v>921</v>
      </c>
      <c r="K923" s="13">
        <f ca="1">IF(I923&lt;&gt;"",COUNTIF($I$4:$I923,I923),"")</f>
        <v>1</v>
      </c>
      <c r="L923" s="13">
        <f ca="1">IF(K923=1,SUM($L$4:L922,K923),"")</f>
        <v>4.4316557302408906E+276</v>
      </c>
      <c r="M923" s="13">
        <f t="shared" ca="1" si="81"/>
        <v>920</v>
      </c>
      <c r="N923" s="13">
        <v>920</v>
      </c>
      <c r="O923" s="13">
        <f t="shared" ca="1" si="82"/>
        <v>921</v>
      </c>
    </row>
    <row r="924" spans="2:15">
      <c r="B924" s="20" t="str">
        <f>IF($B$1="","",IF(O924&lt;&gt;"",VLOOKUP(INDEX(電力会社名一覧!E:E,MATCH(O924,電力会社名一覧!G:G,0)),電力会社名一覧!A:B,2,0),""))</f>
        <v/>
      </c>
      <c r="C924" s="21" t="str">
        <f>IFERROR(IF(B924="","",VLOOKUP(B924,電力会社名一覧!B:D,3,0)),"")</f>
        <v/>
      </c>
      <c r="E924" s="13" t="str">
        <f t="shared" si="83"/>
        <v/>
      </c>
      <c r="H924" s="13" cm="1">
        <f t="array" aca="1" ref="H924" ca="1">IFERROR(INDEX(電力会社名一覧!E:E,改訂版!J924),"")</f>
        <v>921</v>
      </c>
      <c r="I924" s="13" t="str">
        <f ca="1">IFERROR(VLOOKUP(H924,電力会社名一覧!A:B,2,0),"")</f>
        <v>ゆきぐに新電力(株)</v>
      </c>
      <c r="J924" s="13">
        <f t="shared" ca="1" si="84"/>
        <v>922</v>
      </c>
      <c r="K924" s="13">
        <f ca="1">IF(I924&lt;&gt;"",COUNTIF($I$4:$I924,I924),"")</f>
        <v>1</v>
      </c>
      <c r="L924" s="13">
        <f ca="1">IF(K924=1,SUM($L$4:L923,K924),"")</f>
        <v>8.8633114604817811E+276</v>
      </c>
      <c r="M924" s="13">
        <f t="shared" ca="1" si="81"/>
        <v>921</v>
      </c>
      <c r="N924" s="13">
        <v>921</v>
      </c>
      <c r="O924" s="13">
        <f t="shared" ca="1" si="82"/>
        <v>922</v>
      </c>
    </row>
    <row r="925" spans="2:15">
      <c r="B925" s="20" t="str">
        <f>IF($B$1="","",IF(O925&lt;&gt;"",VLOOKUP(INDEX(電力会社名一覧!E:E,MATCH(O925,電力会社名一覧!G:G,0)),電力会社名一覧!A:B,2,0),""))</f>
        <v/>
      </c>
      <c r="C925" s="21" t="str">
        <f>IFERROR(IF(B925="","",VLOOKUP(B925,電力会社名一覧!B:D,3,0)),"")</f>
        <v/>
      </c>
      <c r="E925" s="13" t="str">
        <f t="shared" si="83"/>
        <v/>
      </c>
      <c r="H925" s="13" cm="1">
        <f t="array" aca="1" ref="H925" ca="1">IFERROR(INDEX(電力会社名一覧!E:E,改訂版!J925),"")</f>
        <v>922</v>
      </c>
      <c r="I925" s="13" t="str">
        <f ca="1">IFERROR(VLOOKUP(H925,電力会社名一覧!A:B,2,0),"")</f>
        <v>(株)ながさきサステナエナジー</v>
      </c>
      <c r="J925" s="13">
        <f t="shared" ca="1" si="84"/>
        <v>923</v>
      </c>
      <c r="K925" s="13">
        <f ca="1">IF(I925&lt;&gt;"",COUNTIF($I$4:$I925,I925),"")</f>
        <v>1</v>
      </c>
      <c r="L925" s="13">
        <f ca="1">IF(K925=1,SUM($L$4:L924,K925),"")</f>
        <v>1.7726622920963562E+277</v>
      </c>
      <c r="M925" s="13">
        <f t="shared" ca="1" si="81"/>
        <v>922</v>
      </c>
      <c r="N925" s="13">
        <v>922</v>
      </c>
      <c r="O925" s="13">
        <f t="shared" ca="1" si="82"/>
        <v>923</v>
      </c>
    </row>
    <row r="926" spans="2:15">
      <c r="B926" s="20" t="str">
        <f>IF($B$1="","",IF(O926&lt;&gt;"",VLOOKUP(INDEX(電力会社名一覧!E:E,MATCH(O926,電力会社名一覧!G:G,0)),電力会社名一覧!A:B,2,0),""))</f>
        <v/>
      </c>
      <c r="C926" s="21" t="str">
        <f>IFERROR(IF(B926="","",VLOOKUP(B926,電力会社名一覧!B:D,3,0)),"")</f>
        <v/>
      </c>
      <c r="E926" s="13" t="str">
        <f t="shared" si="83"/>
        <v/>
      </c>
      <c r="H926" s="13" cm="1">
        <f t="array" aca="1" ref="H926" ca="1">IFERROR(INDEX(電力会社名一覧!E:E,改訂版!J926),"")</f>
        <v>923</v>
      </c>
      <c r="I926" s="13" t="str">
        <f ca="1">IFERROR(VLOOKUP(H926,電力会社名一覧!A:B,2,0),"")</f>
        <v>葛尾創生電力(株)</v>
      </c>
      <c r="J926" s="13">
        <f t="shared" ca="1" si="84"/>
        <v>924</v>
      </c>
      <c r="K926" s="13">
        <f ca="1">IF(I926&lt;&gt;"",COUNTIF($I$4:$I926,I926),"")</f>
        <v>1</v>
      </c>
      <c r="L926" s="13">
        <f ca="1">IF(K926=1,SUM($L$4:L925,K926),"")</f>
        <v>3.5453245841927125E+277</v>
      </c>
      <c r="M926" s="13">
        <f t="shared" ca="1" si="81"/>
        <v>923</v>
      </c>
      <c r="N926" s="13">
        <v>923</v>
      </c>
      <c r="O926" s="13">
        <f t="shared" ca="1" si="82"/>
        <v>924</v>
      </c>
    </row>
    <row r="927" spans="2:15">
      <c r="B927" s="20" t="str">
        <f>IF($B$1="","",IF(O927&lt;&gt;"",VLOOKUP(INDEX(電力会社名一覧!E:E,MATCH(O927,電力会社名一覧!G:G,0)),電力会社名一覧!A:B,2,0),""))</f>
        <v/>
      </c>
      <c r="C927" s="21" t="str">
        <f>IFERROR(IF(B927="","",VLOOKUP(B927,電力会社名一覧!B:D,3,0)),"")</f>
        <v/>
      </c>
      <c r="E927" s="13" t="str">
        <f t="shared" si="83"/>
        <v/>
      </c>
      <c r="H927" s="13" cm="1">
        <f t="array" aca="1" ref="H927" ca="1">IFERROR(INDEX(電力会社名一覧!E:E,改訂版!J927),"")</f>
        <v>924</v>
      </c>
      <c r="I927" s="13" t="str">
        <f ca="1">IFERROR(VLOOKUP(H927,電力会社名一覧!A:B,2,0),"")</f>
        <v>(株)ライフエナジーメニューA</v>
      </c>
      <c r="J927" s="13">
        <f t="shared" ca="1" si="84"/>
        <v>925</v>
      </c>
      <c r="K927" s="13">
        <f ca="1">IF(I927&lt;&gt;"",COUNTIF($I$4:$I927,I927),"")</f>
        <v>1</v>
      </c>
      <c r="L927" s="13">
        <f ca="1">IF(K927=1,SUM($L$4:L926,K927),"")</f>
        <v>7.0906491683854249E+277</v>
      </c>
      <c r="M927" s="13">
        <f t="shared" ca="1" si="81"/>
        <v>924</v>
      </c>
      <c r="N927" s="13">
        <v>924</v>
      </c>
      <c r="O927" s="13">
        <f t="shared" ca="1" si="82"/>
        <v>925</v>
      </c>
    </row>
    <row r="928" spans="2:15">
      <c r="B928" s="20" t="str">
        <f>IF($B$1="","",IF(O928&lt;&gt;"",VLOOKUP(INDEX(電力会社名一覧!E:E,MATCH(O928,電力会社名一覧!G:G,0)),電力会社名一覧!A:B,2,0),""))</f>
        <v/>
      </c>
      <c r="C928" s="21" t="str">
        <f>IFERROR(IF(B928="","",VLOOKUP(B928,電力会社名一覧!B:D,3,0)),"")</f>
        <v/>
      </c>
      <c r="E928" s="13" t="str">
        <f t="shared" si="83"/>
        <v/>
      </c>
      <c r="H928" s="13" cm="1">
        <f t="array" aca="1" ref="H928" ca="1">IFERROR(INDEX(電力会社名一覧!E:E,改訂版!J928),"")</f>
        <v>925</v>
      </c>
      <c r="I928" s="13" t="str">
        <f ca="1">IFERROR(VLOOKUP(H928,電力会社名一覧!A:B,2,0),"")</f>
        <v>(株)ライフエナジーメニューB</v>
      </c>
      <c r="J928" s="13">
        <f t="shared" ca="1" si="84"/>
        <v>926</v>
      </c>
      <c r="K928" s="13">
        <f ca="1">IF(I928&lt;&gt;"",COUNTIF($I$4:$I928,I928),"")</f>
        <v>1</v>
      </c>
      <c r="L928" s="13">
        <f ca="1">IF(K928=1,SUM($L$4:L927,K928),"")</f>
        <v>1.418129833677085E+278</v>
      </c>
      <c r="M928" s="13">
        <f t="shared" ca="1" si="81"/>
        <v>925</v>
      </c>
      <c r="N928" s="13">
        <v>925</v>
      </c>
      <c r="O928" s="13">
        <f t="shared" ca="1" si="82"/>
        <v>926</v>
      </c>
    </row>
    <row r="929" spans="2:15">
      <c r="B929" s="20" t="str">
        <f>IF($B$1="","",IF(O929&lt;&gt;"",VLOOKUP(INDEX(電力会社名一覧!E:E,MATCH(O929,電力会社名一覧!G:G,0)),電力会社名一覧!A:B,2,0),""))</f>
        <v/>
      </c>
      <c r="C929" s="21" t="str">
        <f>IFERROR(IF(B929="","",VLOOKUP(B929,電力会社名一覧!B:D,3,0)),"")</f>
        <v/>
      </c>
      <c r="E929" s="13" t="str">
        <f t="shared" si="83"/>
        <v/>
      </c>
      <c r="H929" s="13" cm="1">
        <f t="array" aca="1" ref="H929" ca="1">IFERROR(INDEX(電力会社名一覧!E:E,改訂版!J929),"")</f>
        <v>926</v>
      </c>
      <c r="I929" s="13" t="str">
        <f ca="1">IFERROR(VLOOKUP(H929,電力会社名一覧!A:B,2,0),"")</f>
        <v>(株)ライフエナジーメニューC(残差)</v>
      </c>
      <c r="J929" s="13">
        <f t="shared" ca="1" si="84"/>
        <v>927</v>
      </c>
      <c r="K929" s="13">
        <f ca="1">IF(I929&lt;&gt;"",COUNTIF($I$4:$I929,I929),"")</f>
        <v>1</v>
      </c>
      <c r="L929" s="13">
        <f ca="1">IF(K929=1,SUM($L$4:L928,K929),"")</f>
        <v>2.83625966735417E+278</v>
      </c>
      <c r="M929" s="13">
        <f t="shared" ca="1" si="81"/>
        <v>926</v>
      </c>
      <c r="N929" s="13">
        <v>926</v>
      </c>
      <c r="O929" s="13">
        <f t="shared" ca="1" si="82"/>
        <v>927</v>
      </c>
    </row>
    <row r="930" spans="2:15">
      <c r="B930" s="20" t="str">
        <f>IF($B$1="","",IF(O930&lt;&gt;"",VLOOKUP(INDEX(電力会社名一覧!E:E,MATCH(O930,電力会社名一覧!G:G,0)),電力会社名一覧!A:B,2,0),""))</f>
        <v/>
      </c>
      <c r="C930" s="21" t="str">
        <f>IFERROR(IF(B930="","",VLOOKUP(B930,電力会社名一覧!B:D,3,0)),"")</f>
        <v/>
      </c>
      <c r="E930" s="13" t="str">
        <f t="shared" si="83"/>
        <v/>
      </c>
      <c r="H930" s="13" cm="1">
        <f t="array" aca="1" ref="H930" ca="1">IFERROR(INDEX(電力会社名一覧!E:E,改訂版!J930),"")</f>
        <v>927</v>
      </c>
      <c r="I930" s="13" t="str">
        <f ca="1">IFERROR(VLOOKUP(H930,電力会社名一覧!A:B,2,0),"")</f>
        <v>(株)グルーヴエナジー</v>
      </c>
      <c r="J930" s="13">
        <f t="shared" ca="1" si="84"/>
        <v>928</v>
      </c>
      <c r="K930" s="13">
        <f ca="1">IF(I930&lt;&gt;"",COUNTIF($I$4:$I930,I930),"")</f>
        <v>1</v>
      </c>
      <c r="L930" s="13">
        <f ca="1">IF(K930=1,SUM($L$4:L929,K930),"")</f>
        <v>5.6725193347083399E+278</v>
      </c>
      <c r="M930" s="13">
        <f t="shared" ca="1" si="81"/>
        <v>927</v>
      </c>
      <c r="N930" s="13">
        <v>927</v>
      </c>
      <c r="O930" s="13">
        <f t="shared" ca="1" si="82"/>
        <v>928</v>
      </c>
    </row>
    <row r="931" spans="2:15">
      <c r="B931" s="20" t="str">
        <f>IF($B$1="","",IF(O931&lt;&gt;"",VLOOKUP(INDEX(電力会社名一覧!E:E,MATCH(O931,電力会社名一覧!G:G,0)),電力会社名一覧!A:B,2,0),""))</f>
        <v/>
      </c>
      <c r="C931" s="21" t="str">
        <f>IFERROR(IF(B931="","",VLOOKUP(B931,電力会社名一覧!B:D,3,0)),"")</f>
        <v/>
      </c>
      <c r="E931" s="13" t="str">
        <f t="shared" si="83"/>
        <v/>
      </c>
      <c r="H931" s="13" cm="1">
        <f t="array" aca="1" ref="H931" ca="1">IFERROR(INDEX(電力会社名一覧!E:E,改訂版!J931),"")</f>
        <v>928</v>
      </c>
      <c r="I931" s="13" t="str">
        <f ca="1">IFERROR(VLOOKUP(H931,電力会社名一覧!A:B,2,0),"")</f>
        <v>高知ニューエナジー(株)</v>
      </c>
      <c r="J931" s="13">
        <f t="shared" ca="1" si="84"/>
        <v>929</v>
      </c>
      <c r="K931" s="13">
        <f ca="1">IF(I931&lt;&gt;"",COUNTIF($I$4:$I931,I931),"")</f>
        <v>1</v>
      </c>
      <c r="L931" s="13">
        <f ca="1">IF(K931=1,SUM($L$4:L930,K931),"")</f>
        <v>1.134503866941668E+279</v>
      </c>
      <c r="M931" s="13">
        <f t="shared" ca="1" si="81"/>
        <v>928</v>
      </c>
      <c r="N931" s="13">
        <v>928</v>
      </c>
      <c r="O931" s="13">
        <f t="shared" ca="1" si="82"/>
        <v>929</v>
      </c>
    </row>
    <row r="932" spans="2:15">
      <c r="B932" s="20" t="str">
        <f>IF($B$1="","",IF(O932&lt;&gt;"",VLOOKUP(INDEX(電力会社名一覧!E:E,MATCH(O932,電力会社名一覧!G:G,0)),電力会社名一覧!A:B,2,0),""))</f>
        <v/>
      </c>
      <c r="C932" s="21" t="str">
        <f>IFERROR(IF(B932="","",VLOOKUP(B932,電力会社名一覧!B:D,3,0)),"")</f>
        <v/>
      </c>
      <c r="E932" s="13" t="str">
        <f t="shared" si="83"/>
        <v/>
      </c>
      <c r="H932" s="13" cm="1">
        <f t="array" aca="1" ref="H932" ca="1">IFERROR(INDEX(電力会社名一覧!E:E,改訂版!J932),"")</f>
        <v>929</v>
      </c>
      <c r="I932" s="13" t="str">
        <f ca="1">IFERROR(VLOOKUP(H932,電力会社名一覧!A:B,2,0),"")</f>
        <v>もみじ電力(株)</v>
      </c>
      <c r="J932" s="13">
        <f t="shared" ca="1" si="84"/>
        <v>930</v>
      </c>
      <c r="K932" s="13">
        <f ca="1">IF(I932&lt;&gt;"",COUNTIF($I$4:$I932,I932),"")</f>
        <v>1</v>
      </c>
      <c r="L932" s="13">
        <f ca="1">IF(K932=1,SUM($L$4:L931,K932),"")</f>
        <v>2.269007733883336E+279</v>
      </c>
      <c r="M932" s="13">
        <f t="shared" ca="1" si="81"/>
        <v>929</v>
      </c>
      <c r="N932" s="13">
        <v>929</v>
      </c>
      <c r="O932" s="13">
        <f t="shared" ca="1" si="82"/>
        <v>930</v>
      </c>
    </row>
    <row r="933" spans="2:15">
      <c r="B933" s="20" t="str">
        <f>IF($B$1="","",IF(O933&lt;&gt;"",VLOOKUP(INDEX(電力会社名一覧!E:E,MATCH(O933,電力会社名一覧!G:G,0)),電力会社名一覧!A:B,2,0),""))</f>
        <v/>
      </c>
      <c r="C933" s="21" t="str">
        <f>IFERROR(IF(B933="","",VLOOKUP(B933,電力会社名一覧!B:D,3,0)),"")</f>
        <v/>
      </c>
      <c r="E933" s="13" t="str">
        <f t="shared" si="83"/>
        <v/>
      </c>
      <c r="H933" s="13" cm="1">
        <f t="array" aca="1" ref="H933" ca="1">IFERROR(INDEX(電力会社名一覧!E:E,改訂版!J933),"")</f>
        <v>930</v>
      </c>
      <c r="I933" s="13" t="str">
        <f ca="1">IFERROR(VLOOKUP(H933,電力会社名一覧!A:B,2,0),"")</f>
        <v>(株)縁人</v>
      </c>
      <c r="J933" s="13">
        <f t="shared" ca="1" si="84"/>
        <v>931</v>
      </c>
      <c r="K933" s="13">
        <f ca="1">IF(I933&lt;&gt;"",COUNTIF($I$4:$I933,I933),"")</f>
        <v>1</v>
      </c>
      <c r="L933" s="13">
        <f ca="1">IF(K933=1,SUM($L$4:L932,K933),"")</f>
        <v>4.5380154677666719E+279</v>
      </c>
      <c r="M933" s="13">
        <f t="shared" ca="1" si="81"/>
        <v>930</v>
      </c>
      <c r="N933" s="13">
        <v>930</v>
      </c>
      <c r="O933" s="13">
        <f t="shared" ca="1" si="82"/>
        <v>931</v>
      </c>
    </row>
    <row r="934" spans="2:15">
      <c r="B934" s="20" t="str">
        <f>IF($B$1="","",IF(O934&lt;&gt;"",VLOOKUP(INDEX(電力会社名一覧!E:E,MATCH(O934,電力会社名一覧!G:G,0)),電力会社名一覧!A:B,2,0),""))</f>
        <v/>
      </c>
      <c r="C934" s="21" t="str">
        <f>IFERROR(IF(B934="","",VLOOKUP(B934,電力会社名一覧!B:D,3,0)),"")</f>
        <v/>
      </c>
      <c r="E934" s="13" t="str">
        <f t="shared" si="83"/>
        <v/>
      </c>
      <c r="H934" s="13" cm="1">
        <f t="array" aca="1" ref="H934" ca="1">IFERROR(INDEX(電力会社名一覧!E:E,改訂版!J934),"")</f>
        <v>931</v>
      </c>
      <c r="I934" s="13" t="str">
        <f ca="1">IFERROR(VLOOKUP(H934,電力会社名一覧!A:B,2,0),"")</f>
        <v>T＆Tエナジー(株)</v>
      </c>
      <c r="J934" s="13">
        <f t="shared" ca="1" si="84"/>
        <v>932</v>
      </c>
      <c r="K934" s="13">
        <f ca="1">IF(I934&lt;&gt;"",COUNTIF($I$4:$I934,I934),"")</f>
        <v>1</v>
      </c>
      <c r="L934" s="13">
        <f ca="1">IF(K934=1,SUM($L$4:L933,K934),"")</f>
        <v>9.0760309355333439E+279</v>
      </c>
      <c r="M934" s="13">
        <f t="shared" ca="1" si="81"/>
        <v>931</v>
      </c>
      <c r="N934" s="13">
        <v>931</v>
      </c>
      <c r="O934" s="13">
        <f t="shared" ca="1" si="82"/>
        <v>932</v>
      </c>
    </row>
    <row r="935" spans="2:15">
      <c r="B935" s="20" t="str">
        <f>IF($B$1="","",IF(O935&lt;&gt;"",VLOOKUP(INDEX(電力会社名一覧!E:E,MATCH(O935,電力会社名一覧!G:G,0)),電力会社名一覧!A:B,2,0),""))</f>
        <v/>
      </c>
      <c r="C935" s="21" t="str">
        <f>IFERROR(IF(B935="","",VLOOKUP(B935,電力会社名一覧!B:D,3,0)),"")</f>
        <v/>
      </c>
      <c r="E935" s="13" t="str">
        <f t="shared" si="83"/>
        <v/>
      </c>
      <c r="H935" s="13" cm="1">
        <f t="array" aca="1" ref="H935" ca="1">IFERROR(INDEX(電力会社名一覧!E:E,改訂版!J935),"")</f>
        <v>932</v>
      </c>
      <c r="I935" s="13" t="str">
        <f ca="1">IFERROR(VLOOKUP(H935,電力会社名一覧!A:B,2,0),"")</f>
        <v>(株)ルークメニューA</v>
      </c>
      <c r="J935" s="13">
        <f t="shared" ca="1" si="84"/>
        <v>933</v>
      </c>
      <c r="K935" s="13">
        <f ca="1">IF(I935&lt;&gt;"",COUNTIF($I$4:$I935,I935),"")</f>
        <v>1</v>
      </c>
      <c r="L935" s="13">
        <f ca="1">IF(K935=1,SUM($L$4:L934,K935),"")</f>
        <v>1.8152061871066688E+280</v>
      </c>
      <c r="M935" s="13">
        <f t="shared" ca="1" si="81"/>
        <v>932</v>
      </c>
      <c r="N935" s="13">
        <v>932</v>
      </c>
      <c r="O935" s="13">
        <f t="shared" ca="1" si="82"/>
        <v>933</v>
      </c>
    </row>
    <row r="936" spans="2:15">
      <c r="B936" s="20" t="str">
        <f>IF($B$1="","",IF(O936&lt;&gt;"",VLOOKUP(INDEX(電力会社名一覧!E:E,MATCH(O936,電力会社名一覧!G:G,0)),電力会社名一覧!A:B,2,0),""))</f>
        <v/>
      </c>
      <c r="C936" s="21" t="str">
        <f>IFERROR(IF(B936="","",VLOOKUP(B936,電力会社名一覧!B:D,3,0)),"")</f>
        <v/>
      </c>
      <c r="E936" s="13" t="str">
        <f t="shared" si="83"/>
        <v/>
      </c>
      <c r="H936" s="13" cm="1">
        <f t="array" aca="1" ref="H936" ca="1">IFERROR(INDEX(電力会社名一覧!E:E,改訂版!J936),"")</f>
        <v>933</v>
      </c>
      <c r="I936" s="13" t="str">
        <f ca="1">IFERROR(VLOOKUP(H936,電力会社名一覧!A:B,2,0),"")</f>
        <v>(株)ルークメニューB(残差)</v>
      </c>
      <c r="J936" s="13">
        <f t="shared" ca="1" si="84"/>
        <v>934</v>
      </c>
      <c r="K936" s="13">
        <f ca="1">IF(I936&lt;&gt;"",COUNTIF($I$4:$I936,I936),"")</f>
        <v>1</v>
      </c>
      <c r="L936" s="13">
        <f ca="1">IF(K936=1,SUM($L$4:L935,K936),"")</f>
        <v>3.6304123742133376E+280</v>
      </c>
      <c r="M936" s="13">
        <f t="shared" ca="1" si="81"/>
        <v>933</v>
      </c>
      <c r="N936" s="13">
        <v>933</v>
      </c>
      <c r="O936" s="13">
        <f t="shared" ca="1" si="82"/>
        <v>934</v>
      </c>
    </row>
    <row r="937" spans="2:15">
      <c r="B937" s="20" t="str">
        <f>IF($B$1="","",IF(O937&lt;&gt;"",VLOOKUP(INDEX(電力会社名一覧!E:E,MATCH(O937,電力会社名一覧!G:G,0)),電力会社名一覧!A:B,2,0),""))</f>
        <v/>
      </c>
      <c r="C937" s="21" t="str">
        <f>IFERROR(IF(B937="","",VLOOKUP(B937,電力会社名一覧!B:D,3,0)),"")</f>
        <v/>
      </c>
      <c r="E937" s="13" t="str">
        <f t="shared" si="83"/>
        <v/>
      </c>
      <c r="H937" s="13" cm="1">
        <f t="array" aca="1" ref="H937" ca="1">IFERROR(INDEX(電力会社名一覧!E:E,改訂版!J937),"")</f>
        <v>934</v>
      </c>
      <c r="I937" s="13" t="str">
        <f ca="1">IFERROR(VLOOKUP(H937,電力会社名一覧!A:B,2,0),"")</f>
        <v>かけがわ報徳パワー(株)</v>
      </c>
      <c r="J937" s="13">
        <f t="shared" ca="1" si="84"/>
        <v>935</v>
      </c>
      <c r="K937" s="13">
        <f ca="1">IF(I937&lt;&gt;"",COUNTIF($I$4:$I937,I937),"")</f>
        <v>1</v>
      </c>
      <c r="L937" s="13">
        <f ca="1">IF(K937=1,SUM($L$4:L936,K937),"")</f>
        <v>7.2608247484266751E+280</v>
      </c>
      <c r="M937" s="13">
        <f t="shared" ca="1" si="81"/>
        <v>934</v>
      </c>
      <c r="N937" s="13">
        <v>934</v>
      </c>
      <c r="O937" s="13">
        <f t="shared" ca="1" si="82"/>
        <v>935</v>
      </c>
    </row>
    <row r="938" spans="2:15">
      <c r="B938" s="20" t="str">
        <f>IF($B$1="","",IF(O938&lt;&gt;"",VLOOKUP(INDEX(電力会社名一覧!E:E,MATCH(O938,電力会社名一覧!G:G,0)),電力会社名一覧!A:B,2,0),""))</f>
        <v/>
      </c>
      <c r="C938" s="21" t="str">
        <f>IFERROR(IF(B938="","",VLOOKUP(B938,電力会社名一覧!B:D,3,0)),"")</f>
        <v/>
      </c>
      <c r="E938" s="13" t="str">
        <f t="shared" si="83"/>
        <v/>
      </c>
      <c r="H938" s="13" cm="1">
        <f t="array" aca="1" ref="H938" ca="1">IFERROR(INDEX(電力会社名一覧!E:E,改訂版!J938),"")</f>
        <v>935</v>
      </c>
      <c r="I938" s="13" t="str">
        <f ca="1">IFERROR(VLOOKUP(H938,電力会社名一覧!A:B,2,0),"")</f>
        <v>SustainableEnergy(株)</v>
      </c>
      <c r="J938" s="13">
        <f t="shared" ca="1" si="84"/>
        <v>936</v>
      </c>
      <c r="K938" s="13">
        <f ca="1">IF(I938&lt;&gt;"",COUNTIF($I$4:$I938,I938),"")</f>
        <v>1</v>
      </c>
      <c r="L938" s="13">
        <f ca="1">IF(K938=1,SUM($L$4:L937,K938),"")</f>
        <v>1.452164949685335E+281</v>
      </c>
      <c r="M938" s="13">
        <f t="shared" ca="1" si="81"/>
        <v>935</v>
      </c>
      <c r="N938" s="13">
        <v>935</v>
      </c>
      <c r="O938" s="13">
        <f t="shared" ca="1" si="82"/>
        <v>936</v>
      </c>
    </row>
    <row r="939" spans="2:15">
      <c r="B939" s="20" t="str">
        <f>IF($B$1="","",IF(O939&lt;&gt;"",VLOOKUP(INDEX(電力会社名一覧!E:E,MATCH(O939,電力会社名一覧!G:G,0)),電力会社名一覧!A:B,2,0),""))</f>
        <v/>
      </c>
      <c r="C939" s="21" t="str">
        <f>IFERROR(IF(B939="","",VLOOKUP(B939,電力会社名一覧!B:D,3,0)),"")</f>
        <v/>
      </c>
      <c r="E939" s="13" t="str">
        <f t="shared" si="83"/>
        <v/>
      </c>
      <c r="H939" s="13" cm="1">
        <f t="array" aca="1" ref="H939" ca="1">IFERROR(INDEX(電力会社名一覧!E:E,改訂版!J939),"")</f>
        <v>936</v>
      </c>
      <c r="I939" s="13" t="str">
        <f ca="1">IFERROR(VLOOKUP(H939,電力会社名一覧!A:B,2,0),"")</f>
        <v>穂の国とよはし電力(株)</v>
      </c>
      <c r="J939" s="13">
        <f t="shared" ca="1" si="84"/>
        <v>937</v>
      </c>
      <c r="K939" s="13">
        <f ca="1">IF(I939&lt;&gt;"",COUNTIF($I$4:$I939,I939),"")</f>
        <v>1</v>
      </c>
      <c r="L939" s="13">
        <f ca="1">IF(K939=1,SUM($L$4:L938,K939),"")</f>
        <v>2.90432989937067E+281</v>
      </c>
      <c r="M939" s="13">
        <f t="shared" ca="1" si="81"/>
        <v>936</v>
      </c>
      <c r="N939" s="13">
        <v>936</v>
      </c>
      <c r="O939" s="13">
        <f t="shared" ca="1" si="82"/>
        <v>937</v>
      </c>
    </row>
    <row r="940" spans="2:15">
      <c r="B940" s="20" t="str">
        <f>IF($B$1="","",IF(O940&lt;&gt;"",VLOOKUP(INDEX(電力会社名一覧!E:E,MATCH(O940,電力会社名一覧!G:G,0)),電力会社名一覧!A:B,2,0),""))</f>
        <v/>
      </c>
      <c r="C940" s="21" t="str">
        <f>IFERROR(IF(B940="","",VLOOKUP(B940,電力会社名一覧!B:D,3,0)),"")</f>
        <v/>
      </c>
      <c r="E940" s="13" t="str">
        <f t="shared" si="83"/>
        <v/>
      </c>
      <c r="H940" s="13" cm="1">
        <f t="array" aca="1" ref="H940" ca="1">IFERROR(INDEX(電力会社名一覧!E:E,改訂版!J940),"")</f>
        <v>937</v>
      </c>
      <c r="I940" s="13" t="str">
        <f ca="1">IFERROR(VLOOKUP(H940,電力会社名一覧!A:B,2,0),"")</f>
        <v>イワタニセントラル北海道(株)</v>
      </c>
      <c r="J940" s="13">
        <f t="shared" ca="1" si="84"/>
        <v>938</v>
      </c>
      <c r="K940" s="13">
        <f ca="1">IF(I940&lt;&gt;"",COUNTIF($I$4:$I940,I940),"")</f>
        <v>1</v>
      </c>
      <c r="L940" s="13">
        <f ca="1">IF(K940=1,SUM($L$4:L939,K940),"")</f>
        <v>5.8086597987413401E+281</v>
      </c>
      <c r="M940" s="13">
        <f t="shared" ca="1" si="81"/>
        <v>937</v>
      </c>
      <c r="N940" s="13">
        <v>937</v>
      </c>
      <c r="O940" s="13">
        <f t="shared" ca="1" si="82"/>
        <v>938</v>
      </c>
    </row>
    <row r="941" spans="2:15">
      <c r="B941" s="20" t="str">
        <f>IF($B$1="","",IF(O941&lt;&gt;"",VLOOKUP(INDEX(電力会社名一覧!E:E,MATCH(O941,電力会社名一覧!G:G,0)),電力会社名一覧!A:B,2,0),""))</f>
        <v/>
      </c>
      <c r="C941" s="21" t="str">
        <f>IFERROR(IF(B941="","",VLOOKUP(B941,電力会社名一覧!B:D,3,0)),"")</f>
        <v/>
      </c>
      <c r="E941" s="13" t="str">
        <f t="shared" si="83"/>
        <v/>
      </c>
      <c r="H941" s="13" cm="1">
        <f t="array" aca="1" ref="H941" ca="1">IFERROR(INDEX(電力会社名一覧!E:E,改訂版!J941),"")</f>
        <v>938</v>
      </c>
      <c r="I941" s="13" t="str">
        <f ca="1">IFERROR(VLOOKUP(H941,電力会社名一覧!A:B,2,0),"")</f>
        <v>ホームタウンエナジー(株)メニューA</v>
      </c>
      <c r="J941" s="13">
        <f t="shared" ca="1" si="84"/>
        <v>939</v>
      </c>
      <c r="K941" s="13">
        <f ca="1">IF(I941&lt;&gt;"",COUNTIF($I$4:$I941,I941),"")</f>
        <v>1</v>
      </c>
      <c r="L941" s="13">
        <f ca="1">IF(K941=1,SUM($L$4:L940,K941),"")</f>
        <v>1.161731959748268E+282</v>
      </c>
      <c r="M941" s="13">
        <f t="shared" ca="1" si="81"/>
        <v>938</v>
      </c>
      <c r="N941" s="13">
        <v>938</v>
      </c>
      <c r="O941" s="13">
        <f t="shared" ca="1" si="82"/>
        <v>939</v>
      </c>
    </row>
    <row r="942" spans="2:15">
      <c r="B942" s="20" t="str">
        <f>IF($B$1="","",IF(O942&lt;&gt;"",VLOOKUP(INDEX(電力会社名一覧!E:E,MATCH(O942,電力会社名一覧!G:G,0)),電力会社名一覧!A:B,2,0),""))</f>
        <v/>
      </c>
      <c r="C942" s="21" t="str">
        <f>IFERROR(IF(B942="","",VLOOKUP(B942,電力会社名一覧!B:D,3,0)),"")</f>
        <v/>
      </c>
      <c r="E942" s="13" t="str">
        <f t="shared" si="83"/>
        <v/>
      </c>
      <c r="H942" s="13" cm="1">
        <f t="array" aca="1" ref="H942" ca="1">IFERROR(INDEX(電力会社名一覧!E:E,改訂版!J942),"")</f>
        <v>939</v>
      </c>
      <c r="I942" s="13" t="str">
        <f ca="1">IFERROR(VLOOKUP(H942,電力会社名一覧!A:B,2,0),"")</f>
        <v>ホームタウンエナジー(株)メニューB(残差)</v>
      </c>
      <c r="J942" s="13">
        <f t="shared" ca="1" si="84"/>
        <v>940</v>
      </c>
      <c r="K942" s="13">
        <f ca="1">IF(I942&lt;&gt;"",COUNTIF($I$4:$I942,I942),"")</f>
        <v>1</v>
      </c>
      <c r="L942" s="13">
        <f ca="1">IF(K942=1,SUM($L$4:L941,K942),"")</f>
        <v>2.323463919496536E+282</v>
      </c>
      <c r="M942" s="13">
        <f t="shared" ca="1" si="81"/>
        <v>939</v>
      </c>
      <c r="N942" s="13">
        <v>939</v>
      </c>
      <c r="O942" s="13">
        <f t="shared" ca="1" si="82"/>
        <v>940</v>
      </c>
    </row>
    <row r="943" spans="2:15">
      <c r="B943" s="20" t="str">
        <f>IF($B$1="","",IF(O943&lt;&gt;"",VLOOKUP(INDEX(電力会社名一覧!E:E,MATCH(O943,電力会社名一覧!G:G,0)),電力会社名一覧!A:B,2,0),""))</f>
        <v/>
      </c>
      <c r="C943" s="21" t="str">
        <f>IFERROR(IF(B943="","",VLOOKUP(B943,電力会社名一覧!B:D,3,0)),"")</f>
        <v/>
      </c>
      <c r="E943" s="13" t="str">
        <f t="shared" si="83"/>
        <v/>
      </c>
      <c r="H943" s="13" cm="1">
        <f t="array" aca="1" ref="H943" ca="1">IFERROR(INDEX(電力会社名一覧!E:E,改訂版!J943),"")</f>
        <v>940</v>
      </c>
      <c r="I943" s="13" t="str">
        <f ca="1">IFERROR(VLOOKUP(H943,電力会社名一覧!A:B,2,0),"")</f>
        <v>(株)彩の国でんき</v>
      </c>
      <c r="J943" s="13">
        <f t="shared" ca="1" si="84"/>
        <v>941</v>
      </c>
      <c r="K943" s="13">
        <f ca="1">IF(I943&lt;&gt;"",COUNTIF($I$4:$I943,I943),"")</f>
        <v>1</v>
      </c>
      <c r="L943" s="13">
        <f ca="1">IF(K943=1,SUM($L$4:L942,K943),"")</f>
        <v>4.6469278389930721E+282</v>
      </c>
      <c r="M943" s="13">
        <f t="shared" ca="1" si="81"/>
        <v>940</v>
      </c>
      <c r="N943" s="13">
        <v>940</v>
      </c>
      <c r="O943" s="13">
        <f t="shared" ca="1" si="82"/>
        <v>941</v>
      </c>
    </row>
    <row r="944" spans="2:15">
      <c r="B944" s="20" t="str">
        <f>IF($B$1="","",IF(O944&lt;&gt;"",VLOOKUP(INDEX(電力会社名一覧!E:E,MATCH(O944,電力会社名一覧!G:G,0)),電力会社名一覧!A:B,2,0),""))</f>
        <v/>
      </c>
      <c r="C944" s="21" t="str">
        <f>IFERROR(IF(B944="","",VLOOKUP(B944,電力会社名一覧!B:D,3,0)),"")</f>
        <v/>
      </c>
      <c r="E944" s="13" t="str">
        <f t="shared" si="83"/>
        <v/>
      </c>
      <c r="H944" s="13" cm="1">
        <f t="array" aca="1" ref="H944" ca="1">IFERROR(INDEX(電力会社名一覧!E:E,改訂版!J944),"")</f>
        <v>941</v>
      </c>
      <c r="I944" s="13" t="str">
        <f ca="1">IFERROR(VLOOKUP(H944,電力会社名一覧!A:B,2,0),"")</f>
        <v>(株)みやきエネルギー</v>
      </c>
      <c r="J944" s="13">
        <f t="shared" ca="1" si="84"/>
        <v>942</v>
      </c>
      <c r="K944" s="13">
        <f ca="1">IF(I944&lt;&gt;"",COUNTIF($I$4:$I944,I944),"")</f>
        <v>1</v>
      </c>
      <c r="L944" s="13">
        <f ca="1">IF(K944=1,SUM($L$4:L943,K944),"")</f>
        <v>9.2938556779861441E+282</v>
      </c>
      <c r="M944" s="13">
        <f t="shared" ca="1" si="81"/>
        <v>941</v>
      </c>
      <c r="N944" s="13">
        <v>941</v>
      </c>
      <c r="O944" s="13">
        <f t="shared" ca="1" si="82"/>
        <v>942</v>
      </c>
    </row>
    <row r="945" spans="2:15">
      <c r="B945" s="20" t="str">
        <f>IF($B$1="","",IF(O945&lt;&gt;"",VLOOKUP(INDEX(電力会社名一覧!E:E,MATCH(O945,電力会社名一覧!G:G,0)),電力会社名一覧!A:B,2,0),""))</f>
        <v/>
      </c>
      <c r="C945" s="21" t="str">
        <f>IFERROR(IF(B945="","",VLOOKUP(B945,電力会社名一覧!B:D,3,0)),"")</f>
        <v/>
      </c>
      <c r="E945" s="13" t="str">
        <f t="shared" si="83"/>
        <v/>
      </c>
      <c r="H945" s="13" cm="1">
        <f t="array" aca="1" ref="H945" ca="1">IFERROR(INDEX(電力会社名一覧!E:E,改訂版!J945),"")</f>
        <v>942</v>
      </c>
      <c r="I945" s="13" t="str">
        <f ca="1">IFERROR(VLOOKUP(H945,電力会社名一覧!A:B,2,0),"")</f>
        <v>(株)クリーンベンチャー21</v>
      </c>
      <c r="J945" s="13">
        <f t="shared" ca="1" si="84"/>
        <v>943</v>
      </c>
      <c r="K945" s="13">
        <f ca="1">IF(I945&lt;&gt;"",COUNTIF($I$4:$I945,I945),"")</f>
        <v>1</v>
      </c>
      <c r="L945" s="13">
        <f ca="1">IF(K945=1,SUM($L$4:L944,K945),"")</f>
        <v>1.8587711355972288E+283</v>
      </c>
      <c r="M945" s="13">
        <f t="shared" ca="1" si="81"/>
        <v>942</v>
      </c>
      <c r="N945" s="13">
        <v>942</v>
      </c>
      <c r="O945" s="13">
        <f t="shared" ca="1" si="82"/>
        <v>943</v>
      </c>
    </row>
    <row r="946" spans="2:15">
      <c r="B946" s="20" t="str">
        <f>IF($B$1="","",IF(O946&lt;&gt;"",VLOOKUP(INDEX(電力会社名一覧!E:E,MATCH(O946,電力会社名一覧!G:G,0)),電力会社名一覧!A:B,2,0),""))</f>
        <v/>
      </c>
      <c r="C946" s="21" t="str">
        <f>IFERROR(IF(B946="","",VLOOKUP(B946,電力会社名一覧!B:D,3,0)),"")</f>
        <v/>
      </c>
      <c r="E946" s="13" t="str">
        <f t="shared" si="83"/>
        <v/>
      </c>
      <c r="H946" s="13" cm="1">
        <f t="array" aca="1" ref="H946" ca="1">IFERROR(INDEX(電力会社名一覧!E:E,改訂版!J946),"")</f>
        <v>943</v>
      </c>
      <c r="I946" s="13" t="str">
        <f ca="1">IFERROR(VLOOKUP(H946,電力会社名一覧!A:B,2,0),"")</f>
        <v>三河商事(株)</v>
      </c>
      <c r="J946" s="13">
        <f t="shared" ca="1" si="84"/>
        <v>944</v>
      </c>
      <c r="K946" s="13">
        <f ca="1">IF(I946&lt;&gt;"",COUNTIF($I$4:$I946,I946),"")</f>
        <v>1</v>
      </c>
      <c r="L946" s="13">
        <f ca="1">IF(K946=1,SUM($L$4:L945,K946),"")</f>
        <v>3.7175422711944577E+283</v>
      </c>
      <c r="M946" s="13">
        <f t="shared" ca="1" si="81"/>
        <v>943</v>
      </c>
      <c r="N946" s="13">
        <v>943</v>
      </c>
      <c r="O946" s="13">
        <f t="shared" ca="1" si="82"/>
        <v>944</v>
      </c>
    </row>
    <row r="947" spans="2:15">
      <c r="B947" s="20" t="str">
        <f>IF($B$1="","",IF(O947&lt;&gt;"",VLOOKUP(INDEX(電力会社名一覧!E:E,MATCH(O947,電力会社名一覧!G:G,0)),電力会社名一覧!A:B,2,0),""))</f>
        <v/>
      </c>
      <c r="C947" s="21" t="str">
        <f>IFERROR(IF(B947="","",VLOOKUP(B947,電力会社名一覧!B:D,3,0)),"")</f>
        <v/>
      </c>
      <c r="E947" s="13" t="str">
        <f t="shared" si="83"/>
        <v/>
      </c>
      <c r="H947" s="13" cm="1">
        <f t="array" aca="1" ref="H947" ca="1">IFERROR(INDEX(電力会社名一覧!E:E,改訂版!J947),"")</f>
        <v>944</v>
      </c>
      <c r="I947" s="13" t="str">
        <f ca="1">IFERROR(VLOOKUP(H947,電力会社名一覧!A:B,2,0),"")</f>
        <v>(株)みとや</v>
      </c>
      <c r="J947" s="13">
        <f t="shared" ca="1" si="84"/>
        <v>945</v>
      </c>
      <c r="K947" s="13">
        <f ca="1">IF(I947&lt;&gt;"",COUNTIF($I$4:$I947,I947),"")</f>
        <v>1</v>
      </c>
      <c r="L947" s="13">
        <f ca="1">IF(K947=1,SUM($L$4:L946,K947),"")</f>
        <v>7.4350845423889153E+283</v>
      </c>
      <c r="M947" s="13">
        <f t="shared" ca="1" si="81"/>
        <v>944</v>
      </c>
      <c r="N947" s="13">
        <v>944</v>
      </c>
      <c r="O947" s="13">
        <f t="shared" ca="1" si="82"/>
        <v>945</v>
      </c>
    </row>
    <row r="948" spans="2:15">
      <c r="B948" s="20" t="str">
        <f>IF($B$1="","",IF(O948&lt;&gt;"",VLOOKUP(INDEX(電力会社名一覧!E:E,MATCH(O948,電力会社名一覧!G:G,0)),電力会社名一覧!A:B,2,0),""))</f>
        <v/>
      </c>
      <c r="C948" s="21" t="str">
        <f>IFERROR(IF(B948="","",VLOOKUP(B948,電力会社名一覧!B:D,3,0)),"")</f>
        <v/>
      </c>
      <c r="E948" s="13" t="str">
        <f t="shared" si="83"/>
        <v/>
      </c>
      <c r="H948" s="13" cm="1">
        <f t="array" aca="1" ref="H948" ca="1">IFERROR(INDEX(電力会社名一覧!E:E,改訂版!J948),"")</f>
        <v>945</v>
      </c>
      <c r="I948" s="13" t="str">
        <f ca="1">IFERROR(VLOOKUP(H948,電力会社名一覧!A:B,2,0),"")</f>
        <v>三州電力(株)</v>
      </c>
      <c r="J948" s="13">
        <f t="shared" ca="1" si="84"/>
        <v>946</v>
      </c>
      <c r="K948" s="13">
        <f ca="1">IF(I948&lt;&gt;"",COUNTIF($I$4:$I948,I948),"")</f>
        <v>1</v>
      </c>
      <c r="L948" s="13">
        <f ca="1">IF(K948=1,SUM($L$4:L947,K948),"")</f>
        <v>1.4870169084777831E+284</v>
      </c>
      <c r="M948" s="13">
        <f t="shared" ca="1" si="81"/>
        <v>945</v>
      </c>
      <c r="N948" s="13">
        <v>945</v>
      </c>
      <c r="O948" s="13">
        <f t="shared" ca="1" si="82"/>
        <v>946</v>
      </c>
    </row>
    <row r="949" spans="2:15">
      <c r="B949" s="20" t="str">
        <f>IF($B$1="","",IF(O949&lt;&gt;"",VLOOKUP(INDEX(電力会社名一覧!E:E,MATCH(O949,電力会社名一覧!G:G,0)),電力会社名一覧!A:B,2,0),""))</f>
        <v/>
      </c>
      <c r="C949" s="21" t="str">
        <f>IFERROR(IF(B949="","",VLOOKUP(B949,電力会社名一覧!B:D,3,0)),"")</f>
        <v/>
      </c>
      <c r="E949" s="13" t="str">
        <f t="shared" si="83"/>
        <v/>
      </c>
      <c r="H949" s="13" cm="1">
        <f t="array" aca="1" ref="H949" ca="1">IFERROR(INDEX(電力会社名一覧!E:E,改訂版!J949),"")</f>
        <v>946</v>
      </c>
      <c r="I949" s="13" t="str">
        <f ca="1">IFERROR(VLOOKUP(H949,電力会社名一覧!A:B,2,0),"")</f>
        <v>沖縄新エネ開発(株)</v>
      </c>
      <c r="J949" s="13">
        <f t="shared" ca="1" si="84"/>
        <v>947</v>
      </c>
      <c r="K949" s="13">
        <f ca="1">IF(I949&lt;&gt;"",COUNTIF($I$4:$I949,I949),"")</f>
        <v>1</v>
      </c>
      <c r="L949" s="13">
        <f ca="1">IF(K949=1,SUM($L$4:L948,K949),"")</f>
        <v>2.9740338169555661E+284</v>
      </c>
      <c r="M949" s="13">
        <f t="shared" ca="1" si="81"/>
        <v>946</v>
      </c>
      <c r="N949" s="13">
        <v>946</v>
      </c>
      <c r="O949" s="13">
        <f t="shared" ca="1" si="82"/>
        <v>947</v>
      </c>
    </row>
    <row r="950" spans="2:15">
      <c r="B950" s="20" t="str">
        <f>IF($B$1="","",IF(O950&lt;&gt;"",VLOOKUP(INDEX(電力会社名一覧!E:E,MATCH(O950,電力会社名一覧!G:G,0)),電力会社名一覧!A:B,2,0),""))</f>
        <v/>
      </c>
      <c r="C950" s="21" t="str">
        <f>IFERROR(IF(B950="","",VLOOKUP(B950,電力会社名一覧!B:D,3,0)),"")</f>
        <v/>
      </c>
      <c r="E950" s="13" t="str">
        <f t="shared" si="83"/>
        <v/>
      </c>
      <c r="H950" s="13" cm="1">
        <f t="array" aca="1" ref="H950" ca="1">IFERROR(INDEX(電力会社名一覧!E:E,改訂版!J950),"")</f>
        <v>947</v>
      </c>
      <c r="I950" s="13" t="str">
        <f ca="1">IFERROR(VLOOKUP(H950,電力会社名一覧!A:B,2,0),"")</f>
        <v>(株)ほくだん</v>
      </c>
      <c r="J950" s="13">
        <f t="shared" ca="1" si="84"/>
        <v>948</v>
      </c>
      <c r="K950" s="13">
        <f ca="1">IF(I950&lt;&gt;"",COUNTIF($I$4:$I950,I950),"")</f>
        <v>1</v>
      </c>
      <c r="L950" s="13">
        <f ca="1">IF(K950=1,SUM($L$4:L949,K950),"")</f>
        <v>5.9480676339111323E+284</v>
      </c>
      <c r="M950" s="13">
        <f t="shared" ca="1" si="81"/>
        <v>947</v>
      </c>
      <c r="N950" s="13">
        <v>947</v>
      </c>
      <c r="O950" s="13">
        <f t="shared" ca="1" si="82"/>
        <v>948</v>
      </c>
    </row>
    <row r="951" spans="2:15">
      <c r="B951" s="20" t="str">
        <f>IF($B$1="","",IF(O951&lt;&gt;"",VLOOKUP(INDEX(電力会社名一覧!E:E,MATCH(O951,電力会社名一覧!G:G,0)),電力会社名一覧!A:B,2,0),""))</f>
        <v/>
      </c>
      <c r="C951" s="21" t="str">
        <f>IFERROR(IF(B951="","",VLOOKUP(B951,電力会社名一覧!B:D,3,0)),"")</f>
        <v/>
      </c>
      <c r="E951" s="13" t="str">
        <f t="shared" si="83"/>
        <v/>
      </c>
      <c r="H951" s="13" cm="1">
        <f t="array" aca="1" ref="H951" ca="1">IFERROR(INDEX(電力会社名一覧!E:E,改訂版!J951),"")</f>
        <v>948</v>
      </c>
      <c r="I951" s="13" t="str">
        <f ca="1">IFERROR(VLOOKUP(H951,電力会社名一覧!A:B,2,0),"")</f>
        <v>(株)エスコ</v>
      </c>
      <c r="J951" s="13">
        <f t="shared" ca="1" si="84"/>
        <v>949</v>
      </c>
      <c r="K951" s="13">
        <f ca="1">IF(I951&lt;&gt;"",COUNTIF($I$4:$I951,I951),"")</f>
        <v>1</v>
      </c>
      <c r="L951" s="13">
        <f ca="1">IF(K951=1,SUM($L$4:L950,K951),"")</f>
        <v>1.1896135267822265E+285</v>
      </c>
      <c r="M951" s="13">
        <f t="shared" ca="1" si="81"/>
        <v>948</v>
      </c>
      <c r="N951" s="13">
        <v>948</v>
      </c>
      <c r="O951" s="13">
        <f t="shared" ca="1" si="82"/>
        <v>949</v>
      </c>
    </row>
    <row r="952" spans="2:15">
      <c r="B952" s="20" t="str">
        <f>IF($B$1="","",IF(O952&lt;&gt;"",VLOOKUP(INDEX(電力会社名一覧!E:E,MATCH(O952,電力会社名一覧!G:G,0)),電力会社名一覧!A:B,2,0),""))</f>
        <v/>
      </c>
      <c r="C952" s="21" t="str">
        <f>IFERROR(IF(B952="","",VLOOKUP(B952,電力会社名一覧!B:D,3,0)),"")</f>
        <v/>
      </c>
      <c r="E952" s="13" t="str">
        <f t="shared" si="83"/>
        <v/>
      </c>
      <c r="H952" s="13" cm="1">
        <f t="array" aca="1" ref="H952" ca="1">IFERROR(INDEX(電力会社名一覧!E:E,改訂版!J952),"")</f>
        <v>949</v>
      </c>
      <c r="I952" s="13" t="str">
        <f ca="1">IFERROR(VLOOKUP(H952,電力会社名一覧!A:B,2,0),"")</f>
        <v>(株)丸の内電力</v>
      </c>
      <c r="J952" s="13">
        <f t="shared" ca="1" si="84"/>
        <v>950</v>
      </c>
      <c r="K952" s="13">
        <f ca="1">IF(I952&lt;&gt;"",COUNTIF($I$4:$I952,I952),"")</f>
        <v>1</v>
      </c>
      <c r="L952" s="13">
        <f ca="1">IF(K952=1,SUM($L$4:L951,K952),"")</f>
        <v>2.3792270535644529E+285</v>
      </c>
      <c r="M952" s="13">
        <f t="shared" ca="1" si="81"/>
        <v>949</v>
      </c>
      <c r="N952" s="13">
        <v>949</v>
      </c>
      <c r="O952" s="13">
        <f t="shared" ca="1" si="82"/>
        <v>950</v>
      </c>
    </row>
    <row r="953" spans="2:15">
      <c r="B953" s="20" t="str">
        <f>IF($B$1="","",IF(O953&lt;&gt;"",VLOOKUP(INDEX(電力会社名一覧!E:E,MATCH(O953,電力会社名一覧!G:G,0)),電力会社名一覧!A:B,2,0),""))</f>
        <v/>
      </c>
      <c r="C953" s="21" t="str">
        <f>IFERROR(IF(B953="","",VLOOKUP(B953,電力会社名一覧!B:D,3,0)),"")</f>
        <v/>
      </c>
      <c r="E953" s="13" t="str">
        <f t="shared" si="83"/>
        <v/>
      </c>
      <c r="H953" s="13" cm="1">
        <f t="array" aca="1" ref="H953" ca="1">IFERROR(INDEX(電力会社名一覧!E:E,改訂版!J953),"")</f>
        <v>950</v>
      </c>
      <c r="I953" s="13" t="str">
        <f ca="1">IFERROR(VLOOKUP(H953,電力会社名一覧!A:B,2,0),"")</f>
        <v>(株)中京電力</v>
      </c>
      <c r="J953" s="13">
        <f t="shared" ca="1" si="84"/>
        <v>951</v>
      </c>
      <c r="K953" s="13">
        <f ca="1">IF(I953&lt;&gt;"",COUNTIF($I$4:$I953,I953),"")</f>
        <v>1</v>
      </c>
      <c r="L953" s="13">
        <f ca="1">IF(K953=1,SUM($L$4:L952,K953),"")</f>
        <v>4.7584541071289058E+285</v>
      </c>
      <c r="M953" s="13">
        <f t="shared" ca="1" si="81"/>
        <v>950</v>
      </c>
      <c r="N953" s="13">
        <v>950</v>
      </c>
      <c r="O953" s="13">
        <f t="shared" ca="1" si="82"/>
        <v>951</v>
      </c>
    </row>
    <row r="954" spans="2:15">
      <c r="B954" s="20" t="str">
        <f>IF($B$1="","",IF(O954&lt;&gt;"",VLOOKUP(INDEX(電力会社名一覧!E:E,MATCH(O954,電力会社名一覧!G:G,0)),電力会社名一覧!A:B,2,0),""))</f>
        <v/>
      </c>
      <c r="C954" s="21" t="str">
        <f>IFERROR(IF(B954="","",VLOOKUP(B954,電力会社名一覧!B:D,3,0)),"")</f>
        <v/>
      </c>
      <c r="E954" s="13" t="str">
        <f t="shared" si="83"/>
        <v/>
      </c>
      <c r="H954" s="13" cm="1">
        <f t="array" aca="1" ref="H954" ca="1">IFERROR(INDEX(電力会社名一覧!E:E,改訂版!J954),"")</f>
        <v>951</v>
      </c>
      <c r="I954" s="13" t="str">
        <f ca="1">IFERROR(VLOOKUP(H954,電力会社名一覧!A:B,2,0),"")</f>
        <v>(株)クオリティプラス</v>
      </c>
      <c r="J954" s="13">
        <f t="shared" ca="1" si="84"/>
        <v>952</v>
      </c>
      <c r="K954" s="13">
        <f ca="1">IF(I954&lt;&gt;"",COUNTIF($I$4:$I954,I954),"")</f>
        <v>1</v>
      </c>
      <c r="L954" s="13">
        <f ca="1">IF(K954=1,SUM($L$4:L953,K954),"")</f>
        <v>9.5169082142578116E+285</v>
      </c>
      <c r="M954" s="13">
        <f t="shared" ca="1" si="81"/>
        <v>951</v>
      </c>
      <c r="N954" s="13">
        <v>951</v>
      </c>
      <c r="O954" s="13">
        <f t="shared" ca="1" si="82"/>
        <v>952</v>
      </c>
    </row>
    <row r="955" spans="2:15">
      <c r="B955" s="20" t="str">
        <f>IF($B$1="","",IF(O955&lt;&gt;"",VLOOKUP(INDEX(電力会社名一覧!E:E,MATCH(O955,電力会社名一覧!G:G,0)),電力会社名一覧!A:B,2,0),""))</f>
        <v/>
      </c>
      <c r="C955" s="21" t="str">
        <f>IFERROR(IF(B955="","",VLOOKUP(B955,電力会社名一覧!B:D,3,0)),"")</f>
        <v/>
      </c>
      <c r="E955" s="13" t="str">
        <f t="shared" si="83"/>
        <v/>
      </c>
      <c r="H955" s="13" cm="1">
        <f t="array" aca="1" ref="H955" ca="1">IFERROR(INDEX(電力会社名一覧!E:E,改訂版!J955),"")</f>
        <v>952</v>
      </c>
      <c r="I955" s="13" t="str">
        <f ca="1">IFERROR(VLOOKUP(H955,電力会社名一覧!A:B,2,0),"")</f>
        <v>Y.W.C.(株)</v>
      </c>
      <c r="J955" s="13">
        <f t="shared" ca="1" si="84"/>
        <v>953</v>
      </c>
      <c r="K955" s="13">
        <f ca="1">IF(I955&lt;&gt;"",COUNTIF($I$4:$I955,I955),"")</f>
        <v>1</v>
      </c>
      <c r="L955" s="13">
        <f ca="1">IF(K955=1,SUM($L$4:L954,K955),"")</f>
        <v>1.9033816428515623E+286</v>
      </c>
      <c r="M955" s="13">
        <f t="shared" ca="1" si="81"/>
        <v>952</v>
      </c>
      <c r="N955" s="13">
        <v>952</v>
      </c>
      <c r="O955" s="13">
        <f t="shared" ca="1" si="82"/>
        <v>953</v>
      </c>
    </row>
    <row r="956" spans="2:15">
      <c r="B956" s="20" t="str">
        <f>IF($B$1="","",IF(O956&lt;&gt;"",VLOOKUP(INDEX(電力会社名一覧!E:E,MATCH(O956,電力会社名一覧!G:G,0)),電力会社名一覧!A:B,2,0),""))</f>
        <v/>
      </c>
      <c r="C956" s="21" t="str">
        <f>IFERROR(IF(B956="","",VLOOKUP(B956,電力会社名一覧!B:D,3,0)),"")</f>
        <v/>
      </c>
      <c r="E956" s="13" t="str">
        <f t="shared" si="83"/>
        <v/>
      </c>
      <c r="H956" s="13" cm="1">
        <f t="array" aca="1" ref="H956" ca="1">IFERROR(INDEX(電力会社名一覧!E:E,改訂版!J956),"")</f>
        <v>953</v>
      </c>
      <c r="I956" s="13" t="str">
        <f ca="1">IFERROR(VLOOKUP(H956,電力会社名一覧!A:B,2,0),"")</f>
        <v>(株)MTエナジー</v>
      </c>
      <c r="J956" s="13">
        <f t="shared" ca="1" si="84"/>
        <v>954</v>
      </c>
      <c r="K956" s="13">
        <f ca="1">IF(I956&lt;&gt;"",COUNTIF($I$4:$I956,I956),"")</f>
        <v>1</v>
      </c>
      <c r="L956" s="13">
        <f ca="1">IF(K956=1,SUM($L$4:L955,K956),"")</f>
        <v>3.8067632857031246E+286</v>
      </c>
      <c r="M956" s="13">
        <f t="shared" ca="1" si="81"/>
        <v>953</v>
      </c>
      <c r="N956" s="13">
        <v>953</v>
      </c>
      <c r="O956" s="13">
        <f t="shared" ca="1" si="82"/>
        <v>954</v>
      </c>
    </row>
    <row r="957" spans="2:15">
      <c r="B957" s="20" t="str">
        <f>IF($B$1="","",IF(O957&lt;&gt;"",VLOOKUP(INDEX(電力会社名一覧!E:E,MATCH(O957,電力会社名一覧!G:G,0)),電力会社名一覧!A:B,2,0),""))</f>
        <v/>
      </c>
      <c r="C957" s="21" t="str">
        <f>IFERROR(IF(B957="","",VLOOKUP(B957,電力会社名一覧!B:D,3,0)),"")</f>
        <v/>
      </c>
      <c r="E957" s="13" t="str">
        <f t="shared" si="83"/>
        <v/>
      </c>
      <c r="H957" s="13" cm="1">
        <f t="array" aca="1" ref="H957" ca="1">IFERROR(INDEX(電力会社名一覧!E:E,改訂版!J957),"")</f>
        <v>954</v>
      </c>
      <c r="I957" s="13" t="str">
        <f ca="1">IFERROR(VLOOKUP(H957,電力会社名一覧!A:B,2,0),"")</f>
        <v>TGオクトパスエナジー(株)メニューA</v>
      </c>
      <c r="J957" s="13">
        <f t="shared" ca="1" si="84"/>
        <v>955</v>
      </c>
      <c r="K957" s="13">
        <f ca="1">IF(I957&lt;&gt;"",COUNTIF($I$4:$I957,I957),"")</f>
        <v>1</v>
      </c>
      <c r="L957" s="13">
        <f ca="1">IF(K957=1,SUM($L$4:L956,K957),"")</f>
        <v>7.6135265714062493E+286</v>
      </c>
      <c r="M957" s="13">
        <f t="shared" ca="1" si="81"/>
        <v>954</v>
      </c>
      <c r="N957" s="13">
        <v>954</v>
      </c>
      <c r="O957" s="13">
        <f t="shared" ca="1" si="82"/>
        <v>955</v>
      </c>
    </row>
    <row r="958" spans="2:15">
      <c r="B958" s="20" t="str">
        <f>IF($B$1="","",IF(O958&lt;&gt;"",VLOOKUP(INDEX(電力会社名一覧!E:E,MATCH(O958,電力会社名一覧!G:G,0)),電力会社名一覧!A:B,2,0),""))</f>
        <v/>
      </c>
      <c r="C958" s="21" t="str">
        <f>IFERROR(IF(B958="","",VLOOKUP(B958,電力会社名一覧!B:D,3,0)),"")</f>
        <v/>
      </c>
      <c r="E958" s="13" t="str">
        <f t="shared" si="83"/>
        <v/>
      </c>
      <c r="H958" s="13" cm="1">
        <f t="array" aca="1" ref="H958" ca="1">IFERROR(INDEX(電力会社名一覧!E:E,改訂版!J958),"")</f>
        <v>955</v>
      </c>
      <c r="I958" s="13" t="str">
        <f ca="1">IFERROR(VLOOKUP(H958,電力会社名一覧!A:B,2,0),"")</f>
        <v>TGオクトパスエナジー(株)メニューB</v>
      </c>
      <c r="J958" s="13">
        <f t="shared" ca="1" si="84"/>
        <v>956</v>
      </c>
      <c r="K958" s="13">
        <f ca="1">IF(I958&lt;&gt;"",COUNTIF($I$4:$I958,I958),"")</f>
        <v>1</v>
      </c>
      <c r="L958" s="13">
        <f ca="1">IF(K958=1,SUM($L$4:L957,K958),"")</f>
        <v>1.5227053142812499E+287</v>
      </c>
      <c r="M958" s="13">
        <f t="shared" ref="M958:M1013" ca="1" si="85">RANK(L958,L:L,1)</f>
        <v>955</v>
      </c>
      <c r="N958" s="13">
        <v>955</v>
      </c>
      <c r="O958" s="13">
        <f t="shared" ref="O958:O1003" ca="1" si="86">IFERROR(INDEX(J:J,MATCH(N958,M:M,0)),"")</f>
        <v>956</v>
      </c>
    </row>
    <row r="959" spans="2:15">
      <c r="B959" s="20" t="str">
        <f>IF($B$1="","",IF(O959&lt;&gt;"",VLOOKUP(INDEX(電力会社名一覧!E:E,MATCH(O959,電力会社名一覧!G:G,0)),電力会社名一覧!A:B,2,0),""))</f>
        <v/>
      </c>
      <c r="C959" s="21" t="str">
        <f>IFERROR(IF(B959="","",VLOOKUP(B959,電力会社名一覧!B:D,3,0)),"")</f>
        <v/>
      </c>
      <c r="E959" s="13" t="str">
        <f t="shared" si="83"/>
        <v/>
      </c>
      <c r="H959" s="13" cm="1">
        <f t="array" aca="1" ref="H959" ca="1">IFERROR(INDEX(電力会社名一覧!E:E,改訂版!J959),"")</f>
        <v>956</v>
      </c>
      <c r="I959" s="13" t="str">
        <f ca="1">IFERROR(VLOOKUP(H959,電力会社名一覧!A:B,2,0),"")</f>
        <v>TGオクトパスエナジー(株)メニューC(残差)</v>
      </c>
      <c r="J959" s="13">
        <f t="shared" ca="1" si="84"/>
        <v>957</v>
      </c>
      <c r="K959" s="13">
        <f ca="1">IF(I959&lt;&gt;"",COUNTIF($I$4:$I959,I959),"")</f>
        <v>1</v>
      </c>
      <c r="L959" s="13">
        <f ca="1">IF(K959=1,SUM($L$4:L958,K959),"")</f>
        <v>3.0454106285624997E+287</v>
      </c>
      <c r="M959" s="13">
        <f t="shared" ca="1" si="85"/>
        <v>956</v>
      </c>
      <c r="N959" s="13">
        <v>956</v>
      </c>
      <c r="O959" s="13">
        <f t="shared" ca="1" si="86"/>
        <v>957</v>
      </c>
    </row>
    <row r="960" spans="2:15">
      <c r="B960" s="20" t="str">
        <f>IF($B$1="","",IF(O960&lt;&gt;"",VLOOKUP(INDEX(電力会社名一覧!E:E,MATCH(O960,電力会社名一覧!G:G,0)),電力会社名一覧!A:B,2,0),""))</f>
        <v/>
      </c>
      <c r="C960" s="21" t="str">
        <f>IFERROR(IF(B960="","",VLOOKUP(B960,電力会社名一覧!B:D,3,0)),"")</f>
        <v/>
      </c>
      <c r="E960" s="13" t="str">
        <f t="shared" si="83"/>
        <v/>
      </c>
      <c r="H960" s="13" cm="1">
        <f t="array" aca="1" ref="H960" ca="1">IFERROR(INDEX(電力会社名一覧!E:E,改訂版!J960),"")</f>
        <v>957</v>
      </c>
      <c r="I960" s="13" t="str">
        <f ca="1">IFERROR(VLOOKUP(H960,電力会社名一覧!A:B,2,0),"")</f>
        <v>東北電力フロンティア(株)メニューA</v>
      </c>
      <c r="J960" s="13">
        <f t="shared" ca="1" si="84"/>
        <v>958</v>
      </c>
      <c r="K960" s="13">
        <f ca="1">IF(I960&lt;&gt;"",COUNTIF($I$4:$I960,I960),"")</f>
        <v>1</v>
      </c>
      <c r="L960" s="13">
        <f ca="1">IF(K960=1,SUM($L$4:L959,K960),"")</f>
        <v>6.0908212571249994E+287</v>
      </c>
      <c r="M960" s="13">
        <f t="shared" ca="1" si="85"/>
        <v>957</v>
      </c>
      <c r="N960" s="13">
        <v>957</v>
      </c>
      <c r="O960" s="13">
        <f t="shared" ca="1" si="86"/>
        <v>958</v>
      </c>
    </row>
    <row r="961" spans="2:15">
      <c r="B961" s="20" t="str">
        <f>IF($B$1="","",IF(O961&lt;&gt;"",VLOOKUP(INDEX(電力会社名一覧!E:E,MATCH(O961,電力会社名一覧!G:G,0)),電力会社名一覧!A:B,2,0),""))</f>
        <v/>
      </c>
      <c r="C961" s="21" t="str">
        <f>IFERROR(IF(B961="","",VLOOKUP(B961,電力会社名一覧!B:D,3,0)),"")</f>
        <v/>
      </c>
      <c r="E961" s="13" t="str">
        <f t="shared" si="83"/>
        <v/>
      </c>
      <c r="H961" s="13" cm="1">
        <f t="array" aca="1" ref="H961" ca="1">IFERROR(INDEX(電力会社名一覧!E:E,改訂版!J961),"")</f>
        <v>958</v>
      </c>
      <c r="I961" s="13" t="str">
        <f ca="1">IFERROR(VLOOKUP(H961,電力会社名一覧!A:B,2,0),"")</f>
        <v>東北電力フロンティア(株)メニューB(残差)</v>
      </c>
      <c r="J961" s="13">
        <f t="shared" ca="1" si="84"/>
        <v>959</v>
      </c>
      <c r="K961" s="13">
        <f ca="1">IF(I961&lt;&gt;"",COUNTIF($I$4:$I961,I961),"")</f>
        <v>1</v>
      </c>
      <c r="L961" s="13">
        <f ca="1">IF(K961=1,SUM($L$4:L960,K961),"")</f>
        <v>1.2181642514249999E+288</v>
      </c>
      <c r="M961" s="13">
        <f t="shared" ca="1" si="85"/>
        <v>958</v>
      </c>
      <c r="N961" s="13">
        <v>958</v>
      </c>
      <c r="O961" s="13">
        <f t="shared" ca="1" si="86"/>
        <v>959</v>
      </c>
    </row>
    <row r="962" spans="2:15">
      <c r="B962" s="20" t="str">
        <f>IF($B$1="","",IF(O962&lt;&gt;"",VLOOKUP(INDEX(電力会社名一覧!E:E,MATCH(O962,電力会社名一覧!G:G,0)),電力会社名一覧!A:B,2,0),""))</f>
        <v/>
      </c>
      <c r="C962" s="21" t="str">
        <f>IFERROR(IF(B962="","",VLOOKUP(B962,電力会社名一覧!B:D,3,0)),"")</f>
        <v/>
      </c>
      <c r="E962" s="13" t="str">
        <f t="shared" si="83"/>
        <v/>
      </c>
      <c r="H962" s="13" cm="1">
        <f t="array" aca="1" ref="H962" ca="1">IFERROR(INDEX(電力会社名一覧!E:E,改訂版!J962),"")</f>
        <v>959</v>
      </c>
      <c r="I962" s="13" t="str">
        <f ca="1">IFERROR(VLOOKUP(H962,電力会社名一覧!A:B,2,0),"")</f>
        <v>(株)ファラデー</v>
      </c>
      <c r="J962" s="13">
        <f t="shared" ca="1" si="84"/>
        <v>960</v>
      </c>
      <c r="K962" s="13">
        <f ca="1">IF(I962&lt;&gt;"",COUNTIF($I$4:$I962,I962),"")</f>
        <v>1</v>
      </c>
      <c r="L962" s="13">
        <f ca="1">IF(K962=1,SUM($L$4:L961,K962),"")</f>
        <v>2.4363285028499998E+288</v>
      </c>
      <c r="M962" s="13">
        <f t="shared" ca="1" si="85"/>
        <v>959</v>
      </c>
      <c r="N962" s="13">
        <v>959</v>
      </c>
      <c r="O962" s="13">
        <f t="shared" ca="1" si="86"/>
        <v>960</v>
      </c>
    </row>
    <row r="963" spans="2:15">
      <c r="B963" s="20" t="str">
        <f>IF($B$1="","",IF(O963&lt;&gt;"",VLOOKUP(INDEX(電力会社名一覧!E:E,MATCH(O963,電力会社名一覧!G:G,0)),電力会社名一覧!A:B,2,0),""))</f>
        <v/>
      </c>
      <c r="C963" s="21" t="str">
        <f>IFERROR(IF(B963="","",VLOOKUP(B963,電力会社名一覧!B:D,3,0)),"")</f>
        <v/>
      </c>
      <c r="E963" s="13" t="str">
        <f t="shared" si="83"/>
        <v/>
      </c>
      <c r="H963" s="13" cm="1">
        <f t="array" aca="1" ref="H963" ca="1">IFERROR(INDEX(電力会社名一覧!E:E,改訂版!J963),"")</f>
        <v>960</v>
      </c>
      <c r="I963" s="13" t="str">
        <f ca="1">IFERROR(VLOOKUP(H963,電力会社名一覧!A:B,2,0),"")</f>
        <v>三菱HCキャピタルエナジー(株)</v>
      </c>
      <c r="J963" s="13">
        <f t="shared" ca="1" si="84"/>
        <v>961</v>
      </c>
      <c r="K963" s="13">
        <f ca="1">IF(I963&lt;&gt;"",COUNTIF($I$4:$I963,I963),"")</f>
        <v>1</v>
      </c>
      <c r="L963" s="13">
        <f ca="1">IF(K963=1,SUM($L$4:L962,K963),"")</f>
        <v>4.8726570056999995E+288</v>
      </c>
      <c r="M963" s="13">
        <f t="shared" ca="1" si="85"/>
        <v>960</v>
      </c>
      <c r="N963" s="13">
        <v>960</v>
      </c>
      <c r="O963" s="13">
        <f t="shared" ca="1" si="86"/>
        <v>961</v>
      </c>
    </row>
    <row r="964" spans="2:15">
      <c r="B964" s="20" t="str">
        <f>IF($B$1="","",IF(O964&lt;&gt;"",VLOOKUP(INDEX(電力会社名一覧!E:E,MATCH(O964,電力会社名一覧!G:G,0)),電力会社名一覧!A:B,2,0),""))</f>
        <v/>
      </c>
      <c r="C964" s="21" t="str">
        <f>IFERROR(IF(B964="","",VLOOKUP(B964,電力会社名一覧!B:D,3,0)),"")</f>
        <v/>
      </c>
      <c r="E964" s="13" t="str">
        <f t="shared" si="83"/>
        <v/>
      </c>
      <c r="H964" s="13" cm="1">
        <f t="array" aca="1" ref="H964" ca="1">IFERROR(INDEX(電力会社名一覧!E:E,改訂版!J964),"")</f>
        <v>961</v>
      </c>
      <c r="I964" s="13" t="str">
        <f ca="1">IFERROR(VLOOKUP(H964,電力会社名一覧!A:B,2,0),"")</f>
        <v>(株)Meisin</v>
      </c>
      <c r="J964" s="13">
        <f t="shared" ca="1" si="84"/>
        <v>962</v>
      </c>
      <c r="K964" s="13">
        <f ca="1">IF(I964&lt;&gt;"",COUNTIF($I$4:$I964,I964),"")</f>
        <v>1</v>
      </c>
      <c r="L964" s="13">
        <f ca="1">IF(K964=1,SUM($L$4:L963,K964),"")</f>
        <v>9.7453140113999991E+288</v>
      </c>
      <c r="M964" s="13">
        <f t="shared" ca="1" si="85"/>
        <v>961</v>
      </c>
      <c r="N964" s="13">
        <v>961</v>
      </c>
      <c r="O964" s="13">
        <f t="shared" ca="1" si="86"/>
        <v>962</v>
      </c>
    </row>
    <row r="965" spans="2:15">
      <c r="B965" s="20" t="str">
        <f>IF($B$1="","",IF(O965&lt;&gt;"",VLOOKUP(INDEX(電力会社名一覧!E:E,MATCH(O965,電力会社名一覧!G:G,0)),電力会社名一覧!A:B,2,0),""))</f>
        <v/>
      </c>
      <c r="C965" s="21" t="str">
        <f>IFERROR(IF(B965="","",VLOOKUP(B965,電力会社名一覧!B:D,3,0)),"")</f>
        <v/>
      </c>
      <c r="E965" s="13" t="str">
        <f t="shared" ref="E965:E1027" si="87">IF(B965&lt;&gt;"",COUNTIF(B965:B1988,B965),"")</f>
        <v/>
      </c>
      <c r="H965" s="13" cm="1">
        <f t="array" aca="1" ref="H965" ca="1">IFERROR(INDEX(電力会社名一覧!E:E,改訂版!J965),"")</f>
        <v>962</v>
      </c>
      <c r="I965" s="13" t="str">
        <f ca="1">IFERROR(VLOOKUP(H965,電力会社名一覧!A:B,2,0),"")</f>
        <v>大塚ビジネスサポート(株)</v>
      </c>
      <c r="J965" s="13">
        <f t="shared" ca="1" si="84"/>
        <v>963</v>
      </c>
      <c r="K965" s="13">
        <f ca="1">IF(I965&lt;&gt;"",COUNTIF($I$4:$I965,I965),"")</f>
        <v>1</v>
      </c>
      <c r="L965" s="13">
        <f ca="1">IF(K965=1,SUM($L$4:L964,K965),"")</f>
        <v>1.9490628022799998E+289</v>
      </c>
      <c r="M965" s="13">
        <f t="shared" ca="1" si="85"/>
        <v>962</v>
      </c>
      <c r="N965" s="13">
        <v>962</v>
      </c>
      <c r="O965" s="13">
        <f t="shared" ca="1" si="86"/>
        <v>963</v>
      </c>
    </row>
    <row r="966" spans="2:15">
      <c r="B966" s="20" t="str">
        <f>IF($B$1="","",IF(O966&lt;&gt;"",VLOOKUP(INDEX(電力会社名一覧!E:E,MATCH(O966,電力会社名一覧!G:G,0)),電力会社名一覧!A:B,2,0),""))</f>
        <v/>
      </c>
      <c r="C966" s="21" t="str">
        <f>IFERROR(IF(B966="","",VLOOKUP(B966,電力会社名一覧!B:D,3,0)),"")</f>
        <v/>
      </c>
      <c r="E966" s="13" t="str">
        <f t="shared" si="87"/>
        <v/>
      </c>
      <c r="H966" s="13" cm="1">
        <f t="array" aca="1" ref="H966" ca="1">IFERROR(INDEX(電力会社名一覧!E:E,改訂版!J966),"")</f>
        <v>963</v>
      </c>
      <c r="I966" s="13" t="str">
        <f ca="1">IFERROR(VLOOKUP(H966,電力会社名一覧!A:B,2,0),"")</f>
        <v>出雲ケーブルビジョン(株)</v>
      </c>
      <c r="J966" s="13">
        <f t="shared" ref="J966:J1029" ca="1" si="88">IFERROR(VLOOKUP($Q$1,INDIRECT($I$1&amp;J965+1&amp;$K$1),2,0),"")</f>
        <v>964</v>
      </c>
      <c r="K966" s="13">
        <f ca="1">IF(I966&lt;&gt;"",COUNTIF($I$4:$I966,I966),"")</f>
        <v>1</v>
      </c>
      <c r="L966" s="13">
        <f ca="1">IF(K966=1,SUM($L$4:L965,K966),"")</f>
        <v>3.8981256045599996E+289</v>
      </c>
      <c r="M966" s="13">
        <f t="shared" ca="1" si="85"/>
        <v>963</v>
      </c>
      <c r="N966" s="13">
        <v>963</v>
      </c>
      <c r="O966" s="13">
        <f t="shared" ca="1" si="86"/>
        <v>964</v>
      </c>
    </row>
    <row r="967" spans="2:15">
      <c r="B967" s="20" t="str">
        <f>IF($B$1="","",IF(O967&lt;&gt;"",VLOOKUP(INDEX(電力会社名一覧!E:E,MATCH(O967,電力会社名一覧!G:G,0)),電力会社名一覧!A:B,2,0),""))</f>
        <v/>
      </c>
      <c r="C967" s="21" t="str">
        <f>IFERROR(IF(B967="","",VLOOKUP(B967,電力会社名一覧!B:D,3,0)),"")</f>
        <v/>
      </c>
      <c r="E967" s="13" t="str">
        <f t="shared" si="87"/>
        <v/>
      </c>
      <c r="H967" s="13" cm="1">
        <f t="array" aca="1" ref="H967" ca="1">IFERROR(INDEX(電力会社名一覧!E:E,改訂版!J967),"")</f>
        <v>964</v>
      </c>
      <c r="I967" s="13" t="str">
        <f ca="1">IFERROR(VLOOKUP(H967,電力会社名一覧!A:B,2,0),"")</f>
        <v>いずも縁結び電力(株)</v>
      </c>
      <c r="J967" s="13">
        <f t="shared" ca="1" si="88"/>
        <v>965</v>
      </c>
      <c r="K967" s="13">
        <f ca="1">IF(I967&lt;&gt;"",COUNTIF($I$4:$I967,I967),"")</f>
        <v>1</v>
      </c>
      <c r="L967" s="13">
        <f ca="1">IF(K967=1,SUM($L$4:L966,K967),"")</f>
        <v>7.7962512091199993E+289</v>
      </c>
      <c r="M967" s="13">
        <f t="shared" ca="1" si="85"/>
        <v>964</v>
      </c>
      <c r="N967" s="13">
        <v>964</v>
      </c>
      <c r="O967" s="13">
        <f t="shared" ca="1" si="86"/>
        <v>965</v>
      </c>
    </row>
    <row r="968" spans="2:15">
      <c r="B968" s="20" t="str">
        <f>IF($B$1="","",IF(O968&lt;&gt;"",VLOOKUP(INDEX(電力会社名一覧!E:E,MATCH(O968,電力会社名一覧!G:G,0)),電力会社名一覧!A:B,2,0),""))</f>
        <v/>
      </c>
      <c r="C968" s="21" t="str">
        <f>IFERROR(IF(B968="","",VLOOKUP(B968,電力会社名一覧!B:D,3,0)),"")</f>
        <v/>
      </c>
      <c r="E968" s="13" t="str">
        <f t="shared" si="87"/>
        <v/>
      </c>
      <c r="H968" s="13" cm="1">
        <f t="array" aca="1" ref="H968" ca="1">IFERROR(INDEX(電力会社名一覧!E:E,改訂版!J968),"")</f>
        <v>965</v>
      </c>
      <c r="I968" s="13" t="str">
        <f ca="1">IFERROR(VLOOKUP(H968,電力会社名一覧!A:B,2,0),"")</f>
        <v>恵那電力(株)メニューA</v>
      </c>
      <c r="J968" s="13">
        <f t="shared" ca="1" si="88"/>
        <v>966</v>
      </c>
      <c r="K968" s="13">
        <f ca="1">IF(I968&lt;&gt;"",COUNTIF($I$4:$I968,I968),"")</f>
        <v>1</v>
      </c>
      <c r="L968" s="13">
        <f ca="1">IF(K968=1,SUM($L$4:L967,K968),"")</f>
        <v>1.5592502418239999E+290</v>
      </c>
      <c r="M968" s="13">
        <f t="shared" ca="1" si="85"/>
        <v>965</v>
      </c>
      <c r="N968" s="13">
        <v>965</v>
      </c>
      <c r="O968" s="13">
        <f t="shared" ca="1" si="86"/>
        <v>966</v>
      </c>
    </row>
    <row r="969" spans="2:15">
      <c r="B969" s="20" t="str">
        <f>IF($B$1="","",IF(O969&lt;&gt;"",VLOOKUP(INDEX(電力会社名一覧!E:E,MATCH(O969,電力会社名一覧!G:G,0)),電力会社名一覧!A:B,2,0),""))</f>
        <v/>
      </c>
      <c r="C969" s="21" t="str">
        <f>IFERROR(IF(B969="","",VLOOKUP(B969,電力会社名一覧!B:D,3,0)),"")</f>
        <v/>
      </c>
      <c r="E969" s="13" t="str">
        <f t="shared" si="87"/>
        <v/>
      </c>
      <c r="H969" s="13" cm="1">
        <f t="array" aca="1" ref="H969" ca="1">IFERROR(INDEX(電力会社名一覧!E:E,改訂版!J969),"")</f>
        <v>966</v>
      </c>
      <c r="I969" s="13" t="str">
        <f ca="1">IFERROR(VLOOKUP(H969,電力会社名一覧!A:B,2,0),"")</f>
        <v>恵那電力(株)メニューB(残差)</v>
      </c>
      <c r="J969" s="13">
        <f t="shared" ca="1" si="88"/>
        <v>967</v>
      </c>
      <c r="K969" s="13">
        <f ca="1">IF(I969&lt;&gt;"",COUNTIF($I$4:$I969,I969),"")</f>
        <v>1</v>
      </c>
      <c r="L969" s="13">
        <f ca="1">IF(K969=1,SUM($L$4:L968,K969),"")</f>
        <v>3.1185004836479997E+290</v>
      </c>
      <c r="M969" s="13">
        <f t="shared" ca="1" si="85"/>
        <v>966</v>
      </c>
      <c r="N969" s="13">
        <v>966</v>
      </c>
      <c r="O969" s="13">
        <f t="shared" ca="1" si="86"/>
        <v>967</v>
      </c>
    </row>
    <row r="970" spans="2:15">
      <c r="B970" s="20" t="str">
        <f>IF($B$1="","",IF(O970&lt;&gt;"",VLOOKUP(INDEX(電力会社名一覧!E:E,MATCH(O970,電力会社名一覧!G:G,0)),電力会社名一覧!A:B,2,0),""))</f>
        <v/>
      </c>
      <c r="C970" s="21" t="str">
        <f>IFERROR(IF(B970="","",VLOOKUP(B970,電力会社名一覧!B:D,3,0)),"")</f>
        <v/>
      </c>
      <c r="E970" s="13" t="str">
        <f t="shared" si="87"/>
        <v/>
      </c>
      <c r="H970" s="13" cm="1">
        <f t="array" aca="1" ref="H970" ca="1">IFERROR(INDEX(電力会社名一覧!E:E,改訂版!J970),"")</f>
        <v>967</v>
      </c>
      <c r="I970" s="13" t="str">
        <f ca="1">IFERROR(VLOOKUP(H970,電力会社名一覧!A:B,2,0),"")</f>
        <v>宇都宮ライトパワー(株)メニューA</v>
      </c>
      <c r="J970" s="13">
        <f t="shared" ca="1" si="88"/>
        <v>968</v>
      </c>
      <c r="K970" s="13">
        <f ca="1">IF(I970&lt;&gt;"",COUNTIF($I$4:$I970,I970),"")</f>
        <v>1</v>
      </c>
      <c r="L970" s="13">
        <f ca="1">IF(K970=1,SUM($L$4:L969,K970),"")</f>
        <v>6.2370009672959994E+290</v>
      </c>
      <c r="M970" s="13">
        <f t="shared" ca="1" si="85"/>
        <v>967</v>
      </c>
      <c r="N970" s="13">
        <v>967</v>
      </c>
      <c r="O970" s="13">
        <f t="shared" ca="1" si="86"/>
        <v>968</v>
      </c>
    </row>
    <row r="971" spans="2:15">
      <c r="B971" s="20" t="str">
        <f>IF($B$1="","",IF(O971&lt;&gt;"",VLOOKUP(INDEX(電力会社名一覧!E:E,MATCH(O971,電力会社名一覧!G:G,0)),電力会社名一覧!A:B,2,0),""))</f>
        <v/>
      </c>
      <c r="C971" s="21" t="str">
        <f>IFERROR(IF(B971="","",VLOOKUP(B971,電力会社名一覧!B:D,3,0)),"")</f>
        <v/>
      </c>
      <c r="E971" s="13" t="str">
        <f t="shared" si="87"/>
        <v/>
      </c>
      <c r="H971" s="13" cm="1">
        <f t="array" aca="1" ref="H971" ca="1">IFERROR(INDEX(電力会社名一覧!E:E,改訂版!J971),"")</f>
        <v>968</v>
      </c>
      <c r="I971" s="13" t="str">
        <f ca="1">IFERROR(VLOOKUP(H971,電力会社名一覧!A:B,2,0),"")</f>
        <v>宇都宮ライトパワー(株)メニューB(残差)</v>
      </c>
      <c r="J971" s="13">
        <f t="shared" ca="1" si="88"/>
        <v>969</v>
      </c>
      <c r="K971" s="13">
        <f ca="1">IF(I971&lt;&gt;"",COUNTIF($I$4:$I971,I971),"")</f>
        <v>1</v>
      </c>
      <c r="L971" s="13">
        <f ca="1">IF(K971=1,SUM($L$4:L970,K971),"")</f>
        <v>1.2474001934591999E+291</v>
      </c>
      <c r="M971" s="13">
        <f t="shared" ca="1" si="85"/>
        <v>968</v>
      </c>
      <c r="N971" s="13">
        <v>968</v>
      </c>
      <c r="O971" s="13">
        <f t="shared" ca="1" si="86"/>
        <v>969</v>
      </c>
    </row>
    <row r="972" spans="2:15">
      <c r="B972" s="20" t="str">
        <f>IF($B$1="","",IF(O972&lt;&gt;"",VLOOKUP(INDEX(電力会社名一覧!E:E,MATCH(O972,電力会社名一覧!G:G,0)),電力会社名一覧!A:B,2,0),""))</f>
        <v/>
      </c>
      <c r="C972" s="21" t="str">
        <f>IFERROR(IF(B972="","",VLOOKUP(B972,電力会社名一覧!B:D,3,0)),"")</f>
        <v/>
      </c>
      <c r="E972" s="13" t="str">
        <f t="shared" si="87"/>
        <v/>
      </c>
      <c r="H972" s="13" cm="1">
        <f t="array" aca="1" ref="H972" ca="1">IFERROR(INDEX(電力会社名一覧!E:E,改訂版!J972),"")</f>
        <v>969</v>
      </c>
      <c r="I972" s="13" t="str">
        <f ca="1">IFERROR(VLOOKUP(H972,電力会社名一覧!A:B,2,0),"")</f>
        <v>帯広電力(株)</v>
      </c>
      <c r="J972" s="13">
        <f t="shared" ca="1" si="88"/>
        <v>970</v>
      </c>
      <c r="K972" s="13">
        <f ca="1">IF(I972&lt;&gt;"",COUNTIF($I$4:$I972,I972),"")</f>
        <v>1</v>
      </c>
      <c r="L972" s="13">
        <f ca="1">IF(K972=1,SUM($L$4:L971,K972),"")</f>
        <v>2.4948003869183998E+291</v>
      </c>
      <c r="M972" s="13">
        <f t="shared" ca="1" si="85"/>
        <v>969</v>
      </c>
      <c r="N972" s="13">
        <v>969</v>
      </c>
      <c r="O972" s="13">
        <f t="shared" ca="1" si="86"/>
        <v>970</v>
      </c>
    </row>
    <row r="973" spans="2:15">
      <c r="B973" s="20" t="str">
        <f>IF($B$1="","",IF(O973&lt;&gt;"",VLOOKUP(INDEX(電力会社名一覧!E:E,MATCH(O973,電力会社名一覧!G:G,0)),電力会社名一覧!A:B,2,0),""))</f>
        <v/>
      </c>
      <c r="C973" s="21" t="str">
        <f>IFERROR(IF(B973="","",VLOOKUP(B973,電力会社名一覧!B:D,3,0)),"")</f>
        <v/>
      </c>
      <c r="E973" s="13" t="str">
        <f t="shared" si="87"/>
        <v/>
      </c>
      <c r="H973" s="13" cm="1">
        <f t="array" aca="1" ref="H973" ca="1">IFERROR(INDEX(電力会社名一覧!E:E,改訂版!J973),"")</f>
        <v>970</v>
      </c>
      <c r="I973" s="13" t="str">
        <f ca="1">IFERROR(VLOOKUP(H973,電力会社名一覧!A:B,2,0),"")</f>
        <v>フジ物産(株)</v>
      </c>
      <c r="J973" s="13">
        <f t="shared" ca="1" si="88"/>
        <v>971</v>
      </c>
      <c r="K973" s="13">
        <f ca="1">IF(I973&lt;&gt;"",COUNTIF($I$4:$I973,I973),"")</f>
        <v>1</v>
      </c>
      <c r="L973" s="13">
        <f ca="1">IF(K973=1,SUM($L$4:L972,K973),"")</f>
        <v>4.9896007738367995E+291</v>
      </c>
      <c r="M973" s="13">
        <f t="shared" ca="1" si="85"/>
        <v>970</v>
      </c>
      <c r="N973" s="13">
        <v>970</v>
      </c>
      <c r="O973" s="13">
        <f t="shared" ca="1" si="86"/>
        <v>971</v>
      </c>
    </row>
    <row r="974" spans="2:15">
      <c r="B974" s="20" t="str">
        <f>IF($B$1="","",IF(O974&lt;&gt;"",VLOOKUP(INDEX(電力会社名一覧!E:E,MATCH(O974,電力会社名一覧!G:G,0)),電力会社名一覧!A:B,2,0),""))</f>
        <v/>
      </c>
      <c r="C974" s="21" t="str">
        <f>IFERROR(IF(B974="","",VLOOKUP(B974,電力会社名一覧!B:D,3,0)),"")</f>
        <v/>
      </c>
      <c r="E974" s="13" t="str">
        <f t="shared" si="87"/>
        <v/>
      </c>
      <c r="H974" s="13" cm="1">
        <f t="array" aca="1" ref="H974" ca="1">IFERROR(INDEX(電力会社名一覧!E:E,改訂版!J974),"")</f>
        <v>971</v>
      </c>
      <c r="I974" s="13" t="str">
        <f ca="1">IFERROR(VLOOKUP(H974,電力会社名一覧!A:B,2,0),"")</f>
        <v>金沢エナジー(株)メニューA</v>
      </c>
      <c r="J974" s="13">
        <f t="shared" ca="1" si="88"/>
        <v>972</v>
      </c>
      <c r="K974" s="13">
        <f ca="1">IF(I974&lt;&gt;"",COUNTIF($I$4:$I974,I974),"")</f>
        <v>1</v>
      </c>
      <c r="L974" s="13">
        <f ca="1">IF(K974=1,SUM($L$4:L973,K974),"")</f>
        <v>9.9792015476735991E+291</v>
      </c>
      <c r="M974" s="13">
        <f t="shared" ca="1" si="85"/>
        <v>971</v>
      </c>
      <c r="N974" s="13">
        <v>971</v>
      </c>
      <c r="O974" s="13">
        <f t="shared" ca="1" si="86"/>
        <v>972</v>
      </c>
    </row>
    <row r="975" spans="2:15">
      <c r="B975" s="20" t="str">
        <f>IF($B$1="","",IF(O975&lt;&gt;"",VLOOKUP(INDEX(電力会社名一覧!E:E,MATCH(O975,電力会社名一覧!G:G,0)),電力会社名一覧!A:B,2,0),""))</f>
        <v/>
      </c>
      <c r="C975" s="21" t="str">
        <f>IFERROR(IF(B975="","",VLOOKUP(B975,電力会社名一覧!B:D,3,0)),"")</f>
        <v/>
      </c>
      <c r="E975" s="13" t="str">
        <f t="shared" si="87"/>
        <v/>
      </c>
      <c r="H975" s="13" cm="1">
        <f t="array" aca="1" ref="H975" ca="1">IFERROR(INDEX(電力会社名一覧!E:E,改訂版!J975),"")</f>
        <v>972</v>
      </c>
      <c r="I975" s="13" t="str">
        <f ca="1">IFERROR(VLOOKUP(H975,電力会社名一覧!A:B,2,0),"")</f>
        <v>金沢エナジー(株)メニューB(残差)</v>
      </c>
      <c r="J975" s="13">
        <f t="shared" ca="1" si="88"/>
        <v>973</v>
      </c>
      <c r="K975" s="13">
        <f ca="1">IF(I975&lt;&gt;"",COUNTIF($I$4:$I975,I975),"")</f>
        <v>1</v>
      </c>
      <c r="L975" s="13">
        <f ca="1">IF(K975=1,SUM($L$4:L974,K975),"")</f>
        <v>1.9958403095347198E+292</v>
      </c>
      <c r="M975" s="13">
        <f t="shared" ca="1" si="85"/>
        <v>972</v>
      </c>
      <c r="N975" s="13">
        <v>972</v>
      </c>
      <c r="O975" s="13">
        <f t="shared" ca="1" si="86"/>
        <v>973</v>
      </c>
    </row>
    <row r="976" spans="2:15">
      <c r="B976" s="20" t="str">
        <f>IF($B$1="","",IF(O976&lt;&gt;"",VLOOKUP(INDEX(電力会社名一覧!E:E,MATCH(O976,電力会社名一覧!G:G,0)),電力会社名一覧!A:B,2,0),""))</f>
        <v/>
      </c>
      <c r="C976" s="21" t="str">
        <f>IFERROR(IF(B976="","",VLOOKUP(B976,電力会社名一覧!B:D,3,0)),"")</f>
        <v/>
      </c>
      <c r="E976" s="13" t="str">
        <f t="shared" si="87"/>
        <v/>
      </c>
      <c r="H976" s="13" cm="1">
        <f t="array" aca="1" ref="H976" ca="1">IFERROR(INDEX(電力会社名一覧!E:E,改訂版!J976),"")</f>
        <v>973</v>
      </c>
      <c r="I976" s="13" t="str">
        <f ca="1">IFERROR(VLOOKUP(H976,電力会社名一覧!A:B,2,0),"")</f>
        <v>(株)なんとエナジー</v>
      </c>
      <c r="J976" s="13">
        <f t="shared" ca="1" si="88"/>
        <v>974</v>
      </c>
      <c r="K976" s="13">
        <f ca="1">IF(I976&lt;&gt;"",COUNTIF($I$4:$I976,I976),"")</f>
        <v>1</v>
      </c>
      <c r="L976" s="13">
        <f ca="1">IF(K976=1,SUM($L$4:L975,K976),"")</f>
        <v>3.9916806190694396E+292</v>
      </c>
      <c r="M976" s="13">
        <f t="shared" ca="1" si="85"/>
        <v>973</v>
      </c>
      <c r="N976" s="13">
        <v>973</v>
      </c>
      <c r="O976" s="13">
        <f t="shared" ca="1" si="86"/>
        <v>974</v>
      </c>
    </row>
    <row r="977" spans="2:15">
      <c r="B977" s="20" t="str">
        <f>IF($B$1="","",IF(O977&lt;&gt;"",VLOOKUP(INDEX(電力会社名一覧!E:E,MATCH(O977,電力会社名一覧!G:G,0)),電力会社名一覧!A:B,2,0),""))</f>
        <v/>
      </c>
      <c r="C977" s="21" t="str">
        <f>IFERROR(IF(B977="","",VLOOKUP(B977,電力会社名一覧!B:D,3,0)),"")</f>
        <v/>
      </c>
      <c r="E977" s="13" t="str">
        <f t="shared" si="87"/>
        <v/>
      </c>
      <c r="H977" s="13" cm="1">
        <f t="array" aca="1" ref="H977" ca="1">IFERROR(INDEX(電力会社名一覧!E:E,改訂版!J977),"")</f>
        <v>974</v>
      </c>
      <c r="I977" s="13" t="str">
        <f ca="1">IFERROR(VLOOKUP(H977,電力会社名一覧!A:B,2,0),"")</f>
        <v>(株)ボーダレス・ジャパンメニューA</v>
      </c>
      <c r="J977" s="13">
        <f t="shared" ca="1" si="88"/>
        <v>975</v>
      </c>
      <c r="K977" s="13">
        <f ca="1">IF(I977&lt;&gt;"",COUNTIF($I$4:$I977,I977),"")</f>
        <v>1</v>
      </c>
      <c r="L977" s="13">
        <f ca="1">IF(K977=1,SUM($L$4:L976,K977),"")</f>
        <v>7.9833612381388792E+292</v>
      </c>
      <c r="M977" s="13">
        <f t="shared" ca="1" si="85"/>
        <v>974</v>
      </c>
      <c r="N977" s="13">
        <v>974</v>
      </c>
      <c r="O977" s="13">
        <f t="shared" ca="1" si="86"/>
        <v>975</v>
      </c>
    </row>
    <row r="978" spans="2:15">
      <c r="B978" s="20" t="str">
        <f>IF($B$1="","",IF(O978&lt;&gt;"",VLOOKUP(INDEX(電力会社名一覧!E:E,MATCH(O978,電力会社名一覧!G:G,0)),電力会社名一覧!A:B,2,0),""))</f>
        <v/>
      </c>
      <c r="C978" s="21" t="str">
        <f>IFERROR(IF(B978="","",VLOOKUP(B978,電力会社名一覧!B:D,3,0)),"")</f>
        <v/>
      </c>
      <c r="E978" s="13" t="str">
        <f t="shared" si="87"/>
        <v/>
      </c>
      <c r="H978" s="13" cm="1">
        <f t="array" aca="1" ref="H978" ca="1">IFERROR(INDEX(電力会社名一覧!E:E,改訂版!J978),"")</f>
        <v>975</v>
      </c>
      <c r="I978" s="13" t="str">
        <f ca="1">IFERROR(VLOOKUP(H978,電力会社名一覧!A:B,2,0),"")</f>
        <v>(株)ワットメニューA</v>
      </c>
      <c r="J978" s="13">
        <f t="shared" ca="1" si="88"/>
        <v>976</v>
      </c>
      <c r="K978" s="13">
        <f ca="1">IF(I978&lt;&gt;"",COUNTIF($I$4:$I978,I978),"")</f>
        <v>1</v>
      </c>
      <c r="L978" s="13">
        <f ca="1">IF(K978=1,SUM($L$4:L977,K978),"")</f>
        <v>1.5966722476277758E+293</v>
      </c>
      <c r="M978" s="13">
        <f t="shared" ca="1" si="85"/>
        <v>975</v>
      </c>
      <c r="N978" s="13">
        <v>975</v>
      </c>
      <c r="O978" s="13">
        <f t="shared" ca="1" si="86"/>
        <v>976</v>
      </c>
    </row>
    <row r="979" spans="2:15">
      <c r="B979" s="20" t="str">
        <f>IF($B$1="","",IF(O979&lt;&gt;"",VLOOKUP(INDEX(電力会社名一覧!E:E,MATCH(O979,電力会社名一覧!G:G,0)),電力会社名一覧!A:B,2,0),""))</f>
        <v/>
      </c>
      <c r="C979" s="21" t="str">
        <f>IFERROR(IF(B979="","",VLOOKUP(B979,電力会社名一覧!B:D,3,0)),"")</f>
        <v/>
      </c>
      <c r="E979" s="13" t="str">
        <f t="shared" si="87"/>
        <v/>
      </c>
      <c r="H979" s="13" cm="1">
        <f t="array" aca="1" ref="H979" ca="1">IFERROR(INDEX(電力会社名一覧!E:E,改訂版!J979),"")</f>
        <v>976</v>
      </c>
      <c r="I979" s="13" t="str">
        <f ca="1">IFERROR(VLOOKUP(H979,電力会社名一覧!A:B,2,0),"")</f>
        <v>(株)ワットメニューB</v>
      </c>
      <c r="J979" s="13">
        <f t="shared" ca="1" si="88"/>
        <v>977</v>
      </c>
      <c r="K979" s="13">
        <f ca="1">IF(I979&lt;&gt;"",COUNTIF($I$4:$I979,I979),"")</f>
        <v>1</v>
      </c>
      <c r="L979" s="13">
        <f ca="1">IF(K979=1,SUM($L$4:L978,K979),"")</f>
        <v>3.1933444952555517E+293</v>
      </c>
      <c r="M979" s="13">
        <f t="shared" ca="1" si="85"/>
        <v>976</v>
      </c>
      <c r="N979" s="13">
        <v>976</v>
      </c>
      <c r="O979" s="13">
        <f t="shared" ca="1" si="86"/>
        <v>977</v>
      </c>
    </row>
    <row r="980" spans="2:15">
      <c r="B980" s="20" t="str">
        <f>IF($B$1="","",IF(O980&lt;&gt;"",VLOOKUP(INDEX(電力会社名一覧!E:E,MATCH(O980,電力会社名一覧!G:G,0)),電力会社名一覧!A:B,2,0),""))</f>
        <v/>
      </c>
      <c r="C980" s="21" t="str">
        <f>IFERROR(IF(B980="","",VLOOKUP(B980,電力会社名一覧!B:D,3,0)),"")</f>
        <v/>
      </c>
      <c r="E980" s="13" t="str">
        <f t="shared" si="87"/>
        <v/>
      </c>
      <c r="H980" s="13" cm="1">
        <f t="array" aca="1" ref="H980" ca="1">IFERROR(INDEX(電力会社名一覧!E:E,改訂版!J980),"")</f>
        <v>977</v>
      </c>
      <c r="I980" s="13" t="str">
        <f ca="1">IFERROR(VLOOKUP(H980,電力会社名一覧!A:B,2,0),"")</f>
        <v>ジケイ・スペース(株)</v>
      </c>
      <c r="J980" s="13">
        <f t="shared" ca="1" si="88"/>
        <v>978</v>
      </c>
      <c r="K980" s="13">
        <f ca="1">IF(I980&lt;&gt;"",COUNTIF($I$4:$I980,I980),"")</f>
        <v>1</v>
      </c>
      <c r="L980" s="13">
        <f ca="1">IF(K980=1,SUM($L$4:L979,K980),"")</f>
        <v>6.3866889905111034E+293</v>
      </c>
      <c r="M980" s="13">
        <f t="shared" ca="1" si="85"/>
        <v>977</v>
      </c>
      <c r="N980" s="13">
        <v>977</v>
      </c>
      <c r="O980" s="13">
        <f t="shared" ca="1" si="86"/>
        <v>978</v>
      </c>
    </row>
    <row r="981" spans="2:15">
      <c r="B981" s="20" t="str">
        <f>IF($B$1="","",IF(O981&lt;&gt;"",VLOOKUP(INDEX(電力会社名一覧!E:E,MATCH(O981,電力会社名一覧!G:G,0)),電力会社名一覧!A:B,2,0),""))</f>
        <v/>
      </c>
      <c r="C981" s="21" t="str">
        <f>IFERROR(IF(B981="","",VLOOKUP(B981,電力会社名一覧!B:D,3,0)),"")</f>
        <v/>
      </c>
      <c r="E981" s="13" t="str">
        <f t="shared" si="87"/>
        <v/>
      </c>
      <c r="H981" s="13" cm="1">
        <f t="array" aca="1" ref="H981" ca="1">IFERROR(INDEX(電力会社名一覧!E:E,改訂版!J981),"")</f>
        <v>978</v>
      </c>
      <c r="I981" s="13" t="str">
        <f ca="1">IFERROR(VLOOKUP(H981,電力会社名一覧!A:B,2,0),"")</f>
        <v>広島ガス(株)メニューA</v>
      </c>
      <c r="J981" s="13">
        <f t="shared" ca="1" si="88"/>
        <v>979</v>
      </c>
      <c r="K981" s="13">
        <f ca="1">IF(I981&lt;&gt;"",COUNTIF($I$4:$I981,I981),"")</f>
        <v>1</v>
      </c>
      <c r="L981" s="13">
        <f ca="1">IF(K981=1,SUM($L$4:L980,K981),"")</f>
        <v>1.2773377981022207E+294</v>
      </c>
      <c r="M981" s="13">
        <f t="shared" ca="1" si="85"/>
        <v>978</v>
      </c>
      <c r="N981" s="13">
        <v>978</v>
      </c>
      <c r="O981" s="13">
        <f t="shared" ca="1" si="86"/>
        <v>979</v>
      </c>
    </row>
    <row r="982" spans="2:15">
      <c r="B982" s="20" t="str">
        <f>IF($B$1="","",IF(O982&lt;&gt;"",VLOOKUP(INDEX(電力会社名一覧!E:E,MATCH(O982,電力会社名一覧!G:G,0)),電力会社名一覧!A:B,2,0),""))</f>
        <v/>
      </c>
      <c r="C982" s="21" t="str">
        <f>IFERROR(IF(B982="","",VLOOKUP(B982,電力会社名一覧!B:D,3,0)),"")</f>
        <v/>
      </c>
      <c r="E982" s="13" t="str">
        <f t="shared" si="87"/>
        <v/>
      </c>
      <c r="H982" s="13" cm="1">
        <f t="array" aca="1" ref="H982" ca="1">IFERROR(INDEX(電力会社名一覧!E:E,改訂版!J982),"")</f>
        <v>979</v>
      </c>
      <c r="I982" s="13" t="str">
        <f ca="1">IFERROR(VLOOKUP(H982,電力会社名一覧!A:B,2,0),"")</f>
        <v>(株)IQg</v>
      </c>
      <c r="J982" s="13">
        <f t="shared" ca="1" si="88"/>
        <v>980</v>
      </c>
      <c r="K982" s="13">
        <f ca="1">IF(I982&lt;&gt;"",COUNTIF($I$4:$I982,I982),"")</f>
        <v>1</v>
      </c>
      <c r="L982" s="13">
        <f ca="1">IF(K982=1,SUM($L$4:L981,K982),"")</f>
        <v>2.5546755962044414E+294</v>
      </c>
      <c r="M982" s="13">
        <f t="shared" ca="1" si="85"/>
        <v>979</v>
      </c>
      <c r="N982" s="13">
        <v>979</v>
      </c>
      <c r="O982" s="13">
        <f t="shared" ca="1" si="86"/>
        <v>980</v>
      </c>
    </row>
    <row r="983" spans="2:15">
      <c r="B983" s="20" t="str">
        <f>IF($B$1="","",IF(O983&lt;&gt;"",VLOOKUP(INDEX(電力会社名一覧!E:E,MATCH(O983,電力会社名一覧!G:G,0)),電力会社名一覧!A:B,2,0),""))</f>
        <v/>
      </c>
      <c r="C983" s="21" t="str">
        <f>IFERROR(IF(B983="","",VLOOKUP(B983,電力会社名一覧!B:D,3,0)),"")</f>
        <v/>
      </c>
      <c r="E983" s="13" t="str">
        <f t="shared" si="87"/>
        <v/>
      </c>
      <c r="H983" s="13" cm="1">
        <f t="array" aca="1" ref="H983" ca="1">IFERROR(INDEX(電力会社名一覧!E:E,改訂版!J983),"")</f>
        <v>980</v>
      </c>
      <c r="I983" s="13" t="str">
        <f ca="1">IFERROR(VLOOKUP(H983,電力会社名一覧!A:B,2,0),"")</f>
        <v>エナジーサプライ(株)</v>
      </c>
      <c r="J983" s="13">
        <f t="shared" ca="1" si="88"/>
        <v>981</v>
      </c>
      <c r="K983" s="13">
        <f ca="1">IF(I983&lt;&gt;"",COUNTIF($I$4:$I983,I983),"")</f>
        <v>1</v>
      </c>
      <c r="L983" s="13">
        <f ca="1">IF(K983=1,SUM($L$4:L982,K983),"")</f>
        <v>5.1093511924088827E+294</v>
      </c>
      <c r="M983" s="13">
        <f t="shared" ca="1" si="85"/>
        <v>980</v>
      </c>
      <c r="N983" s="13">
        <v>980</v>
      </c>
      <c r="O983" s="13">
        <f t="shared" ca="1" si="86"/>
        <v>981</v>
      </c>
    </row>
    <row r="984" spans="2:15">
      <c r="B984" s="20" t="str">
        <f>IF($B$1="","",IF(O984&lt;&gt;"",VLOOKUP(INDEX(電力会社名一覧!E:E,MATCH(O984,電力会社名一覧!G:G,0)),電力会社名一覧!A:B,2,0),""))</f>
        <v/>
      </c>
      <c r="C984" s="21" t="str">
        <f>IFERROR(IF(B984="","",VLOOKUP(B984,電力会社名一覧!B:D,3,0)),"")</f>
        <v/>
      </c>
      <c r="E984" s="13" t="str">
        <f t="shared" si="87"/>
        <v/>
      </c>
      <c r="H984" s="13" cm="1">
        <f t="array" aca="1" ref="H984" ca="1">IFERROR(INDEX(電力会社名一覧!E:E,改訂版!J984),"")</f>
        <v>981</v>
      </c>
      <c r="I984" s="13" t="str">
        <f ca="1">IFERROR(VLOOKUP(H984,電力会社名一覧!A:B,2,0),"")</f>
        <v>(株)FPSメニューA</v>
      </c>
      <c r="J984" s="13">
        <f t="shared" ca="1" si="88"/>
        <v>982</v>
      </c>
      <c r="K984" s="13">
        <f ca="1">IF(I984&lt;&gt;"",COUNTIF($I$4:$I984,I984),"")</f>
        <v>1</v>
      </c>
      <c r="L984" s="13">
        <f ca="1">IF(K984=1,SUM($L$4:L983,K984),"")</f>
        <v>1.0218702384817765E+295</v>
      </c>
      <c r="M984" s="13">
        <f t="shared" ca="1" si="85"/>
        <v>981</v>
      </c>
      <c r="N984" s="13">
        <v>981</v>
      </c>
      <c r="O984" s="13">
        <f t="shared" ca="1" si="86"/>
        <v>982</v>
      </c>
    </row>
    <row r="985" spans="2:15">
      <c r="B985" s="20" t="str">
        <f>IF($B$1="","",IF(O985&lt;&gt;"",VLOOKUP(INDEX(電力会社名一覧!E:E,MATCH(O985,電力会社名一覧!G:G,0)),電力会社名一覧!A:B,2,0),""))</f>
        <v/>
      </c>
      <c r="C985" s="21" t="str">
        <f>IFERROR(IF(B985="","",VLOOKUP(B985,電力会社名一覧!B:D,3,0)),"")</f>
        <v/>
      </c>
      <c r="E985" s="13" t="str">
        <f t="shared" si="87"/>
        <v/>
      </c>
      <c r="H985" s="13" cm="1">
        <f t="array" aca="1" ref="H985" ca="1">IFERROR(INDEX(電力会社名一覧!E:E,改訂版!J985),"")</f>
        <v>982</v>
      </c>
      <c r="I985" s="13" t="str">
        <f ca="1">IFERROR(VLOOKUP(H985,電力会社名一覧!A:B,2,0),"")</f>
        <v>(株)FPSメニューB</v>
      </c>
      <c r="J985" s="13">
        <f t="shared" ca="1" si="88"/>
        <v>983</v>
      </c>
      <c r="K985" s="13">
        <f ca="1">IF(I985&lt;&gt;"",COUNTIF($I$4:$I985,I985),"")</f>
        <v>1</v>
      </c>
      <c r="L985" s="13">
        <f ca="1">IF(K985=1,SUM($L$4:L984,K985),"")</f>
        <v>2.0437404769635531E+295</v>
      </c>
      <c r="M985" s="13">
        <f t="shared" ca="1" si="85"/>
        <v>982</v>
      </c>
      <c r="N985" s="13">
        <v>982</v>
      </c>
      <c r="O985" s="13">
        <f t="shared" ca="1" si="86"/>
        <v>983</v>
      </c>
    </row>
    <row r="986" spans="2:15">
      <c r="B986" s="20" t="str">
        <f>IF($B$1="","",IF(O986&lt;&gt;"",VLOOKUP(INDEX(電力会社名一覧!E:E,MATCH(O986,電力会社名一覧!G:G,0)),電力会社名一覧!A:B,2,0),""))</f>
        <v/>
      </c>
      <c r="C986" s="21" t="str">
        <f>IFERROR(IF(B986="","",VLOOKUP(B986,電力会社名一覧!B:D,3,0)),"")</f>
        <v/>
      </c>
      <c r="E986" s="13" t="str">
        <f t="shared" si="87"/>
        <v/>
      </c>
      <c r="H986" s="13" cm="1">
        <f t="array" aca="1" ref="H986" ca="1">IFERROR(INDEX(電力会社名一覧!E:E,改訂版!J986),"")</f>
        <v>983</v>
      </c>
      <c r="I986" s="13" t="str">
        <f ca="1">IFERROR(VLOOKUP(H986,電力会社名一覧!A:B,2,0),"")</f>
        <v>(株)FPSメニューC</v>
      </c>
      <c r="J986" s="13">
        <f t="shared" ca="1" si="88"/>
        <v>984</v>
      </c>
      <c r="K986" s="13">
        <f ca="1">IF(I986&lt;&gt;"",COUNTIF($I$4:$I986,I986),"")</f>
        <v>1</v>
      </c>
      <c r="L986" s="13">
        <f ca="1">IF(K986=1,SUM($L$4:L985,K986),"")</f>
        <v>4.0874809539271062E+295</v>
      </c>
      <c r="M986" s="13">
        <f t="shared" ca="1" si="85"/>
        <v>983</v>
      </c>
      <c r="N986" s="13">
        <v>983</v>
      </c>
      <c r="O986" s="13">
        <f t="shared" ca="1" si="86"/>
        <v>984</v>
      </c>
    </row>
    <row r="987" spans="2:15">
      <c r="B987" s="20" t="str">
        <f>IF($B$1="","",IF(O987&lt;&gt;"",VLOOKUP(INDEX(電力会社名一覧!E:E,MATCH(O987,電力会社名一覧!G:G,0)),電力会社名一覧!A:B,2,0),""))</f>
        <v/>
      </c>
      <c r="C987" s="21" t="str">
        <f>IFERROR(IF(B987="","",VLOOKUP(B987,電力会社名一覧!B:D,3,0)),"")</f>
        <v/>
      </c>
      <c r="E987" s="13" t="str">
        <f t="shared" si="87"/>
        <v/>
      </c>
      <c r="H987" s="13" cm="1">
        <f t="array" aca="1" ref="H987" ca="1">IFERROR(INDEX(電力会社名一覧!E:E,改訂版!J987),"")</f>
        <v>984</v>
      </c>
      <c r="I987" s="13" t="str">
        <f ca="1">IFERROR(VLOOKUP(H987,電力会社名一覧!A:B,2,0),"")</f>
        <v>(株)FPSメニューD</v>
      </c>
      <c r="J987" s="13">
        <f t="shared" ca="1" si="88"/>
        <v>985</v>
      </c>
      <c r="K987" s="13">
        <f ca="1">IF(I987&lt;&gt;"",COUNTIF($I$4:$I987,I987),"")</f>
        <v>1</v>
      </c>
      <c r="L987" s="13">
        <f ca="1">IF(K987=1,SUM($L$4:L986,K987),"")</f>
        <v>8.1749619078542123E+295</v>
      </c>
      <c r="M987" s="13">
        <f t="shared" ca="1" si="85"/>
        <v>984</v>
      </c>
      <c r="N987" s="13">
        <v>984</v>
      </c>
      <c r="O987" s="13">
        <f t="shared" ca="1" si="86"/>
        <v>985</v>
      </c>
    </row>
    <row r="988" spans="2:15">
      <c r="B988" s="20" t="str">
        <f>IF($B$1="","",IF(O988&lt;&gt;"",VLOOKUP(INDEX(電力会社名一覧!E:E,MATCH(O988,電力会社名一覧!G:G,0)),電力会社名一覧!A:B,2,0),""))</f>
        <v/>
      </c>
      <c r="C988" s="21" t="str">
        <f>IFERROR(IF(B988="","",VLOOKUP(B988,電力会社名一覧!B:D,3,0)),"")</f>
        <v/>
      </c>
      <c r="E988" s="13" t="str">
        <f t="shared" si="87"/>
        <v/>
      </c>
      <c r="H988" s="13" cm="1">
        <f t="array" aca="1" ref="H988" ca="1">IFERROR(INDEX(電力会社名一覧!E:E,改訂版!J988),"")</f>
        <v>985</v>
      </c>
      <c r="I988" s="13" t="str">
        <f ca="1">IFERROR(VLOOKUP(H988,電力会社名一覧!A:B,2,0),"")</f>
        <v>(株)FPSメニューE</v>
      </c>
      <c r="J988" s="13">
        <f t="shared" ca="1" si="88"/>
        <v>986</v>
      </c>
      <c r="K988" s="13">
        <f ca="1">IF(I988&lt;&gt;"",COUNTIF($I$4:$I988,I988),"")</f>
        <v>1</v>
      </c>
      <c r="L988" s="13">
        <f ca="1">IF(K988=1,SUM($L$4:L987,K988),"")</f>
        <v>1.6349923815708425E+296</v>
      </c>
      <c r="M988" s="13">
        <f t="shared" ca="1" si="85"/>
        <v>985</v>
      </c>
      <c r="N988" s="13">
        <v>985</v>
      </c>
      <c r="O988" s="13">
        <f t="shared" ca="1" si="86"/>
        <v>986</v>
      </c>
    </row>
    <row r="989" spans="2:15">
      <c r="B989" s="20" t="str">
        <f>IF($B$1="","",IF(O989&lt;&gt;"",VLOOKUP(INDEX(電力会社名一覧!E:E,MATCH(O989,電力会社名一覧!G:G,0)),電力会社名一覧!A:B,2,0),""))</f>
        <v/>
      </c>
      <c r="C989" s="21" t="str">
        <f>IFERROR(IF(B989="","",VLOOKUP(B989,電力会社名一覧!B:D,3,0)),"")</f>
        <v/>
      </c>
      <c r="E989" s="13" t="str">
        <f t="shared" si="87"/>
        <v/>
      </c>
      <c r="H989" s="13" cm="1">
        <f t="array" aca="1" ref="H989" ca="1">IFERROR(INDEX(電力会社名一覧!E:E,改訂版!J989),"")</f>
        <v>986</v>
      </c>
      <c r="I989" s="13" t="str">
        <f ca="1">IFERROR(VLOOKUP(H989,電力会社名一覧!A:B,2,0),"")</f>
        <v>(株)FPSメニューF</v>
      </c>
      <c r="J989" s="13">
        <f t="shared" ca="1" si="88"/>
        <v>987</v>
      </c>
      <c r="K989" s="13">
        <f ca="1">IF(I989&lt;&gt;"",COUNTIF($I$4:$I989,I989),"")</f>
        <v>1</v>
      </c>
      <c r="L989" s="13">
        <f ca="1">IF(K989=1,SUM($L$4:L988,K989),"")</f>
        <v>3.2699847631416849E+296</v>
      </c>
      <c r="M989" s="13">
        <f t="shared" ca="1" si="85"/>
        <v>986</v>
      </c>
      <c r="N989" s="13">
        <v>986</v>
      </c>
      <c r="O989" s="13">
        <f t="shared" ca="1" si="86"/>
        <v>987</v>
      </c>
    </row>
    <row r="990" spans="2:15">
      <c r="B990" s="20" t="str">
        <f>IF($B$1="","",IF(O990&lt;&gt;"",VLOOKUP(INDEX(電力会社名一覧!E:E,MATCH(O990,電力会社名一覧!G:G,0)),電力会社名一覧!A:B,2,0),""))</f>
        <v/>
      </c>
      <c r="C990" s="21" t="str">
        <f>IFERROR(IF(B990="","",VLOOKUP(B990,電力会社名一覧!B:D,3,0)),"")</f>
        <v/>
      </c>
      <c r="E990" s="13" t="str">
        <f t="shared" si="87"/>
        <v/>
      </c>
      <c r="H990" s="13" cm="1">
        <f t="array" aca="1" ref="H990" ca="1">IFERROR(INDEX(電力会社名一覧!E:E,改訂版!J990),"")</f>
        <v>987</v>
      </c>
      <c r="I990" s="13" t="str">
        <f ca="1">IFERROR(VLOOKUP(H990,電力会社名一覧!A:B,2,0),"")</f>
        <v>(株)FPSメニューG(残差)</v>
      </c>
      <c r="J990" s="13">
        <f t="shared" ca="1" si="88"/>
        <v>988</v>
      </c>
      <c r="K990" s="13">
        <f ca="1">IF(I990&lt;&gt;"",COUNTIF($I$4:$I990,I990),"")</f>
        <v>1</v>
      </c>
      <c r="L990" s="13">
        <f ca="1">IF(K990=1,SUM($L$4:L989,K990),"")</f>
        <v>6.5399695262833699E+296</v>
      </c>
      <c r="M990" s="13">
        <f t="shared" ca="1" si="85"/>
        <v>987</v>
      </c>
      <c r="N990" s="13">
        <v>987</v>
      </c>
      <c r="O990" s="13">
        <f t="shared" ca="1" si="86"/>
        <v>988</v>
      </c>
    </row>
    <row r="991" spans="2:15">
      <c r="B991" s="20" t="str">
        <f>IF($B$1="","",IF(O991&lt;&gt;"",VLOOKUP(INDEX(電力会社名一覧!E:E,MATCH(O991,電力会社名一覧!G:G,0)),電力会社名一覧!A:B,2,0),""))</f>
        <v/>
      </c>
      <c r="C991" s="21" t="str">
        <f>IFERROR(IF(B991="","",VLOOKUP(B991,電力会社名一覧!B:D,3,0)),"")</f>
        <v/>
      </c>
      <c r="E991" s="13" t="str">
        <f t="shared" si="87"/>
        <v/>
      </c>
      <c r="H991" s="13" cm="1">
        <f t="array" aca="1" ref="H991" ca="1">IFERROR(INDEX(電力会社名一覧!E:E,改訂版!J991),"")</f>
        <v>988</v>
      </c>
      <c r="I991" s="13" t="str">
        <f ca="1">IFERROR(VLOOKUP(H991,電力会社名一覧!A:B,2,0),"")</f>
        <v>大熊るるるん電力(株)</v>
      </c>
      <c r="J991" s="13">
        <f t="shared" ca="1" si="88"/>
        <v>989</v>
      </c>
      <c r="K991" s="13">
        <f ca="1">IF(I991&lt;&gt;"",COUNTIF($I$4:$I991,I991),"")</f>
        <v>1</v>
      </c>
      <c r="L991" s="13">
        <f ca="1">IF(K991=1,SUM($L$4:L990,K991),"")</f>
        <v>1.307993905256674E+297</v>
      </c>
      <c r="M991" s="13">
        <f t="shared" ca="1" si="85"/>
        <v>988</v>
      </c>
      <c r="N991" s="13">
        <v>988</v>
      </c>
      <c r="O991" s="13">
        <f t="shared" ca="1" si="86"/>
        <v>989</v>
      </c>
    </row>
    <row r="992" spans="2:15">
      <c r="B992" s="20" t="str">
        <f>IF($B$1="","",IF(O992&lt;&gt;"",VLOOKUP(INDEX(電力会社名一覧!E:E,MATCH(O992,電力会社名一覧!G:G,0)),電力会社名一覧!A:B,2,0),""))</f>
        <v/>
      </c>
      <c r="C992" s="21" t="str">
        <f>IFERROR(IF(B992="","",VLOOKUP(B992,電力会社名一覧!B:D,3,0)),"")</f>
        <v/>
      </c>
      <c r="E992" s="13" t="str">
        <f t="shared" si="87"/>
        <v/>
      </c>
      <c r="H992" s="13" cm="1">
        <f t="array" aca="1" ref="H992" ca="1">IFERROR(INDEX(電力会社名一覧!E:E,改訂版!J992),"")</f>
        <v>989</v>
      </c>
      <c r="I992" s="13" t="str">
        <f ca="1">IFERROR(VLOOKUP(H992,電力会社名一覧!A:B,2,0),"")</f>
        <v>(株)レックスメニューA</v>
      </c>
      <c r="J992" s="13">
        <f t="shared" ca="1" si="88"/>
        <v>990</v>
      </c>
      <c r="K992" s="13">
        <f ca="1">IF(I992&lt;&gt;"",COUNTIF($I$4:$I992,I992),"")</f>
        <v>1</v>
      </c>
      <c r="L992" s="13">
        <f ca="1">IF(K992=1,SUM($L$4:L991,K992),"")</f>
        <v>2.615987810513348E+297</v>
      </c>
      <c r="M992" s="13">
        <f t="shared" ca="1" si="85"/>
        <v>989</v>
      </c>
      <c r="N992" s="13">
        <v>989</v>
      </c>
      <c r="O992" s="13">
        <f t="shared" ca="1" si="86"/>
        <v>990</v>
      </c>
    </row>
    <row r="993" spans="2:15">
      <c r="B993" s="20" t="str">
        <f>IF($B$1="","",IF(O993&lt;&gt;"",VLOOKUP(INDEX(電力会社名一覧!E:E,MATCH(O993,電力会社名一覧!G:G,0)),電力会社名一覧!A:B,2,0),""))</f>
        <v/>
      </c>
      <c r="C993" s="21" t="str">
        <f>IFERROR(IF(B993="","",VLOOKUP(B993,電力会社名一覧!B:D,3,0)),"")</f>
        <v/>
      </c>
      <c r="E993" s="13" t="str">
        <f t="shared" si="87"/>
        <v/>
      </c>
      <c r="H993" s="13" cm="1">
        <f t="array" aca="1" ref="H993" ca="1">IFERROR(INDEX(電力会社名一覧!E:E,改訂版!J993),"")</f>
        <v>990</v>
      </c>
      <c r="I993" s="13" t="str">
        <f ca="1">IFERROR(VLOOKUP(H993,電力会社名一覧!A:B,2,0),"")</f>
        <v>おきたま新電力(株)メニューA</v>
      </c>
      <c r="J993" s="13">
        <f t="shared" ca="1" si="88"/>
        <v>991</v>
      </c>
      <c r="K993" s="13">
        <f ca="1">IF(I993&lt;&gt;"",COUNTIF($I$4:$I993,I993),"")</f>
        <v>1</v>
      </c>
      <c r="L993" s="13">
        <f ca="1">IF(K993=1,SUM($L$4:L992,K993),"")</f>
        <v>5.2319756210266959E+297</v>
      </c>
      <c r="M993" s="13">
        <f t="shared" ca="1" si="85"/>
        <v>990</v>
      </c>
      <c r="N993" s="13">
        <v>990</v>
      </c>
      <c r="O993" s="13">
        <f t="shared" ca="1" si="86"/>
        <v>991</v>
      </c>
    </row>
    <row r="994" spans="2:15">
      <c r="B994" s="20" t="str">
        <f>IF($B$1="","",IF(O994&lt;&gt;"",VLOOKUP(INDEX(電力会社名一覧!E:E,MATCH(O994,電力会社名一覧!G:G,0)),電力会社名一覧!A:B,2,0),""))</f>
        <v/>
      </c>
      <c r="C994" s="21" t="str">
        <f>IFERROR(IF(B994="","",VLOOKUP(B994,電力会社名一覧!B:D,3,0)),"")</f>
        <v/>
      </c>
      <c r="E994" s="13" t="str">
        <f t="shared" si="87"/>
        <v/>
      </c>
      <c r="H994" s="13" cm="1">
        <f t="array" aca="1" ref="H994" ca="1">IFERROR(INDEX(電力会社名一覧!E:E,改訂版!J994),"")</f>
        <v>991</v>
      </c>
      <c r="I994" s="13" t="str">
        <f ca="1">IFERROR(VLOOKUP(H994,電力会社名一覧!A:B,2,0),"")</f>
        <v>おきたま新電力(株)メニューB(残差)</v>
      </c>
      <c r="J994" s="13">
        <f t="shared" ca="1" si="88"/>
        <v>992</v>
      </c>
      <c r="K994" s="13">
        <f ca="1">IF(I994&lt;&gt;"",COUNTIF($I$4:$I994,I994),"")</f>
        <v>1</v>
      </c>
      <c r="L994" s="13">
        <f ca="1">IF(K994=1,SUM($L$4:L993,K994),"")</f>
        <v>1.0463951242053392E+298</v>
      </c>
      <c r="M994" s="13">
        <f t="shared" ca="1" si="85"/>
        <v>991</v>
      </c>
      <c r="N994" s="13">
        <v>991</v>
      </c>
      <c r="O994" s="13">
        <f t="shared" ca="1" si="86"/>
        <v>992</v>
      </c>
    </row>
    <row r="995" spans="2:15">
      <c r="B995" s="20" t="str">
        <f>IF($B$1="","",IF(O995&lt;&gt;"",VLOOKUP(INDEX(電力会社名一覧!E:E,MATCH(O995,電力会社名一覧!G:G,0)),電力会社名一覧!A:B,2,0),""))</f>
        <v/>
      </c>
      <c r="C995" s="21" t="str">
        <f>IFERROR(IF(B995="","",VLOOKUP(B995,電力会社名一覧!B:D,3,0)),"")</f>
        <v/>
      </c>
      <c r="E995" s="13" t="str">
        <f t="shared" si="87"/>
        <v/>
      </c>
      <c r="H995" s="13" cm="1">
        <f t="array" aca="1" ref="H995" ca="1">IFERROR(INDEX(電力会社名一覧!E:E,改訂版!J995),"")</f>
        <v>992</v>
      </c>
      <c r="I995" s="13" t="str">
        <f ca="1">IFERROR(VLOOKUP(H995,電力会社名一覧!A:B,2,0),"")</f>
        <v>河原実業(株)</v>
      </c>
      <c r="J995" s="13">
        <f t="shared" ca="1" si="88"/>
        <v>993</v>
      </c>
      <c r="K995" s="13">
        <f ca="1">IF(I995&lt;&gt;"",COUNTIF($I$4:$I995,I995),"")</f>
        <v>1</v>
      </c>
      <c r="L995" s="13">
        <f ca="1">IF(K995=1,SUM($L$4:L994,K995),"")</f>
        <v>2.0927902484106784E+298</v>
      </c>
      <c r="M995" s="13">
        <f t="shared" ca="1" si="85"/>
        <v>992</v>
      </c>
      <c r="N995" s="13">
        <v>992</v>
      </c>
      <c r="O995" s="13">
        <f t="shared" ca="1" si="86"/>
        <v>993</v>
      </c>
    </row>
    <row r="996" spans="2:15">
      <c r="B996" s="20" t="str">
        <f>IF($B$1="","",IF(O996&lt;&gt;"",VLOOKUP(INDEX(電力会社名一覧!E:E,MATCH(O996,電力会社名一覧!G:G,0)),電力会社名一覧!A:B,2,0),""))</f>
        <v/>
      </c>
      <c r="C996" s="21" t="str">
        <f>IFERROR(IF(B996="","",VLOOKUP(B996,電力会社名一覧!B:D,3,0)),"")</f>
        <v/>
      </c>
      <c r="E996" s="13" t="str">
        <f t="shared" si="87"/>
        <v/>
      </c>
      <c r="H996" s="13" cm="1">
        <f t="array" aca="1" ref="H996" ca="1">IFERROR(INDEX(電力会社名一覧!E:E,改訂版!J996),"")</f>
        <v>993</v>
      </c>
      <c r="I996" s="13" t="str">
        <f ca="1">IFERROR(VLOOKUP(H996,電力会社名一覧!A:B,2,0),"")</f>
        <v>(株)stc</v>
      </c>
      <c r="J996" s="13">
        <f t="shared" ca="1" si="88"/>
        <v>994</v>
      </c>
      <c r="K996" s="13">
        <f ca="1">IF(I996&lt;&gt;"",COUNTIF($I$4:$I996,I996),"")</f>
        <v>1</v>
      </c>
      <c r="L996" s="13">
        <f ca="1">IF(K996=1,SUM($L$4:L995,K996),"")</f>
        <v>4.1855804968213567E+298</v>
      </c>
      <c r="M996" s="13">
        <f t="shared" ca="1" si="85"/>
        <v>993</v>
      </c>
      <c r="N996" s="13">
        <v>993</v>
      </c>
      <c r="O996" s="13">
        <f t="shared" ca="1" si="86"/>
        <v>994</v>
      </c>
    </row>
    <row r="997" spans="2:15">
      <c r="B997" s="20" t="str">
        <f>IF($B$1="","",IF(O997&lt;&gt;"",VLOOKUP(INDEX(電力会社名一覧!E:E,MATCH(O997,電力会社名一覧!G:G,0)),電力会社名一覧!A:B,2,0),""))</f>
        <v/>
      </c>
      <c r="C997" s="21" t="str">
        <f>IFERROR(IF(B997="","",VLOOKUP(B997,電力会社名一覧!B:D,3,0)),"")</f>
        <v/>
      </c>
      <c r="E997" s="13" t="str">
        <f t="shared" si="87"/>
        <v/>
      </c>
      <c r="H997" s="13" cm="1">
        <f t="array" aca="1" ref="H997" ca="1">IFERROR(INDEX(電力会社名一覧!E:E,改訂版!J997),"")</f>
        <v>994</v>
      </c>
      <c r="I997" s="13" t="str">
        <f ca="1">IFERROR(VLOOKUP(H997,電力会社名一覧!A:B,2,0),"")</f>
        <v>(株)工営エナジーメニューA</v>
      </c>
      <c r="J997" s="13">
        <f t="shared" ca="1" si="88"/>
        <v>995</v>
      </c>
      <c r="K997" s="13">
        <f ca="1">IF(I997&lt;&gt;"",COUNTIF($I$4:$I997,I997),"")</f>
        <v>1</v>
      </c>
      <c r="L997" s="13">
        <f ca="1">IF(K997=1,SUM($L$4:L996,K997),"")</f>
        <v>8.3711609936427134E+298</v>
      </c>
      <c r="M997" s="13">
        <f t="shared" ca="1" si="85"/>
        <v>994</v>
      </c>
      <c r="N997" s="13">
        <v>994</v>
      </c>
      <c r="O997" s="13">
        <f t="shared" ca="1" si="86"/>
        <v>995</v>
      </c>
    </row>
    <row r="998" spans="2:15">
      <c r="B998" s="20" t="str">
        <f>IF($B$1="","",IF(O998&lt;&gt;"",VLOOKUP(INDEX(電力会社名一覧!E:E,MATCH(O998,電力会社名一覧!G:G,0)),電力会社名一覧!A:B,2,0),""))</f>
        <v/>
      </c>
      <c r="C998" s="21" t="str">
        <f>IFERROR(IF(B998="","",VLOOKUP(B998,電力会社名一覧!B:D,3,0)),"")</f>
        <v/>
      </c>
      <c r="E998" s="13" t="str">
        <f t="shared" si="87"/>
        <v/>
      </c>
      <c r="H998" s="13" cm="1">
        <f t="array" aca="1" ref="H998" ca="1">IFERROR(INDEX(電力会社名一覧!E:E,改訂版!J998),"")</f>
        <v>995</v>
      </c>
      <c r="I998" s="13" t="str">
        <f ca="1">IFERROR(VLOOKUP(H998,電力会社名一覧!A:B,2,0),"")</f>
        <v>アースシグナルソリューションズ(株)メニューA</v>
      </c>
      <c r="J998" s="13">
        <f t="shared" ca="1" si="88"/>
        <v>996</v>
      </c>
      <c r="K998" s="13">
        <f ca="1">IF(I998&lt;&gt;"",COUNTIF($I$4:$I998,I998),"")</f>
        <v>1</v>
      </c>
      <c r="L998" s="13">
        <f ca="1">IF(K998=1,SUM($L$4:L997,K998),"")</f>
        <v>1.6742321987285427E+299</v>
      </c>
      <c r="M998" s="13">
        <f t="shared" ca="1" si="85"/>
        <v>995</v>
      </c>
      <c r="N998" s="13">
        <v>995</v>
      </c>
      <c r="O998" s="13">
        <f t="shared" ca="1" si="86"/>
        <v>996</v>
      </c>
    </row>
    <row r="999" spans="2:15">
      <c r="B999" s="20" t="str">
        <f>IF($B$1="","",IF(O999&lt;&gt;"",VLOOKUP(INDEX(電力会社名一覧!E:E,MATCH(O999,電力会社名一覧!G:G,0)),電力会社名一覧!A:B,2,0),""))</f>
        <v/>
      </c>
      <c r="C999" s="21" t="str">
        <f>IFERROR(IF(B999="","",VLOOKUP(B999,電力会社名一覧!B:D,3,0)),"")</f>
        <v/>
      </c>
      <c r="E999" s="13" t="str">
        <f t="shared" si="87"/>
        <v/>
      </c>
      <c r="H999" s="13" cm="1">
        <f t="array" aca="1" ref="H999" ca="1">IFERROR(INDEX(電力会社名一覧!E:E,改訂版!J999),"")</f>
        <v>996</v>
      </c>
      <c r="I999" s="13" t="str">
        <f ca="1">IFERROR(VLOOKUP(H999,電力会社名一覧!A:B,2,0),"")</f>
        <v>シントウエナジー(株)</v>
      </c>
      <c r="J999" s="13">
        <f t="shared" ca="1" si="88"/>
        <v>997</v>
      </c>
      <c r="K999" s="13">
        <f ca="1">IF(I999&lt;&gt;"",COUNTIF($I$4:$I999,I999),"")</f>
        <v>1</v>
      </c>
      <c r="L999" s="13">
        <f ca="1">IF(K999=1,SUM($L$4:L998,K999),"")</f>
        <v>3.3484643974570854E+299</v>
      </c>
      <c r="M999" s="13">
        <f t="shared" ca="1" si="85"/>
        <v>996</v>
      </c>
      <c r="N999" s="13">
        <v>996</v>
      </c>
      <c r="O999" s="13">
        <f t="shared" ca="1" si="86"/>
        <v>997</v>
      </c>
    </row>
    <row r="1000" spans="2:15">
      <c r="B1000" s="20" t="str">
        <f>IF($B$1="","",IF(O1000&lt;&gt;"",VLOOKUP(INDEX(電力会社名一覧!E:E,MATCH(O1000,電力会社名一覧!G:G,0)),電力会社名一覧!A:B,2,0),""))</f>
        <v/>
      </c>
      <c r="C1000" s="21" t="str">
        <f>IFERROR(IF(B1000="","",VLOOKUP(B1000,電力会社名一覧!B:D,3,0)),"")</f>
        <v/>
      </c>
      <c r="E1000" s="13" t="str">
        <f t="shared" si="87"/>
        <v/>
      </c>
      <c r="H1000" s="13" cm="1">
        <f t="array" aca="1" ref="H1000" ca="1">IFERROR(INDEX(電力会社名一覧!E:E,改訂版!J1000),"")</f>
        <v>997</v>
      </c>
      <c r="I1000" s="13" t="str">
        <f ca="1">IFERROR(VLOOKUP(H1000,電力会社名一覧!A:B,2,0),"")</f>
        <v>那須野ヶ原みらい電力(株)</v>
      </c>
      <c r="J1000" s="13">
        <f t="shared" ca="1" si="88"/>
        <v>998</v>
      </c>
      <c r="K1000" s="13">
        <f ca="1">IF(I1000&lt;&gt;"",COUNTIF($I$4:$I1000,I1000),"")</f>
        <v>1</v>
      </c>
      <c r="L1000" s="13">
        <f ca="1">IF(K1000=1,SUM($L$4:L999,K1000),"")</f>
        <v>6.6969287949141708E+299</v>
      </c>
      <c r="M1000" s="13">
        <f t="shared" ca="1" si="85"/>
        <v>997</v>
      </c>
      <c r="N1000" s="13">
        <v>997</v>
      </c>
      <c r="O1000" s="13">
        <f t="shared" ca="1" si="86"/>
        <v>998</v>
      </c>
    </row>
    <row r="1001" spans="2:15">
      <c r="B1001" s="20" t="str">
        <f>IF($B$1="","",IF(O1001&lt;&gt;"",VLOOKUP(INDEX(電力会社名一覧!E:E,MATCH(O1001,電力会社名一覧!G:G,0)),電力会社名一覧!A:B,2,0),""))</f>
        <v/>
      </c>
      <c r="C1001" s="21" t="str">
        <f>IFERROR(IF(B1001="","",VLOOKUP(B1001,電力会社名一覧!B:D,3,0)),"")</f>
        <v/>
      </c>
      <c r="E1001" s="13" t="str">
        <f t="shared" si="87"/>
        <v/>
      </c>
      <c r="H1001" s="13" cm="1">
        <f t="array" aca="1" ref="H1001" ca="1">IFERROR(INDEX(電力会社名一覧!E:E,改訂版!J1001),"")</f>
        <v>998</v>
      </c>
      <c r="I1001" s="13" t="str">
        <f ca="1">IFERROR(VLOOKUP(H1001,電力会社名一覧!A:B,2,0),"")</f>
        <v>柏崎あい・あーるエナジー(株)</v>
      </c>
      <c r="J1001" s="13">
        <f t="shared" ca="1" si="88"/>
        <v>999</v>
      </c>
      <c r="K1001" s="13">
        <f ca="1">IF(I1001&lt;&gt;"",COUNTIF($I$4:$I1001,I1001),"")</f>
        <v>1</v>
      </c>
      <c r="L1001" s="13">
        <f ca="1">IF(K1001=1,SUM($L$4:L1000,K1001),"")</f>
        <v>1.3393857589828342E+300</v>
      </c>
      <c r="M1001" s="13">
        <f t="shared" ca="1" si="85"/>
        <v>998</v>
      </c>
      <c r="N1001" s="13">
        <v>998</v>
      </c>
      <c r="O1001" s="13">
        <f t="shared" ca="1" si="86"/>
        <v>999</v>
      </c>
    </row>
    <row r="1002" spans="2:15">
      <c r="B1002" s="20" t="str">
        <f>IF($B$1="","",IF(O1002&lt;&gt;"",VLOOKUP(INDEX(電力会社名一覧!E:E,MATCH(O1002,電力会社名一覧!G:G,0)),電力会社名一覧!A:B,2,0),""))</f>
        <v/>
      </c>
      <c r="C1002" s="21" t="str">
        <f>IFERROR(IF(B1002="","",VLOOKUP(B1002,電力会社名一覧!B:D,3,0)),"")</f>
        <v/>
      </c>
      <c r="E1002" s="13" t="str">
        <f t="shared" si="87"/>
        <v/>
      </c>
      <c r="H1002" s="13" cm="1">
        <f t="array" aca="1" ref="H1002" ca="1">IFERROR(INDEX(電力会社名一覧!E:E,改訂版!J1002),"")</f>
        <v>999</v>
      </c>
      <c r="I1002" s="13" t="str">
        <f ca="1">IFERROR(VLOOKUP(H1002,電力会社名一覧!A:B,2,0),"")</f>
        <v>京セラ(株)</v>
      </c>
      <c r="J1002" s="13">
        <f t="shared" ca="1" si="88"/>
        <v>1000</v>
      </c>
      <c r="K1002" s="13">
        <f ca="1">IF(I1002&lt;&gt;"",COUNTIF($I$4:$I1002,I1002),"")</f>
        <v>1</v>
      </c>
      <c r="L1002" s="13">
        <f ca="1">IF(K1002=1,SUM($L$4:L1001,K1002),"")</f>
        <v>2.6787715179656683E+300</v>
      </c>
      <c r="M1002" s="13">
        <f t="shared" ca="1" si="85"/>
        <v>999</v>
      </c>
      <c r="N1002" s="13">
        <v>999</v>
      </c>
      <c r="O1002" s="13">
        <f t="shared" ca="1" si="86"/>
        <v>1000</v>
      </c>
    </row>
    <row r="1003" spans="2:15">
      <c r="B1003" s="20" t="str">
        <f>IF($B$1="","",IF(O1003&lt;&gt;"",VLOOKUP(INDEX(電力会社名一覧!E:E,MATCH(O1003,電力会社名一覧!G:G,0)),電力会社名一覧!A:B,2,0),""))</f>
        <v/>
      </c>
      <c r="C1003" s="21" t="str">
        <f>IFERROR(IF(B1003="","",VLOOKUP(B1003,電力会社名一覧!B:D,3,0)),"")</f>
        <v/>
      </c>
      <c r="E1003" s="13" t="str">
        <f t="shared" si="87"/>
        <v/>
      </c>
      <c r="H1003" s="13" cm="1">
        <f t="array" aca="1" ref="H1003" ca="1">IFERROR(INDEX(電力会社名一覧!E:E,改訂版!J1003),"")</f>
        <v>1000</v>
      </c>
      <c r="I1003" s="13" t="str">
        <f ca="1">IFERROR(VLOOKUP(H1003,電力会社名一覧!A:B,2,0),"")</f>
        <v>(株)鳥取みらい電力</v>
      </c>
      <c r="J1003" s="13">
        <f t="shared" ca="1" si="88"/>
        <v>1001</v>
      </c>
      <c r="K1003" s="13">
        <f ca="1">IF(I1003&lt;&gt;"",COUNTIF($I$4:$I1003,I1003),"")</f>
        <v>1</v>
      </c>
      <c r="L1003" s="13">
        <f ca="1">IF(K1003=1,SUM($L$4:L1002,K1003),"")</f>
        <v>5.3575430359313366E+300</v>
      </c>
      <c r="M1003" s="13">
        <f t="shared" ca="1" si="85"/>
        <v>1000</v>
      </c>
      <c r="N1003" s="13">
        <v>1000</v>
      </c>
      <c r="O1003" s="13">
        <f t="shared" ca="1" si="86"/>
        <v>1001</v>
      </c>
    </row>
    <row r="1004" spans="2:15">
      <c r="B1004" s="20" t="str">
        <f>IF($B$1="","",IF(O1004&lt;&gt;"",VLOOKUP(INDEX(電力会社名一覧!E:E,MATCH(O1004,電力会社名一覧!G:G,0)),電力会社名一覧!A:B,2,0),""))</f>
        <v/>
      </c>
      <c r="C1004" s="21" t="str">
        <f>IFERROR(IF(B1004="","",VLOOKUP(B1004,電力会社名一覧!B:D,3,0)),"")</f>
        <v/>
      </c>
      <c r="E1004" s="13" t="str">
        <f t="shared" si="87"/>
        <v/>
      </c>
      <c r="H1004" s="13" cm="1">
        <f t="array" aca="1" ref="H1004" ca="1">IFERROR(INDEX(電力会社名一覧!E:E,改訂版!J1004),"")</f>
        <v>1001</v>
      </c>
      <c r="I1004" s="13" t="str">
        <f ca="1">IFERROR(VLOOKUP(H1004,電力会社名一覧!A:B,2,0),"")</f>
        <v>鈴鹿グリーンエナジー(株)</v>
      </c>
      <c r="J1004" s="13">
        <f t="shared" ca="1" si="88"/>
        <v>1002</v>
      </c>
      <c r="K1004" s="13">
        <f ca="1">IF(I1004&lt;&gt;"",COUNTIF($I$4:$I1004,I1004),"")</f>
        <v>1</v>
      </c>
      <c r="L1004" s="13">
        <f ca="1">IF(K1004=1,SUM($L$4:L1003,K1004),"")</f>
        <v>1.0715086071862673E+301</v>
      </c>
      <c r="M1004" s="13">
        <f t="shared" ca="1" si="85"/>
        <v>1001</v>
      </c>
      <c r="N1004" s="13">
        <v>1001</v>
      </c>
      <c r="O1004" s="13">
        <f t="shared" ref="O1004:O1013" ca="1" si="89">IFERROR(INDEX(J:J,MATCH(N1004,M:M,0)),"")</f>
        <v>1002</v>
      </c>
    </row>
    <row r="1005" spans="2:15">
      <c r="B1005" s="20" t="str">
        <f>IF($B$1="","",IF(O1005&lt;&gt;"",VLOOKUP(INDEX(電力会社名一覧!E:E,MATCH(O1005,電力会社名一覧!G:G,0)),電力会社名一覧!A:B,2,0),""))</f>
        <v/>
      </c>
      <c r="C1005" s="21" t="str">
        <f>IFERROR(IF(B1005="","",VLOOKUP(B1005,電力会社名一覧!B:D,3,0)),"")</f>
        <v/>
      </c>
      <c r="E1005" s="13" t="str">
        <f t="shared" si="87"/>
        <v/>
      </c>
      <c r="H1005" s="13" cm="1">
        <f t="array" aca="1" ref="H1005" ca="1">IFERROR(INDEX(電力会社名一覧!E:E,改訂版!J1005),"")</f>
        <v>1002</v>
      </c>
      <c r="I1005" s="13" t="str">
        <f ca="1">IFERROR(VLOOKUP(H1005,電力会社名一覧!A:B,2,0),"")</f>
        <v>刈谷知立みらい電力(株)メニューA</v>
      </c>
      <c r="J1005" s="13">
        <f t="shared" ca="1" si="88"/>
        <v>1003</v>
      </c>
      <c r="K1005" s="13">
        <f ca="1">IF(I1005&lt;&gt;"",COUNTIF($I$4:$I1005,I1005),"")</f>
        <v>1</v>
      </c>
      <c r="L1005" s="13">
        <f ca="1">IF(K1005=1,SUM($L$4:L1004,K1005),"")</f>
        <v>2.1430172143725346E+301</v>
      </c>
      <c r="M1005" s="13">
        <f t="shared" ca="1" si="85"/>
        <v>1002</v>
      </c>
      <c r="N1005" s="13">
        <v>1002</v>
      </c>
      <c r="O1005" s="13">
        <f t="shared" ca="1" si="89"/>
        <v>1003</v>
      </c>
    </row>
    <row r="1006" spans="2:15">
      <c r="B1006" s="20" t="str">
        <f>IF($B$1="","",IF(O1006&lt;&gt;"",VLOOKUP(INDEX(電力会社名一覧!E:E,MATCH(O1006,電力会社名一覧!G:G,0)),電力会社名一覧!A:B,2,0),""))</f>
        <v/>
      </c>
      <c r="C1006" s="21" t="str">
        <f>IFERROR(IF(B1006="","",VLOOKUP(B1006,電力会社名一覧!B:D,3,0)),"")</f>
        <v/>
      </c>
      <c r="E1006" s="13" t="str">
        <f t="shared" si="87"/>
        <v/>
      </c>
      <c r="H1006" s="13" cm="1">
        <f t="array" aca="1" ref="H1006" ca="1">IFERROR(INDEX(電力会社名一覧!E:E,改訂版!J1006),"")</f>
        <v>1003</v>
      </c>
      <c r="I1006" s="13" t="str">
        <f ca="1">IFERROR(VLOOKUP(H1006,電力会社名一覧!A:B,2,0),"")</f>
        <v>いちのみや未来エネルギー(株)メニューA</v>
      </c>
      <c r="J1006" s="13">
        <f t="shared" ca="1" si="88"/>
        <v>1004</v>
      </c>
      <c r="K1006" s="13">
        <f ca="1">IF(I1006&lt;&gt;"",COUNTIF($I$4:$I1006,I1006),"")</f>
        <v>1</v>
      </c>
      <c r="L1006" s="13">
        <f ca="1">IF(K1006=1,SUM($L$4:L1005,K1006),"")</f>
        <v>4.2860344287450693E+301</v>
      </c>
      <c r="M1006" s="13">
        <f t="shared" ca="1" si="85"/>
        <v>1003</v>
      </c>
      <c r="N1006" s="13">
        <v>1003</v>
      </c>
      <c r="O1006" s="13">
        <f t="shared" ca="1" si="89"/>
        <v>1004</v>
      </c>
    </row>
    <row r="1007" spans="2:15">
      <c r="B1007" s="20" t="str">
        <f>IF($B$1="","",IF(O1007&lt;&gt;"",VLOOKUP(INDEX(電力会社名一覧!E:E,MATCH(O1007,電力会社名一覧!G:G,0)),電力会社名一覧!A:B,2,0),""))</f>
        <v/>
      </c>
      <c r="C1007" s="21" t="str">
        <f>IFERROR(IF(B1007="","",VLOOKUP(B1007,電力会社名一覧!B:D,3,0)),"")</f>
        <v/>
      </c>
      <c r="E1007" s="13" t="str">
        <f t="shared" si="87"/>
        <v/>
      </c>
      <c r="H1007" s="13" cm="1">
        <f t="array" aca="1" ref="H1007" ca="1">IFERROR(INDEX(電力会社名一覧!E:E,改訂版!J1007),"")</f>
        <v>1004</v>
      </c>
      <c r="I1007" s="13" t="str">
        <f ca="1">IFERROR(VLOOKUP(H1007,電力会社名一覧!A:B,2,0),"")</f>
        <v>(株)絆</v>
      </c>
      <c r="J1007" s="13">
        <f t="shared" ca="1" si="88"/>
        <v>1005</v>
      </c>
      <c r="K1007" s="13">
        <f ca="1">IF(I1007&lt;&gt;"",COUNTIF($I$4:$I1007,I1007),"")</f>
        <v>1</v>
      </c>
      <c r="L1007" s="13">
        <f ca="1">IF(K1007=1,SUM($L$4:L1006,K1007),"")</f>
        <v>8.5720688574901386E+301</v>
      </c>
      <c r="M1007" s="13">
        <f t="shared" ca="1" si="85"/>
        <v>1004</v>
      </c>
      <c r="N1007" s="13">
        <v>1004</v>
      </c>
      <c r="O1007" s="13">
        <f t="shared" ca="1" si="89"/>
        <v>1005</v>
      </c>
    </row>
    <row r="1008" spans="2:15">
      <c r="B1008" s="20" t="str">
        <f>IF($B$1="","",IF(O1008&lt;&gt;"",VLOOKUP(INDEX(電力会社名一覧!E:E,MATCH(O1008,電力会社名一覧!G:G,0)),電力会社名一覧!A:B,2,0),""))</f>
        <v/>
      </c>
      <c r="C1008" s="21" t="str">
        <f>IFERROR(IF(B1008="","",VLOOKUP(B1008,電力会社名一覧!B:D,3,0)),"")</f>
        <v/>
      </c>
      <c r="E1008" s="13" t="str">
        <f t="shared" si="87"/>
        <v/>
      </c>
      <c r="H1008" s="13" cm="1">
        <f t="array" aca="1" ref="H1008" ca="1">IFERROR(INDEX(電力会社名一覧!E:E,改訂版!J1008),"")</f>
        <v>1005</v>
      </c>
      <c r="I1008" s="13" t="str">
        <f ca="1">IFERROR(VLOOKUP(H1008,電力会社名一覧!A:B,2,0),"")</f>
        <v>東北エネルギーサービス(株)</v>
      </c>
      <c r="J1008" s="13">
        <f t="shared" ca="1" si="88"/>
        <v>1006</v>
      </c>
      <c r="K1008" s="13">
        <f ca="1">IF(I1008&lt;&gt;"",COUNTIF($I$4:$I1008,I1008),"")</f>
        <v>1</v>
      </c>
      <c r="L1008" s="13">
        <f ca="1">IF(K1008=1,SUM($L$4:L1007,K1008),"")</f>
        <v>1.7144137714980277E+302</v>
      </c>
      <c r="M1008" s="13">
        <f t="shared" ca="1" si="85"/>
        <v>1005</v>
      </c>
      <c r="N1008" s="13">
        <v>1005</v>
      </c>
      <c r="O1008" s="13">
        <f t="shared" ca="1" si="89"/>
        <v>1006</v>
      </c>
    </row>
    <row r="1009" spans="2:15">
      <c r="B1009" s="20" t="str">
        <f>IF($B$1="","",IF(O1009&lt;&gt;"",VLOOKUP(INDEX(電力会社名一覧!E:E,MATCH(O1009,電力会社名一覧!G:G,0)),電力会社名一覧!A:B,2,0),""))</f>
        <v/>
      </c>
      <c r="C1009" s="21" t="str">
        <f>IFERROR(IF(B1009="","",VLOOKUP(B1009,電力会社名一覧!B:D,3,0)),"")</f>
        <v/>
      </c>
      <c r="E1009" s="13" t="str">
        <f t="shared" si="87"/>
        <v/>
      </c>
      <c r="H1009" s="13" cm="1">
        <f t="array" aca="1" ref="H1009" ca="1">IFERROR(INDEX(電力会社名一覧!E:E,改訂版!J1009),"")</f>
        <v>1006</v>
      </c>
      <c r="I1009" s="13" t="str">
        <f ca="1">IFERROR(VLOOKUP(H1009,電力会社名一覧!A:B,2,0),"")</f>
        <v>(株)いなしきエナジー</v>
      </c>
      <c r="J1009" s="13">
        <f t="shared" ca="1" si="88"/>
        <v>1007</v>
      </c>
      <c r="K1009" s="13">
        <f ca="1">IF(I1009&lt;&gt;"",COUNTIF($I$4:$I1009,I1009),"")</f>
        <v>1</v>
      </c>
      <c r="L1009" s="13">
        <f ca="1">IF(K1009=1,SUM($L$4:L1008,K1009),"")</f>
        <v>3.4288275429960554E+302</v>
      </c>
      <c r="M1009" s="13">
        <f t="shared" ca="1" si="85"/>
        <v>1006</v>
      </c>
      <c r="N1009" s="13">
        <v>1006</v>
      </c>
      <c r="O1009" s="13">
        <f t="shared" ca="1" si="89"/>
        <v>1007</v>
      </c>
    </row>
    <row r="1010" spans="2:15">
      <c r="B1010" s="20" t="str">
        <f>IF($B$1="","",IF(O1010&lt;&gt;"",VLOOKUP(INDEX(電力会社名一覧!E:E,MATCH(O1010,電力会社名一覧!G:G,0)),電力会社名一覧!A:B,2,0),""))</f>
        <v/>
      </c>
      <c r="C1010" s="21" t="str">
        <f>IFERROR(IF(B1010="","",VLOOKUP(B1010,電力会社名一覧!B:D,3,0)),"")</f>
        <v/>
      </c>
      <c r="E1010" s="13" t="str">
        <f t="shared" si="87"/>
        <v/>
      </c>
      <c r="H1010" s="13" cm="1">
        <f t="array" aca="1" ref="H1010" ca="1">IFERROR(INDEX(電力会社名一覧!E:E,改訂版!J1010),"")</f>
        <v>1007</v>
      </c>
      <c r="I1010" s="13" t="str">
        <f ca="1">IFERROR(VLOOKUP(H1010,電力会社名一覧!A:B,2,0),"")</f>
        <v>ながのスマートパワー(株)</v>
      </c>
      <c r="J1010" s="13">
        <f t="shared" ca="1" si="88"/>
        <v>1008</v>
      </c>
      <c r="K1010" s="13">
        <f ca="1">IF(I1010&lt;&gt;"",COUNTIF($I$4:$I1010,I1010),"")</f>
        <v>1</v>
      </c>
      <c r="L1010" s="13">
        <f ca="1">IF(K1010=1,SUM($L$4:L1009,K1010),"")</f>
        <v>6.8576550859921109E+302</v>
      </c>
      <c r="M1010" s="13">
        <f t="shared" ca="1" si="85"/>
        <v>1007</v>
      </c>
      <c r="N1010" s="13">
        <v>1007</v>
      </c>
      <c r="O1010" s="13">
        <f t="shared" ca="1" si="89"/>
        <v>1008</v>
      </c>
    </row>
    <row r="1011" spans="2:15">
      <c r="B1011" s="20" t="str">
        <f>IF($B$1="","",IF(O1011&lt;&gt;"",VLOOKUP(INDEX(電力会社名一覧!E:E,MATCH(O1011,電力会社名一覧!G:G,0)),電力会社名一覧!A:B,2,0),""))</f>
        <v/>
      </c>
      <c r="C1011" s="21" t="str">
        <f>IFERROR(IF(B1011="","",VLOOKUP(B1011,電力会社名一覧!B:D,3,0)),"")</f>
        <v/>
      </c>
      <c r="E1011" s="13" t="str">
        <f t="shared" si="87"/>
        <v/>
      </c>
      <c r="H1011" s="13" cm="1">
        <f t="array" aca="1" ref="H1011" ca="1">IFERROR(INDEX(電力会社名一覧!E:E,改訂版!J1011),"")</f>
        <v>1008</v>
      </c>
      <c r="I1011" s="13" t="str">
        <f ca="1">IFERROR(VLOOKUP(H1011,電力会社名一覧!A:B,2,0),"")</f>
        <v>(株)ホクレン油機サービス</v>
      </c>
      <c r="J1011" s="13">
        <f t="shared" ca="1" si="88"/>
        <v>1009</v>
      </c>
      <c r="K1011" s="13">
        <f ca="1">IF(I1011&lt;&gt;"",COUNTIF($I$4:$I1011,I1011),"")</f>
        <v>1</v>
      </c>
      <c r="L1011" s="13">
        <f ca="1">IF(K1011=1,SUM($L$4:L1010,K1011),"")</f>
        <v>1.3715310171984222E+303</v>
      </c>
      <c r="M1011" s="13">
        <f t="shared" ca="1" si="85"/>
        <v>1008</v>
      </c>
      <c r="N1011" s="13">
        <v>1008</v>
      </c>
      <c r="O1011" s="13">
        <f t="shared" ca="1" si="89"/>
        <v>1009</v>
      </c>
    </row>
    <row r="1012" spans="2:15">
      <c r="B1012" s="20" t="str">
        <f>IF($B$1="","",IF(O1012&lt;&gt;"",VLOOKUP(INDEX(電力会社名一覧!E:E,MATCH(O1012,電力会社名一覧!G:G,0)),電力会社名一覧!A:B,2,0),""))</f>
        <v/>
      </c>
      <c r="C1012" s="21" t="str">
        <f>IFERROR(IF(B1012="","",VLOOKUP(B1012,電力会社名一覧!B:D,3,0)),"")</f>
        <v/>
      </c>
      <c r="E1012" s="13" t="str">
        <f t="shared" si="87"/>
        <v/>
      </c>
      <c r="H1012" s="13" cm="1">
        <f t="array" aca="1" ref="H1012" ca="1">IFERROR(INDEX(電力会社名一覧!E:E,改訂版!J1012),"")</f>
        <v>1009</v>
      </c>
      <c r="I1012" s="13" t="str">
        <f ca="1">IFERROR(VLOOKUP(H1012,電力会社名一覧!A:B,2,0),"")</f>
        <v>北海道電力ネットワーク(株)【一般送配電事業者】</v>
      </c>
      <c r="J1012" s="13">
        <f t="shared" ca="1" si="88"/>
        <v>1010</v>
      </c>
      <c r="K1012" s="13">
        <f ca="1">IF(I1012&lt;&gt;"",COUNTIF($I$4:$I1012,I1012),"")</f>
        <v>1</v>
      </c>
      <c r="L1012" s="13">
        <f ca="1">IF(K1012=1,SUM($L$4:L1011,K1012),"")</f>
        <v>2.7430620343968443E+303</v>
      </c>
      <c r="M1012" s="13">
        <f t="shared" ca="1" si="85"/>
        <v>1009</v>
      </c>
      <c r="N1012" s="13">
        <v>1009</v>
      </c>
      <c r="O1012" s="13">
        <f t="shared" ca="1" si="89"/>
        <v>1010</v>
      </c>
    </row>
    <row r="1013" spans="2:15">
      <c r="B1013" s="20" t="str">
        <f>IF($B$1="","",IF(O1013&lt;&gt;"",VLOOKUP(INDEX(電力会社名一覧!E:E,MATCH(O1013,電力会社名一覧!G:G,0)),電力会社名一覧!A:B,2,0),""))</f>
        <v/>
      </c>
      <c r="C1013" s="21" t="str">
        <f>IFERROR(IF(B1013="","",VLOOKUP(B1013,電力会社名一覧!B:D,3,0)),"")</f>
        <v/>
      </c>
      <c r="E1013" s="13" t="str">
        <f t="shared" si="87"/>
        <v/>
      </c>
      <c r="H1013" s="13" cm="1">
        <f t="array" aca="1" ref="H1013" ca="1">IFERROR(INDEX(電力会社名一覧!E:E,改訂版!J1013),"")</f>
        <v>1010</v>
      </c>
      <c r="I1013" s="13" t="str">
        <f ca="1">IFERROR(VLOOKUP(H1013,電力会社名一覧!A:B,2,0),"")</f>
        <v>東北電力ネットワーク(株)【一般送配電事業者】</v>
      </c>
      <c r="J1013" s="13">
        <f t="shared" ca="1" si="88"/>
        <v>1011</v>
      </c>
      <c r="K1013" s="13">
        <f ca="1">IF(I1013&lt;&gt;"",COUNTIF($I$4:$I1013,I1013),"")</f>
        <v>1</v>
      </c>
      <c r="L1013" s="13">
        <f ca="1">IF(K1013=1,SUM($L$4:L1012,K1013),"")</f>
        <v>5.4861240687936887E+303</v>
      </c>
      <c r="M1013" s="13">
        <f t="shared" ca="1" si="85"/>
        <v>1010</v>
      </c>
      <c r="N1013" s="13">
        <v>1010</v>
      </c>
      <c r="O1013" s="13">
        <f t="shared" ca="1" si="89"/>
        <v>1011</v>
      </c>
    </row>
    <row r="1014" spans="2:15">
      <c r="B1014" s="20" t="str">
        <f>IF($B$1="","",IF(O1014&lt;&gt;"",VLOOKUP(INDEX(電力会社名一覧!E:E,MATCH(O1014,電力会社名一覧!G:G,0)),電力会社名一覧!A:B,2,0),""))</f>
        <v/>
      </c>
      <c r="C1014" s="21" t="str">
        <f>IFERROR(IF(B1014="","",VLOOKUP(B1014,電力会社名一覧!B:D,3,0)),"")</f>
        <v/>
      </c>
      <c r="E1014" s="13" t="str">
        <f t="shared" si="87"/>
        <v/>
      </c>
      <c r="H1014" s="13" cm="1">
        <f t="array" aca="1" ref="H1014" ca="1">IFERROR(INDEX(電力会社名一覧!E:E,改訂版!J1014),"")</f>
        <v>1011</v>
      </c>
      <c r="I1014" s="13" t="str">
        <f ca="1">IFERROR(VLOOKUP(H1014,電力会社名一覧!A:B,2,0),"")</f>
        <v>東京電力パワーグリッド(株)【一般送配電事業者】</v>
      </c>
      <c r="J1014" s="13">
        <f t="shared" ca="1" si="88"/>
        <v>1012</v>
      </c>
      <c r="K1014" s="13">
        <f ca="1">IF(I1014&lt;&gt;"",COUNTIF($I$4:$I1014,I1014),"")</f>
        <v>1</v>
      </c>
      <c r="L1014" s="13">
        <f ca="1">IF(K1014=1,SUM($L$4:L1013,K1014),"")</f>
        <v>1.0972248137587377E+304</v>
      </c>
      <c r="M1014" s="13">
        <f t="shared" ref="M1014:M1023" ca="1" si="90">RANK(L1014,L:L,1)</f>
        <v>1011</v>
      </c>
      <c r="N1014" s="13">
        <v>1011</v>
      </c>
      <c r="O1014" s="13">
        <f t="shared" ref="O1014:O1023" ca="1" si="91">IFERROR(INDEX(J:J,MATCH(N1014,M:M,0)),"")</f>
        <v>1012</v>
      </c>
    </row>
    <row r="1015" spans="2:15">
      <c r="B1015" s="20" t="str">
        <f>IF($B$1="","",IF(O1015&lt;&gt;"",VLOOKUP(INDEX(電力会社名一覧!E:E,MATCH(O1015,電力会社名一覧!G:G,0)),電力会社名一覧!A:B,2,0),""))</f>
        <v/>
      </c>
      <c r="C1015" s="21" t="str">
        <f>IFERROR(IF(B1015="","",VLOOKUP(B1015,電力会社名一覧!B:D,3,0)),"")</f>
        <v/>
      </c>
      <c r="E1015" s="13" t="str">
        <f t="shared" si="87"/>
        <v/>
      </c>
      <c r="H1015" s="13" cm="1">
        <f t="array" aca="1" ref="H1015" ca="1">IFERROR(INDEX(電力会社名一覧!E:E,改訂版!J1015),"")</f>
        <v>1012</v>
      </c>
      <c r="I1015" s="13" t="str">
        <f ca="1">IFERROR(VLOOKUP(H1015,電力会社名一覧!A:B,2,0),"")</f>
        <v>中部電力パワーグリッド(株)【一般送配電事業者】</v>
      </c>
      <c r="J1015" s="13">
        <f t="shared" ca="1" si="88"/>
        <v>1013</v>
      </c>
      <c r="K1015" s="13">
        <f ca="1">IF(I1015&lt;&gt;"",COUNTIF($I$4:$I1015,I1015),"")</f>
        <v>1</v>
      </c>
      <c r="L1015" s="13">
        <f ca="1">IF(K1015=1,SUM($L$4:L1014,K1015),"")</f>
        <v>2.1944496275174755E+304</v>
      </c>
      <c r="M1015" s="13">
        <f t="shared" ca="1" si="90"/>
        <v>1012</v>
      </c>
      <c r="N1015" s="13">
        <v>1012</v>
      </c>
      <c r="O1015" s="13">
        <f t="shared" ca="1" si="91"/>
        <v>1013</v>
      </c>
    </row>
    <row r="1016" spans="2:15">
      <c r="B1016" s="20" t="str">
        <f>IF($B$1="","",IF(O1016&lt;&gt;"",VLOOKUP(INDEX(電力会社名一覧!E:E,MATCH(O1016,電力会社名一覧!G:G,0)),電力会社名一覧!A:B,2,0),""))</f>
        <v/>
      </c>
      <c r="C1016" s="21" t="str">
        <f>IFERROR(IF(B1016="","",VLOOKUP(B1016,電力会社名一覧!B:D,3,0)),"")</f>
        <v/>
      </c>
      <c r="E1016" s="13" t="str">
        <f t="shared" si="87"/>
        <v/>
      </c>
      <c r="H1016" s="13" cm="1">
        <f t="array" aca="1" ref="H1016" ca="1">IFERROR(INDEX(電力会社名一覧!E:E,改訂版!J1016),"")</f>
        <v>1013</v>
      </c>
      <c r="I1016" s="13" t="str">
        <f ca="1">IFERROR(VLOOKUP(H1016,電力会社名一覧!A:B,2,0),"")</f>
        <v>北陸電力送配電(株)【一般送配電事業者】</v>
      </c>
      <c r="J1016" s="13">
        <f t="shared" ca="1" si="88"/>
        <v>1014</v>
      </c>
      <c r="K1016" s="13">
        <f ca="1">IF(I1016&lt;&gt;"",COUNTIF($I$4:$I1016,I1016),"")</f>
        <v>1</v>
      </c>
      <c r="L1016" s="13">
        <f ca="1">IF(K1016=1,SUM($L$4:L1015,K1016),"")</f>
        <v>4.3888992550349509E+304</v>
      </c>
      <c r="M1016" s="13">
        <f t="shared" ca="1" si="90"/>
        <v>1013</v>
      </c>
      <c r="N1016" s="13">
        <v>1013</v>
      </c>
      <c r="O1016" s="13">
        <f t="shared" ca="1" si="91"/>
        <v>1014</v>
      </c>
    </row>
    <row r="1017" spans="2:15">
      <c r="B1017" s="20" t="str">
        <f>IF($B$1="","",IF(O1017&lt;&gt;"",VLOOKUP(INDEX(電力会社名一覧!E:E,MATCH(O1017,電力会社名一覧!G:G,0)),電力会社名一覧!A:B,2,0),""))</f>
        <v/>
      </c>
      <c r="C1017" s="21" t="str">
        <f>IFERROR(IF(B1017="","",VLOOKUP(B1017,電力会社名一覧!B:D,3,0)),"")</f>
        <v/>
      </c>
      <c r="E1017" s="13" t="str">
        <f t="shared" si="87"/>
        <v/>
      </c>
      <c r="H1017" s="13" cm="1">
        <f t="array" aca="1" ref="H1017" ca="1">IFERROR(INDEX(電力会社名一覧!E:E,改訂版!J1017),"")</f>
        <v>1014</v>
      </c>
      <c r="I1017" s="13" t="str">
        <f ca="1">IFERROR(VLOOKUP(H1017,電力会社名一覧!A:B,2,0),"")</f>
        <v>関西電力送配電(株)【一般送配電事業者】</v>
      </c>
      <c r="J1017" s="13">
        <f t="shared" ca="1" si="88"/>
        <v>1015</v>
      </c>
      <c r="K1017" s="13">
        <f ca="1">IF(I1017&lt;&gt;"",COUNTIF($I$4:$I1017,I1017),"")</f>
        <v>1</v>
      </c>
      <c r="L1017" s="13">
        <f ca="1">IF(K1017=1,SUM($L$4:L1016,K1017),"")</f>
        <v>8.7777985100699019E+304</v>
      </c>
      <c r="M1017" s="13">
        <f t="shared" ca="1" si="90"/>
        <v>1014</v>
      </c>
      <c r="N1017" s="13">
        <v>1014</v>
      </c>
      <c r="O1017" s="13">
        <f t="shared" ca="1" si="91"/>
        <v>1015</v>
      </c>
    </row>
    <row r="1018" spans="2:15">
      <c r="B1018" s="20" t="str">
        <f>IF($B$1="","",IF(O1018&lt;&gt;"",VLOOKUP(INDEX(電力会社名一覧!E:E,MATCH(O1018,電力会社名一覧!G:G,0)),電力会社名一覧!A:B,2,0),""))</f>
        <v/>
      </c>
      <c r="C1018" s="21" t="str">
        <f>IFERROR(IF(B1018="","",VLOOKUP(B1018,電力会社名一覧!B:D,3,0)),"")</f>
        <v/>
      </c>
      <c r="E1018" s="13" t="str">
        <f t="shared" si="87"/>
        <v/>
      </c>
      <c r="H1018" s="13" cm="1">
        <f t="array" aca="1" ref="H1018" ca="1">IFERROR(INDEX(電力会社名一覧!E:E,改訂版!J1018),"")</f>
        <v>1015</v>
      </c>
      <c r="I1018" s="13" t="str">
        <f ca="1">IFERROR(VLOOKUP(H1018,電力会社名一覧!A:B,2,0),"")</f>
        <v>中国電力ネットワーク(株)【一般送配電事業者】</v>
      </c>
      <c r="J1018" s="13">
        <f t="shared" ca="1" si="88"/>
        <v>1016</v>
      </c>
      <c r="K1018" s="13">
        <f ca="1">IF(I1018&lt;&gt;"",COUNTIF($I$4:$I1018,I1018),"")</f>
        <v>1</v>
      </c>
      <c r="L1018" s="13">
        <f ca="1">IF(K1018=1,SUM($L$4:L1017,K1018),"")</f>
        <v>1.7555597020139804E+305</v>
      </c>
      <c r="M1018" s="13">
        <f t="shared" ca="1" si="90"/>
        <v>1015</v>
      </c>
      <c r="N1018" s="13">
        <v>1015</v>
      </c>
      <c r="O1018" s="13">
        <f t="shared" ca="1" si="91"/>
        <v>1016</v>
      </c>
    </row>
    <row r="1019" spans="2:15">
      <c r="B1019" s="20" t="str">
        <f>IF($B$1="","",IF(O1019&lt;&gt;"",VLOOKUP(INDEX(電力会社名一覧!E:E,MATCH(O1019,電力会社名一覧!G:G,0)),電力会社名一覧!A:B,2,0),""))</f>
        <v/>
      </c>
      <c r="C1019" s="21" t="str">
        <f>IFERROR(IF(B1019="","",VLOOKUP(B1019,電力会社名一覧!B:D,3,0)),"")</f>
        <v/>
      </c>
      <c r="E1019" s="13" t="str">
        <f t="shared" si="87"/>
        <v/>
      </c>
      <c r="H1019" s="13" cm="1">
        <f t="array" aca="1" ref="H1019" ca="1">IFERROR(INDEX(電力会社名一覧!E:E,改訂版!J1019),"")</f>
        <v>1016</v>
      </c>
      <c r="I1019" s="13" t="str">
        <f ca="1">IFERROR(VLOOKUP(H1019,電力会社名一覧!A:B,2,0),"")</f>
        <v>四国電力送配電(株)【一般送配電事業者】</v>
      </c>
      <c r="J1019" s="13">
        <f t="shared" ca="1" si="88"/>
        <v>1017</v>
      </c>
      <c r="K1019" s="13">
        <f ca="1">IF(I1019&lt;&gt;"",COUNTIF($I$4:$I1019,I1019),"")</f>
        <v>1</v>
      </c>
      <c r="L1019" s="13">
        <f ca="1">IF(K1019=1,SUM($L$4:L1018,K1019),"")</f>
        <v>3.5111194040279608E+305</v>
      </c>
      <c r="M1019" s="13">
        <f t="shared" ca="1" si="90"/>
        <v>1016</v>
      </c>
      <c r="N1019" s="13">
        <v>1016</v>
      </c>
      <c r="O1019" s="13">
        <f t="shared" ca="1" si="91"/>
        <v>1017</v>
      </c>
    </row>
    <row r="1020" spans="2:15">
      <c r="B1020" s="20" t="str">
        <f>IF($B$1="","",IF(O1020&lt;&gt;"",VLOOKUP(INDEX(電力会社名一覧!E:E,MATCH(O1020,電力会社名一覧!G:G,0)),電力会社名一覧!A:B,2,0),""))</f>
        <v/>
      </c>
      <c r="C1020" s="21" t="str">
        <f>IFERROR(IF(B1020="","",VLOOKUP(B1020,電力会社名一覧!B:D,3,0)),"")</f>
        <v/>
      </c>
      <c r="E1020" s="13" t="str">
        <f t="shared" si="87"/>
        <v/>
      </c>
      <c r="H1020" s="13" cm="1">
        <f t="array" aca="1" ref="H1020" ca="1">IFERROR(INDEX(電力会社名一覧!E:E,改訂版!J1020),"")</f>
        <v>1017</v>
      </c>
      <c r="I1020" s="13" t="str">
        <f ca="1">IFERROR(VLOOKUP(H1020,電力会社名一覧!A:B,2,0),"")</f>
        <v>九州電力送配電(株)【一般送配電事業者】</v>
      </c>
      <c r="J1020" s="13">
        <f t="shared" ca="1" si="88"/>
        <v>1018</v>
      </c>
      <c r="K1020" s="13">
        <f ca="1">IF(I1020&lt;&gt;"",COUNTIF($I$4:$I1020,I1020),"")</f>
        <v>1</v>
      </c>
      <c r="L1020" s="13">
        <f ca="1">IF(K1020=1,SUM($L$4:L1019,K1020),"")</f>
        <v>7.0222388080559215E+305</v>
      </c>
      <c r="M1020" s="13">
        <f t="shared" ca="1" si="90"/>
        <v>1017</v>
      </c>
      <c r="N1020" s="13">
        <v>1017</v>
      </c>
      <c r="O1020" s="13">
        <f t="shared" ca="1" si="91"/>
        <v>1018</v>
      </c>
    </row>
    <row r="1021" spans="2:15">
      <c r="B1021" s="20" t="str">
        <f>IF($B$1="","",IF(O1021&lt;&gt;"",VLOOKUP(INDEX(電力会社名一覧!E:E,MATCH(O1021,電力会社名一覧!G:G,0)),電力会社名一覧!A:B,2,0),""))</f>
        <v/>
      </c>
      <c r="C1021" s="21" t="str">
        <f>IFERROR(IF(B1021="","",VLOOKUP(B1021,電力会社名一覧!B:D,3,0)),"")</f>
        <v/>
      </c>
      <c r="E1021" s="13" t="str">
        <f t="shared" si="87"/>
        <v/>
      </c>
      <c r="H1021" s="13" cm="1">
        <f t="array" aca="1" ref="H1021" ca="1">IFERROR(INDEX(電力会社名一覧!E:E,改訂版!J1021),"")</f>
        <v>1018</v>
      </c>
      <c r="I1021" s="13" t="str">
        <f ca="1">IFERROR(VLOOKUP(H1021,電力会社名一覧!A:B,2,0),"")</f>
        <v>沖縄電力(株)【一般送配電事業者】</v>
      </c>
      <c r="J1021" s="13">
        <f t="shared" ca="1" si="88"/>
        <v>1019</v>
      </c>
      <c r="K1021" s="13">
        <f ca="1">IF(I1021&lt;&gt;"",COUNTIF($I$4:$I1021,I1021),"")</f>
        <v>1</v>
      </c>
      <c r="L1021" s="13">
        <f ca="1">IF(K1021=1,SUM($L$4:L1020,K1021),"")</f>
        <v>1.4044477616111843E+306</v>
      </c>
      <c r="M1021" s="13">
        <f t="shared" ca="1" si="90"/>
        <v>1018</v>
      </c>
      <c r="N1021" s="13">
        <v>1018</v>
      </c>
      <c r="O1021" s="13">
        <f t="shared" ca="1" si="91"/>
        <v>1019</v>
      </c>
    </row>
    <row r="1022" spans="2:15">
      <c r="B1022" s="20" t="str">
        <f>IF($B$1="","",IF(O1022&lt;&gt;"",VLOOKUP(INDEX(電力会社名一覧!E:E,MATCH(O1022,電力会社名一覧!G:G,0)),電力会社名一覧!A:B,2,0),""))</f>
        <v/>
      </c>
      <c r="C1022" s="21" t="str">
        <f>IFERROR(IF(B1022="","",VLOOKUP(B1022,電力会社名一覧!B:D,3,0)),"")</f>
        <v/>
      </c>
      <c r="E1022" s="13" t="str">
        <f t="shared" si="87"/>
        <v/>
      </c>
      <c r="H1022" s="13" cm="1">
        <f t="array" aca="1" ref="H1022" ca="1">IFERROR(INDEX(電力会社名一覧!E:E,改訂版!J1022),"")</f>
        <v>1</v>
      </c>
      <c r="I1022" s="13" t="str">
        <f ca="1">IFERROR(VLOOKUP(H1022,電力会社名一覧!A:B,2,0),"")</f>
        <v>イーレックス(株)</v>
      </c>
      <c r="J1022" s="13">
        <f t="shared" ca="1" si="88"/>
        <v>1101</v>
      </c>
      <c r="K1022" s="13">
        <f ca="1">IF(I1022&lt;&gt;"",COUNTIF($I$4:$I1022,I1022),"")</f>
        <v>2</v>
      </c>
      <c r="L1022" s="13" t="str">
        <f ca="1">IF(K1022=1,SUM($L$4:L1021,K1022),"")</f>
        <v/>
      </c>
      <c r="M1022" s="13" t="e">
        <f t="shared" ca="1" si="90"/>
        <v>#VALUE!</v>
      </c>
      <c r="N1022" s="13">
        <v>1019</v>
      </c>
      <c r="O1022" s="13" t="str">
        <f t="shared" ca="1" si="91"/>
        <v/>
      </c>
    </row>
    <row r="1023" spans="2:15">
      <c r="B1023" s="20" t="str">
        <f>IF($B$1="","",IF(O1023&lt;&gt;"",VLOOKUP(INDEX(電力会社名一覧!E:E,MATCH(O1023,電力会社名一覧!G:G,0)),電力会社名一覧!A:B,2,0),""))</f>
        <v/>
      </c>
      <c r="C1023" s="21" t="str">
        <f>IFERROR(IF(B1023="","",VLOOKUP(B1023,電力会社名一覧!B:D,3,0)),"")</f>
        <v/>
      </c>
      <c r="E1023" s="13" t="str">
        <f t="shared" si="87"/>
        <v/>
      </c>
      <c r="H1023" s="13" cm="1">
        <f t="array" aca="1" ref="H1023" ca="1">IFERROR(INDEX(電力会社名一覧!E:E,改訂版!J1023),"")</f>
        <v>2</v>
      </c>
      <c r="I1023" s="13" t="str">
        <f ca="1">IFERROR(VLOOKUP(H1023,電力会社名一覧!A:B,2,0),"")</f>
        <v>リエスパワー(株)</v>
      </c>
      <c r="J1023" s="13">
        <f t="shared" ca="1" si="88"/>
        <v>1102</v>
      </c>
      <c r="K1023" s="13">
        <f ca="1">IF(I1023&lt;&gt;"",COUNTIF($I$4:$I1023,I1023),"")</f>
        <v>2</v>
      </c>
      <c r="L1023" s="13" t="str">
        <f ca="1">IF(K1023=1,SUM($L$4:L1022,K1023),"")</f>
        <v/>
      </c>
      <c r="M1023" s="13" t="e">
        <f t="shared" ca="1" si="90"/>
        <v>#VALUE!</v>
      </c>
      <c r="N1023" s="13">
        <v>1020</v>
      </c>
      <c r="O1023" s="13" t="str">
        <f t="shared" ca="1" si="91"/>
        <v/>
      </c>
    </row>
    <row r="1024" spans="2:15">
      <c r="B1024" s="20" t="str">
        <f>IF($B$1="","",IF(O1024&lt;&gt;"",VLOOKUP(INDEX(電力会社名一覧!E:E,MATCH(O1024,電力会社名一覧!G:G,0)),電力会社名一覧!A:B,2,0),""))</f>
        <v/>
      </c>
      <c r="C1024" s="21" t="str">
        <f>IFERROR(IF(B1024="","",VLOOKUP(B1024,電力会社名一覧!B:D,3,0)),"")</f>
        <v/>
      </c>
      <c r="E1024" s="13" t="str">
        <f t="shared" si="87"/>
        <v/>
      </c>
      <c r="H1024" s="13" cm="1">
        <f t="array" aca="1" ref="H1024" ca="1">IFERROR(INDEX(電力会社名一覧!E:E,改訂版!J1024),"")</f>
        <v>3</v>
      </c>
      <c r="I1024" s="13" t="str">
        <f ca="1">IFERROR(VLOOKUP(H1024,電力会社名一覧!A:B,2,0),"")</f>
        <v>エバーグリーン・リテイリング(株)メニューA</v>
      </c>
      <c r="J1024" s="13">
        <f t="shared" ca="1" si="88"/>
        <v>1103</v>
      </c>
      <c r="K1024" s="13">
        <f ca="1">IF(I1024&lt;&gt;"",COUNTIF($I$4:$I1024,I1024),"")</f>
        <v>2</v>
      </c>
      <c r="L1024" s="13" t="str">
        <f ca="1">IF(K1024=1,SUM($L$4:L1023,K1024),"")</f>
        <v/>
      </c>
      <c r="M1024" s="13" t="e">
        <f t="shared" ref="M1024:M1027" ca="1" si="92">RANK(L1024,L:L,1)</f>
        <v>#VALUE!</v>
      </c>
      <c r="N1024" s="13">
        <v>1021</v>
      </c>
      <c r="O1024" s="13" t="str">
        <f t="shared" ref="O1024:O1027" ca="1" si="93">IFERROR(INDEX(J:J,MATCH(N1024,M:M,0)),"")</f>
        <v/>
      </c>
    </row>
    <row r="1025" spans="2:15">
      <c r="B1025" s="20" t="str">
        <f>IF($B$1="","",IF(O1025&lt;&gt;"",VLOOKUP(INDEX(電力会社名一覧!E:E,MATCH(O1025,電力会社名一覧!G:G,0)),電力会社名一覧!A:B,2,0),""))</f>
        <v/>
      </c>
      <c r="C1025" s="21" t="str">
        <f>IFERROR(IF(B1025="","",VLOOKUP(B1025,電力会社名一覧!B:D,3,0)),"")</f>
        <v/>
      </c>
      <c r="E1025" s="13" t="str">
        <f t="shared" si="87"/>
        <v/>
      </c>
      <c r="H1025" s="13" cm="1">
        <f t="array" aca="1" ref="H1025" ca="1">IFERROR(INDEX(電力会社名一覧!E:E,改訂版!J1025),"")</f>
        <v>4</v>
      </c>
      <c r="I1025" s="13" t="str">
        <f ca="1">IFERROR(VLOOKUP(H1025,電力会社名一覧!A:B,2,0),"")</f>
        <v>エバーグリーン・リテイリング(株)メニューB(残差)</v>
      </c>
      <c r="J1025" s="13">
        <f t="shared" ca="1" si="88"/>
        <v>1104</v>
      </c>
      <c r="K1025" s="13">
        <f ca="1">IF(I1025&lt;&gt;"",COUNTIF($I$4:$I1025,I1025),"")</f>
        <v>2</v>
      </c>
      <c r="L1025" s="13" t="str">
        <f ca="1">IF(K1025=1,SUM($L$4:L1024,K1025),"")</f>
        <v/>
      </c>
      <c r="M1025" s="13" t="e">
        <f t="shared" ca="1" si="92"/>
        <v>#VALUE!</v>
      </c>
      <c r="N1025" s="13">
        <v>1022</v>
      </c>
      <c r="O1025" s="13" t="str">
        <f t="shared" ca="1" si="93"/>
        <v/>
      </c>
    </row>
    <row r="1026" spans="2:15">
      <c r="B1026" s="20" t="str">
        <f>IF($B$1="","",IF(O1026&lt;&gt;"",VLOOKUP(INDEX(電力会社名一覧!E:E,MATCH(O1026,電力会社名一覧!G:G,0)),電力会社名一覧!A:B,2,0),""))</f>
        <v/>
      </c>
      <c r="C1026" s="21" t="str">
        <f>IFERROR(IF(B1026="","",VLOOKUP(B1026,電力会社名一覧!B:D,3,0)),"")</f>
        <v/>
      </c>
      <c r="E1026" s="13" t="str">
        <f t="shared" si="87"/>
        <v/>
      </c>
      <c r="H1026" s="13" cm="1">
        <f t="array" aca="1" ref="H1026" ca="1">IFERROR(INDEX(電力会社名一覧!E:E,改訂版!J1026),"")</f>
        <v>5</v>
      </c>
      <c r="I1026" s="13" t="str">
        <f ca="1">IFERROR(VLOOKUP(H1026,電力会社名一覧!A:B,2,0),"")</f>
        <v>エバーグリーン・マーケティング(株)メニューA</v>
      </c>
      <c r="J1026" s="13">
        <f t="shared" ca="1" si="88"/>
        <v>1105</v>
      </c>
      <c r="K1026" s="13">
        <f ca="1">IF(I1026&lt;&gt;"",COUNTIF($I$4:$I1026,I1026),"")</f>
        <v>2</v>
      </c>
      <c r="L1026" s="13" t="str">
        <f ca="1">IF(K1026=1,SUM($L$4:L1025,K1026),"")</f>
        <v/>
      </c>
      <c r="M1026" s="13" t="e">
        <f t="shared" ca="1" si="92"/>
        <v>#VALUE!</v>
      </c>
      <c r="N1026" s="13">
        <v>1023</v>
      </c>
      <c r="O1026" s="13" t="str">
        <f t="shared" ca="1" si="93"/>
        <v/>
      </c>
    </row>
    <row r="1027" spans="2:15">
      <c r="B1027" s="20" t="str">
        <f>IF($B$1="","",IF(O1027&lt;&gt;"",VLOOKUP(INDEX(電力会社名一覧!E:E,MATCH(O1027,電力会社名一覧!G:G,0)),電力会社名一覧!A:B,2,0),""))</f>
        <v/>
      </c>
      <c r="C1027" s="21" t="str">
        <f>IFERROR(IF(B1027="","",VLOOKUP(B1027,電力会社名一覧!B:D,3,0)),"")</f>
        <v/>
      </c>
      <c r="E1027" s="13" t="str">
        <f t="shared" si="87"/>
        <v/>
      </c>
      <c r="H1027" s="13" cm="1">
        <f t="array" aca="1" ref="H1027" ca="1">IFERROR(INDEX(電力会社名一覧!E:E,改訂版!J1027),"")</f>
        <v>6</v>
      </c>
      <c r="I1027" s="13" t="str">
        <f ca="1">IFERROR(VLOOKUP(H1027,電力会社名一覧!A:B,2,0),"")</f>
        <v>エバーグリーン・マーケティング(株)メニューB(残差)</v>
      </c>
      <c r="J1027" s="13">
        <f t="shared" ca="1" si="88"/>
        <v>1106</v>
      </c>
      <c r="K1027" s="13">
        <f ca="1">IF(I1027&lt;&gt;"",COUNTIF($I$4:$I1027,I1027),"")</f>
        <v>2</v>
      </c>
      <c r="L1027" s="13" t="str">
        <f ca="1">IF(K1027=1,SUM($L$4:L1026,K1027),"")</f>
        <v/>
      </c>
      <c r="M1027" s="13" t="e">
        <f t="shared" ca="1" si="92"/>
        <v>#VALUE!</v>
      </c>
      <c r="N1027" s="13">
        <v>1024</v>
      </c>
      <c r="O1027" s="13" t="str">
        <f t="shared" ca="1" si="93"/>
        <v/>
      </c>
    </row>
    <row r="1028" spans="2:15">
      <c r="B1028" s="24"/>
      <c r="H1028" s="13" cm="1">
        <f t="array" aca="1" ref="H1028" ca="1">IFERROR(INDEX(電力会社名一覧!E:E,改訂版!J1028),"")</f>
        <v>7</v>
      </c>
      <c r="I1028" s="13" t="str">
        <f ca="1">IFERROR(VLOOKUP(H1028,電力会社名一覧!A:B,2,0),"")</f>
        <v>(株)SEウイングズ</v>
      </c>
      <c r="J1028" s="13">
        <f t="shared" ca="1" si="88"/>
        <v>1107</v>
      </c>
      <c r="K1028" s="13">
        <f ca="1">IF(I1028&lt;&gt;"",COUNTIF($I$4:$I1028,I1028),"")</f>
        <v>2</v>
      </c>
    </row>
    <row r="1029" spans="2:15">
      <c r="B1029" s="24"/>
      <c r="H1029" s="13" cm="1">
        <f t="array" aca="1" ref="H1029" ca="1">IFERROR(INDEX(電力会社名一覧!E:E,改訂版!J1029),"")</f>
        <v>8</v>
      </c>
      <c r="I1029" s="13" t="str">
        <f ca="1">IFERROR(VLOOKUP(H1029,電力会社名一覧!A:B,2,0),"")</f>
        <v>(株)イーセル</v>
      </c>
      <c r="J1029" s="13">
        <f t="shared" ca="1" si="88"/>
        <v>1108</v>
      </c>
      <c r="K1029" s="13">
        <f ca="1">IF(I1029&lt;&gt;"",COUNTIF($I$4:$I1029,I1029),"")</f>
        <v>2</v>
      </c>
    </row>
    <row r="1030" spans="2:15">
      <c r="B1030" s="24"/>
      <c r="H1030" s="13" cm="1">
        <f t="array" aca="1" ref="H1030" ca="1">IFERROR(INDEX(電力会社名一覧!E:E,改訂版!J1030),"")</f>
        <v>9</v>
      </c>
      <c r="I1030" s="13" t="str">
        <f ca="1">IFERROR(VLOOKUP(H1030,電力会社名一覧!A:B,2,0),"")</f>
        <v>(株)エネットメニューA</v>
      </c>
      <c r="J1030" s="13">
        <f t="shared" ref="J1030:J1093" ca="1" si="94">IFERROR(VLOOKUP($Q$1,INDIRECT($I$1&amp;J1029+1&amp;$K$1),2,0),"")</f>
        <v>1109</v>
      </c>
      <c r="K1030" s="13">
        <f ca="1">IF(I1030&lt;&gt;"",COUNTIF($I$4:$I1030,I1030),"")</f>
        <v>2</v>
      </c>
    </row>
    <row r="1031" spans="2:15">
      <c r="B1031" s="24"/>
      <c r="H1031" s="13" cm="1">
        <f t="array" aca="1" ref="H1031" ca="1">IFERROR(INDEX(電力会社名一覧!E:E,改訂版!J1031),"")</f>
        <v>10</v>
      </c>
      <c r="I1031" s="13" t="str">
        <f ca="1">IFERROR(VLOOKUP(H1031,電力会社名一覧!A:B,2,0),"")</f>
        <v>(株)エネットメニューB</v>
      </c>
      <c r="J1031" s="13">
        <f t="shared" ca="1" si="94"/>
        <v>1110</v>
      </c>
      <c r="K1031" s="13">
        <f ca="1">IF(I1031&lt;&gt;"",COUNTIF($I$4:$I1031,I1031),"")</f>
        <v>2</v>
      </c>
    </row>
    <row r="1032" spans="2:15">
      <c r="B1032" s="24"/>
      <c r="H1032" s="13" cm="1">
        <f t="array" aca="1" ref="H1032" ca="1">IFERROR(INDEX(電力会社名一覧!E:E,改訂版!J1032),"")</f>
        <v>11</v>
      </c>
      <c r="I1032" s="13" t="str">
        <f ca="1">IFERROR(VLOOKUP(H1032,電力会社名一覧!A:B,2,0),"")</f>
        <v>(株)エネットメニューC</v>
      </c>
      <c r="J1032" s="13">
        <f t="shared" ca="1" si="94"/>
        <v>1111</v>
      </c>
      <c r="K1032" s="13">
        <f ca="1">IF(I1032&lt;&gt;"",COUNTIF($I$4:$I1032,I1032),"")</f>
        <v>2</v>
      </c>
    </row>
    <row r="1033" spans="2:15">
      <c r="B1033" s="24"/>
      <c r="H1033" s="13" cm="1">
        <f t="array" aca="1" ref="H1033" ca="1">IFERROR(INDEX(電力会社名一覧!E:E,改訂版!J1033),"")</f>
        <v>12</v>
      </c>
      <c r="I1033" s="13" t="str">
        <f ca="1">IFERROR(VLOOKUP(H1033,電力会社名一覧!A:B,2,0),"")</f>
        <v>(株)エネットメニューD</v>
      </c>
      <c r="J1033" s="13">
        <f t="shared" ca="1" si="94"/>
        <v>1112</v>
      </c>
      <c r="K1033" s="13">
        <f ca="1">IF(I1033&lt;&gt;"",COUNTIF($I$4:$I1033,I1033),"")</f>
        <v>2</v>
      </c>
    </row>
    <row r="1034" spans="2:15">
      <c r="B1034" s="24"/>
      <c r="H1034" s="13" cm="1">
        <f t="array" aca="1" ref="H1034" ca="1">IFERROR(INDEX(電力会社名一覧!E:E,改訂版!J1034),"")</f>
        <v>13</v>
      </c>
      <c r="I1034" s="13" t="str">
        <f ca="1">IFERROR(VLOOKUP(H1034,電力会社名一覧!A:B,2,0),"")</f>
        <v>(株)エネットメニューE</v>
      </c>
      <c r="J1034" s="13">
        <f t="shared" ca="1" si="94"/>
        <v>1113</v>
      </c>
      <c r="K1034" s="13">
        <f ca="1">IF(I1034&lt;&gt;"",COUNTIF($I$4:$I1034,I1034),"")</f>
        <v>2</v>
      </c>
    </row>
    <row r="1035" spans="2:15">
      <c r="B1035" s="24"/>
      <c r="H1035" s="13" cm="1">
        <f t="array" aca="1" ref="H1035" ca="1">IFERROR(INDEX(電力会社名一覧!E:E,改訂版!J1035),"")</f>
        <v>14</v>
      </c>
      <c r="I1035" s="13" t="str">
        <f ca="1">IFERROR(VLOOKUP(H1035,電力会社名一覧!A:B,2,0),"")</f>
        <v>(株)エネットメニューF(残差)</v>
      </c>
      <c r="J1035" s="13">
        <f t="shared" ca="1" si="94"/>
        <v>1114</v>
      </c>
      <c r="K1035" s="13">
        <f ca="1">IF(I1035&lt;&gt;"",COUNTIF($I$4:$I1035,I1035),"")</f>
        <v>2</v>
      </c>
    </row>
    <row r="1036" spans="2:15">
      <c r="B1036" s="24"/>
      <c r="H1036" s="13" cm="1">
        <f t="array" aca="1" ref="H1036" ca="1">IFERROR(INDEX(電力会社名一覧!E:E,改訂版!J1036),"")</f>
        <v>15</v>
      </c>
      <c r="I1036" s="13" t="str">
        <f ca="1">IFERROR(VLOOKUP(H1036,電力会社名一覧!A:B,2,0),"")</f>
        <v>須賀川瓦斯(株)メニューA</v>
      </c>
      <c r="J1036" s="13">
        <f t="shared" ca="1" si="94"/>
        <v>1115</v>
      </c>
      <c r="K1036" s="13">
        <f ca="1">IF(I1036&lt;&gt;"",COUNTIF($I$4:$I1036,I1036),"")</f>
        <v>2</v>
      </c>
      <c r="O1036" s="13" t="str">
        <f t="shared" ref="O1036:O1085" ca="1" si="95">IFERROR(INDEX(J:J,MATCH(N1036,M:M,0)),"")</f>
        <v/>
      </c>
    </row>
    <row r="1037" spans="2:15">
      <c r="B1037" s="24"/>
      <c r="H1037" s="13" cm="1">
        <f t="array" aca="1" ref="H1037" ca="1">IFERROR(INDEX(電力会社名一覧!E:E,改訂版!J1037),"")</f>
        <v>16</v>
      </c>
      <c r="I1037" s="13" t="str">
        <f ca="1">IFERROR(VLOOKUP(H1037,電力会社名一覧!A:B,2,0),"")</f>
        <v>須賀川瓦斯(株)メニューB(残差)</v>
      </c>
      <c r="J1037" s="13">
        <f t="shared" ca="1" si="94"/>
        <v>1116</v>
      </c>
      <c r="K1037" s="13">
        <f ca="1">IF(I1037&lt;&gt;"",COUNTIF($I$4:$I1037,I1037),"")</f>
        <v>2</v>
      </c>
      <c r="O1037" s="13" t="str">
        <f t="shared" ca="1" si="95"/>
        <v/>
      </c>
    </row>
    <row r="1038" spans="2:15">
      <c r="B1038" s="24"/>
      <c r="H1038" s="13" cm="1">
        <f t="array" aca="1" ref="H1038" ca="1">IFERROR(INDEX(電力会社名一覧!E:E,改訂版!J1038),"")</f>
        <v>17</v>
      </c>
      <c r="I1038" s="13" t="str">
        <f ca="1">IFERROR(VLOOKUP(H1038,電力会社名一覧!A:B,2,0),"")</f>
        <v>出光興産(株)メニューA</v>
      </c>
      <c r="J1038" s="13">
        <f t="shared" ca="1" si="94"/>
        <v>1117</v>
      </c>
      <c r="K1038" s="13">
        <f ca="1">IF(I1038&lt;&gt;"",COUNTIF($I$4:$I1038,I1038),"")</f>
        <v>2</v>
      </c>
      <c r="O1038" s="13" t="str">
        <f t="shared" ca="1" si="95"/>
        <v/>
      </c>
    </row>
    <row r="1039" spans="2:15">
      <c r="B1039" s="24"/>
      <c r="H1039" s="13" cm="1">
        <f t="array" aca="1" ref="H1039" ca="1">IFERROR(INDEX(電力会社名一覧!E:E,改訂版!J1039),"")</f>
        <v>18</v>
      </c>
      <c r="I1039" s="13" t="str">
        <f ca="1">IFERROR(VLOOKUP(H1039,電力会社名一覧!A:B,2,0),"")</f>
        <v>出光興産(株)メニューB</v>
      </c>
      <c r="J1039" s="13">
        <f t="shared" ca="1" si="94"/>
        <v>1118</v>
      </c>
      <c r="K1039" s="13">
        <f ca="1">IF(I1039&lt;&gt;"",COUNTIF($I$4:$I1039,I1039),"")</f>
        <v>2</v>
      </c>
      <c r="O1039" s="13" t="str">
        <f t="shared" ca="1" si="95"/>
        <v/>
      </c>
    </row>
    <row r="1040" spans="2:15">
      <c r="B1040" s="24"/>
      <c r="H1040" s="13" cm="1">
        <f t="array" aca="1" ref="H1040" ca="1">IFERROR(INDEX(電力会社名一覧!E:E,改訂版!J1040),"")</f>
        <v>19</v>
      </c>
      <c r="I1040" s="13" t="str">
        <f ca="1">IFERROR(VLOOKUP(H1040,電力会社名一覧!A:B,2,0),"")</f>
        <v>出光興産(株)メニューC</v>
      </c>
      <c r="J1040" s="13">
        <f t="shared" ca="1" si="94"/>
        <v>1119</v>
      </c>
      <c r="K1040" s="13">
        <f ca="1">IF(I1040&lt;&gt;"",COUNTIF($I$4:$I1040,I1040),"")</f>
        <v>2</v>
      </c>
      <c r="O1040" s="13" t="str">
        <f t="shared" ca="1" si="95"/>
        <v/>
      </c>
    </row>
    <row r="1041" spans="2:15">
      <c r="B1041" s="24"/>
      <c r="H1041" s="13" cm="1">
        <f t="array" aca="1" ref="H1041" ca="1">IFERROR(INDEX(電力会社名一覧!E:E,改訂版!J1041),"")</f>
        <v>20</v>
      </c>
      <c r="I1041" s="13" t="str">
        <f ca="1">IFERROR(VLOOKUP(H1041,電力会社名一覧!A:B,2,0),"")</f>
        <v>出光興産(株)メニューD(残差)</v>
      </c>
      <c r="J1041" s="13">
        <f t="shared" ca="1" si="94"/>
        <v>1120</v>
      </c>
      <c r="K1041" s="13">
        <f ca="1">IF(I1041&lt;&gt;"",COUNTIF($I$4:$I1041,I1041),"")</f>
        <v>2</v>
      </c>
      <c r="O1041" s="13" t="str">
        <f t="shared" ca="1" si="95"/>
        <v/>
      </c>
    </row>
    <row r="1042" spans="2:15">
      <c r="B1042" s="24"/>
      <c r="H1042" s="13" cm="1">
        <f t="array" aca="1" ref="H1042" ca="1">IFERROR(INDEX(電力会社名一覧!E:E,改訂版!J1042),"")</f>
        <v>21</v>
      </c>
      <c r="I1042" s="13" t="str">
        <f ca="1">IFERROR(VLOOKUP(H1042,電力会社名一覧!A:B,2,0),"")</f>
        <v>(株)オプテージメニューA</v>
      </c>
      <c r="J1042" s="13">
        <f t="shared" ca="1" si="94"/>
        <v>1121</v>
      </c>
      <c r="K1042" s="13">
        <f ca="1">IF(I1042&lt;&gt;"",COUNTIF($I$4:$I1042,I1042),"")</f>
        <v>2</v>
      </c>
      <c r="O1042" s="13" t="str">
        <f t="shared" ca="1" si="95"/>
        <v/>
      </c>
    </row>
    <row r="1043" spans="2:15">
      <c r="B1043" s="24"/>
      <c r="H1043" s="13" cm="1">
        <f t="array" aca="1" ref="H1043" ca="1">IFERROR(INDEX(電力会社名一覧!E:E,改訂版!J1043),"")</f>
        <v>22</v>
      </c>
      <c r="I1043" s="13" t="str">
        <f ca="1">IFERROR(VLOOKUP(H1043,電力会社名一覧!A:B,2,0),"")</f>
        <v>(株)オプテージメニューB(残差)</v>
      </c>
      <c r="J1043" s="13">
        <f t="shared" ca="1" si="94"/>
        <v>1122</v>
      </c>
      <c r="K1043" s="13">
        <f ca="1">IF(I1043&lt;&gt;"",COUNTIF($I$4:$I1043,I1043),"")</f>
        <v>2</v>
      </c>
      <c r="O1043" s="13" t="str">
        <f t="shared" ca="1" si="95"/>
        <v/>
      </c>
    </row>
    <row r="1044" spans="2:15">
      <c r="B1044" s="24"/>
      <c r="H1044" s="13" cm="1">
        <f t="array" aca="1" ref="H1044" ca="1">IFERROR(INDEX(電力会社名一覧!E:E,改訂版!J1044),"")</f>
        <v>23</v>
      </c>
      <c r="I1044" s="13" t="str">
        <f ca="1">IFERROR(VLOOKUP(H1044,電力会社名一覧!A:B,2,0),"")</f>
        <v>エネサーブ(株)メニューA</v>
      </c>
      <c r="J1044" s="13">
        <f t="shared" ca="1" si="94"/>
        <v>1123</v>
      </c>
      <c r="K1044" s="13">
        <f ca="1">IF(I1044&lt;&gt;"",COUNTIF($I$4:$I1044,I1044),"")</f>
        <v>2</v>
      </c>
      <c r="O1044" s="13" t="str">
        <f t="shared" ca="1" si="95"/>
        <v/>
      </c>
    </row>
    <row r="1045" spans="2:15">
      <c r="B1045" s="24"/>
      <c r="H1045" s="13" cm="1">
        <f t="array" aca="1" ref="H1045" ca="1">IFERROR(INDEX(電力会社名一覧!E:E,改訂版!J1045),"")</f>
        <v>24</v>
      </c>
      <c r="I1045" s="13" t="str">
        <f ca="1">IFERROR(VLOOKUP(H1045,電力会社名一覧!A:B,2,0),"")</f>
        <v>エネサーブ(株)メニューB(残差)</v>
      </c>
      <c r="J1045" s="13">
        <f t="shared" ca="1" si="94"/>
        <v>1124</v>
      </c>
      <c r="K1045" s="13">
        <f ca="1">IF(I1045&lt;&gt;"",COUNTIF($I$4:$I1045,I1045),"")</f>
        <v>2</v>
      </c>
      <c r="O1045" s="13" t="str">
        <f t="shared" ca="1" si="95"/>
        <v/>
      </c>
    </row>
    <row r="1046" spans="2:15">
      <c r="B1046" s="24"/>
      <c r="H1046" s="13" cm="1">
        <f t="array" aca="1" ref="H1046" ca="1">IFERROR(INDEX(電力会社名一覧!E:E,改訂版!J1046),"")</f>
        <v>25</v>
      </c>
      <c r="I1046" s="13" t="str">
        <f ca="1">IFERROR(VLOOKUP(H1046,電力会社名一覧!A:B,2,0),"")</f>
        <v>(株)エネワンでんき(旧:(株)坊っちゃん電力、格安電力(株))メニューA</v>
      </c>
      <c r="J1046" s="13">
        <f t="shared" ca="1" si="94"/>
        <v>1125</v>
      </c>
      <c r="K1046" s="13">
        <f ca="1">IF(I1046&lt;&gt;"",COUNTIF($I$4:$I1046,I1046),"")</f>
        <v>2</v>
      </c>
      <c r="O1046" s="13" t="str">
        <f t="shared" ca="1" si="95"/>
        <v/>
      </c>
    </row>
    <row r="1047" spans="2:15">
      <c r="B1047" s="24"/>
      <c r="H1047" s="13" cm="1">
        <f t="array" aca="1" ref="H1047" ca="1">IFERROR(INDEX(電力会社名一覧!E:E,改訂版!J1047),"")</f>
        <v>26</v>
      </c>
      <c r="I1047" s="13" t="str">
        <f ca="1">IFERROR(VLOOKUP(H1047,電力会社名一覧!A:B,2,0),"")</f>
        <v>(株)エネワンでんき(旧:(株)坊っちゃん電力、格安電力(株))メニューB(残差)</v>
      </c>
      <c r="J1047" s="13">
        <f t="shared" ca="1" si="94"/>
        <v>1126</v>
      </c>
      <c r="K1047" s="13">
        <f ca="1">IF(I1047&lt;&gt;"",COUNTIF($I$4:$I1047,I1047),"")</f>
        <v>2</v>
      </c>
      <c r="O1047" s="13" t="str">
        <f t="shared" ca="1" si="95"/>
        <v/>
      </c>
    </row>
    <row r="1048" spans="2:15">
      <c r="B1048" s="24"/>
      <c r="H1048" s="13" cm="1">
        <f t="array" aca="1" ref="H1048" ca="1">IFERROR(INDEX(電力会社名一覧!E:E,改訂版!J1048),"")</f>
        <v>27</v>
      </c>
      <c r="I1048" s="13" t="str">
        <f ca="1">IFERROR(VLOOKUP(H1048,電力会社名一覧!A:B,2,0),"")</f>
        <v>ミツウロコグリーンエネルギー(株)メニューA</v>
      </c>
      <c r="J1048" s="13">
        <f t="shared" ca="1" si="94"/>
        <v>1127</v>
      </c>
      <c r="K1048" s="13">
        <f ca="1">IF(I1048&lt;&gt;"",COUNTIF($I$4:$I1048,I1048),"")</f>
        <v>2</v>
      </c>
      <c r="O1048" s="13" t="str">
        <f t="shared" ca="1" si="95"/>
        <v/>
      </c>
    </row>
    <row r="1049" spans="2:15">
      <c r="B1049" s="24"/>
      <c r="H1049" s="13" cm="1">
        <f t="array" aca="1" ref="H1049" ca="1">IFERROR(INDEX(電力会社名一覧!E:E,改訂版!J1049),"")</f>
        <v>28</v>
      </c>
      <c r="I1049" s="13" t="str">
        <f ca="1">IFERROR(VLOOKUP(H1049,電力会社名一覧!A:B,2,0),"")</f>
        <v>ミツウロコグリーンエネルギー(株)メニューB</v>
      </c>
      <c r="J1049" s="13">
        <f t="shared" ca="1" si="94"/>
        <v>1128</v>
      </c>
      <c r="K1049" s="13">
        <f ca="1">IF(I1049&lt;&gt;"",COUNTIF($I$4:$I1049,I1049),"")</f>
        <v>2</v>
      </c>
      <c r="O1049" s="13" t="str">
        <f t="shared" ca="1" si="95"/>
        <v/>
      </c>
    </row>
    <row r="1050" spans="2:15">
      <c r="B1050" s="24"/>
      <c r="H1050" s="13" cm="1">
        <f t="array" aca="1" ref="H1050" ca="1">IFERROR(INDEX(電力会社名一覧!E:E,改訂版!J1050),"")</f>
        <v>29</v>
      </c>
      <c r="I1050" s="13" t="str">
        <f ca="1">IFERROR(VLOOKUP(H1050,電力会社名一覧!A:B,2,0),"")</f>
        <v>ミツウロコグリーンエネルギー(株)メニューC</v>
      </c>
      <c r="J1050" s="13">
        <f t="shared" ca="1" si="94"/>
        <v>1129</v>
      </c>
      <c r="K1050" s="13">
        <f ca="1">IF(I1050&lt;&gt;"",COUNTIF($I$4:$I1050,I1050),"")</f>
        <v>2</v>
      </c>
      <c r="O1050" s="13" t="str">
        <f t="shared" ca="1" si="95"/>
        <v/>
      </c>
    </row>
    <row r="1051" spans="2:15">
      <c r="B1051" s="24"/>
      <c r="H1051" s="13" cm="1">
        <f t="array" aca="1" ref="H1051" ca="1">IFERROR(INDEX(電力会社名一覧!E:E,改訂版!J1051),"")</f>
        <v>30</v>
      </c>
      <c r="I1051" s="13" t="str">
        <f ca="1">IFERROR(VLOOKUP(H1051,電力会社名一覧!A:B,2,0),"")</f>
        <v>ミツウロコグリーンエネルギー(株)メニューD</v>
      </c>
      <c r="J1051" s="13">
        <f t="shared" ca="1" si="94"/>
        <v>1130</v>
      </c>
      <c r="K1051" s="13">
        <f ca="1">IF(I1051&lt;&gt;"",COUNTIF($I$4:$I1051,I1051),"")</f>
        <v>2</v>
      </c>
      <c r="O1051" s="13" t="str">
        <f t="shared" ca="1" si="95"/>
        <v/>
      </c>
    </row>
    <row r="1052" spans="2:15">
      <c r="B1052" s="24"/>
      <c r="H1052" s="13" cm="1">
        <f t="array" aca="1" ref="H1052" ca="1">IFERROR(INDEX(電力会社名一覧!E:E,改訂版!J1052),"")</f>
        <v>31</v>
      </c>
      <c r="I1052" s="13" t="str">
        <f ca="1">IFERROR(VLOOKUP(H1052,電力会社名一覧!A:B,2,0),"")</f>
        <v>ミツウロコグリーンエネルギー(株)メニューE</v>
      </c>
      <c r="J1052" s="13">
        <f t="shared" ca="1" si="94"/>
        <v>1131</v>
      </c>
      <c r="K1052" s="13">
        <f ca="1">IF(I1052&lt;&gt;"",COUNTIF($I$4:$I1052,I1052),"")</f>
        <v>2</v>
      </c>
      <c r="O1052" s="13" t="str">
        <f t="shared" ca="1" si="95"/>
        <v/>
      </c>
    </row>
    <row r="1053" spans="2:15">
      <c r="B1053" s="24"/>
      <c r="H1053" s="13" cm="1">
        <f t="array" aca="1" ref="H1053" ca="1">IFERROR(INDEX(電力会社名一覧!E:E,改訂版!J1053),"")</f>
        <v>32</v>
      </c>
      <c r="I1053" s="13" t="str">
        <f ca="1">IFERROR(VLOOKUP(H1053,電力会社名一覧!A:B,2,0),"")</f>
        <v>ミツウロコグリーンエネルギー(株)メニューF</v>
      </c>
      <c r="J1053" s="13">
        <f t="shared" ca="1" si="94"/>
        <v>1132</v>
      </c>
      <c r="K1053" s="13">
        <f ca="1">IF(I1053&lt;&gt;"",COUNTIF($I$4:$I1053,I1053),"")</f>
        <v>2</v>
      </c>
      <c r="O1053" s="13" t="str">
        <f t="shared" ca="1" si="95"/>
        <v/>
      </c>
    </row>
    <row r="1054" spans="2:15">
      <c r="B1054" s="24"/>
      <c r="H1054" s="13" cm="1">
        <f t="array" aca="1" ref="H1054" ca="1">IFERROR(INDEX(電力会社名一覧!E:E,改訂版!J1054),"")</f>
        <v>33</v>
      </c>
      <c r="I1054" s="13" t="str">
        <f ca="1">IFERROR(VLOOKUP(H1054,電力会社名一覧!A:B,2,0),"")</f>
        <v>ミツウロコグリーンエネルギー(株)メニューG</v>
      </c>
      <c r="J1054" s="13">
        <f t="shared" ca="1" si="94"/>
        <v>1133</v>
      </c>
      <c r="K1054" s="13">
        <f ca="1">IF(I1054&lt;&gt;"",COUNTIF($I$4:$I1054,I1054),"")</f>
        <v>2</v>
      </c>
      <c r="O1054" s="13" t="str">
        <f t="shared" ca="1" si="95"/>
        <v/>
      </c>
    </row>
    <row r="1055" spans="2:15">
      <c r="B1055" s="24"/>
      <c r="H1055" s="13" cm="1">
        <f t="array" aca="1" ref="H1055" ca="1">IFERROR(INDEX(電力会社名一覧!E:E,改訂版!J1055),"")</f>
        <v>34</v>
      </c>
      <c r="I1055" s="13" t="str">
        <f ca="1">IFERROR(VLOOKUP(H1055,電力会社名一覧!A:B,2,0),"")</f>
        <v>ミツウロコグリーンエネルギー(株)メニューH</v>
      </c>
      <c r="J1055" s="13">
        <f t="shared" ca="1" si="94"/>
        <v>1134</v>
      </c>
      <c r="K1055" s="13">
        <f ca="1">IF(I1055&lt;&gt;"",COUNTIF($I$4:$I1055,I1055),"")</f>
        <v>2</v>
      </c>
      <c r="O1055" s="13" t="str">
        <f t="shared" ca="1" si="95"/>
        <v/>
      </c>
    </row>
    <row r="1056" spans="2:15">
      <c r="B1056" s="24"/>
      <c r="H1056" s="13" cm="1">
        <f t="array" aca="1" ref="H1056" ca="1">IFERROR(INDEX(電力会社名一覧!E:E,改訂版!J1056),"")</f>
        <v>35</v>
      </c>
      <c r="I1056" s="13" t="str">
        <f ca="1">IFERROR(VLOOKUP(H1056,電力会社名一覧!A:B,2,0),"")</f>
        <v>ミツウロコグリーンエネルギー(株)メニューI</v>
      </c>
      <c r="J1056" s="13">
        <f t="shared" ca="1" si="94"/>
        <v>1135</v>
      </c>
      <c r="K1056" s="13">
        <f ca="1">IF(I1056&lt;&gt;"",COUNTIF($I$4:$I1056,I1056),"")</f>
        <v>2</v>
      </c>
      <c r="O1056" s="13" t="str">
        <f t="shared" ca="1" si="95"/>
        <v/>
      </c>
    </row>
    <row r="1057" spans="2:15">
      <c r="B1057" s="24"/>
      <c r="H1057" s="13" cm="1">
        <f t="array" aca="1" ref="H1057" ca="1">IFERROR(INDEX(電力会社名一覧!E:E,改訂版!J1057),"")</f>
        <v>36</v>
      </c>
      <c r="I1057" s="13" t="str">
        <f ca="1">IFERROR(VLOOKUP(H1057,電力会社名一覧!A:B,2,0),"")</f>
        <v>ミツウロコグリーンエネルギー(株)メニューJ</v>
      </c>
      <c r="J1057" s="13">
        <f t="shared" ca="1" si="94"/>
        <v>1136</v>
      </c>
      <c r="K1057" s="13">
        <f ca="1">IF(I1057&lt;&gt;"",COUNTIF($I$4:$I1057,I1057),"")</f>
        <v>2</v>
      </c>
      <c r="O1057" s="13" t="str">
        <f t="shared" ca="1" si="95"/>
        <v/>
      </c>
    </row>
    <row r="1058" spans="2:15">
      <c r="B1058" s="24"/>
      <c r="H1058" s="13" cm="1">
        <f t="array" aca="1" ref="H1058" ca="1">IFERROR(INDEX(電力会社名一覧!E:E,改訂版!J1058),"")</f>
        <v>37</v>
      </c>
      <c r="I1058" s="13" t="str">
        <f ca="1">IFERROR(VLOOKUP(H1058,電力会社名一覧!A:B,2,0),"")</f>
        <v>ミツウロコグリーンエネルギー(株)メニューK(残差)</v>
      </c>
      <c r="J1058" s="13">
        <f t="shared" ca="1" si="94"/>
        <v>1137</v>
      </c>
      <c r="K1058" s="13">
        <f ca="1">IF(I1058&lt;&gt;"",COUNTIF($I$4:$I1058,I1058),"")</f>
        <v>2</v>
      </c>
      <c r="O1058" s="13" t="str">
        <f t="shared" ca="1" si="95"/>
        <v/>
      </c>
    </row>
    <row r="1059" spans="2:15">
      <c r="B1059" s="24"/>
      <c r="H1059" s="13" cm="1">
        <f t="array" aca="1" ref="H1059" ca="1">IFERROR(INDEX(電力会社名一覧!E:E,改訂版!J1059),"")</f>
        <v>38</v>
      </c>
      <c r="I1059" s="13" t="str">
        <f ca="1">IFERROR(VLOOKUP(H1059,電力会社名一覧!A:B,2,0),"")</f>
        <v>(株)リエネ メニューA</v>
      </c>
      <c r="J1059" s="13">
        <f t="shared" ca="1" si="94"/>
        <v>1138</v>
      </c>
      <c r="K1059" s="13">
        <f ca="1">IF(I1059&lt;&gt;"",COUNTIF($I$4:$I1059,I1059),"")</f>
        <v>2</v>
      </c>
      <c r="O1059" s="13" t="str">
        <f t="shared" ca="1" si="95"/>
        <v/>
      </c>
    </row>
    <row r="1060" spans="2:15">
      <c r="B1060" s="24"/>
      <c r="H1060" s="13" cm="1">
        <f t="array" aca="1" ref="H1060" ca="1">IFERROR(INDEX(電力会社名一覧!E:E,改訂版!J1060),"")</f>
        <v>39</v>
      </c>
      <c r="I1060" s="13" t="str">
        <f ca="1">IFERROR(VLOOKUP(H1060,電力会社名一覧!A:B,2,0),"")</f>
        <v>(株)リエネ メニューB(残差)</v>
      </c>
      <c r="J1060" s="13">
        <f t="shared" ca="1" si="94"/>
        <v>1139</v>
      </c>
      <c r="K1060" s="13">
        <f ca="1">IF(I1060&lt;&gt;"",COUNTIF($I$4:$I1060,I1060),"")</f>
        <v>2</v>
      </c>
      <c r="O1060" s="13" t="str">
        <f t="shared" ca="1" si="95"/>
        <v/>
      </c>
    </row>
    <row r="1061" spans="2:15">
      <c r="B1061" s="24"/>
      <c r="H1061" s="13" cm="1">
        <f t="array" aca="1" ref="H1061" ca="1">IFERROR(INDEX(電力会社名一覧!E:E,改訂版!J1061),"")</f>
        <v>40</v>
      </c>
      <c r="I1061" s="13" t="str">
        <f ca="1">IFERROR(VLOOKUP(H1061,電力会社名一覧!A:B,2,0),"")</f>
        <v>ネクストパワーやまと(株)メニューA</v>
      </c>
      <c r="J1061" s="13">
        <f t="shared" ca="1" si="94"/>
        <v>1140</v>
      </c>
      <c r="K1061" s="13">
        <f ca="1">IF(I1061&lt;&gt;"",COUNTIF($I$4:$I1061,I1061),"")</f>
        <v>2</v>
      </c>
      <c r="O1061" s="13" t="str">
        <f t="shared" ca="1" si="95"/>
        <v/>
      </c>
    </row>
    <row r="1062" spans="2:15">
      <c r="B1062" s="24"/>
      <c r="H1062" s="13" cm="1">
        <f t="array" aca="1" ref="H1062" ca="1">IFERROR(INDEX(電力会社名一覧!E:E,改訂版!J1062),"")</f>
        <v>41</v>
      </c>
      <c r="I1062" s="13" t="str">
        <f ca="1">IFERROR(VLOOKUP(H1062,電力会社名一覧!A:B,2,0),"")</f>
        <v>ネクストパワーやまと(株)メニューB</v>
      </c>
      <c r="J1062" s="13">
        <f t="shared" ca="1" si="94"/>
        <v>1141</v>
      </c>
      <c r="K1062" s="13">
        <f ca="1">IF(I1062&lt;&gt;"",COUNTIF($I$4:$I1062,I1062),"")</f>
        <v>2</v>
      </c>
      <c r="O1062" s="13" t="str">
        <f t="shared" ca="1" si="95"/>
        <v/>
      </c>
    </row>
    <row r="1063" spans="2:15">
      <c r="B1063" s="24"/>
      <c r="H1063" s="13" cm="1">
        <f t="array" aca="1" ref="H1063" ca="1">IFERROR(INDEX(電力会社名一覧!E:E,改訂版!J1063),"")</f>
        <v>42</v>
      </c>
      <c r="I1063" s="13" t="str">
        <f ca="1">IFERROR(VLOOKUP(H1063,電力会社名一覧!A:B,2,0),"")</f>
        <v>ネクストパワーやまと(株)メニューC(残差)</v>
      </c>
      <c r="J1063" s="13">
        <f t="shared" ca="1" si="94"/>
        <v>1142</v>
      </c>
      <c r="K1063" s="13">
        <f ca="1">IF(I1063&lt;&gt;"",COUNTIF($I$4:$I1063,I1063),"")</f>
        <v>2</v>
      </c>
      <c r="O1063" s="13" t="str">
        <f t="shared" ca="1" si="95"/>
        <v/>
      </c>
    </row>
    <row r="1064" spans="2:15">
      <c r="B1064" s="24"/>
      <c r="H1064" s="13" cm="1">
        <f t="array" aca="1" ref="H1064" ca="1">IFERROR(INDEX(電力会社名一覧!E:E,改訂版!J1064),"")</f>
        <v>43</v>
      </c>
      <c r="I1064" s="13" t="str">
        <f ca="1">IFERROR(VLOOKUP(H1064,電力会社名一覧!A:B,2,0),"")</f>
        <v>日本テクノ(株)メニューA</v>
      </c>
      <c r="J1064" s="13">
        <f t="shared" ca="1" si="94"/>
        <v>1143</v>
      </c>
      <c r="K1064" s="13">
        <f ca="1">IF(I1064&lt;&gt;"",COUNTIF($I$4:$I1064,I1064),"")</f>
        <v>2</v>
      </c>
      <c r="O1064" s="13" t="str">
        <f t="shared" ca="1" si="95"/>
        <v/>
      </c>
    </row>
    <row r="1065" spans="2:15">
      <c r="B1065" s="24"/>
      <c r="H1065" s="13" cm="1">
        <f t="array" aca="1" ref="H1065" ca="1">IFERROR(INDEX(電力会社名一覧!E:E,改訂版!J1065),"")</f>
        <v>44</v>
      </c>
      <c r="I1065" s="13" t="str">
        <f ca="1">IFERROR(VLOOKUP(H1065,電力会社名一覧!A:B,2,0),"")</f>
        <v>日本テクノ(株)メニューB(残差)</v>
      </c>
      <c r="J1065" s="13">
        <f t="shared" ca="1" si="94"/>
        <v>1144</v>
      </c>
      <c r="K1065" s="13">
        <f ca="1">IF(I1065&lt;&gt;"",COUNTIF($I$4:$I1065,I1065),"")</f>
        <v>2</v>
      </c>
      <c r="O1065" s="13" t="str">
        <f t="shared" ca="1" si="95"/>
        <v/>
      </c>
    </row>
    <row r="1066" spans="2:15">
      <c r="B1066" s="24"/>
      <c r="H1066" s="13" cm="1">
        <f t="array" aca="1" ref="H1066" ca="1">IFERROR(INDEX(電力会社名一覧!E:E,改訂版!J1066),"")</f>
        <v>45</v>
      </c>
      <c r="I1066" s="13" t="str">
        <f ca="1">IFERROR(VLOOKUP(H1066,電力会社名一覧!A:B,2,0),"")</f>
        <v>中央電力エナジー(株)メニューA</v>
      </c>
      <c r="J1066" s="13">
        <f t="shared" ca="1" si="94"/>
        <v>1145</v>
      </c>
      <c r="K1066" s="13">
        <f ca="1">IF(I1066&lt;&gt;"",COUNTIF($I$4:$I1066,I1066),"")</f>
        <v>2</v>
      </c>
      <c r="O1066" s="13" t="str">
        <f t="shared" ca="1" si="95"/>
        <v/>
      </c>
    </row>
    <row r="1067" spans="2:15">
      <c r="B1067" s="24"/>
      <c r="H1067" s="13" cm="1">
        <f t="array" aca="1" ref="H1067" ca="1">IFERROR(INDEX(電力会社名一覧!E:E,改訂版!J1067),"")</f>
        <v>46</v>
      </c>
      <c r="I1067" s="13" t="str">
        <f ca="1">IFERROR(VLOOKUP(H1067,電力会社名一覧!A:B,2,0),"")</f>
        <v>中央電力エナジー(株)メニューB</v>
      </c>
      <c r="J1067" s="13">
        <f t="shared" ca="1" si="94"/>
        <v>1146</v>
      </c>
      <c r="K1067" s="13">
        <f ca="1">IF(I1067&lt;&gt;"",COUNTIF($I$4:$I1067,I1067),"")</f>
        <v>2</v>
      </c>
      <c r="O1067" s="13" t="str">
        <f t="shared" ca="1" si="95"/>
        <v/>
      </c>
    </row>
    <row r="1068" spans="2:15">
      <c r="B1068" s="24"/>
      <c r="H1068" s="13" cm="1">
        <f t="array" aca="1" ref="H1068" ca="1">IFERROR(INDEX(電力会社名一覧!E:E,改訂版!J1068),"")</f>
        <v>47</v>
      </c>
      <c r="I1068" s="13" t="str">
        <f ca="1">IFERROR(VLOOKUP(H1068,電力会社名一覧!A:B,2,0),"")</f>
        <v>中央電力エナジー(株)メニューC</v>
      </c>
      <c r="J1068" s="13">
        <f t="shared" ca="1" si="94"/>
        <v>1147</v>
      </c>
      <c r="K1068" s="13">
        <f ca="1">IF(I1068&lt;&gt;"",COUNTIF($I$4:$I1068,I1068),"")</f>
        <v>2</v>
      </c>
      <c r="O1068" s="13" t="str">
        <f t="shared" ca="1" si="95"/>
        <v/>
      </c>
    </row>
    <row r="1069" spans="2:15">
      <c r="B1069" s="24"/>
      <c r="H1069" s="13" cm="1">
        <f t="array" aca="1" ref="H1069" ca="1">IFERROR(INDEX(電力会社名一覧!E:E,改訂版!J1069),"")</f>
        <v>48</v>
      </c>
      <c r="I1069" s="13" t="str">
        <f ca="1">IFERROR(VLOOKUP(H1069,電力会社名一覧!A:B,2,0),"")</f>
        <v>中央電力エナジー(株)メニューD(残差)</v>
      </c>
      <c r="J1069" s="13">
        <f t="shared" ca="1" si="94"/>
        <v>1148</v>
      </c>
      <c r="K1069" s="13">
        <f ca="1">IF(I1069&lt;&gt;"",COUNTIF($I$4:$I1069,I1069),"")</f>
        <v>2</v>
      </c>
      <c r="O1069" s="13" t="str">
        <f t="shared" ca="1" si="95"/>
        <v/>
      </c>
    </row>
    <row r="1070" spans="2:15">
      <c r="B1070" s="24"/>
      <c r="H1070" s="13" cm="1">
        <f t="array" aca="1" ref="H1070" ca="1">IFERROR(INDEX(電力会社名一覧!E:E,改訂版!J1070),"")</f>
        <v>49</v>
      </c>
      <c r="I1070" s="13" t="str">
        <f ca="1">IFERROR(VLOOKUP(H1070,電力会社名一覧!A:B,2,0),"")</f>
        <v>(株)LooopメニューA</v>
      </c>
      <c r="J1070" s="13">
        <f t="shared" ca="1" si="94"/>
        <v>1149</v>
      </c>
      <c r="K1070" s="13">
        <f ca="1">IF(I1070&lt;&gt;"",COUNTIF($I$4:$I1070,I1070),"")</f>
        <v>2</v>
      </c>
      <c r="O1070" s="13" t="str">
        <f t="shared" ca="1" si="95"/>
        <v/>
      </c>
    </row>
    <row r="1071" spans="2:15">
      <c r="B1071" s="24"/>
      <c r="H1071" s="13" cm="1">
        <f t="array" aca="1" ref="H1071" ca="1">IFERROR(INDEX(電力会社名一覧!E:E,改訂版!J1071),"")</f>
        <v>50</v>
      </c>
      <c r="I1071" s="13" t="str">
        <f ca="1">IFERROR(VLOOKUP(H1071,電力会社名一覧!A:B,2,0),"")</f>
        <v>(株)LooopメニューB</v>
      </c>
      <c r="J1071" s="13">
        <f t="shared" ca="1" si="94"/>
        <v>1150</v>
      </c>
      <c r="K1071" s="13">
        <f ca="1">IF(I1071&lt;&gt;"",COUNTIF($I$4:$I1071,I1071),"")</f>
        <v>2</v>
      </c>
      <c r="O1071" s="13" t="str">
        <f t="shared" ca="1" si="95"/>
        <v/>
      </c>
    </row>
    <row r="1072" spans="2:15">
      <c r="B1072" s="24"/>
      <c r="H1072" s="13" cm="1">
        <f t="array" aca="1" ref="H1072" ca="1">IFERROR(INDEX(電力会社名一覧!E:E,改訂版!J1072),"")</f>
        <v>51</v>
      </c>
      <c r="I1072" s="13" t="str">
        <f ca="1">IFERROR(VLOOKUP(H1072,電力会社名一覧!A:B,2,0),"")</f>
        <v>(株)LooopメニューC</v>
      </c>
      <c r="J1072" s="13">
        <f t="shared" ca="1" si="94"/>
        <v>1151</v>
      </c>
      <c r="K1072" s="13">
        <f ca="1">IF(I1072&lt;&gt;"",COUNTIF($I$4:$I1072,I1072),"")</f>
        <v>2</v>
      </c>
      <c r="O1072" s="13" t="str">
        <f t="shared" ca="1" si="95"/>
        <v/>
      </c>
    </row>
    <row r="1073" spans="2:15">
      <c r="B1073" s="24"/>
      <c r="H1073" s="13" cm="1">
        <f t="array" aca="1" ref="H1073" ca="1">IFERROR(INDEX(電力会社名一覧!E:E,改訂版!J1073),"")</f>
        <v>52</v>
      </c>
      <c r="I1073" s="13" t="str">
        <f ca="1">IFERROR(VLOOKUP(H1073,電力会社名一覧!A:B,2,0),"")</f>
        <v>(株)LooopメニューD</v>
      </c>
      <c r="J1073" s="13">
        <f t="shared" ca="1" si="94"/>
        <v>1152</v>
      </c>
      <c r="K1073" s="13">
        <f ca="1">IF(I1073&lt;&gt;"",COUNTIF($I$4:$I1073,I1073),"")</f>
        <v>2</v>
      </c>
      <c r="O1073" s="13" t="str">
        <f t="shared" ca="1" si="95"/>
        <v/>
      </c>
    </row>
    <row r="1074" spans="2:15">
      <c r="B1074" s="24"/>
      <c r="H1074" s="13" cm="1">
        <f t="array" aca="1" ref="H1074" ca="1">IFERROR(INDEX(電力会社名一覧!E:E,改訂版!J1074),"")</f>
        <v>53</v>
      </c>
      <c r="I1074" s="13" t="str">
        <f ca="1">IFERROR(VLOOKUP(H1074,電力会社名一覧!A:B,2,0),"")</f>
        <v>(株)LooopメニューE(残差)</v>
      </c>
      <c r="J1074" s="13">
        <f t="shared" ca="1" si="94"/>
        <v>1153</v>
      </c>
      <c r="K1074" s="13">
        <f ca="1">IF(I1074&lt;&gt;"",COUNTIF($I$4:$I1074,I1074),"")</f>
        <v>2</v>
      </c>
      <c r="O1074" s="13" t="str">
        <f t="shared" ca="1" si="95"/>
        <v/>
      </c>
    </row>
    <row r="1075" spans="2:15">
      <c r="B1075" s="24"/>
      <c r="H1075" s="13" cm="1">
        <f t="array" aca="1" ref="H1075" ca="1">IFERROR(INDEX(電力会社名一覧!E:E,改訂版!J1075),"")</f>
        <v>54</v>
      </c>
      <c r="I1075" s="13" t="str">
        <f ca="1">IFERROR(VLOOKUP(H1075,電力会社名一覧!A:B,2,0),"")</f>
        <v>静岡ガス＆パワー(株)メニューA</v>
      </c>
      <c r="J1075" s="13">
        <f t="shared" ca="1" si="94"/>
        <v>1154</v>
      </c>
      <c r="K1075" s="13">
        <f ca="1">IF(I1075&lt;&gt;"",COUNTIF($I$4:$I1075,I1075),"")</f>
        <v>2</v>
      </c>
      <c r="O1075" s="13" t="str">
        <f t="shared" ca="1" si="95"/>
        <v/>
      </c>
    </row>
    <row r="1076" spans="2:15">
      <c r="B1076" s="24"/>
      <c r="H1076" s="13" cm="1">
        <f t="array" aca="1" ref="H1076" ca="1">IFERROR(INDEX(電力会社名一覧!E:E,改訂版!J1076),"")</f>
        <v>55</v>
      </c>
      <c r="I1076" s="13" t="str">
        <f ca="1">IFERROR(VLOOKUP(H1076,電力会社名一覧!A:B,2,0),"")</f>
        <v>静岡ガス＆パワー(株)メニューB</v>
      </c>
      <c r="J1076" s="13">
        <f t="shared" ca="1" si="94"/>
        <v>1155</v>
      </c>
      <c r="K1076" s="13">
        <f ca="1">IF(I1076&lt;&gt;"",COUNTIF($I$4:$I1076,I1076),"")</f>
        <v>2</v>
      </c>
      <c r="O1076" s="13" t="str">
        <f t="shared" ca="1" si="95"/>
        <v/>
      </c>
    </row>
    <row r="1077" spans="2:15">
      <c r="B1077" s="24"/>
      <c r="H1077" s="13" cm="1">
        <f t="array" aca="1" ref="H1077" ca="1">IFERROR(INDEX(電力会社名一覧!E:E,改訂版!J1077),"")</f>
        <v>56</v>
      </c>
      <c r="I1077" s="13" t="str">
        <f ca="1">IFERROR(VLOOKUP(H1077,電力会社名一覧!A:B,2,0),"")</f>
        <v>静岡ガス＆パワー(株)メニューC</v>
      </c>
      <c r="J1077" s="13">
        <f t="shared" ca="1" si="94"/>
        <v>1156</v>
      </c>
      <c r="K1077" s="13">
        <f ca="1">IF(I1077&lt;&gt;"",COUNTIF($I$4:$I1077,I1077),"")</f>
        <v>2</v>
      </c>
      <c r="O1077" s="13" t="str">
        <f t="shared" ca="1" si="95"/>
        <v/>
      </c>
    </row>
    <row r="1078" spans="2:15">
      <c r="B1078" s="24"/>
      <c r="H1078" s="13" cm="1">
        <f t="array" aca="1" ref="H1078" ca="1">IFERROR(INDEX(電力会社名一覧!E:E,改訂版!J1078),"")</f>
        <v>57</v>
      </c>
      <c r="I1078" s="13" t="str">
        <f ca="1">IFERROR(VLOOKUP(H1078,電力会社名一覧!A:B,2,0),"")</f>
        <v>静岡ガス＆パワー(株)メニューD</v>
      </c>
      <c r="J1078" s="13">
        <f t="shared" ca="1" si="94"/>
        <v>1157</v>
      </c>
      <c r="K1078" s="13">
        <f ca="1">IF(I1078&lt;&gt;"",COUNTIF($I$4:$I1078,I1078),"")</f>
        <v>2</v>
      </c>
      <c r="O1078" s="13" t="str">
        <f t="shared" ca="1" si="95"/>
        <v/>
      </c>
    </row>
    <row r="1079" spans="2:15">
      <c r="B1079" s="24"/>
      <c r="H1079" s="13" cm="1">
        <f t="array" aca="1" ref="H1079" ca="1">IFERROR(INDEX(電力会社名一覧!E:E,改訂版!J1079),"")</f>
        <v>58</v>
      </c>
      <c r="I1079" s="13" t="str">
        <f ca="1">IFERROR(VLOOKUP(H1079,電力会社名一覧!A:B,2,0),"")</f>
        <v>静岡ガス＆パワー(株)メニューE(残差)</v>
      </c>
      <c r="J1079" s="13">
        <f t="shared" ca="1" si="94"/>
        <v>1158</v>
      </c>
      <c r="K1079" s="13">
        <f ca="1">IF(I1079&lt;&gt;"",COUNTIF($I$4:$I1079,I1079),"")</f>
        <v>2</v>
      </c>
      <c r="O1079" s="13" t="str">
        <f t="shared" ca="1" si="95"/>
        <v/>
      </c>
    </row>
    <row r="1080" spans="2:15">
      <c r="B1080" s="24"/>
      <c r="H1080" s="13" cm="1">
        <f t="array" aca="1" ref="H1080" ca="1">IFERROR(INDEX(電力会社名一覧!E:E,改訂版!J1080),"")</f>
        <v>59</v>
      </c>
      <c r="I1080" s="13" t="str">
        <f ca="1">IFERROR(VLOOKUP(H1080,電力会社名一覧!A:B,2,0),"")</f>
        <v>荏原環境プラント(株)メニューA</v>
      </c>
      <c r="J1080" s="13">
        <f t="shared" ca="1" si="94"/>
        <v>1159</v>
      </c>
      <c r="K1080" s="13">
        <f ca="1">IF(I1080&lt;&gt;"",COUNTIF($I$4:$I1080,I1080),"")</f>
        <v>2</v>
      </c>
      <c r="O1080" s="13" t="str">
        <f t="shared" ca="1" si="95"/>
        <v/>
      </c>
    </row>
    <row r="1081" spans="2:15">
      <c r="B1081" s="24"/>
      <c r="H1081" s="13" cm="1">
        <f t="array" aca="1" ref="H1081" ca="1">IFERROR(INDEX(電力会社名一覧!E:E,改訂版!J1081),"")</f>
        <v>60</v>
      </c>
      <c r="I1081" s="13" t="str">
        <f ca="1">IFERROR(VLOOKUP(H1081,電力会社名一覧!A:B,2,0),"")</f>
        <v>荏原環境プラント(株)メニューB</v>
      </c>
      <c r="J1081" s="13">
        <f t="shared" ca="1" si="94"/>
        <v>1160</v>
      </c>
      <c r="K1081" s="13">
        <f ca="1">IF(I1081&lt;&gt;"",COUNTIF($I$4:$I1081,I1081),"")</f>
        <v>2</v>
      </c>
      <c r="O1081" s="13" t="str">
        <f t="shared" ca="1" si="95"/>
        <v/>
      </c>
    </row>
    <row r="1082" spans="2:15">
      <c r="B1082" s="24"/>
      <c r="H1082" s="13" cm="1">
        <f t="array" aca="1" ref="H1082" ca="1">IFERROR(INDEX(電力会社名一覧!E:E,改訂版!J1082),"")</f>
        <v>61</v>
      </c>
      <c r="I1082" s="13" t="str">
        <f ca="1">IFERROR(VLOOKUP(H1082,電力会社名一覧!A:B,2,0),"")</f>
        <v>荏原環境プラント(株)メニューC</v>
      </c>
      <c r="J1082" s="13">
        <f t="shared" ca="1" si="94"/>
        <v>1161</v>
      </c>
      <c r="K1082" s="13">
        <f ca="1">IF(I1082&lt;&gt;"",COUNTIF($I$4:$I1082,I1082),"")</f>
        <v>2</v>
      </c>
      <c r="O1082" s="13" t="str">
        <f t="shared" ca="1" si="95"/>
        <v/>
      </c>
    </row>
    <row r="1083" spans="2:15">
      <c r="B1083" s="24"/>
      <c r="H1083" s="13" cm="1">
        <f t="array" aca="1" ref="H1083" ca="1">IFERROR(INDEX(電力会社名一覧!E:E,改訂版!J1083),"")</f>
        <v>62</v>
      </c>
      <c r="I1083" s="13" t="str">
        <f ca="1">IFERROR(VLOOKUP(H1083,電力会社名一覧!A:B,2,0),"")</f>
        <v>荏原環境プラント(株)メニューD</v>
      </c>
      <c r="J1083" s="13">
        <f t="shared" ca="1" si="94"/>
        <v>1162</v>
      </c>
      <c r="K1083" s="13">
        <f ca="1">IF(I1083&lt;&gt;"",COUNTIF($I$4:$I1083,I1083),"")</f>
        <v>2</v>
      </c>
      <c r="O1083" s="13" t="str">
        <f t="shared" ca="1" si="95"/>
        <v/>
      </c>
    </row>
    <row r="1084" spans="2:15">
      <c r="B1084" s="24"/>
      <c r="H1084" s="13" cm="1">
        <f t="array" aca="1" ref="H1084" ca="1">IFERROR(INDEX(電力会社名一覧!E:E,改訂版!J1084),"")</f>
        <v>63</v>
      </c>
      <c r="I1084" s="13" t="str">
        <f ca="1">IFERROR(VLOOKUP(H1084,電力会社名一覧!A:B,2,0),"")</f>
        <v>荏原環境プラント(株)メニューE</v>
      </c>
      <c r="J1084" s="13">
        <f t="shared" ca="1" si="94"/>
        <v>1163</v>
      </c>
      <c r="K1084" s="13">
        <f ca="1">IF(I1084&lt;&gt;"",COUNTIF($I$4:$I1084,I1084),"")</f>
        <v>2</v>
      </c>
      <c r="O1084" s="13" t="str">
        <f t="shared" ca="1" si="95"/>
        <v/>
      </c>
    </row>
    <row r="1085" spans="2:15">
      <c r="B1085" s="24"/>
      <c r="H1085" s="13" cm="1">
        <f t="array" aca="1" ref="H1085" ca="1">IFERROR(INDEX(電力会社名一覧!E:E,改訂版!J1085),"")</f>
        <v>64</v>
      </c>
      <c r="I1085" s="13" t="str">
        <f ca="1">IFERROR(VLOOKUP(H1085,電力会社名一覧!A:B,2,0),"")</f>
        <v>荏原環境プラント(株)メニューF</v>
      </c>
      <c r="J1085" s="13">
        <f t="shared" ca="1" si="94"/>
        <v>1164</v>
      </c>
      <c r="K1085" s="13">
        <f ca="1">IF(I1085&lt;&gt;"",COUNTIF($I$4:$I1085,I1085),"")</f>
        <v>2</v>
      </c>
      <c r="O1085" s="13" t="str">
        <f t="shared" ca="1" si="95"/>
        <v/>
      </c>
    </row>
    <row r="1086" spans="2:15">
      <c r="B1086" s="24"/>
      <c r="H1086" s="13" cm="1">
        <f t="array" aca="1" ref="H1086" ca="1">IFERROR(INDEX(電力会社名一覧!E:E,改訂版!J1086),"")</f>
        <v>65</v>
      </c>
      <c r="I1086" s="13" t="str">
        <f ca="1">IFERROR(VLOOKUP(H1086,電力会社名一覧!A:B,2,0),"")</f>
        <v>荏原環境プラント(株)メニューG</v>
      </c>
      <c r="J1086" s="13">
        <f t="shared" ca="1" si="94"/>
        <v>1165</v>
      </c>
      <c r="K1086" s="13">
        <f ca="1">IF(I1086&lt;&gt;"",COUNTIF($I$4:$I1086,I1086),"")</f>
        <v>2</v>
      </c>
      <c r="O1086" s="13" t="str">
        <f t="shared" ref="O1086:O1121" ca="1" si="96">IFERROR(INDEX(J:J,MATCH(N1086,M:M,0)),"")</f>
        <v/>
      </c>
    </row>
    <row r="1087" spans="2:15">
      <c r="B1087" s="24"/>
      <c r="H1087" s="13" cm="1">
        <f t="array" aca="1" ref="H1087" ca="1">IFERROR(INDEX(電力会社名一覧!E:E,改訂版!J1087),"")</f>
        <v>66</v>
      </c>
      <c r="I1087" s="13" t="str">
        <f ca="1">IFERROR(VLOOKUP(H1087,電力会社名一覧!A:B,2,0),"")</f>
        <v>荏原環境プラント(株)メニューH</v>
      </c>
      <c r="J1087" s="13">
        <f t="shared" ca="1" si="94"/>
        <v>1166</v>
      </c>
      <c r="K1087" s="13">
        <f ca="1">IF(I1087&lt;&gt;"",COUNTIF($I$4:$I1087,I1087),"")</f>
        <v>2</v>
      </c>
      <c r="O1087" s="13" t="str">
        <f t="shared" ca="1" si="96"/>
        <v/>
      </c>
    </row>
    <row r="1088" spans="2:15">
      <c r="B1088" s="24"/>
      <c r="H1088" s="13" cm="1">
        <f t="array" aca="1" ref="H1088" ca="1">IFERROR(INDEX(電力会社名一覧!E:E,改訂版!J1088),"")</f>
        <v>67</v>
      </c>
      <c r="I1088" s="13" t="str">
        <f ca="1">IFERROR(VLOOKUP(H1088,電力会社名一覧!A:B,2,0),"")</f>
        <v>荏原環境プラント(株)メニューI</v>
      </c>
      <c r="J1088" s="13">
        <f t="shared" ca="1" si="94"/>
        <v>1167</v>
      </c>
      <c r="K1088" s="13">
        <f ca="1">IF(I1088&lt;&gt;"",COUNTIF($I$4:$I1088,I1088),"")</f>
        <v>2</v>
      </c>
      <c r="O1088" s="13" t="str">
        <f t="shared" ca="1" si="96"/>
        <v/>
      </c>
    </row>
    <row r="1089" spans="2:15">
      <c r="B1089" s="24"/>
      <c r="H1089" s="13" cm="1">
        <f t="array" aca="1" ref="H1089" ca="1">IFERROR(INDEX(電力会社名一覧!E:E,改訂版!J1089),"")</f>
        <v>68</v>
      </c>
      <c r="I1089" s="13" t="str">
        <f ca="1">IFERROR(VLOOKUP(H1089,電力会社名一覧!A:B,2,0),"")</f>
        <v>荏原環境プラント(株)メニューJ</v>
      </c>
      <c r="J1089" s="13">
        <f t="shared" ca="1" si="94"/>
        <v>1168</v>
      </c>
      <c r="K1089" s="13">
        <f ca="1">IF(I1089&lt;&gt;"",COUNTIF($I$4:$I1089,I1089),"")</f>
        <v>2</v>
      </c>
      <c r="O1089" s="13" t="str">
        <f t="shared" ca="1" si="96"/>
        <v/>
      </c>
    </row>
    <row r="1090" spans="2:15">
      <c r="B1090" s="24"/>
      <c r="H1090" s="13" cm="1">
        <f t="array" aca="1" ref="H1090" ca="1">IFERROR(INDEX(電力会社名一覧!E:E,改訂版!J1090),"")</f>
        <v>69</v>
      </c>
      <c r="I1090" s="13" t="str">
        <f ca="1">IFERROR(VLOOKUP(H1090,電力会社名一覧!A:B,2,0),"")</f>
        <v>荏原環境プラント(株)メニューK</v>
      </c>
      <c r="J1090" s="13">
        <f t="shared" ca="1" si="94"/>
        <v>1169</v>
      </c>
      <c r="K1090" s="13">
        <f ca="1">IF(I1090&lt;&gt;"",COUNTIF($I$4:$I1090,I1090),"")</f>
        <v>2</v>
      </c>
      <c r="O1090" s="13" t="str">
        <f t="shared" ca="1" si="96"/>
        <v/>
      </c>
    </row>
    <row r="1091" spans="2:15">
      <c r="B1091" s="24"/>
      <c r="H1091" s="13" cm="1">
        <f t="array" aca="1" ref="H1091" ca="1">IFERROR(INDEX(電力会社名一覧!E:E,改訂版!J1091),"")</f>
        <v>70</v>
      </c>
      <c r="I1091" s="13" t="str">
        <f ca="1">IFERROR(VLOOKUP(H1091,電力会社名一覧!A:B,2,0),"")</f>
        <v>荏原環境プラント(株)メニューL</v>
      </c>
      <c r="J1091" s="13">
        <f t="shared" ca="1" si="94"/>
        <v>1170</v>
      </c>
      <c r="K1091" s="13">
        <f ca="1">IF(I1091&lt;&gt;"",COUNTIF($I$4:$I1091,I1091),"")</f>
        <v>2</v>
      </c>
      <c r="O1091" s="13" t="str">
        <f t="shared" ca="1" si="96"/>
        <v/>
      </c>
    </row>
    <row r="1092" spans="2:15">
      <c r="B1092" s="24"/>
      <c r="H1092" s="13" cm="1">
        <f t="array" aca="1" ref="H1092" ca="1">IFERROR(INDEX(電力会社名一覧!E:E,改訂版!J1092),"")</f>
        <v>71</v>
      </c>
      <c r="I1092" s="13" t="str">
        <f ca="1">IFERROR(VLOOKUP(H1092,電力会社名一覧!A:B,2,0),"")</f>
        <v>荏原環境プラント(株)メニューM</v>
      </c>
      <c r="J1092" s="13">
        <f t="shared" ca="1" si="94"/>
        <v>1171</v>
      </c>
      <c r="K1092" s="13">
        <f ca="1">IF(I1092&lt;&gt;"",COUNTIF($I$4:$I1092,I1092),"")</f>
        <v>2</v>
      </c>
      <c r="O1092" s="13" t="str">
        <f t="shared" ca="1" si="96"/>
        <v/>
      </c>
    </row>
    <row r="1093" spans="2:15">
      <c r="B1093" s="24"/>
      <c r="H1093" s="13" cm="1">
        <f t="array" aca="1" ref="H1093" ca="1">IFERROR(INDEX(電力会社名一覧!E:E,改訂版!J1093),"")</f>
        <v>72</v>
      </c>
      <c r="I1093" s="13" t="str">
        <f ca="1">IFERROR(VLOOKUP(H1093,電力会社名一覧!A:B,2,0),"")</f>
        <v>荏原環境プラント(株)メニューN</v>
      </c>
      <c r="J1093" s="13">
        <f t="shared" ca="1" si="94"/>
        <v>1172</v>
      </c>
      <c r="K1093" s="13">
        <f ca="1">IF(I1093&lt;&gt;"",COUNTIF($I$4:$I1093,I1093),"")</f>
        <v>2</v>
      </c>
      <c r="O1093" s="13" t="str">
        <f t="shared" ca="1" si="96"/>
        <v/>
      </c>
    </row>
    <row r="1094" spans="2:15">
      <c r="B1094" s="24"/>
      <c r="H1094" s="13" cm="1">
        <f t="array" aca="1" ref="H1094" ca="1">IFERROR(INDEX(電力会社名一覧!E:E,改訂版!J1094),"")</f>
        <v>73</v>
      </c>
      <c r="I1094" s="13" t="str">
        <f ca="1">IFERROR(VLOOKUP(H1094,電力会社名一覧!A:B,2,0),"")</f>
        <v>荏原環境プラント(株)メニューO</v>
      </c>
      <c r="J1094" s="13">
        <f t="shared" ref="J1094:J1100" ca="1" si="97">IFERROR(VLOOKUP($Q$1,INDIRECT($I$1&amp;J1093+1&amp;$K$1),2,0),"")</f>
        <v>1173</v>
      </c>
      <c r="K1094" s="13">
        <f ca="1">IF(I1094&lt;&gt;"",COUNTIF($I$4:$I1094,I1094),"")</f>
        <v>2</v>
      </c>
      <c r="O1094" s="13" t="str">
        <f t="shared" ca="1" si="96"/>
        <v/>
      </c>
    </row>
    <row r="1095" spans="2:15">
      <c r="B1095" s="24"/>
      <c r="H1095" s="13" cm="1">
        <f t="array" aca="1" ref="H1095" ca="1">IFERROR(INDEX(電力会社名一覧!E:E,改訂版!J1095),"")</f>
        <v>74</v>
      </c>
      <c r="I1095" s="13" t="str">
        <f ca="1">IFERROR(VLOOKUP(H1095,電力会社名一覧!A:B,2,0),"")</f>
        <v>荏原環境プラント(株)メニューP</v>
      </c>
      <c r="J1095" s="13">
        <f t="shared" ca="1" si="97"/>
        <v>1174</v>
      </c>
      <c r="K1095" s="13">
        <f ca="1">IF(I1095&lt;&gt;"",COUNTIF($I$4:$I1095,I1095),"")</f>
        <v>2</v>
      </c>
      <c r="O1095" s="13" t="str">
        <f t="shared" ca="1" si="96"/>
        <v/>
      </c>
    </row>
    <row r="1096" spans="2:15">
      <c r="B1096" s="24"/>
      <c r="H1096" s="13" cm="1">
        <f t="array" aca="1" ref="H1096" ca="1">IFERROR(INDEX(電力会社名一覧!E:E,改訂版!J1096),"")</f>
        <v>75</v>
      </c>
      <c r="I1096" s="13" t="str">
        <f ca="1">IFERROR(VLOOKUP(H1096,電力会社名一覧!A:B,2,0),"")</f>
        <v>荏原環境プラント(株)メニューQ</v>
      </c>
      <c r="J1096" s="13">
        <f t="shared" ca="1" si="97"/>
        <v>1175</v>
      </c>
      <c r="K1096" s="13">
        <f ca="1">IF(I1096&lt;&gt;"",COUNTIF($I$4:$I1096,I1096),"")</f>
        <v>2</v>
      </c>
      <c r="O1096" s="13" t="str">
        <f t="shared" ca="1" si="96"/>
        <v/>
      </c>
    </row>
    <row r="1097" spans="2:15">
      <c r="B1097" s="24"/>
      <c r="H1097" s="13" cm="1">
        <f t="array" aca="1" ref="H1097" ca="1">IFERROR(INDEX(電力会社名一覧!E:E,改訂版!J1097),"")</f>
        <v>76</v>
      </c>
      <c r="I1097" s="13" t="str">
        <f ca="1">IFERROR(VLOOKUP(H1097,電力会社名一覧!A:B,2,0),"")</f>
        <v>荏原環境プラント(株)メニューR(残差)</v>
      </c>
      <c r="J1097" s="13">
        <f t="shared" ca="1" si="97"/>
        <v>1176</v>
      </c>
      <c r="K1097" s="13">
        <f ca="1">IF(I1097&lt;&gt;"",COUNTIF($I$4:$I1097,I1097),"")</f>
        <v>2</v>
      </c>
      <c r="O1097" s="13" t="str">
        <f t="shared" ca="1" si="96"/>
        <v/>
      </c>
    </row>
    <row r="1098" spans="2:15">
      <c r="B1098" s="24"/>
      <c r="H1098" s="13" cm="1">
        <f t="array" aca="1" ref="H1098" ca="1">IFERROR(INDEX(電力会社名一覧!E:E,改訂版!J1098),"")</f>
        <v>77</v>
      </c>
      <c r="I1098" s="13" t="str">
        <f ca="1">IFERROR(VLOOKUP(H1098,電力会社名一覧!A:B,2,0),"")</f>
        <v>東京エコサービス(株)メニューA</v>
      </c>
      <c r="J1098" s="13">
        <f t="shared" ca="1" si="97"/>
        <v>1177</v>
      </c>
      <c r="K1098" s="13">
        <f ca="1">IF(I1098&lt;&gt;"",COUNTIF($I$4:$I1098,I1098),"")</f>
        <v>2</v>
      </c>
      <c r="O1098" s="13" t="str">
        <f t="shared" ca="1" si="96"/>
        <v/>
      </c>
    </row>
    <row r="1099" spans="2:15">
      <c r="B1099" s="24"/>
      <c r="H1099" s="13" cm="1">
        <f t="array" aca="1" ref="H1099" ca="1">IFERROR(INDEX(電力会社名一覧!E:E,改訂版!J1099),"")</f>
        <v>78</v>
      </c>
      <c r="I1099" s="13" t="str">
        <f ca="1">IFERROR(VLOOKUP(H1099,電力会社名一覧!A:B,2,0),"")</f>
        <v>東京エコサービス(株)メニューB</v>
      </c>
      <c r="J1099" s="13">
        <f t="shared" ca="1" si="97"/>
        <v>1178</v>
      </c>
      <c r="K1099" s="13">
        <f ca="1">IF(I1099&lt;&gt;"",COUNTIF($I$4:$I1099,I1099),"")</f>
        <v>2</v>
      </c>
      <c r="O1099" s="13" t="str">
        <f t="shared" ca="1" si="96"/>
        <v/>
      </c>
    </row>
    <row r="1100" spans="2:15">
      <c r="B1100" s="24"/>
      <c r="H1100" s="13" cm="1">
        <f t="array" aca="1" ref="H1100" ca="1">IFERROR(INDEX(電力会社名一覧!E:E,改訂版!J1100),"")</f>
        <v>79</v>
      </c>
      <c r="I1100" s="13" t="str">
        <f ca="1">IFERROR(VLOOKUP(H1100,電力会社名一覧!A:B,2,0),"")</f>
        <v>東京エコサービス(株)メニューC</v>
      </c>
      <c r="J1100" s="13">
        <f t="shared" ca="1" si="97"/>
        <v>1179</v>
      </c>
      <c r="K1100" s="13">
        <f ca="1">IF(I1100&lt;&gt;"",COUNTIF($I$4:$I1100,I1100),"")</f>
        <v>2</v>
      </c>
      <c r="O1100" s="13" t="str">
        <f t="shared" ca="1" si="96"/>
        <v/>
      </c>
    </row>
    <row r="1101" spans="2:15">
      <c r="B1101" s="24"/>
      <c r="H1101" s="13" cm="1">
        <f t="array" aca="1" ref="H1101" ca="1">IFERROR(INDEX(電力会社名一覧!E:E,改訂版!J1101),"")</f>
        <v>80</v>
      </c>
      <c r="I1101" s="13" t="str">
        <f ca="1">IFERROR(VLOOKUP(H1101,電力会社名一覧!A:B,2,0),"")</f>
        <v>東京エコサービス(株)メニューD(残差)</v>
      </c>
      <c r="J1101" s="13">
        <f t="shared" ref="J1101:J1164" ca="1" si="98">IFERROR(VLOOKUP($Q$1,INDIRECT($I$1&amp;J1100+1&amp;$K$1),2,0),"")</f>
        <v>1180</v>
      </c>
      <c r="K1101" s="13">
        <f ca="1">IF(I1101&lt;&gt;"",COUNTIF($I$4:$I1101,I1101),"")</f>
        <v>2</v>
      </c>
      <c r="O1101" s="13" t="str">
        <f t="shared" ca="1" si="96"/>
        <v/>
      </c>
    </row>
    <row r="1102" spans="2:15">
      <c r="B1102" s="24"/>
      <c r="H1102" s="13" cm="1">
        <f t="array" aca="1" ref="H1102" ca="1">IFERROR(INDEX(電力会社名一覧!E:E,改訂版!J1102),"")</f>
        <v>81</v>
      </c>
      <c r="I1102" s="13" t="str">
        <f ca="1">IFERROR(VLOOKUP(H1102,電力会社名一覧!A:B,2,0),"")</f>
        <v>ダイヤモンドパワー(株)メニューA</v>
      </c>
      <c r="J1102" s="13">
        <f t="shared" ca="1" si="98"/>
        <v>1181</v>
      </c>
      <c r="K1102" s="13">
        <f ca="1">IF(I1102&lt;&gt;"",COUNTIF($I$4:$I1102,I1102),"")</f>
        <v>2</v>
      </c>
      <c r="O1102" s="13" t="str">
        <f t="shared" ca="1" si="96"/>
        <v/>
      </c>
    </row>
    <row r="1103" spans="2:15">
      <c r="B1103" s="24"/>
      <c r="H1103" s="13" cm="1">
        <f t="array" aca="1" ref="H1103" ca="1">IFERROR(INDEX(電力会社名一覧!E:E,改訂版!J1103),"")</f>
        <v>82</v>
      </c>
      <c r="I1103" s="13" t="str">
        <f ca="1">IFERROR(VLOOKUP(H1103,電力会社名一覧!A:B,2,0),"")</f>
        <v>ダイヤモンドパワー(株)メニューB</v>
      </c>
      <c r="J1103" s="13">
        <f t="shared" ca="1" si="98"/>
        <v>1182</v>
      </c>
      <c r="K1103" s="13">
        <f ca="1">IF(I1103&lt;&gt;"",COUNTIF($I$4:$I1103,I1103),"")</f>
        <v>2</v>
      </c>
      <c r="O1103" s="13" t="str">
        <f t="shared" ca="1" si="96"/>
        <v/>
      </c>
    </row>
    <row r="1104" spans="2:15">
      <c r="B1104" s="24"/>
      <c r="H1104" s="13" cm="1">
        <f t="array" aca="1" ref="H1104" ca="1">IFERROR(INDEX(電力会社名一覧!E:E,改訂版!J1104),"")</f>
        <v>83</v>
      </c>
      <c r="I1104" s="13" t="str">
        <f ca="1">IFERROR(VLOOKUP(H1104,電力会社名一覧!A:B,2,0),"")</f>
        <v>ダイヤモンドパワー(株)メニューC</v>
      </c>
      <c r="J1104" s="13">
        <f t="shared" ca="1" si="98"/>
        <v>1183</v>
      </c>
      <c r="K1104" s="13">
        <f ca="1">IF(I1104&lt;&gt;"",COUNTIF($I$4:$I1104,I1104),"")</f>
        <v>2</v>
      </c>
      <c r="O1104" s="13" t="str">
        <f t="shared" ca="1" si="96"/>
        <v/>
      </c>
    </row>
    <row r="1105" spans="2:15">
      <c r="B1105" s="24"/>
      <c r="H1105" s="13" cm="1">
        <f t="array" aca="1" ref="H1105" ca="1">IFERROR(INDEX(電力会社名一覧!E:E,改訂版!J1105),"")</f>
        <v>84</v>
      </c>
      <c r="I1105" s="13" t="str">
        <f ca="1">IFERROR(VLOOKUP(H1105,電力会社名一覧!A:B,2,0),"")</f>
        <v>出光グリーンパワー(株)メニューA</v>
      </c>
      <c r="J1105" s="13">
        <f t="shared" ca="1" si="98"/>
        <v>1184</v>
      </c>
      <c r="K1105" s="13">
        <f ca="1">IF(I1105&lt;&gt;"",COUNTIF($I$4:$I1105,I1105),"")</f>
        <v>2</v>
      </c>
      <c r="O1105" s="13" t="str">
        <f t="shared" ca="1" si="96"/>
        <v/>
      </c>
    </row>
    <row r="1106" spans="2:15">
      <c r="B1106" s="24"/>
      <c r="H1106" s="13" cm="1">
        <f t="array" aca="1" ref="H1106" ca="1">IFERROR(INDEX(電力会社名一覧!E:E,改訂版!J1106),"")</f>
        <v>85</v>
      </c>
      <c r="I1106" s="13" t="str">
        <f ca="1">IFERROR(VLOOKUP(H1106,電力会社名一覧!A:B,2,0),"")</f>
        <v>出光グリーンパワー(株)メニューB</v>
      </c>
      <c r="J1106" s="13">
        <f t="shared" ca="1" si="98"/>
        <v>1185</v>
      </c>
      <c r="K1106" s="13">
        <f ca="1">IF(I1106&lt;&gt;"",COUNTIF($I$4:$I1106,I1106),"")</f>
        <v>2</v>
      </c>
      <c r="O1106" s="13" t="str">
        <f t="shared" ca="1" si="96"/>
        <v/>
      </c>
    </row>
    <row r="1107" spans="2:15">
      <c r="B1107" s="24"/>
      <c r="H1107" s="13" cm="1">
        <f t="array" aca="1" ref="H1107" ca="1">IFERROR(INDEX(電力会社名一覧!E:E,改訂版!J1107),"")</f>
        <v>86</v>
      </c>
      <c r="I1107" s="13" t="str">
        <f ca="1">IFERROR(VLOOKUP(H1107,電力会社名一覧!A:B,2,0),"")</f>
        <v>出光グリーンパワー(株)メニューC</v>
      </c>
      <c r="J1107" s="13">
        <f t="shared" ca="1" si="98"/>
        <v>1186</v>
      </c>
      <c r="K1107" s="13">
        <f ca="1">IF(I1107&lt;&gt;"",COUNTIF($I$4:$I1107,I1107),"")</f>
        <v>2</v>
      </c>
      <c r="O1107" s="13" t="str">
        <f t="shared" ca="1" si="96"/>
        <v/>
      </c>
    </row>
    <row r="1108" spans="2:15">
      <c r="B1108" s="24"/>
      <c r="H1108" s="13" cm="1">
        <f t="array" aca="1" ref="H1108" ca="1">IFERROR(INDEX(電力会社名一覧!E:E,改訂版!J1108),"")</f>
        <v>87</v>
      </c>
      <c r="I1108" s="13" t="str">
        <f ca="1">IFERROR(VLOOKUP(H1108,電力会社名一覧!A:B,2,0),"")</f>
        <v>出光グリーンパワー(株)メニューD(残差)</v>
      </c>
      <c r="J1108" s="13">
        <f t="shared" ca="1" si="98"/>
        <v>1187</v>
      </c>
      <c r="K1108" s="13">
        <f ca="1">IF(I1108&lt;&gt;"",COUNTIF($I$4:$I1108,I1108),"")</f>
        <v>2</v>
      </c>
      <c r="O1108" s="13" t="str">
        <f t="shared" ca="1" si="96"/>
        <v/>
      </c>
    </row>
    <row r="1109" spans="2:15">
      <c r="B1109" s="24"/>
      <c r="H1109" s="13" cm="1">
        <f t="array" aca="1" ref="H1109" ca="1">IFERROR(INDEX(電力会社名一覧!E:E,改訂版!J1109),"")</f>
        <v>88</v>
      </c>
      <c r="I1109" s="13" t="str">
        <f ca="1">IFERROR(VLOOKUP(H1109,電力会社名一覧!A:B,2,0),"")</f>
        <v>(株)新出光メニューA</v>
      </c>
      <c r="J1109" s="13">
        <f t="shared" ca="1" si="98"/>
        <v>1188</v>
      </c>
      <c r="K1109" s="13">
        <f ca="1">IF(I1109&lt;&gt;"",COUNTIF($I$4:$I1109,I1109),"")</f>
        <v>2</v>
      </c>
      <c r="O1109" s="13" t="str">
        <f t="shared" ca="1" si="96"/>
        <v/>
      </c>
    </row>
    <row r="1110" spans="2:15">
      <c r="B1110" s="24"/>
      <c r="H1110" s="13" cm="1">
        <f t="array" aca="1" ref="H1110" ca="1">IFERROR(INDEX(電力会社名一覧!E:E,改訂版!J1110),"")</f>
        <v>89</v>
      </c>
      <c r="I1110" s="13" t="str">
        <f ca="1">IFERROR(VLOOKUP(H1110,電力会社名一覧!A:B,2,0),"")</f>
        <v>(株)新出光メニューB</v>
      </c>
      <c r="J1110" s="13">
        <f t="shared" ca="1" si="98"/>
        <v>1189</v>
      </c>
      <c r="K1110" s="13">
        <f ca="1">IF(I1110&lt;&gt;"",COUNTIF($I$4:$I1110,I1110),"")</f>
        <v>2</v>
      </c>
      <c r="O1110" s="13" t="str">
        <f t="shared" ca="1" si="96"/>
        <v/>
      </c>
    </row>
    <row r="1111" spans="2:15">
      <c r="B1111" s="24"/>
      <c r="H1111" s="13" cm="1">
        <f t="array" aca="1" ref="H1111" ca="1">IFERROR(INDEX(電力会社名一覧!E:E,改訂版!J1111),"")</f>
        <v>90</v>
      </c>
      <c r="I1111" s="13" t="str">
        <f ca="1">IFERROR(VLOOKUP(H1111,電力会社名一覧!A:B,2,0),"")</f>
        <v>(株)新出光メニューC</v>
      </c>
      <c r="J1111" s="13">
        <f t="shared" ca="1" si="98"/>
        <v>1190</v>
      </c>
      <c r="K1111" s="13">
        <f ca="1">IF(I1111&lt;&gt;"",COUNTIF($I$4:$I1111,I1111),"")</f>
        <v>2</v>
      </c>
      <c r="O1111" s="13" t="str">
        <f t="shared" ca="1" si="96"/>
        <v/>
      </c>
    </row>
    <row r="1112" spans="2:15">
      <c r="B1112" s="24"/>
      <c r="H1112" s="13" cm="1">
        <f t="array" aca="1" ref="H1112" ca="1">IFERROR(INDEX(電力会社名一覧!E:E,改訂版!J1112),"")</f>
        <v>91</v>
      </c>
      <c r="I1112" s="13" t="str">
        <f ca="1">IFERROR(VLOOKUP(H1112,電力会社名一覧!A:B,2,0),"")</f>
        <v>(株)新出光メニューD</v>
      </c>
      <c r="J1112" s="13">
        <f t="shared" ca="1" si="98"/>
        <v>1191</v>
      </c>
      <c r="K1112" s="13">
        <f ca="1">IF(I1112&lt;&gt;"",COUNTIF($I$4:$I1112,I1112),"")</f>
        <v>2</v>
      </c>
      <c r="O1112" s="13" t="str">
        <f t="shared" ca="1" si="96"/>
        <v/>
      </c>
    </row>
    <row r="1113" spans="2:15">
      <c r="B1113" s="24"/>
      <c r="H1113" s="13" cm="1">
        <f t="array" aca="1" ref="H1113" ca="1">IFERROR(INDEX(電力会社名一覧!E:E,改訂版!J1113),"")</f>
        <v>92</v>
      </c>
      <c r="I1113" s="13" t="str">
        <f ca="1">IFERROR(VLOOKUP(H1113,電力会社名一覧!A:B,2,0),"")</f>
        <v>(株)新出光メニューE</v>
      </c>
      <c r="J1113" s="13">
        <f t="shared" ca="1" si="98"/>
        <v>1192</v>
      </c>
      <c r="K1113" s="13">
        <f ca="1">IF(I1113&lt;&gt;"",COUNTIF($I$4:$I1113,I1113),"")</f>
        <v>2</v>
      </c>
      <c r="O1113" s="13" t="str">
        <f t="shared" ca="1" si="96"/>
        <v/>
      </c>
    </row>
    <row r="1114" spans="2:15">
      <c r="B1114" s="24"/>
      <c r="H1114" s="13" cm="1">
        <f t="array" aca="1" ref="H1114" ca="1">IFERROR(INDEX(電力会社名一覧!E:E,改訂版!J1114),"")</f>
        <v>93</v>
      </c>
      <c r="I1114" s="13" t="str">
        <f ca="1">IFERROR(VLOOKUP(H1114,電力会社名一覧!A:B,2,0),"")</f>
        <v>(株)新出光メニューF</v>
      </c>
      <c r="J1114" s="13">
        <f t="shared" ca="1" si="98"/>
        <v>1193</v>
      </c>
      <c r="K1114" s="13">
        <f ca="1">IF(I1114&lt;&gt;"",COUNTIF($I$4:$I1114,I1114),"")</f>
        <v>2</v>
      </c>
      <c r="O1114" s="13" t="str">
        <f t="shared" ca="1" si="96"/>
        <v/>
      </c>
    </row>
    <row r="1115" spans="2:15">
      <c r="B1115" s="24"/>
      <c r="H1115" s="13" cm="1">
        <f t="array" aca="1" ref="H1115" ca="1">IFERROR(INDEX(電力会社名一覧!E:E,改訂版!J1115),"")</f>
        <v>94</v>
      </c>
      <c r="I1115" s="13" t="str">
        <f ca="1">IFERROR(VLOOKUP(H1115,電力会社名一覧!A:B,2,0),"")</f>
        <v>(株)新出光メニューG</v>
      </c>
      <c r="J1115" s="13">
        <f t="shared" ca="1" si="98"/>
        <v>1194</v>
      </c>
      <c r="K1115" s="13">
        <f ca="1">IF(I1115&lt;&gt;"",COUNTIF($I$4:$I1115,I1115),"")</f>
        <v>2</v>
      </c>
      <c r="O1115" s="13" t="str">
        <f t="shared" ca="1" si="96"/>
        <v/>
      </c>
    </row>
    <row r="1116" spans="2:15">
      <c r="B1116" s="24"/>
      <c r="H1116" s="13" cm="1">
        <f t="array" aca="1" ref="H1116" ca="1">IFERROR(INDEX(電力会社名一覧!E:E,改訂版!J1116),"")</f>
        <v>95</v>
      </c>
      <c r="I1116" s="13" t="str">
        <f ca="1">IFERROR(VLOOKUP(H1116,電力会社名一覧!A:B,2,0),"")</f>
        <v>(株)新出光メニューH</v>
      </c>
      <c r="J1116" s="13">
        <f t="shared" ca="1" si="98"/>
        <v>1195</v>
      </c>
      <c r="K1116" s="13">
        <f ca="1">IF(I1116&lt;&gt;"",COUNTIF($I$4:$I1116,I1116),"")</f>
        <v>2</v>
      </c>
      <c r="O1116" s="13" t="str">
        <f t="shared" ca="1" si="96"/>
        <v/>
      </c>
    </row>
    <row r="1117" spans="2:15">
      <c r="B1117" s="24"/>
      <c r="H1117" s="13" cm="1">
        <f t="array" aca="1" ref="H1117" ca="1">IFERROR(INDEX(電力会社名一覧!E:E,改訂版!J1117),"")</f>
        <v>96</v>
      </c>
      <c r="I1117" s="13" t="str">
        <f ca="1">IFERROR(VLOOKUP(H1117,電力会社名一覧!A:B,2,0),"")</f>
        <v>(株)新出光メニューI</v>
      </c>
      <c r="J1117" s="13">
        <f t="shared" ca="1" si="98"/>
        <v>1196</v>
      </c>
      <c r="K1117" s="13">
        <f ca="1">IF(I1117&lt;&gt;"",COUNTIF($I$4:$I1117,I1117),"")</f>
        <v>2</v>
      </c>
      <c r="O1117" s="13" t="str">
        <f t="shared" ca="1" si="96"/>
        <v/>
      </c>
    </row>
    <row r="1118" spans="2:15">
      <c r="B1118" s="24"/>
      <c r="H1118" s="13" cm="1">
        <f t="array" aca="1" ref="H1118" ca="1">IFERROR(INDEX(電力会社名一覧!E:E,改訂版!J1118),"")</f>
        <v>97</v>
      </c>
      <c r="I1118" s="13" t="str">
        <f ca="1">IFERROR(VLOOKUP(H1118,電力会社名一覧!A:B,2,0),"")</f>
        <v>(株)新出光メニューJ</v>
      </c>
      <c r="J1118" s="13">
        <f t="shared" ca="1" si="98"/>
        <v>1197</v>
      </c>
      <c r="K1118" s="13">
        <f ca="1">IF(I1118&lt;&gt;"",COUNTIF($I$4:$I1118,I1118),"")</f>
        <v>2</v>
      </c>
      <c r="O1118" s="13" t="str">
        <f t="shared" ca="1" si="96"/>
        <v/>
      </c>
    </row>
    <row r="1119" spans="2:15">
      <c r="B1119" s="24"/>
      <c r="H1119" s="13" cm="1">
        <f t="array" aca="1" ref="H1119" ca="1">IFERROR(INDEX(電力会社名一覧!E:E,改訂版!J1119),"")</f>
        <v>98</v>
      </c>
      <c r="I1119" s="13" t="str">
        <f ca="1">IFERROR(VLOOKUP(H1119,電力会社名一覧!A:B,2,0),"")</f>
        <v>(株)新出光メニューK</v>
      </c>
      <c r="J1119" s="13">
        <f t="shared" ca="1" si="98"/>
        <v>1198</v>
      </c>
      <c r="K1119" s="13">
        <f ca="1">IF(I1119&lt;&gt;"",COUNTIF($I$4:$I1119,I1119),"")</f>
        <v>2</v>
      </c>
      <c r="O1119" s="13" t="str">
        <f t="shared" ca="1" si="96"/>
        <v/>
      </c>
    </row>
    <row r="1120" spans="2:15">
      <c r="B1120" s="24"/>
      <c r="H1120" s="13" cm="1">
        <f t="array" aca="1" ref="H1120" ca="1">IFERROR(INDEX(電力会社名一覧!E:E,改訂版!J1120),"")</f>
        <v>99</v>
      </c>
      <c r="I1120" s="13" t="str">
        <f ca="1">IFERROR(VLOOKUP(H1120,電力会社名一覧!A:B,2,0),"")</f>
        <v>(株)新出光メニューL(残差)</v>
      </c>
      <c r="J1120" s="13">
        <f t="shared" ca="1" si="98"/>
        <v>1199</v>
      </c>
      <c r="K1120" s="13">
        <f ca="1">IF(I1120&lt;&gt;"",COUNTIF($I$4:$I1120,I1120),"")</f>
        <v>2</v>
      </c>
      <c r="O1120" s="13" t="str">
        <f t="shared" ca="1" si="96"/>
        <v/>
      </c>
    </row>
    <row r="1121" spans="8:15">
      <c r="H1121" s="13" cm="1">
        <f t="array" aca="1" ref="H1121" ca="1">IFERROR(INDEX(電力会社名一覧!E:E,改訂版!J1121),"")</f>
        <v>100</v>
      </c>
      <c r="I1121" s="13" t="str">
        <f ca="1">IFERROR(VLOOKUP(H1121,電力会社名一覧!A:B,2,0),"")</f>
        <v>セントラル石油瓦斯(株)</v>
      </c>
      <c r="J1121" s="13">
        <f t="shared" ca="1" si="98"/>
        <v>1200</v>
      </c>
      <c r="K1121" s="13">
        <f ca="1">IF(I1121&lt;&gt;"",COUNTIF($I$4:$I1121,I1121),"")</f>
        <v>2</v>
      </c>
      <c r="O1121" s="13" t="str">
        <f t="shared" ca="1" si="96"/>
        <v/>
      </c>
    </row>
    <row r="1122" spans="8:15">
      <c r="H1122" s="13" cm="1">
        <f t="array" aca="1" ref="H1122" ca="1">IFERROR(INDEX(電力会社名一覧!E:E,改訂版!J1122),"")</f>
        <v>101</v>
      </c>
      <c r="I1122" s="13" t="str">
        <f ca="1">IFERROR(VLOOKUP(H1122,電力会社名一覧!A:B,2,0),"")</f>
        <v>一般財団法人泉佐野電力　　</v>
      </c>
      <c r="J1122" s="13">
        <f t="shared" ca="1" si="98"/>
        <v>1201</v>
      </c>
      <c r="K1122" s="13">
        <f ca="1">IF(I1122&lt;&gt;"",COUNTIF($I$4:$I1122,I1122),"")</f>
        <v>2</v>
      </c>
    </row>
    <row r="1123" spans="8:15">
      <c r="H1123" s="13" cm="1">
        <f t="array" aca="1" ref="H1123" ca="1">IFERROR(INDEX(電力会社名一覧!E:E,改訂版!J1123),"")</f>
        <v>102</v>
      </c>
      <c r="I1123" s="13" t="str">
        <f ca="1">IFERROR(VLOOKUP(H1123,電力会社名一覧!A:B,2,0),"")</f>
        <v>コスモエネルギーソリューションズ(株)メニューA</v>
      </c>
      <c r="J1123" s="13">
        <f t="shared" ca="1" si="98"/>
        <v>1202</v>
      </c>
      <c r="K1123" s="13">
        <f ca="1">IF(I1123&lt;&gt;"",COUNTIF($I$4:$I1123,I1123),"")</f>
        <v>2</v>
      </c>
    </row>
    <row r="1124" spans="8:15">
      <c r="H1124" s="13" cm="1">
        <f t="array" aca="1" ref="H1124" ca="1">IFERROR(INDEX(電力会社名一覧!E:E,改訂版!J1124),"")</f>
        <v>103</v>
      </c>
      <c r="I1124" s="13" t="str">
        <f ca="1">IFERROR(VLOOKUP(H1124,電力会社名一覧!A:B,2,0),"")</f>
        <v>コスモエネルギーソリューションズ(株)メニューB</v>
      </c>
      <c r="J1124" s="13">
        <f t="shared" ca="1" si="98"/>
        <v>1203</v>
      </c>
      <c r="K1124" s="13">
        <f ca="1">IF(I1124&lt;&gt;"",COUNTIF($I$4:$I1124,I1124),"")</f>
        <v>2</v>
      </c>
    </row>
    <row r="1125" spans="8:15">
      <c r="H1125" s="13" cm="1">
        <f t="array" aca="1" ref="H1125" ca="1">IFERROR(INDEX(電力会社名一覧!E:E,改訂版!J1125),"")</f>
        <v>104</v>
      </c>
      <c r="I1125" s="13" t="str">
        <f ca="1">IFERROR(VLOOKUP(H1125,電力会社名一覧!A:B,2,0),"")</f>
        <v>コスモエネルギーソリューションズ(株)メニューC</v>
      </c>
      <c r="J1125" s="13">
        <f t="shared" ca="1" si="98"/>
        <v>1204</v>
      </c>
      <c r="K1125" s="13">
        <f ca="1">IF(I1125&lt;&gt;"",COUNTIF($I$4:$I1125,I1125),"")</f>
        <v>2</v>
      </c>
    </row>
    <row r="1126" spans="8:15">
      <c r="H1126" s="13" cm="1">
        <f t="array" aca="1" ref="H1126" ca="1">IFERROR(INDEX(電力会社名一覧!E:E,改訂版!J1126),"")</f>
        <v>105</v>
      </c>
      <c r="I1126" s="13" t="str">
        <f ca="1">IFERROR(VLOOKUP(H1126,電力会社名一覧!A:B,2,0),"")</f>
        <v>コスモエネルギーソリューションズ(株)メニューD</v>
      </c>
      <c r="J1126" s="13">
        <f t="shared" ca="1" si="98"/>
        <v>1205</v>
      </c>
      <c r="K1126" s="13">
        <f ca="1">IF(I1126&lt;&gt;"",COUNTIF($I$4:$I1126,I1126),"")</f>
        <v>2</v>
      </c>
    </row>
    <row r="1127" spans="8:15">
      <c r="H1127" s="13" cm="1">
        <f t="array" aca="1" ref="H1127" ca="1">IFERROR(INDEX(電力会社名一覧!E:E,改訂版!J1127),"")</f>
        <v>106</v>
      </c>
      <c r="I1127" s="13" t="str">
        <f ca="1">IFERROR(VLOOKUP(H1127,電力会社名一覧!A:B,2,0),"")</f>
        <v>コスモエネルギーソリューションズ(株)メニューE(残差)</v>
      </c>
      <c r="J1127" s="13">
        <f t="shared" ca="1" si="98"/>
        <v>1206</v>
      </c>
      <c r="K1127" s="13">
        <f ca="1">IF(I1127&lt;&gt;"",COUNTIF($I$4:$I1127,I1127),"")</f>
        <v>2</v>
      </c>
    </row>
    <row r="1128" spans="8:15">
      <c r="H1128" s="13" cm="1">
        <f t="array" aca="1" ref="H1128" ca="1">IFERROR(INDEX(電力会社名一覧!E:E,改訂版!J1128),"")</f>
        <v>107</v>
      </c>
      <c r="I1128" s="13" t="str">
        <f ca="1">IFERROR(VLOOKUP(H1128,電力会社名一覧!A:B,2,0),"")</f>
        <v>(株)グリーンサークル</v>
      </c>
      <c r="J1128" s="13">
        <f t="shared" ca="1" si="98"/>
        <v>1207</v>
      </c>
      <c r="K1128" s="13">
        <f ca="1">IF(I1128&lt;&gt;"",COUNTIF($I$4:$I1128,I1128),"")</f>
        <v>2</v>
      </c>
    </row>
    <row r="1129" spans="8:15">
      <c r="H1129" s="13" cm="1">
        <f t="array" aca="1" ref="H1129" ca="1">IFERROR(INDEX(電力会社名一覧!E:E,改訂版!J1129),"")</f>
        <v>108</v>
      </c>
      <c r="I1129" s="13" t="str">
        <f ca="1">IFERROR(VLOOKUP(H1129,電力会社名一覧!A:B,2,0),"")</f>
        <v>北海道瓦斯(株)メニューA</v>
      </c>
      <c r="J1129" s="13">
        <f t="shared" ca="1" si="98"/>
        <v>1208</v>
      </c>
      <c r="K1129" s="13">
        <f ca="1">IF(I1129&lt;&gt;"",COUNTIF($I$4:$I1129,I1129),"")</f>
        <v>2</v>
      </c>
    </row>
    <row r="1130" spans="8:15">
      <c r="H1130" s="13" cm="1">
        <f t="array" aca="1" ref="H1130" ca="1">IFERROR(INDEX(電力会社名一覧!E:E,改訂版!J1130),"")</f>
        <v>109</v>
      </c>
      <c r="I1130" s="13" t="str">
        <f ca="1">IFERROR(VLOOKUP(H1130,電力会社名一覧!A:B,2,0),"")</f>
        <v>北海道瓦斯(株)メニューB(残差)</v>
      </c>
      <c r="J1130" s="13">
        <f t="shared" ca="1" si="98"/>
        <v>1209</v>
      </c>
      <c r="K1130" s="13">
        <f ca="1">IF(I1130&lt;&gt;"",COUNTIF($I$4:$I1130,I1130),"")</f>
        <v>2</v>
      </c>
    </row>
    <row r="1131" spans="8:15">
      <c r="H1131" s="13" cm="1">
        <f t="array" aca="1" ref="H1131" ca="1">IFERROR(INDEX(電力会社名一覧!E:E,改訂版!J1131),"")</f>
        <v>110</v>
      </c>
      <c r="I1131" s="13" t="str">
        <f ca="1">IFERROR(VLOOKUP(H1131,電力会社名一覧!A:B,2,0),"")</f>
        <v>アルカナエナジー(株)</v>
      </c>
      <c r="J1131" s="13">
        <f t="shared" ca="1" si="98"/>
        <v>1210</v>
      </c>
      <c r="K1131" s="13">
        <f ca="1">IF(I1131&lt;&gt;"",COUNTIF($I$4:$I1131,I1131),"")</f>
        <v>2</v>
      </c>
    </row>
    <row r="1132" spans="8:15">
      <c r="H1132" s="13" cm="1">
        <f t="array" aca="1" ref="H1132" ca="1">IFERROR(INDEX(電力会社名一覧!E:E,改訂版!J1132),"")</f>
        <v>111</v>
      </c>
      <c r="I1132" s="13" t="str">
        <f ca="1">IFERROR(VLOOKUP(H1132,電力会社名一覧!A:B,2,0),"")</f>
        <v>新エネルギー開発(株)メニューA</v>
      </c>
      <c r="J1132" s="13">
        <f t="shared" ca="1" si="98"/>
        <v>1211</v>
      </c>
      <c r="K1132" s="13">
        <f ca="1">IF(I1132&lt;&gt;"",COUNTIF($I$4:$I1132,I1132),"")</f>
        <v>2</v>
      </c>
    </row>
    <row r="1133" spans="8:15">
      <c r="H1133" s="13" cm="1">
        <f t="array" aca="1" ref="H1133" ca="1">IFERROR(INDEX(電力会社名一覧!E:E,改訂版!J1133),"")</f>
        <v>112</v>
      </c>
      <c r="I1133" s="13" t="str">
        <f ca="1">IFERROR(VLOOKUP(H1133,電力会社名一覧!A:B,2,0),"")</f>
        <v>新エネルギー開発(株)メニューB</v>
      </c>
      <c r="J1133" s="13">
        <f t="shared" ca="1" si="98"/>
        <v>1212</v>
      </c>
      <c r="K1133" s="13">
        <f ca="1">IF(I1133&lt;&gt;"",COUNTIF($I$4:$I1133,I1133),"")</f>
        <v>2</v>
      </c>
    </row>
    <row r="1134" spans="8:15">
      <c r="H1134" s="13" cm="1">
        <f t="array" aca="1" ref="H1134" ca="1">IFERROR(INDEX(電力会社名一覧!E:E,改訂版!J1134),"")</f>
        <v>113</v>
      </c>
      <c r="I1134" s="13" t="str">
        <f ca="1">IFERROR(VLOOKUP(H1134,電力会社名一覧!A:B,2,0),"")</f>
        <v>伊藤忠エネクス(株)メニューA</v>
      </c>
      <c r="J1134" s="13">
        <f t="shared" ca="1" si="98"/>
        <v>1213</v>
      </c>
      <c r="K1134" s="13">
        <f ca="1">IF(I1134&lt;&gt;"",COUNTIF($I$4:$I1134,I1134),"")</f>
        <v>2</v>
      </c>
    </row>
    <row r="1135" spans="8:15">
      <c r="H1135" s="13" cm="1">
        <f t="array" aca="1" ref="H1135" ca="1">IFERROR(INDEX(電力会社名一覧!E:E,改訂版!J1135),"")</f>
        <v>114</v>
      </c>
      <c r="I1135" s="13" t="str">
        <f ca="1">IFERROR(VLOOKUP(H1135,電力会社名一覧!A:B,2,0),"")</f>
        <v>伊藤忠エネクス(株)メニューB(残差)</v>
      </c>
      <c r="J1135" s="13">
        <f t="shared" ca="1" si="98"/>
        <v>1214</v>
      </c>
      <c r="K1135" s="13">
        <f ca="1">IF(I1135&lt;&gt;"",COUNTIF($I$4:$I1135,I1135),"")</f>
        <v>2</v>
      </c>
    </row>
    <row r="1136" spans="8:15">
      <c r="H1136" s="13" cm="1">
        <f t="array" aca="1" ref="H1136" ca="1">IFERROR(INDEX(電力会社名一覧!E:E,改訂版!J1136),"")</f>
        <v>115</v>
      </c>
      <c r="I1136" s="13" t="str">
        <f ca="1">IFERROR(VLOOKUP(H1136,電力会社名一覧!A:B,2,0),"")</f>
        <v>(株)V-PowerメニューA</v>
      </c>
      <c r="J1136" s="13">
        <f t="shared" ca="1" si="98"/>
        <v>1215</v>
      </c>
      <c r="K1136" s="13">
        <f ca="1">IF(I1136&lt;&gt;"",COUNTIF($I$4:$I1136,I1136),"")</f>
        <v>2</v>
      </c>
    </row>
    <row r="1137" spans="8:11">
      <c r="H1137" s="13" cm="1">
        <f t="array" aca="1" ref="H1137" ca="1">IFERROR(INDEX(電力会社名一覧!E:E,改訂版!J1137),"")</f>
        <v>116</v>
      </c>
      <c r="I1137" s="13" t="str">
        <f ca="1">IFERROR(VLOOKUP(H1137,電力会社名一覧!A:B,2,0),"")</f>
        <v>(株)V-PowerメニューB</v>
      </c>
      <c r="J1137" s="13">
        <f t="shared" ca="1" si="98"/>
        <v>1216</v>
      </c>
      <c r="K1137" s="13">
        <f ca="1">IF(I1137&lt;&gt;"",COUNTIF($I$4:$I1137,I1137),"")</f>
        <v>2</v>
      </c>
    </row>
    <row r="1138" spans="8:11">
      <c r="H1138" s="13" cm="1">
        <f t="array" aca="1" ref="H1138" ca="1">IFERROR(INDEX(電力会社名一覧!E:E,改訂版!J1138),"")</f>
        <v>117</v>
      </c>
      <c r="I1138" s="13" t="str">
        <f ca="1">IFERROR(VLOOKUP(H1138,電力会社名一覧!A:B,2,0),"")</f>
        <v>(株)V-PowerメニューC(残差)</v>
      </c>
      <c r="J1138" s="13">
        <f t="shared" ca="1" si="98"/>
        <v>1217</v>
      </c>
      <c r="K1138" s="13">
        <f ca="1">IF(I1138&lt;&gt;"",COUNTIF($I$4:$I1138,I1138),"")</f>
        <v>2</v>
      </c>
    </row>
    <row r="1139" spans="8:11">
      <c r="H1139" s="13" cm="1">
        <f t="array" aca="1" ref="H1139" ca="1">IFERROR(INDEX(電力会社名一覧!E:E,改訂版!J1139),"")</f>
        <v>118</v>
      </c>
      <c r="I1139" s="13" t="str">
        <f ca="1">IFERROR(VLOOKUP(H1139,電力会社名一覧!A:B,2,0),"")</f>
        <v>大和エネルギー(株)</v>
      </c>
      <c r="J1139" s="13">
        <f t="shared" ca="1" si="98"/>
        <v>1218</v>
      </c>
      <c r="K1139" s="13">
        <f ca="1">IF(I1139&lt;&gt;"",COUNTIF($I$4:$I1139,I1139),"")</f>
        <v>2</v>
      </c>
    </row>
    <row r="1140" spans="8:11">
      <c r="H1140" s="13" cm="1">
        <f t="array" aca="1" ref="H1140" ca="1">IFERROR(INDEX(電力会社名一覧!E:E,改訂版!J1140),"")</f>
        <v>119</v>
      </c>
      <c r="I1140" s="13" t="str">
        <f ca="1">IFERROR(VLOOKUP(H1140,電力会社名一覧!A:B,2,0),"")</f>
        <v>大阪瓦斯(株)メニューA</v>
      </c>
      <c r="J1140" s="13">
        <f t="shared" ca="1" si="98"/>
        <v>1219</v>
      </c>
      <c r="K1140" s="13">
        <f ca="1">IF(I1140&lt;&gt;"",COUNTIF($I$4:$I1140,I1140),"")</f>
        <v>2</v>
      </c>
    </row>
    <row r="1141" spans="8:11">
      <c r="H1141" s="13" cm="1">
        <f t="array" aca="1" ref="H1141" ca="1">IFERROR(INDEX(電力会社名一覧!E:E,改訂版!J1141),"")</f>
        <v>120</v>
      </c>
      <c r="I1141" s="13" t="str">
        <f ca="1">IFERROR(VLOOKUP(H1141,電力会社名一覧!A:B,2,0),"")</f>
        <v>大阪瓦斯(株)メニューB</v>
      </c>
      <c r="J1141" s="13">
        <f t="shared" ca="1" si="98"/>
        <v>1220</v>
      </c>
      <c r="K1141" s="13">
        <f ca="1">IF(I1141&lt;&gt;"",COUNTIF($I$4:$I1141,I1141),"")</f>
        <v>2</v>
      </c>
    </row>
    <row r="1142" spans="8:11">
      <c r="H1142" s="13" cm="1">
        <f t="array" aca="1" ref="H1142" ca="1">IFERROR(INDEX(電力会社名一覧!E:E,改訂版!J1142),"")</f>
        <v>121</v>
      </c>
      <c r="I1142" s="13" t="str">
        <f ca="1">IFERROR(VLOOKUP(H1142,電力会社名一覧!A:B,2,0),"")</f>
        <v>大阪瓦斯(株)メニューC</v>
      </c>
      <c r="J1142" s="13">
        <f t="shared" ca="1" si="98"/>
        <v>1221</v>
      </c>
      <c r="K1142" s="13">
        <f ca="1">IF(I1142&lt;&gt;"",COUNTIF($I$4:$I1142,I1142),"")</f>
        <v>2</v>
      </c>
    </row>
    <row r="1143" spans="8:11">
      <c r="H1143" s="13" cm="1">
        <f t="array" aca="1" ref="H1143" ca="1">IFERROR(INDEX(電力会社名一覧!E:E,改訂版!J1143),"")</f>
        <v>122</v>
      </c>
      <c r="I1143" s="13" t="str">
        <f ca="1">IFERROR(VLOOKUP(H1143,電力会社名一覧!A:B,2,0),"")</f>
        <v>大阪瓦斯(株)メニューD(残差)</v>
      </c>
      <c r="J1143" s="13">
        <f t="shared" ca="1" si="98"/>
        <v>1222</v>
      </c>
      <c r="K1143" s="13">
        <f ca="1">IF(I1143&lt;&gt;"",COUNTIF($I$4:$I1143,I1143),"")</f>
        <v>2</v>
      </c>
    </row>
    <row r="1144" spans="8:11">
      <c r="H1144" s="13" cm="1">
        <f t="array" aca="1" ref="H1144" ca="1">IFERROR(INDEX(電力会社名一覧!E:E,改訂版!J1144),"")</f>
        <v>123</v>
      </c>
      <c r="I1144" s="13" t="str">
        <f ca="1">IFERROR(VLOOKUP(H1144,電力会社名一覧!A:B,2,0),"")</f>
        <v>エフビットコミュニケーションズ(株)　メニューA</v>
      </c>
      <c r="J1144" s="13">
        <f t="shared" ca="1" si="98"/>
        <v>1223</v>
      </c>
      <c r="K1144" s="13">
        <f ca="1">IF(I1144&lt;&gt;"",COUNTIF($I$4:$I1144,I1144),"")</f>
        <v>2</v>
      </c>
    </row>
    <row r="1145" spans="8:11">
      <c r="H1145" s="13" cm="1">
        <f t="array" aca="1" ref="H1145" ca="1">IFERROR(INDEX(電力会社名一覧!E:E,改訂版!J1145),"")</f>
        <v>124</v>
      </c>
      <c r="I1145" s="13" t="str">
        <f ca="1">IFERROR(VLOOKUP(H1145,電力会社名一覧!A:B,2,0),"")</f>
        <v>エフビットコミュニケーションズ(株)　メニューB</v>
      </c>
      <c r="J1145" s="13">
        <f t="shared" ca="1" si="98"/>
        <v>1224</v>
      </c>
      <c r="K1145" s="13">
        <f ca="1">IF(I1145&lt;&gt;"",COUNTIF($I$4:$I1145,I1145),"")</f>
        <v>2</v>
      </c>
    </row>
    <row r="1146" spans="8:11">
      <c r="H1146" s="13" cm="1">
        <f t="array" aca="1" ref="H1146" ca="1">IFERROR(INDEX(電力会社名一覧!E:E,改訂版!J1146),"")</f>
        <v>125</v>
      </c>
      <c r="I1146" s="13" t="str">
        <f ca="1">IFERROR(VLOOKUP(H1146,電力会社名一覧!A:B,2,0),"")</f>
        <v>エフビットコミュニケーションズ(株)　メニューC(残差)</v>
      </c>
      <c r="J1146" s="13">
        <f t="shared" ca="1" si="98"/>
        <v>1225</v>
      </c>
      <c r="K1146" s="13">
        <f ca="1">IF(I1146&lt;&gt;"",COUNTIF($I$4:$I1146,I1146),"")</f>
        <v>2</v>
      </c>
    </row>
    <row r="1147" spans="8:11">
      <c r="H1147" s="13" cm="1">
        <f t="array" aca="1" ref="H1147" ca="1">IFERROR(INDEX(電力会社名一覧!E:E,改訂版!J1147),"")</f>
        <v>126</v>
      </c>
      <c r="I1147" s="13" t="str">
        <f ca="1">IFERROR(VLOOKUP(H1147,電力会社名一覧!A:B,2,0),"")</f>
        <v>ENEOS(株)メニューA</v>
      </c>
      <c r="J1147" s="13">
        <f t="shared" ca="1" si="98"/>
        <v>1226</v>
      </c>
      <c r="K1147" s="13">
        <f ca="1">IF(I1147&lt;&gt;"",COUNTIF($I$4:$I1147,I1147),"")</f>
        <v>2</v>
      </c>
    </row>
    <row r="1148" spans="8:11">
      <c r="H1148" s="13" cm="1">
        <f t="array" aca="1" ref="H1148" ca="1">IFERROR(INDEX(電力会社名一覧!E:E,改訂版!J1148),"")</f>
        <v>127</v>
      </c>
      <c r="I1148" s="13" t="str">
        <f ca="1">IFERROR(VLOOKUP(H1148,電力会社名一覧!A:B,2,0),"")</f>
        <v>ENEOS(株)メニューB</v>
      </c>
      <c r="J1148" s="13">
        <f t="shared" ca="1" si="98"/>
        <v>1227</v>
      </c>
      <c r="K1148" s="13">
        <f ca="1">IF(I1148&lt;&gt;"",COUNTIF($I$4:$I1148,I1148),"")</f>
        <v>2</v>
      </c>
    </row>
    <row r="1149" spans="8:11">
      <c r="H1149" s="13" cm="1">
        <f t="array" aca="1" ref="H1149" ca="1">IFERROR(INDEX(電力会社名一覧!E:E,改訂版!J1149),"")</f>
        <v>128</v>
      </c>
      <c r="I1149" s="13" t="str">
        <f ca="1">IFERROR(VLOOKUP(H1149,電力会社名一覧!A:B,2,0),"")</f>
        <v>ENEOS(株)メニューC</v>
      </c>
      <c r="J1149" s="13">
        <f t="shared" ca="1" si="98"/>
        <v>1228</v>
      </c>
      <c r="K1149" s="13">
        <f ca="1">IF(I1149&lt;&gt;"",COUNTIF($I$4:$I1149,I1149),"")</f>
        <v>2</v>
      </c>
    </row>
    <row r="1150" spans="8:11">
      <c r="H1150" s="13" cm="1">
        <f t="array" aca="1" ref="H1150" ca="1">IFERROR(INDEX(電力会社名一覧!E:E,改訂版!J1150),"")</f>
        <v>129</v>
      </c>
      <c r="I1150" s="13" t="str">
        <f ca="1">IFERROR(VLOOKUP(H1150,電力会社名一覧!A:B,2,0),"")</f>
        <v>ENEOS(株)メニューD</v>
      </c>
      <c r="J1150" s="13">
        <f t="shared" ca="1" si="98"/>
        <v>1229</v>
      </c>
      <c r="K1150" s="13">
        <f ca="1">IF(I1150&lt;&gt;"",COUNTIF($I$4:$I1150,I1150),"")</f>
        <v>2</v>
      </c>
    </row>
    <row r="1151" spans="8:11">
      <c r="H1151" s="13" cm="1">
        <f t="array" aca="1" ref="H1151" ca="1">IFERROR(INDEX(電力会社名一覧!E:E,改訂版!J1151),"")</f>
        <v>130</v>
      </c>
      <c r="I1151" s="13" t="str">
        <f ca="1">IFERROR(VLOOKUP(H1151,電力会社名一覧!A:B,2,0),"")</f>
        <v>ENEOS(株)メニューE(残差)</v>
      </c>
      <c r="J1151" s="13">
        <f t="shared" ca="1" si="98"/>
        <v>1230</v>
      </c>
      <c r="K1151" s="13">
        <f ca="1">IF(I1151&lt;&gt;"",COUNTIF($I$4:$I1151,I1151),"")</f>
        <v>2</v>
      </c>
    </row>
    <row r="1152" spans="8:11">
      <c r="H1152" s="13" cm="1">
        <f t="array" aca="1" ref="H1152" ca="1">IFERROR(INDEX(電力会社名一覧!E:E,改訂版!J1152),"")</f>
        <v>131</v>
      </c>
      <c r="I1152" s="13" t="str">
        <f ca="1">IFERROR(VLOOKUP(H1152,電力会社名一覧!A:B,2,0),"")</f>
        <v>真庭バイオエネルギー(株)</v>
      </c>
      <c r="J1152" s="13">
        <f t="shared" ca="1" si="98"/>
        <v>1231</v>
      </c>
      <c r="K1152" s="13">
        <f ca="1">IF(I1152&lt;&gt;"",COUNTIF($I$4:$I1152,I1152),"")</f>
        <v>2</v>
      </c>
    </row>
    <row r="1153" spans="8:11">
      <c r="H1153" s="13" cm="1">
        <f t="array" aca="1" ref="H1153" ca="1">IFERROR(INDEX(電力会社名一覧!E:E,改訂版!J1153),"")</f>
        <v>132</v>
      </c>
      <c r="I1153" s="13" t="str">
        <f ca="1">IFERROR(VLOOKUP(H1153,電力会社名一覧!A:B,2,0),"")</f>
        <v>三井物産(株)メニューA</v>
      </c>
      <c r="J1153" s="13">
        <f t="shared" ca="1" si="98"/>
        <v>1232</v>
      </c>
      <c r="K1153" s="13">
        <f ca="1">IF(I1153&lt;&gt;"",COUNTIF($I$4:$I1153,I1153),"")</f>
        <v>2</v>
      </c>
    </row>
    <row r="1154" spans="8:11">
      <c r="H1154" s="13" cm="1">
        <f t="array" aca="1" ref="H1154" ca="1">IFERROR(INDEX(電力会社名一覧!E:E,改訂版!J1154),"")</f>
        <v>133</v>
      </c>
      <c r="I1154" s="13" t="str">
        <f ca="1">IFERROR(VLOOKUP(H1154,電力会社名一覧!A:B,2,0),"")</f>
        <v>三井物産(株)メニューB</v>
      </c>
      <c r="J1154" s="13">
        <f t="shared" ca="1" si="98"/>
        <v>1233</v>
      </c>
      <c r="K1154" s="13">
        <f ca="1">IF(I1154&lt;&gt;"",COUNTIF($I$4:$I1154,I1154),"")</f>
        <v>2</v>
      </c>
    </row>
    <row r="1155" spans="8:11">
      <c r="H1155" s="13" cm="1">
        <f t="array" aca="1" ref="H1155" ca="1">IFERROR(INDEX(電力会社名一覧!E:E,改訂版!J1155),"")</f>
        <v>134</v>
      </c>
      <c r="I1155" s="13" t="str">
        <f ca="1">IFERROR(VLOOKUP(H1155,電力会社名一覧!A:B,2,0),"")</f>
        <v>三井物産(株)メニューC(残差)</v>
      </c>
      <c r="J1155" s="13">
        <f t="shared" ca="1" si="98"/>
        <v>1234</v>
      </c>
      <c r="K1155" s="13">
        <f ca="1">IF(I1155&lt;&gt;"",COUNTIF($I$4:$I1155,I1155),"")</f>
        <v>2</v>
      </c>
    </row>
    <row r="1156" spans="8:11">
      <c r="H1156" s="13" cm="1">
        <f t="array" aca="1" ref="H1156" ca="1">IFERROR(INDEX(電力会社名一覧!E:E,改訂版!J1156),"")</f>
        <v>135</v>
      </c>
      <c r="I1156" s="13" t="str">
        <f ca="1">IFERROR(VLOOKUP(H1156,電力会社名一覧!A:B,2,0),"")</f>
        <v>オリックス(株)メニューA</v>
      </c>
      <c r="J1156" s="13">
        <f t="shared" ca="1" si="98"/>
        <v>1235</v>
      </c>
      <c r="K1156" s="13">
        <f ca="1">IF(I1156&lt;&gt;"",COUNTIF($I$4:$I1156,I1156),"")</f>
        <v>2</v>
      </c>
    </row>
    <row r="1157" spans="8:11">
      <c r="H1157" s="13" cm="1">
        <f t="array" aca="1" ref="H1157" ca="1">IFERROR(INDEX(電力会社名一覧!E:E,改訂版!J1157),"")</f>
        <v>136</v>
      </c>
      <c r="I1157" s="13" t="str">
        <f ca="1">IFERROR(VLOOKUP(H1157,電力会社名一覧!A:B,2,0),"")</f>
        <v>オリックス(株)メニューB</v>
      </c>
      <c r="J1157" s="13">
        <f t="shared" ca="1" si="98"/>
        <v>1236</v>
      </c>
      <c r="K1157" s="13">
        <f ca="1">IF(I1157&lt;&gt;"",COUNTIF($I$4:$I1157,I1157),"")</f>
        <v>2</v>
      </c>
    </row>
    <row r="1158" spans="8:11">
      <c r="H1158" s="13" cm="1">
        <f t="array" aca="1" ref="H1158" ca="1">IFERROR(INDEX(電力会社名一覧!E:E,改訂版!J1158),"")</f>
        <v>137</v>
      </c>
      <c r="I1158" s="13" t="str">
        <f ca="1">IFERROR(VLOOKUP(H1158,電力会社名一覧!A:B,2,0),"")</f>
        <v>オリックス(株)メニューC</v>
      </c>
      <c r="J1158" s="13">
        <f t="shared" ca="1" si="98"/>
        <v>1237</v>
      </c>
      <c r="K1158" s="13">
        <f ca="1">IF(I1158&lt;&gt;"",COUNTIF($I$4:$I1158,I1158),"")</f>
        <v>2</v>
      </c>
    </row>
    <row r="1159" spans="8:11">
      <c r="H1159" s="13" cm="1">
        <f t="array" aca="1" ref="H1159" ca="1">IFERROR(INDEX(電力会社名一覧!E:E,改訂版!J1159),"")</f>
        <v>138</v>
      </c>
      <c r="I1159" s="13" t="str">
        <f ca="1">IFERROR(VLOOKUP(H1159,電力会社名一覧!A:B,2,0),"")</f>
        <v>オリックス(株)メニューD</v>
      </c>
      <c r="J1159" s="13">
        <f t="shared" ca="1" si="98"/>
        <v>1238</v>
      </c>
      <c r="K1159" s="13">
        <f ca="1">IF(I1159&lt;&gt;"",COUNTIF($I$4:$I1159,I1159),"")</f>
        <v>2</v>
      </c>
    </row>
    <row r="1160" spans="8:11">
      <c r="H1160" s="13" cm="1">
        <f t="array" aca="1" ref="H1160" ca="1">IFERROR(INDEX(電力会社名一覧!E:E,改訂版!J1160),"")</f>
        <v>139</v>
      </c>
      <c r="I1160" s="13" t="str">
        <f ca="1">IFERROR(VLOOKUP(H1160,電力会社名一覧!A:B,2,0),"")</f>
        <v>オリックス(株)メニューE</v>
      </c>
      <c r="J1160" s="13">
        <f t="shared" ca="1" si="98"/>
        <v>1239</v>
      </c>
      <c r="K1160" s="13">
        <f ca="1">IF(I1160&lt;&gt;"",COUNTIF($I$4:$I1160,I1160),"")</f>
        <v>2</v>
      </c>
    </row>
    <row r="1161" spans="8:11">
      <c r="H1161" s="13" cm="1">
        <f t="array" aca="1" ref="H1161" ca="1">IFERROR(INDEX(電力会社名一覧!E:E,改訂版!J1161),"")</f>
        <v>140</v>
      </c>
      <c r="I1161" s="13" t="str">
        <f ca="1">IFERROR(VLOOKUP(H1161,電力会社名一覧!A:B,2,0),"")</f>
        <v>オリックス(株)メニューF</v>
      </c>
      <c r="J1161" s="13">
        <f t="shared" ca="1" si="98"/>
        <v>1240</v>
      </c>
      <c r="K1161" s="13">
        <f ca="1">IF(I1161&lt;&gt;"",COUNTIF($I$4:$I1161,I1161),"")</f>
        <v>2</v>
      </c>
    </row>
    <row r="1162" spans="8:11">
      <c r="H1162" s="13" cm="1">
        <f t="array" aca="1" ref="H1162" ca="1">IFERROR(INDEX(電力会社名一覧!E:E,改訂版!J1162),"")</f>
        <v>141</v>
      </c>
      <c r="I1162" s="13" t="str">
        <f ca="1">IFERROR(VLOOKUP(H1162,電力会社名一覧!A:B,2,0),"")</f>
        <v>オリックス(株)メニューG</v>
      </c>
      <c r="J1162" s="13">
        <f t="shared" ca="1" si="98"/>
        <v>1241</v>
      </c>
      <c r="K1162" s="13">
        <f ca="1">IF(I1162&lt;&gt;"",COUNTIF($I$4:$I1162,I1162),"")</f>
        <v>2</v>
      </c>
    </row>
    <row r="1163" spans="8:11">
      <c r="H1163" s="13" cm="1">
        <f t="array" aca="1" ref="H1163" ca="1">IFERROR(INDEX(電力会社名一覧!E:E,改訂版!J1163),"")</f>
        <v>142</v>
      </c>
      <c r="I1163" s="13" t="str">
        <f ca="1">IFERROR(VLOOKUP(H1163,電力会社名一覧!A:B,2,0),"")</f>
        <v>オリックス(株)メニューH(残差)</v>
      </c>
      <c r="J1163" s="13">
        <f t="shared" ca="1" si="98"/>
        <v>1242</v>
      </c>
      <c r="K1163" s="13">
        <f ca="1">IF(I1163&lt;&gt;"",COUNTIF($I$4:$I1163,I1163),"")</f>
        <v>2</v>
      </c>
    </row>
    <row r="1164" spans="8:11">
      <c r="H1164" s="13" cm="1">
        <f t="array" aca="1" ref="H1164" ca="1">IFERROR(INDEX(電力会社名一覧!E:E,改訂版!J1164),"")</f>
        <v>143</v>
      </c>
      <c r="I1164" s="13" t="str">
        <f ca="1">IFERROR(VLOOKUP(H1164,電力会社名一覧!A:B,2,0),"")</f>
        <v>(株)エネサンス関東</v>
      </c>
      <c r="J1164" s="13">
        <f t="shared" ca="1" si="98"/>
        <v>1243</v>
      </c>
      <c r="K1164" s="13">
        <f ca="1">IF(I1164&lt;&gt;"",COUNTIF($I$4:$I1164,I1164),"")</f>
        <v>2</v>
      </c>
    </row>
    <row r="1165" spans="8:11">
      <c r="H1165" s="13" cm="1">
        <f t="array" aca="1" ref="H1165" ca="1">IFERROR(INDEX(電力会社名一覧!E:E,改訂版!J1165),"")</f>
        <v>144</v>
      </c>
      <c r="I1165" s="13" t="str">
        <f ca="1">IFERROR(VLOOKUP(H1165,電力会社名一覧!A:B,2,0),"")</f>
        <v>(株)UPDATERメニューA</v>
      </c>
      <c r="J1165" s="13">
        <f t="shared" ref="J1165:J1228" ca="1" si="99">IFERROR(VLOOKUP($Q$1,INDIRECT($I$1&amp;J1164+1&amp;$K$1),2,0),"")</f>
        <v>1244</v>
      </c>
      <c r="K1165" s="13">
        <f ca="1">IF(I1165&lt;&gt;"",COUNTIF($I$4:$I1165,I1165),"")</f>
        <v>2</v>
      </c>
    </row>
    <row r="1166" spans="8:11">
      <c r="H1166" s="13" cm="1">
        <f t="array" aca="1" ref="H1166" ca="1">IFERROR(INDEX(電力会社名一覧!E:E,改訂版!J1166),"")</f>
        <v>145</v>
      </c>
      <c r="I1166" s="13" t="str">
        <f ca="1">IFERROR(VLOOKUP(H1166,電力会社名一覧!A:B,2,0),"")</f>
        <v>(株)UPDATERメニューB(残差)</v>
      </c>
      <c r="J1166" s="13">
        <f t="shared" ca="1" si="99"/>
        <v>1245</v>
      </c>
      <c r="K1166" s="13">
        <f ca="1">IF(I1166&lt;&gt;"",COUNTIF($I$4:$I1166,I1166),"")</f>
        <v>2</v>
      </c>
    </row>
    <row r="1167" spans="8:11">
      <c r="H1167" s="13" cm="1">
        <f t="array" aca="1" ref="H1167" ca="1">IFERROR(INDEX(電力会社名一覧!E:E,改訂版!J1167),"")</f>
        <v>146</v>
      </c>
      <c r="I1167" s="13" t="str">
        <f ca="1">IFERROR(VLOOKUP(H1167,電力会社名一覧!A:B,2,0),"")</f>
        <v>シン・エナジー(株)メニューA</v>
      </c>
      <c r="J1167" s="13">
        <f t="shared" ca="1" si="99"/>
        <v>1246</v>
      </c>
      <c r="K1167" s="13">
        <f ca="1">IF(I1167&lt;&gt;"",COUNTIF($I$4:$I1167,I1167),"")</f>
        <v>2</v>
      </c>
    </row>
    <row r="1168" spans="8:11">
      <c r="H1168" s="13" cm="1">
        <f t="array" aca="1" ref="H1168" ca="1">IFERROR(INDEX(電力会社名一覧!E:E,改訂版!J1168),"")</f>
        <v>147</v>
      </c>
      <c r="I1168" s="13" t="str">
        <f ca="1">IFERROR(VLOOKUP(H1168,電力会社名一覧!A:B,2,0),"")</f>
        <v>シン・エナジー(株)メニューB</v>
      </c>
      <c r="J1168" s="13">
        <f t="shared" ca="1" si="99"/>
        <v>1247</v>
      </c>
      <c r="K1168" s="13">
        <f ca="1">IF(I1168&lt;&gt;"",COUNTIF($I$4:$I1168,I1168),"")</f>
        <v>2</v>
      </c>
    </row>
    <row r="1169" spans="8:11">
      <c r="H1169" s="13" cm="1">
        <f t="array" aca="1" ref="H1169" ca="1">IFERROR(INDEX(電力会社名一覧!E:E,改訂版!J1169),"")</f>
        <v>148</v>
      </c>
      <c r="I1169" s="13" t="str">
        <f ca="1">IFERROR(VLOOKUP(H1169,電力会社名一覧!A:B,2,0),"")</f>
        <v>シン・エナジー(株)メニューC</v>
      </c>
      <c r="J1169" s="13">
        <f t="shared" ca="1" si="99"/>
        <v>1248</v>
      </c>
      <c r="K1169" s="13">
        <f ca="1">IF(I1169&lt;&gt;"",COUNTIF($I$4:$I1169,I1169),"")</f>
        <v>2</v>
      </c>
    </row>
    <row r="1170" spans="8:11">
      <c r="H1170" s="13" cm="1">
        <f t="array" aca="1" ref="H1170" ca="1">IFERROR(INDEX(電力会社名一覧!E:E,改訂版!J1170),"")</f>
        <v>149</v>
      </c>
      <c r="I1170" s="13" t="str">
        <f ca="1">IFERROR(VLOOKUP(H1170,電力会社名一覧!A:B,2,0),"")</f>
        <v>シン・エナジー(株)メニューD(残差)</v>
      </c>
      <c r="J1170" s="13">
        <f t="shared" ca="1" si="99"/>
        <v>1249</v>
      </c>
      <c r="K1170" s="13">
        <f ca="1">IF(I1170&lt;&gt;"",COUNTIF($I$4:$I1170,I1170),"")</f>
        <v>2</v>
      </c>
    </row>
    <row r="1171" spans="8:11">
      <c r="H1171" s="13" cm="1">
        <f t="array" aca="1" ref="H1171" ca="1">IFERROR(INDEX(電力会社名一覧!E:E,改訂版!J1171),"")</f>
        <v>150</v>
      </c>
      <c r="I1171" s="13" t="str">
        <f ca="1">IFERROR(VLOOKUP(H1171,電力会社名一覧!A:B,2,0),"")</f>
        <v>(株)サニックスメニューA</v>
      </c>
      <c r="J1171" s="13">
        <f t="shared" ca="1" si="99"/>
        <v>1250</v>
      </c>
      <c r="K1171" s="13">
        <f ca="1">IF(I1171&lt;&gt;"",COUNTIF($I$4:$I1171,I1171),"")</f>
        <v>2</v>
      </c>
    </row>
    <row r="1172" spans="8:11">
      <c r="H1172" s="13" cm="1">
        <f t="array" aca="1" ref="H1172" ca="1">IFERROR(INDEX(電力会社名一覧!E:E,改訂版!J1172),"")</f>
        <v>151</v>
      </c>
      <c r="I1172" s="13" t="str">
        <f ca="1">IFERROR(VLOOKUP(H1172,電力会社名一覧!A:B,2,0),"")</f>
        <v>(株)サニックスメニューB</v>
      </c>
      <c r="J1172" s="13">
        <f t="shared" ca="1" si="99"/>
        <v>1251</v>
      </c>
      <c r="K1172" s="13">
        <f ca="1">IF(I1172&lt;&gt;"",COUNTIF($I$4:$I1172,I1172),"")</f>
        <v>2</v>
      </c>
    </row>
    <row r="1173" spans="8:11">
      <c r="H1173" s="13" cm="1">
        <f t="array" aca="1" ref="H1173" ca="1">IFERROR(INDEX(電力会社名一覧!E:E,改訂版!J1173),"")</f>
        <v>152</v>
      </c>
      <c r="I1173" s="13" t="str">
        <f ca="1">IFERROR(VLOOKUP(H1173,電力会社名一覧!A:B,2,0),"")</f>
        <v>(株)サニックスメニューC</v>
      </c>
      <c r="J1173" s="13">
        <f t="shared" ca="1" si="99"/>
        <v>1252</v>
      </c>
      <c r="K1173" s="13">
        <f ca="1">IF(I1173&lt;&gt;"",COUNTIF($I$4:$I1173,I1173),"")</f>
        <v>2</v>
      </c>
    </row>
    <row r="1174" spans="8:11">
      <c r="H1174" s="13" cm="1">
        <f t="array" aca="1" ref="H1174" ca="1">IFERROR(INDEX(電力会社名一覧!E:E,改訂版!J1174),"")</f>
        <v>153</v>
      </c>
      <c r="I1174" s="13" t="str">
        <f ca="1">IFERROR(VLOOKUP(H1174,電力会社名一覧!A:B,2,0),"")</f>
        <v>(株)サニックスメニューD(残差)</v>
      </c>
      <c r="J1174" s="13">
        <f t="shared" ca="1" si="99"/>
        <v>1253</v>
      </c>
      <c r="K1174" s="13">
        <f ca="1">IF(I1174&lt;&gt;"",COUNTIF($I$4:$I1174,I1174),"")</f>
        <v>2</v>
      </c>
    </row>
    <row r="1175" spans="8:11">
      <c r="H1175" s="13" cm="1">
        <f t="array" aca="1" ref="H1175" ca="1">IFERROR(INDEX(電力会社名一覧!E:E,改訂版!J1175),"")</f>
        <v>154</v>
      </c>
      <c r="I1175" s="13" t="str">
        <f ca="1">IFERROR(VLOOKUP(H1175,電力会社名一覧!A:B,2,0),"")</f>
        <v>(株)コンシェルジュメニューA</v>
      </c>
      <c r="J1175" s="13">
        <f t="shared" ca="1" si="99"/>
        <v>1254</v>
      </c>
      <c r="K1175" s="13">
        <f ca="1">IF(I1175&lt;&gt;"",COUNTIF($I$4:$I1175,I1175),"")</f>
        <v>2</v>
      </c>
    </row>
    <row r="1176" spans="8:11">
      <c r="H1176" s="13" cm="1">
        <f t="array" aca="1" ref="H1176" ca="1">IFERROR(INDEX(電力会社名一覧!E:E,改訂版!J1176),"")</f>
        <v>155</v>
      </c>
      <c r="I1176" s="13" t="str">
        <f ca="1">IFERROR(VLOOKUP(H1176,電力会社名一覧!A:B,2,0),"")</f>
        <v>(株)コンシェルジュメニューB(残差)</v>
      </c>
      <c r="J1176" s="13">
        <f t="shared" ca="1" si="99"/>
        <v>1255</v>
      </c>
      <c r="K1176" s="13">
        <f ca="1">IF(I1176&lt;&gt;"",COUNTIF($I$4:$I1176,I1176),"")</f>
        <v>2</v>
      </c>
    </row>
    <row r="1177" spans="8:11">
      <c r="H1177" s="13" cm="1">
        <f t="array" aca="1" ref="H1177" ca="1">IFERROR(INDEX(電力会社名一覧!E:E,改訂版!J1177),"")</f>
        <v>156</v>
      </c>
      <c r="I1177" s="13" t="str">
        <f ca="1">IFERROR(VLOOKUP(H1177,電力会社名一覧!A:B,2,0),"")</f>
        <v>(株)アイ・グリッド・ソリューションズメニューA</v>
      </c>
      <c r="J1177" s="13">
        <f t="shared" ca="1" si="99"/>
        <v>1256</v>
      </c>
      <c r="K1177" s="13">
        <f ca="1">IF(I1177&lt;&gt;"",COUNTIF($I$4:$I1177,I1177),"")</f>
        <v>2</v>
      </c>
    </row>
    <row r="1178" spans="8:11">
      <c r="H1178" s="13" cm="1">
        <f t="array" aca="1" ref="H1178" ca="1">IFERROR(INDEX(電力会社名一覧!E:E,改訂版!J1178),"")</f>
        <v>157</v>
      </c>
      <c r="I1178" s="13" t="str">
        <f ca="1">IFERROR(VLOOKUP(H1178,電力会社名一覧!A:B,2,0),"")</f>
        <v>(株)アイ・グリッド・ソリューションズメニューB(残差)</v>
      </c>
      <c r="J1178" s="13">
        <f t="shared" ca="1" si="99"/>
        <v>1257</v>
      </c>
      <c r="K1178" s="13">
        <f ca="1">IF(I1178&lt;&gt;"",COUNTIF($I$4:$I1178,I1178),"")</f>
        <v>2</v>
      </c>
    </row>
    <row r="1179" spans="8:11">
      <c r="H1179" s="13" cm="1">
        <f t="array" aca="1" ref="H1179" ca="1">IFERROR(INDEX(電力会社名一覧!E:E,改訂版!J1179),"")</f>
        <v>158</v>
      </c>
      <c r="I1179" s="13" t="str">
        <f ca="1">IFERROR(VLOOKUP(H1179,電力会社名一覧!A:B,2,0),"")</f>
        <v>サミットエナジー(株)メニューA</v>
      </c>
      <c r="J1179" s="13">
        <f t="shared" ca="1" si="99"/>
        <v>1258</v>
      </c>
      <c r="K1179" s="13">
        <f ca="1">IF(I1179&lt;&gt;"",COUNTIF($I$4:$I1179,I1179),"")</f>
        <v>2</v>
      </c>
    </row>
    <row r="1180" spans="8:11">
      <c r="H1180" s="13" cm="1">
        <f t="array" aca="1" ref="H1180" ca="1">IFERROR(INDEX(電力会社名一覧!E:E,改訂版!J1180),"")</f>
        <v>159</v>
      </c>
      <c r="I1180" s="13" t="str">
        <f ca="1">IFERROR(VLOOKUP(H1180,電力会社名一覧!A:B,2,0),"")</f>
        <v>サミットエナジー(株)メニューB(残差)</v>
      </c>
      <c r="J1180" s="13">
        <f t="shared" ca="1" si="99"/>
        <v>1259</v>
      </c>
      <c r="K1180" s="13">
        <f ca="1">IF(I1180&lt;&gt;"",COUNTIF($I$4:$I1180,I1180),"")</f>
        <v>2</v>
      </c>
    </row>
    <row r="1181" spans="8:11">
      <c r="H1181" s="13" cm="1">
        <f t="array" aca="1" ref="H1181" ca="1">IFERROR(INDEX(電力会社名一覧!E:E,改訂版!J1181),"")</f>
        <v>160</v>
      </c>
      <c r="I1181" s="13" t="str">
        <f ca="1">IFERROR(VLOOKUP(H1181,電力会社名一覧!A:B,2,0),"")</f>
        <v>リコージャパン(株)メニューA</v>
      </c>
      <c r="J1181" s="13">
        <f t="shared" ca="1" si="99"/>
        <v>1260</v>
      </c>
      <c r="K1181" s="13">
        <f ca="1">IF(I1181&lt;&gt;"",COUNTIF($I$4:$I1181,I1181),"")</f>
        <v>2</v>
      </c>
    </row>
    <row r="1182" spans="8:11">
      <c r="H1182" s="13" cm="1">
        <f t="array" aca="1" ref="H1182" ca="1">IFERROR(INDEX(電力会社名一覧!E:E,改訂版!J1182),"")</f>
        <v>161</v>
      </c>
      <c r="I1182" s="13" t="str">
        <f ca="1">IFERROR(VLOOKUP(H1182,電力会社名一覧!A:B,2,0),"")</f>
        <v>リコージャパン(株)メニューB</v>
      </c>
      <c r="J1182" s="13">
        <f t="shared" ca="1" si="99"/>
        <v>1261</v>
      </c>
      <c r="K1182" s="13">
        <f ca="1">IF(I1182&lt;&gt;"",COUNTIF($I$4:$I1182,I1182),"")</f>
        <v>2</v>
      </c>
    </row>
    <row r="1183" spans="8:11">
      <c r="H1183" s="13" cm="1">
        <f t="array" aca="1" ref="H1183" ca="1">IFERROR(INDEX(電力会社名一覧!E:E,改訂版!J1183),"")</f>
        <v>162</v>
      </c>
      <c r="I1183" s="13" t="str">
        <f ca="1">IFERROR(VLOOKUP(H1183,電力会社名一覧!A:B,2,0),"")</f>
        <v>リコージャパン(株)メニューC</v>
      </c>
      <c r="J1183" s="13">
        <f t="shared" ca="1" si="99"/>
        <v>1262</v>
      </c>
      <c r="K1183" s="13">
        <f ca="1">IF(I1183&lt;&gt;"",COUNTIF($I$4:$I1183,I1183),"")</f>
        <v>2</v>
      </c>
    </row>
    <row r="1184" spans="8:11">
      <c r="H1184" s="13" cm="1">
        <f t="array" aca="1" ref="H1184" ca="1">IFERROR(INDEX(電力会社名一覧!E:E,改訂版!J1184),"")</f>
        <v>163</v>
      </c>
      <c r="I1184" s="13" t="str">
        <f ca="1">IFERROR(VLOOKUP(H1184,電力会社名一覧!A:B,2,0),"")</f>
        <v>リコージャパン(株)メニューD</v>
      </c>
      <c r="J1184" s="13">
        <f t="shared" ca="1" si="99"/>
        <v>1263</v>
      </c>
      <c r="K1184" s="13">
        <f ca="1">IF(I1184&lt;&gt;"",COUNTIF($I$4:$I1184,I1184),"")</f>
        <v>2</v>
      </c>
    </row>
    <row r="1185" spans="8:11">
      <c r="H1185" s="13" cm="1">
        <f t="array" aca="1" ref="H1185" ca="1">IFERROR(INDEX(電力会社名一覧!E:E,改訂版!J1185),"")</f>
        <v>164</v>
      </c>
      <c r="I1185" s="13" t="str">
        <f ca="1">IFERROR(VLOOKUP(H1185,電力会社名一覧!A:B,2,0),"")</f>
        <v>リコージャパン(株)メニューE</v>
      </c>
      <c r="J1185" s="13">
        <f t="shared" ca="1" si="99"/>
        <v>1264</v>
      </c>
      <c r="K1185" s="13">
        <f ca="1">IF(I1185&lt;&gt;"",COUNTIF($I$4:$I1185,I1185),"")</f>
        <v>2</v>
      </c>
    </row>
    <row r="1186" spans="8:11">
      <c r="H1186" s="13" cm="1">
        <f t="array" aca="1" ref="H1186" ca="1">IFERROR(INDEX(電力会社名一覧!E:E,改訂版!J1186),"")</f>
        <v>165</v>
      </c>
      <c r="I1186" s="13" t="str">
        <f ca="1">IFERROR(VLOOKUP(H1186,電力会社名一覧!A:B,2,0),"")</f>
        <v>リコージャパン(株)メニューF(残差)</v>
      </c>
      <c r="J1186" s="13">
        <f t="shared" ca="1" si="99"/>
        <v>1265</v>
      </c>
      <c r="K1186" s="13">
        <f ca="1">IF(I1186&lt;&gt;"",COUNTIF($I$4:$I1186,I1186),"")</f>
        <v>2</v>
      </c>
    </row>
    <row r="1187" spans="8:11">
      <c r="H1187" s="13" cm="1">
        <f t="array" aca="1" ref="H1187" ca="1">IFERROR(INDEX(電力会社名一覧!E:E,改訂版!J1187),"")</f>
        <v>166</v>
      </c>
      <c r="I1187" s="13" t="str">
        <f ca="1">IFERROR(VLOOKUP(H1187,電力会社名一覧!A:B,2,0),"")</f>
        <v>(株)エネルギア・ソリューション・アンド・サービスメニューA</v>
      </c>
      <c r="J1187" s="13">
        <f t="shared" ca="1" si="99"/>
        <v>1266</v>
      </c>
      <c r="K1187" s="13">
        <f ca="1">IF(I1187&lt;&gt;"",COUNTIF($I$4:$I1187,I1187),"")</f>
        <v>2</v>
      </c>
    </row>
    <row r="1188" spans="8:11">
      <c r="H1188" s="13" cm="1">
        <f t="array" aca="1" ref="H1188" ca="1">IFERROR(INDEX(電力会社名一覧!E:E,改訂版!J1188),"")</f>
        <v>167</v>
      </c>
      <c r="I1188" s="13" t="str">
        <f ca="1">IFERROR(VLOOKUP(H1188,電力会社名一覧!A:B,2,0),"")</f>
        <v>(株)エネルギア・ソリューション・アンド・サービスメニューB(残差)</v>
      </c>
      <c r="J1188" s="13">
        <f t="shared" ca="1" si="99"/>
        <v>1267</v>
      </c>
      <c r="K1188" s="13">
        <f ca="1">IF(I1188&lt;&gt;"",COUNTIF($I$4:$I1188,I1188),"")</f>
        <v>2</v>
      </c>
    </row>
    <row r="1189" spans="8:11">
      <c r="H1189" s="13" cm="1">
        <f t="array" aca="1" ref="H1189" ca="1">IFERROR(INDEX(電力会社名一覧!E:E,改訂版!J1189),"")</f>
        <v>168</v>
      </c>
      <c r="I1189" s="13" t="str">
        <f ca="1">IFERROR(VLOOKUP(H1189,電力会社名一覧!A:B,2,0),"")</f>
        <v>東京ガス(株)メニューA</v>
      </c>
      <c r="J1189" s="13">
        <f t="shared" ca="1" si="99"/>
        <v>1268</v>
      </c>
      <c r="K1189" s="13">
        <f ca="1">IF(I1189&lt;&gt;"",COUNTIF($I$4:$I1189,I1189),"")</f>
        <v>2</v>
      </c>
    </row>
    <row r="1190" spans="8:11">
      <c r="H1190" s="13" cm="1">
        <f t="array" aca="1" ref="H1190" ca="1">IFERROR(INDEX(電力会社名一覧!E:E,改訂版!J1190),"")</f>
        <v>169</v>
      </c>
      <c r="I1190" s="13" t="str">
        <f ca="1">IFERROR(VLOOKUP(H1190,電力会社名一覧!A:B,2,0),"")</f>
        <v>東京ガス(株)メニューB</v>
      </c>
      <c r="J1190" s="13">
        <f t="shared" ca="1" si="99"/>
        <v>1269</v>
      </c>
      <c r="K1190" s="13">
        <f ca="1">IF(I1190&lt;&gt;"",COUNTIF($I$4:$I1190,I1190),"")</f>
        <v>2</v>
      </c>
    </row>
    <row r="1191" spans="8:11">
      <c r="H1191" s="13" cm="1">
        <f t="array" aca="1" ref="H1191" ca="1">IFERROR(INDEX(電力会社名一覧!E:E,改訂版!J1191),"")</f>
        <v>170</v>
      </c>
      <c r="I1191" s="13" t="str">
        <f ca="1">IFERROR(VLOOKUP(H1191,電力会社名一覧!A:B,2,0),"")</f>
        <v>東京ガス(株)メニューC</v>
      </c>
      <c r="J1191" s="13">
        <f t="shared" ca="1" si="99"/>
        <v>1270</v>
      </c>
      <c r="K1191" s="13">
        <f ca="1">IF(I1191&lt;&gt;"",COUNTIF($I$4:$I1191,I1191),"")</f>
        <v>2</v>
      </c>
    </row>
    <row r="1192" spans="8:11">
      <c r="H1192" s="13" cm="1">
        <f t="array" aca="1" ref="H1192" ca="1">IFERROR(INDEX(電力会社名一覧!E:E,改訂版!J1192),"")</f>
        <v>171</v>
      </c>
      <c r="I1192" s="13" t="str">
        <f ca="1">IFERROR(VLOOKUP(H1192,電力会社名一覧!A:B,2,0),"")</f>
        <v>東京ガス(株)メニューD</v>
      </c>
      <c r="J1192" s="13">
        <f t="shared" ca="1" si="99"/>
        <v>1271</v>
      </c>
      <c r="K1192" s="13">
        <f ca="1">IF(I1192&lt;&gt;"",COUNTIF($I$4:$I1192,I1192),"")</f>
        <v>2</v>
      </c>
    </row>
    <row r="1193" spans="8:11">
      <c r="H1193" s="13" cm="1">
        <f t="array" aca="1" ref="H1193" ca="1">IFERROR(INDEX(電力会社名一覧!E:E,改訂版!J1193),"")</f>
        <v>172</v>
      </c>
      <c r="I1193" s="13" t="str">
        <f ca="1">IFERROR(VLOOKUP(H1193,電力会社名一覧!A:B,2,0),"")</f>
        <v>東京ガス(株)メニューE(残差)</v>
      </c>
      <c r="J1193" s="13">
        <f t="shared" ca="1" si="99"/>
        <v>1272</v>
      </c>
      <c r="K1193" s="13">
        <f ca="1">IF(I1193&lt;&gt;"",COUNTIF($I$4:$I1193,I1193),"")</f>
        <v>2</v>
      </c>
    </row>
    <row r="1194" spans="8:11">
      <c r="H1194" s="13" cm="1">
        <f t="array" aca="1" ref="H1194" ca="1">IFERROR(INDEX(電力会社名一覧!E:E,改訂版!J1194),"")</f>
        <v>173</v>
      </c>
      <c r="I1194" s="13" t="str">
        <f ca="1">IFERROR(VLOOKUP(H1194,電力会社名一覧!A:B,2,0),"")</f>
        <v>テス・エンジニアリング(株)メニューA</v>
      </c>
      <c r="J1194" s="13">
        <f t="shared" ca="1" si="99"/>
        <v>1273</v>
      </c>
      <c r="K1194" s="13">
        <f ca="1">IF(I1194&lt;&gt;"",COUNTIF($I$4:$I1194,I1194),"")</f>
        <v>2</v>
      </c>
    </row>
    <row r="1195" spans="8:11">
      <c r="H1195" s="13" cm="1">
        <f t="array" aca="1" ref="H1195" ca="1">IFERROR(INDEX(電力会社名一覧!E:E,改訂版!J1195),"")</f>
        <v>174</v>
      </c>
      <c r="I1195" s="13" t="str">
        <f ca="1">IFERROR(VLOOKUP(H1195,電力会社名一覧!A:B,2,0),"")</f>
        <v>テス・エンジニアリング(株)メニューB</v>
      </c>
      <c r="J1195" s="13">
        <f t="shared" ca="1" si="99"/>
        <v>1274</v>
      </c>
      <c r="K1195" s="13">
        <f ca="1">IF(I1195&lt;&gt;"",COUNTIF($I$4:$I1195,I1195),"")</f>
        <v>2</v>
      </c>
    </row>
    <row r="1196" spans="8:11">
      <c r="H1196" s="13" cm="1">
        <f t="array" aca="1" ref="H1196" ca="1">IFERROR(INDEX(電力会社名一覧!E:E,改訂版!J1196),"")</f>
        <v>175</v>
      </c>
      <c r="I1196" s="13" t="str">
        <f ca="1">IFERROR(VLOOKUP(H1196,電力会社名一覧!A:B,2,0),"")</f>
        <v>テス・エンジニアリング(株)メニューC(残差)</v>
      </c>
      <c r="J1196" s="13">
        <f t="shared" ca="1" si="99"/>
        <v>1275</v>
      </c>
      <c r="K1196" s="13">
        <f ca="1">IF(I1196&lt;&gt;"",COUNTIF($I$4:$I1196,I1196),"")</f>
        <v>2</v>
      </c>
    </row>
    <row r="1197" spans="8:11">
      <c r="H1197" s="13" cm="1">
        <f t="array" aca="1" ref="H1197" ca="1">IFERROR(INDEX(電力会社名一覧!E:E,改訂版!J1197),"")</f>
        <v>176</v>
      </c>
      <c r="I1197" s="13" t="str">
        <f ca="1">IFERROR(VLOOKUP(H1197,電力会社名一覧!A:B,2,0),"")</f>
        <v>青梅ガス(株)メニューA</v>
      </c>
      <c r="J1197" s="13">
        <f t="shared" ca="1" si="99"/>
        <v>1276</v>
      </c>
      <c r="K1197" s="13">
        <f ca="1">IF(I1197&lt;&gt;"",COUNTIF($I$4:$I1197,I1197),"")</f>
        <v>2</v>
      </c>
    </row>
    <row r="1198" spans="8:11">
      <c r="H1198" s="13" cm="1">
        <f t="array" aca="1" ref="H1198" ca="1">IFERROR(INDEX(電力会社名一覧!E:E,改訂版!J1198),"")</f>
        <v>177</v>
      </c>
      <c r="I1198" s="13" t="str">
        <f ca="1">IFERROR(VLOOKUP(H1198,電力会社名一覧!A:B,2,0),"")</f>
        <v>青梅ガス(株)メニューB(残差)</v>
      </c>
      <c r="J1198" s="13">
        <f t="shared" ca="1" si="99"/>
        <v>1277</v>
      </c>
      <c r="K1198" s="13">
        <f ca="1">IF(I1198&lt;&gt;"",COUNTIF($I$4:$I1198,I1198),"")</f>
        <v>2</v>
      </c>
    </row>
    <row r="1199" spans="8:11">
      <c r="H1199" s="13" cm="1">
        <f t="array" aca="1" ref="H1199" ca="1">IFERROR(INDEX(電力会社名一覧!E:E,改訂版!J1199),"")</f>
        <v>178</v>
      </c>
      <c r="I1199" s="13" t="str">
        <f ca="1">IFERROR(VLOOKUP(H1199,電力会社名一覧!A:B,2,0),"")</f>
        <v>(株)イーネットワークシステムズメニューA</v>
      </c>
      <c r="J1199" s="13">
        <f t="shared" ca="1" si="99"/>
        <v>1278</v>
      </c>
      <c r="K1199" s="13">
        <f ca="1">IF(I1199&lt;&gt;"",COUNTIF($I$4:$I1199,I1199),"")</f>
        <v>2</v>
      </c>
    </row>
    <row r="1200" spans="8:11">
      <c r="H1200" s="13" cm="1">
        <f t="array" aca="1" ref="H1200" ca="1">IFERROR(INDEX(電力会社名一覧!E:E,改訂版!J1200),"")</f>
        <v>179</v>
      </c>
      <c r="I1200" s="13" t="str">
        <f ca="1">IFERROR(VLOOKUP(H1200,電力会社名一覧!A:B,2,0),"")</f>
        <v>(株)イーネットワークシステムズメニューB</v>
      </c>
      <c r="J1200" s="13">
        <f t="shared" ca="1" si="99"/>
        <v>1279</v>
      </c>
      <c r="K1200" s="13">
        <f ca="1">IF(I1200&lt;&gt;"",COUNTIF($I$4:$I1200,I1200),"")</f>
        <v>2</v>
      </c>
    </row>
    <row r="1201" spans="8:11">
      <c r="H1201" s="13" cm="1">
        <f t="array" aca="1" ref="H1201" ca="1">IFERROR(INDEX(電力会社名一覧!E:E,改訂版!J1201),"")</f>
        <v>180</v>
      </c>
      <c r="I1201" s="13" t="str">
        <f ca="1">IFERROR(VLOOKUP(H1201,電力会社名一覧!A:B,2,0),"")</f>
        <v>(株)イーネットワークシステムズメニューC</v>
      </c>
      <c r="J1201" s="13">
        <f t="shared" ca="1" si="99"/>
        <v>1280</v>
      </c>
      <c r="K1201" s="13">
        <f ca="1">IF(I1201&lt;&gt;"",COUNTIF($I$4:$I1201,I1201),"")</f>
        <v>2</v>
      </c>
    </row>
    <row r="1202" spans="8:11">
      <c r="H1202" s="13" cm="1">
        <f t="array" aca="1" ref="H1202" ca="1">IFERROR(INDEX(電力会社名一覧!E:E,改訂版!J1202),"")</f>
        <v>181</v>
      </c>
      <c r="I1202" s="13" t="str">
        <f ca="1">IFERROR(VLOOKUP(H1202,電力会社名一覧!A:B,2,0),"")</f>
        <v>(株)イーネットワークシステムズメニューD</v>
      </c>
      <c r="J1202" s="13">
        <f t="shared" ca="1" si="99"/>
        <v>1281</v>
      </c>
      <c r="K1202" s="13">
        <f ca="1">IF(I1202&lt;&gt;"",COUNTIF($I$4:$I1202,I1202),"")</f>
        <v>2</v>
      </c>
    </row>
    <row r="1203" spans="8:11">
      <c r="H1203" s="13" cm="1">
        <f t="array" aca="1" ref="H1203" ca="1">IFERROR(INDEX(電力会社名一覧!E:E,改訂版!J1203),"")</f>
        <v>182</v>
      </c>
      <c r="I1203" s="13" t="str">
        <f ca="1">IFERROR(VLOOKUP(H1203,電力会社名一覧!A:B,2,0),"")</f>
        <v>(株)イーネットワークシステムズメニューE(残差)</v>
      </c>
      <c r="J1203" s="13">
        <f t="shared" ca="1" si="99"/>
        <v>1282</v>
      </c>
      <c r="K1203" s="13">
        <f ca="1">IF(I1203&lt;&gt;"",COUNTIF($I$4:$I1203,I1203),"")</f>
        <v>2</v>
      </c>
    </row>
    <row r="1204" spans="8:11">
      <c r="H1204" s="13" cm="1">
        <f t="array" aca="1" ref="H1204" ca="1">IFERROR(INDEX(電力会社名一覧!E:E,改訂版!J1204),"")</f>
        <v>183</v>
      </c>
      <c r="I1204" s="13" t="str">
        <f ca="1">IFERROR(VLOOKUP(H1204,電力会社名一覧!A:B,2,0),"")</f>
        <v>(株)エネアーク関東</v>
      </c>
      <c r="J1204" s="13">
        <f t="shared" ca="1" si="99"/>
        <v>1283</v>
      </c>
      <c r="K1204" s="13">
        <f ca="1">IF(I1204&lt;&gt;"",COUNTIF($I$4:$I1204,I1204),"")</f>
        <v>2</v>
      </c>
    </row>
    <row r="1205" spans="8:11">
      <c r="H1205" s="13" cm="1">
        <f t="array" aca="1" ref="H1205" ca="1">IFERROR(INDEX(電力会社名一覧!E:E,改訂版!J1205),"")</f>
        <v>184</v>
      </c>
      <c r="I1205" s="13" t="str">
        <f ca="1">IFERROR(VLOOKUP(H1205,電力会社名一覧!A:B,2,0),"")</f>
        <v>(株)東急パワーサプライメニューA</v>
      </c>
      <c r="J1205" s="13">
        <f t="shared" ca="1" si="99"/>
        <v>1284</v>
      </c>
      <c r="K1205" s="13">
        <f ca="1">IF(I1205&lt;&gt;"",COUNTIF($I$4:$I1205,I1205),"")</f>
        <v>2</v>
      </c>
    </row>
    <row r="1206" spans="8:11">
      <c r="H1206" s="13" cm="1">
        <f t="array" aca="1" ref="H1206" ca="1">IFERROR(INDEX(電力会社名一覧!E:E,改訂版!J1206),"")</f>
        <v>185</v>
      </c>
      <c r="I1206" s="13" t="str">
        <f ca="1">IFERROR(VLOOKUP(H1206,電力会社名一覧!A:B,2,0),"")</f>
        <v>(株)東急パワーサプライメニューB</v>
      </c>
      <c r="J1206" s="13">
        <f t="shared" ca="1" si="99"/>
        <v>1285</v>
      </c>
      <c r="K1206" s="13">
        <f ca="1">IF(I1206&lt;&gt;"",COUNTIF($I$4:$I1206,I1206),"")</f>
        <v>2</v>
      </c>
    </row>
    <row r="1207" spans="8:11">
      <c r="H1207" s="13" cm="1">
        <f t="array" aca="1" ref="H1207" ca="1">IFERROR(INDEX(電力会社名一覧!E:E,改訂版!J1207),"")</f>
        <v>186</v>
      </c>
      <c r="I1207" s="13" t="str">
        <f ca="1">IFERROR(VLOOKUP(H1207,電力会社名一覧!A:B,2,0),"")</f>
        <v>(株)東急パワーサプライメニューC</v>
      </c>
      <c r="J1207" s="13">
        <f t="shared" ca="1" si="99"/>
        <v>1286</v>
      </c>
      <c r="K1207" s="13">
        <f ca="1">IF(I1207&lt;&gt;"",COUNTIF($I$4:$I1207,I1207),"")</f>
        <v>2</v>
      </c>
    </row>
    <row r="1208" spans="8:11">
      <c r="H1208" s="13" cm="1">
        <f t="array" aca="1" ref="H1208" ca="1">IFERROR(INDEX(電力会社名一覧!E:E,改訂版!J1208),"")</f>
        <v>187</v>
      </c>
      <c r="I1208" s="13" t="str">
        <f ca="1">IFERROR(VLOOKUP(H1208,電力会社名一覧!A:B,2,0),"")</f>
        <v>(株)東急パワーサプライメニューD</v>
      </c>
      <c r="J1208" s="13">
        <f t="shared" ca="1" si="99"/>
        <v>1287</v>
      </c>
      <c r="K1208" s="13">
        <f ca="1">IF(I1208&lt;&gt;"",COUNTIF($I$4:$I1208,I1208),"")</f>
        <v>2</v>
      </c>
    </row>
    <row r="1209" spans="8:11">
      <c r="H1209" s="13" cm="1">
        <f t="array" aca="1" ref="H1209" ca="1">IFERROR(INDEX(電力会社名一覧!E:E,改訂版!J1209),"")</f>
        <v>188</v>
      </c>
      <c r="I1209" s="13" t="str">
        <f ca="1">IFERROR(VLOOKUP(H1209,電力会社名一覧!A:B,2,0),"")</f>
        <v>(株)東急パワーサプライメニューE</v>
      </c>
      <c r="J1209" s="13">
        <f t="shared" ca="1" si="99"/>
        <v>1288</v>
      </c>
      <c r="K1209" s="13">
        <f ca="1">IF(I1209&lt;&gt;"",COUNTIF($I$4:$I1209,I1209),"")</f>
        <v>2</v>
      </c>
    </row>
    <row r="1210" spans="8:11">
      <c r="H1210" s="13" cm="1">
        <f t="array" aca="1" ref="H1210" ca="1">IFERROR(INDEX(電力会社名一覧!E:E,改訂版!J1210),"")</f>
        <v>189</v>
      </c>
      <c r="I1210" s="13" t="str">
        <f ca="1">IFERROR(VLOOKUP(H1210,電力会社名一覧!A:B,2,0),"")</f>
        <v>(株)東急パワーサプライメニューF</v>
      </c>
      <c r="J1210" s="13">
        <f t="shared" ca="1" si="99"/>
        <v>1289</v>
      </c>
      <c r="K1210" s="13">
        <f ca="1">IF(I1210&lt;&gt;"",COUNTIF($I$4:$I1210,I1210),"")</f>
        <v>2</v>
      </c>
    </row>
    <row r="1211" spans="8:11">
      <c r="H1211" s="13" cm="1">
        <f t="array" aca="1" ref="H1211" ca="1">IFERROR(INDEX(電力会社名一覧!E:E,改訂版!J1211),"")</f>
        <v>190</v>
      </c>
      <c r="I1211" s="13" t="str">
        <f ca="1">IFERROR(VLOOKUP(H1211,電力会社名一覧!A:B,2,0),"")</f>
        <v>(株)東急パワーサプライメニューG(残差)</v>
      </c>
      <c r="J1211" s="13">
        <f t="shared" ca="1" si="99"/>
        <v>1290</v>
      </c>
      <c r="K1211" s="13">
        <f ca="1">IF(I1211&lt;&gt;"",COUNTIF($I$4:$I1211,I1211),"")</f>
        <v>2</v>
      </c>
    </row>
    <row r="1212" spans="8:11">
      <c r="H1212" s="13" cm="1">
        <f t="array" aca="1" ref="H1212" ca="1">IFERROR(INDEX(電力会社名一覧!E:E,改訂版!J1212),"")</f>
        <v>191</v>
      </c>
      <c r="I1212" s="13" t="str">
        <f ca="1">IFERROR(VLOOKUP(H1212,電力会社名一覧!A:B,2,0),"")</f>
        <v>王子・伊藤忠エネクス電力販売(株)メニューA</v>
      </c>
      <c r="J1212" s="13">
        <f t="shared" ca="1" si="99"/>
        <v>1291</v>
      </c>
      <c r="K1212" s="13">
        <f ca="1">IF(I1212&lt;&gt;"",COUNTIF($I$4:$I1212,I1212),"")</f>
        <v>2</v>
      </c>
    </row>
    <row r="1213" spans="8:11">
      <c r="H1213" s="13" cm="1">
        <f t="array" aca="1" ref="H1213" ca="1">IFERROR(INDEX(電力会社名一覧!E:E,改訂版!J1213),"")</f>
        <v>192</v>
      </c>
      <c r="I1213" s="13" t="str">
        <f ca="1">IFERROR(VLOOKUP(H1213,電力会社名一覧!A:B,2,0),"")</f>
        <v>王子・伊藤忠エネクス電力販売(株)メニューB</v>
      </c>
      <c r="J1213" s="13">
        <f t="shared" ca="1" si="99"/>
        <v>1292</v>
      </c>
      <c r="K1213" s="13">
        <f ca="1">IF(I1213&lt;&gt;"",COUNTIF($I$4:$I1213,I1213),"")</f>
        <v>2</v>
      </c>
    </row>
    <row r="1214" spans="8:11">
      <c r="H1214" s="13" cm="1">
        <f t="array" aca="1" ref="H1214" ca="1">IFERROR(INDEX(電力会社名一覧!E:E,改訂版!J1214),"")</f>
        <v>193</v>
      </c>
      <c r="I1214" s="13" t="str">
        <f ca="1">IFERROR(VLOOKUP(H1214,電力会社名一覧!A:B,2,0),"")</f>
        <v>王子・伊藤忠エネクス電力販売(株)メニューC(残差)</v>
      </c>
      <c r="J1214" s="13">
        <f t="shared" ca="1" si="99"/>
        <v>1293</v>
      </c>
      <c r="K1214" s="13">
        <f ca="1">IF(I1214&lt;&gt;"",COUNTIF($I$4:$I1214,I1214),"")</f>
        <v>2</v>
      </c>
    </row>
    <row r="1215" spans="8:11">
      <c r="H1215" s="13" cm="1">
        <f t="array" aca="1" ref="H1215" ca="1">IFERROR(INDEX(電力会社名一覧!E:E,改訂版!J1215),"")</f>
        <v>194</v>
      </c>
      <c r="I1215" s="13" t="str">
        <f ca="1">IFERROR(VLOOKUP(H1215,電力会社名一覧!A:B,2,0),"")</f>
        <v>伊藤忠商事(株)メニューA</v>
      </c>
      <c r="J1215" s="13">
        <f t="shared" ca="1" si="99"/>
        <v>1294</v>
      </c>
      <c r="K1215" s="13">
        <f ca="1">IF(I1215&lt;&gt;"",COUNTIF($I$4:$I1215,I1215),"")</f>
        <v>2</v>
      </c>
    </row>
    <row r="1216" spans="8:11">
      <c r="H1216" s="13" cm="1">
        <f t="array" aca="1" ref="H1216" ca="1">IFERROR(INDEX(電力会社名一覧!E:E,改訂版!J1216),"")</f>
        <v>195</v>
      </c>
      <c r="I1216" s="13" t="str">
        <f ca="1">IFERROR(VLOOKUP(H1216,電力会社名一覧!A:B,2,0),"")</f>
        <v>伊藤忠商事(株)メニューB</v>
      </c>
      <c r="J1216" s="13">
        <f t="shared" ca="1" si="99"/>
        <v>1295</v>
      </c>
      <c r="K1216" s="13">
        <f ca="1">IF(I1216&lt;&gt;"",COUNTIF($I$4:$I1216,I1216),"")</f>
        <v>2</v>
      </c>
    </row>
    <row r="1217" spans="8:11">
      <c r="H1217" s="13" cm="1">
        <f t="array" aca="1" ref="H1217" ca="1">IFERROR(INDEX(電力会社名一覧!E:E,改訂版!J1217),"")</f>
        <v>196</v>
      </c>
      <c r="I1217" s="13" t="str">
        <f ca="1">IFERROR(VLOOKUP(H1217,電力会社名一覧!A:B,2,0),"")</f>
        <v>伊藤忠商事(株)メニューC(残差)</v>
      </c>
      <c r="J1217" s="13">
        <f t="shared" ca="1" si="99"/>
        <v>1296</v>
      </c>
      <c r="K1217" s="13">
        <f ca="1">IF(I1217&lt;&gt;"",COUNTIF($I$4:$I1217,I1217),"")</f>
        <v>2</v>
      </c>
    </row>
    <row r="1218" spans="8:11">
      <c r="H1218" s="13" cm="1">
        <f t="array" aca="1" ref="H1218" ca="1">IFERROR(INDEX(電力会社名一覧!E:E,改訂版!J1218),"")</f>
        <v>197</v>
      </c>
      <c r="I1218" s="13" t="str">
        <f ca="1">IFERROR(VLOOKUP(H1218,電力会社名一覧!A:B,2,0),"")</f>
        <v>(株)エコスタイルメニューA</v>
      </c>
      <c r="J1218" s="13">
        <f t="shared" ca="1" si="99"/>
        <v>1297</v>
      </c>
      <c r="K1218" s="13">
        <f ca="1">IF(I1218&lt;&gt;"",COUNTIF($I$4:$I1218,I1218),"")</f>
        <v>2</v>
      </c>
    </row>
    <row r="1219" spans="8:11">
      <c r="H1219" s="13" cm="1">
        <f t="array" aca="1" ref="H1219" ca="1">IFERROR(INDEX(電力会社名一覧!E:E,改訂版!J1219),"")</f>
        <v>198</v>
      </c>
      <c r="I1219" s="13" t="str">
        <f ca="1">IFERROR(VLOOKUP(H1219,電力会社名一覧!A:B,2,0),"")</f>
        <v>(株)エコスタイルメニューB</v>
      </c>
      <c r="J1219" s="13">
        <f t="shared" ca="1" si="99"/>
        <v>1298</v>
      </c>
      <c r="K1219" s="13">
        <f ca="1">IF(I1219&lt;&gt;"",COUNTIF($I$4:$I1219,I1219),"")</f>
        <v>2</v>
      </c>
    </row>
    <row r="1220" spans="8:11">
      <c r="H1220" s="13" cm="1">
        <f t="array" aca="1" ref="H1220" ca="1">IFERROR(INDEX(電力会社名一覧!E:E,改訂版!J1220),"")</f>
        <v>199</v>
      </c>
      <c r="I1220" s="13" t="str">
        <f ca="1">IFERROR(VLOOKUP(H1220,電力会社名一覧!A:B,2,0),"")</f>
        <v>(株)エコスタイルメニューC(残差)</v>
      </c>
      <c r="J1220" s="13">
        <f t="shared" ca="1" si="99"/>
        <v>1299</v>
      </c>
      <c r="K1220" s="13">
        <f ca="1">IF(I1220&lt;&gt;"",COUNTIF($I$4:$I1220,I1220),"")</f>
        <v>2</v>
      </c>
    </row>
    <row r="1221" spans="8:11">
      <c r="H1221" s="13" cm="1">
        <f t="array" aca="1" ref="H1221" ca="1">IFERROR(INDEX(電力会社名一覧!E:E,改訂版!J1221),"")</f>
        <v>200</v>
      </c>
      <c r="I1221" s="13" t="str">
        <f ca="1">IFERROR(VLOOKUP(H1221,電力会社名一覧!A:B,2,0),"")</f>
        <v>入間ガス(株)</v>
      </c>
      <c r="J1221" s="13">
        <f t="shared" ca="1" si="99"/>
        <v>1300</v>
      </c>
      <c r="K1221" s="13">
        <f ca="1">IF(I1221&lt;&gt;"",COUNTIF($I$4:$I1221,I1221),"")</f>
        <v>2</v>
      </c>
    </row>
    <row r="1222" spans="8:11">
      <c r="H1222" s="13" cm="1">
        <f t="array" aca="1" ref="H1222" ca="1">IFERROR(INDEX(電力会社名一覧!E:E,改訂版!J1222),"")</f>
        <v>201</v>
      </c>
      <c r="I1222" s="13" t="str">
        <f ca="1">IFERROR(VLOOKUP(H1222,電力会社名一覧!A:B,2,0),"")</f>
        <v>テプコカスタマーサービス(株)</v>
      </c>
      <c r="J1222" s="13">
        <f t="shared" ca="1" si="99"/>
        <v>1301</v>
      </c>
      <c r="K1222" s="13">
        <f ca="1">IF(I1222&lt;&gt;"",COUNTIF($I$4:$I1222,I1222),"")</f>
        <v>2</v>
      </c>
    </row>
    <row r="1223" spans="8:11">
      <c r="H1223" s="13" cm="1">
        <f t="array" aca="1" ref="H1223" ca="1">IFERROR(INDEX(電力会社名一覧!E:E,改訂版!J1223),"")</f>
        <v>202</v>
      </c>
      <c r="I1223" s="13" t="str">
        <f ca="1">IFERROR(VLOOKUP(H1223,電力会社名一覧!A:B,2,0),"")</f>
        <v>(株)とんでんホールディングス</v>
      </c>
      <c r="J1223" s="13">
        <f t="shared" ca="1" si="99"/>
        <v>1302</v>
      </c>
      <c r="K1223" s="13">
        <f ca="1">IF(I1223&lt;&gt;"",COUNTIF($I$4:$I1223,I1223),"")</f>
        <v>2</v>
      </c>
    </row>
    <row r="1224" spans="8:11">
      <c r="H1224" s="13" cm="1">
        <f t="array" aca="1" ref="H1224" ca="1">IFERROR(INDEX(電力会社名一覧!E:E,改訂版!J1224),"")</f>
        <v>203</v>
      </c>
      <c r="I1224" s="13" t="str">
        <f ca="1">IFERROR(VLOOKUP(H1224,電力会社名一覧!A:B,2,0),"")</f>
        <v>日鉄エンジニアリング(株)メニューA</v>
      </c>
      <c r="J1224" s="13">
        <f t="shared" ca="1" si="99"/>
        <v>1303</v>
      </c>
      <c r="K1224" s="13">
        <f ca="1">IF(I1224&lt;&gt;"",COUNTIF($I$4:$I1224,I1224),"")</f>
        <v>2</v>
      </c>
    </row>
    <row r="1225" spans="8:11">
      <c r="H1225" s="13" cm="1">
        <f t="array" aca="1" ref="H1225" ca="1">IFERROR(INDEX(電力会社名一覧!E:E,改訂版!J1225),"")</f>
        <v>204</v>
      </c>
      <c r="I1225" s="13" t="str">
        <f ca="1">IFERROR(VLOOKUP(H1225,電力会社名一覧!A:B,2,0),"")</f>
        <v>日鉄エンジニアリング(株)メニューB</v>
      </c>
      <c r="J1225" s="13">
        <f t="shared" ca="1" si="99"/>
        <v>1304</v>
      </c>
      <c r="K1225" s="13">
        <f ca="1">IF(I1225&lt;&gt;"",COUNTIF($I$4:$I1225,I1225),"")</f>
        <v>2</v>
      </c>
    </row>
    <row r="1226" spans="8:11">
      <c r="H1226" s="13" cm="1">
        <f t="array" aca="1" ref="H1226" ca="1">IFERROR(INDEX(電力会社名一覧!E:E,改訂版!J1226),"")</f>
        <v>205</v>
      </c>
      <c r="I1226" s="13" t="str">
        <f ca="1">IFERROR(VLOOKUP(H1226,電力会社名一覧!A:B,2,0),"")</f>
        <v>日鉄エンジニアリング(株)メニューC</v>
      </c>
      <c r="J1226" s="13">
        <f t="shared" ca="1" si="99"/>
        <v>1305</v>
      </c>
      <c r="K1226" s="13">
        <f ca="1">IF(I1226&lt;&gt;"",COUNTIF($I$4:$I1226,I1226),"")</f>
        <v>2</v>
      </c>
    </row>
    <row r="1227" spans="8:11">
      <c r="H1227" s="13" cm="1">
        <f t="array" aca="1" ref="H1227" ca="1">IFERROR(INDEX(電力会社名一覧!E:E,改訂版!J1227),"")</f>
        <v>206</v>
      </c>
      <c r="I1227" s="13" t="str">
        <f ca="1">IFERROR(VLOOKUP(H1227,電力会社名一覧!A:B,2,0),"")</f>
        <v>日鉄エンジニアリング(株)メニューD</v>
      </c>
      <c r="J1227" s="13">
        <f t="shared" ca="1" si="99"/>
        <v>1306</v>
      </c>
      <c r="K1227" s="13">
        <f ca="1">IF(I1227&lt;&gt;"",COUNTIF($I$4:$I1227,I1227),"")</f>
        <v>2</v>
      </c>
    </row>
    <row r="1228" spans="8:11">
      <c r="H1228" s="13" cm="1">
        <f t="array" aca="1" ref="H1228" ca="1">IFERROR(INDEX(電力会社名一覧!E:E,改訂版!J1228),"")</f>
        <v>207</v>
      </c>
      <c r="I1228" s="13" t="str">
        <f ca="1">IFERROR(VLOOKUP(H1228,電力会社名一覧!A:B,2,0),"")</f>
        <v>日鉄エンジニアリング(株)メニューE(残差)</v>
      </c>
      <c r="J1228" s="13">
        <f t="shared" ca="1" si="99"/>
        <v>1307</v>
      </c>
      <c r="K1228" s="13">
        <f ca="1">IF(I1228&lt;&gt;"",COUNTIF($I$4:$I1228,I1228),"")</f>
        <v>2</v>
      </c>
    </row>
    <row r="1229" spans="8:11">
      <c r="H1229" s="13" cm="1">
        <f t="array" aca="1" ref="H1229" ca="1">IFERROR(INDEX(電力会社名一覧!E:E,改訂版!J1229),"")</f>
        <v>208</v>
      </c>
      <c r="I1229" s="13" t="str">
        <f ca="1">IFERROR(VLOOKUP(H1229,電力会社名一覧!A:B,2,0),"")</f>
        <v>auエネルギー＆ライフ(株)メニューA</v>
      </c>
      <c r="J1229" s="13">
        <f t="shared" ref="J1229:J1292" ca="1" si="100">IFERROR(VLOOKUP($Q$1,INDIRECT($I$1&amp;J1228+1&amp;$K$1),2,0),"")</f>
        <v>1308</v>
      </c>
      <c r="K1229" s="13">
        <f ca="1">IF(I1229&lt;&gt;"",COUNTIF($I$4:$I1229,I1229),"")</f>
        <v>2</v>
      </c>
    </row>
    <row r="1230" spans="8:11">
      <c r="H1230" s="13" cm="1">
        <f t="array" aca="1" ref="H1230" ca="1">IFERROR(INDEX(電力会社名一覧!E:E,改訂版!J1230),"")</f>
        <v>209</v>
      </c>
      <c r="I1230" s="13" t="str">
        <f ca="1">IFERROR(VLOOKUP(H1230,電力会社名一覧!A:B,2,0),"")</f>
        <v>auエネルギー＆ライフ(株)メニューB</v>
      </c>
      <c r="J1230" s="13">
        <f t="shared" ca="1" si="100"/>
        <v>1309</v>
      </c>
      <c r="K1230" s="13">
        <f ca="1">IF(I1230&lt;&gt;"",COUNTIF($I$4:$I1230,I1230),"")</f>
        <v>2</v>
      </c>
    </row>
    <row r="1231" spans="8:11">
      <c r="H1231" s="13" cm="1">
        <f t="array" aca="1" ref="H1231" ca="1">IFERROR(INDEX(電力会社名一覧!E:E,改訂版!J1231),"")</f>
        <v>210</v>
      </c>
      <c r="I1231" s="13" t="str">
        <f ca="1">IFERROR(VLOOKUP(H1231,電力会社名一覧!A:B,2,0),"")</f>
        <v>auエネルギー＆ライフ(株)メニューC(残差)</v>
      </c>
      <c r="J1231" s="13">
        <f t="shared" ca="1" si="100"/>
        <v>1310</v>
      </c>
      <c r="K1231" s="13">
        <f ca="1">IF(I1231&lt;&gt;"",COUNTIF($I$4:$I1231,I1231),"")</f>
        <v>2</v>
      </c>
    </row>
    <row r="1232" spans="8:11">
      <c r="H1232" s="13" cm="1">
        <f t="array" aca="1" ref="H1232" ca="1">IFERROR(INDEX(電力会社名一覧!E:E,改訂版!J1232),"")</f>
        <v>211</v>
      </c>
      <c r="I1232" s="13" t="str">
        <f ca="1">IFERROR(VLOOKUP(H1232,電力会社名一覧!A:B,2,0),"")</f>
        <v>イワタニ関東(株)</v>
      </c>
      <c r="J1232" s="13">
        <f t="shared" ca="1" si="100"/>
        <v>1311</v>
      </c>
      <c r="K1232" s="13">
        <f ca="1">IF(I1232&lt;&gt;"",COUNTIF($I$4:$I1232,I1232),"")</f>
        <v>2</v>
      </c>
    </row>
    <row r="1233" spans="8:11">
      <c r="H1233" s="13" cm="1">
        <f t="array" aca="1" ref="H1233" ca="1">IFERROR(INDEX(電力会社名一覧!E:E,改訂版!J1233),"")</f>
        <v>212</v>
      </c>
      <c r="I1233" s="13" t="str">
        <f ca="1">IFERROR(VLOOKUP(H1233,電力会社名一覧!A:B,2,0),"")</f>
        <v>イワタニ首都圏(株)</v>
      </c>
      <c r="J1233" s="13">
        <f t="shared" ca="1" si="100"/>
        <v>1312</v>
      </c>
      <c r="K1233" s="13">
        <f ca="1">IF(I1233&lt;&gt;"",COUNTIF($I$4:$I1233,I1233),"")</f>
        <v>2</v>
      </c>
    </row>
    <row r="1234" spans="8:11">
      <c r="H1234" s="13" cm="1">
        <f t="array" aca="1" ref="H1234" ca="1">IFERROR(INDEX(電力会社名一覧!E:E,改訂版!J1234),"")</f>
        <v>213</v>
      </c>
      <c r="I1234" s="13" t="str">
        <f ca="1">IFERROR(VLOOKUP(H1234,電力会社名一覧!A:B,2,0),"")</f>
        <v>サーラeエナジー(株)メニューA</v>
      </c>
      <c r="J1234" s="13">
        <f t="shared" ca="1" si="100"/>
        <v>1313</v>
      </c>
      <c r="K1234" s="13">
        <f ca="1">IF(I1234&lt;&gt;"",COUNTIF($I$4:$I1234,I1234),"")</f>
        <v>2</v>
      </c>
    </row>
    <row r="1235" spans="8:11">
      <c r="H1235" s="13" cm="1">
        <f t="array" aca="1" ref="H1235" ca="1">IFERROR(INDEX(電力会社名一覧!E:E,改訂版!J1235),"")</f>
        <v>214</v>
      </c>
      <c r="I1235" s="13" t="str">
        <f ca="1">IFERROR(VLOOKUP(H1235,電力会社名一覧!A:B,2,0),"")</f>
        <v>サーラeエナジー(株)メニューB</v>
      </c>
      <c r="J1235" s="13">
        <f t="shared" ca="1" si="100"/>
        <v>1314</v>
      </c>
      <c r="K1235" s="13">
        <f ca="1">IF(I1235&lt;&gt;"",COUNTIF($I$4:$I1235,I1235),"")</f>
        <v>2</v>
      </c>
    </row>
    <row r="1236" spans="8:11">
      <c r="H1236" s="13" cm="1">
        <f t="array" aca="1" ref="H1236" ca="1">IFERROR(INDEX(電力会社名一覧!E:E,改訂版!J1236),"")</f>
        <v>215</v>
      </c>
      <c r="I1236" s="13" t="str">
        <f ca="1">IFERROR(VLOOKUP(H1236,電力会社名一覧!A:B,2,0),"")</f>
        <v>サーラeエナジー(株)メニューC(残差)</v>
      </c>
      <c r="J1236" s="13">
        <f t="shared" ca="1" si="100"/>
        <v>1315</v>
      </c>
      <c r="K1236" s="13">
        <f ca="1">IF(I1236&lt;&gt;"",COUNTIF($I$4:$I1236,I1236),"")</f>
        <v>2</v>
      </c>
    </row>
    <row r="1237" spans="8:11">
      <c r="H1237" s="13" cm="1">
        <f t="array" aca="1" ref="H1237" ca="1">IFERROR(INDEX(電力会社名一覧!E:E,改訂版!J1237),"")</f>
        <v>216</v>
      </c>
      <c r="I1237" s="13" t="str">
        <f ca="1">IFERROR(VLOOKUP(H1237,電力会社名一覧!A:B,2,0),"")</f>
        <v>(株)地球クラブメニューA</v>
      </c>
      <c r="J1237" s="13">
        <f t="shared" ca="1" si="100"/>
        <v>1316</v>
      </c>
      <c r="K1237" s="13">
        <f ca="1">IF(I1237&lt;&gt;"",COUNTIF($I$4:$I1237,I1237),"")</f>
        <v>2</v>
      </c>
    </row>
    <row r="1238" spans="8:11">
      <c r="H1238" s="13" cm="1">
        <f t="array" aca="1" ref="H1238" ca="1">IFERROR(INDEX(電力会社名一覧!E:E,改訂版!J1238),"")</f>
        <v>217</v>
      </c>
      <c r="I1238" s="13" t="str">
        <f ca="1">IFERROR(VLOOKUP(H1238,電力会社名一覧!A:B,2,0),"")</f>
        <v>(株)地球クラブメニューB</v>
      </c>
      <c r="J1238" s="13">
        <f t="shared" ca="1" si="100"/>
        <v>1317</v>
      </c>
      <c r="K1238" s="13">
        <f ca="1">IF(I1238&lt;&gt;"",COUNTIF($I$4:$I1238,I1238),"")</f>
        <v>2</v>
      </c>
    </row>
    <row r="1239" spans="8:11">
      <c r="H1239" s="13" cm="1">
        <f t="array" aca="1" ref="H1239" ca="1">IFERROR(INDEX(電力会社名一覧!E:E,改訂版!J1239),"")</f>
        <v>218</v>
      </c>
      <c r="I1239" s="13" t="str">
        <f ca="1">IFERROR(VLOOKUP(H1239,電力会社名一覧!A:B,2,0),"")</f>
        <v>(株)地球クラブメニューC(残差)</v>
      </c>
      <c r="J1239" s="13">
        <f t="shared" ca="1" si="100"/>
        <v>1318</v>
      </c>
      <c r="K1239" s="13">
        <f ca="1">IF(I1239&lt;&gt;"",COUNTIF($I$4:$I1239,I1239),"")</f>
        <v>2</v>
      </c>
    </row>
    <row r="1240" spans="8:11">
      <c r="H1240" s="13" cm="1">
        <f t="array" aca="1" ref="H1240" ca="1">IFERROR(INDEX(電力会社名一覧!E:E,改訂版!J1240),"")</f>
        <v>219</v>
      </c>
      <c r="I1240" s="13" t="str">
        <f ca="1">IFERROR(VLOOKUP(H1240,電力会社名一覧!A:B,2,0),"")</f>
        <v>西部瓦斯(株)</v>
      </c>
      <c r="J1240" s="13">
        <f t="shared" ca="1" si="100"/>
        <v>1319</v>
      </c>
      <c r="K1240" s="13">
        <f ca="1">IF(I1240&lt;&gt;"",COUNTIF($I$4:$I1240,I1240),"")</f>
        <v>2</v>
      </c>
    </row>
    <row r="1241" spans="8:11">
      <c r="H1241" s="13" cm="1">
        <f t="array" aca="1" ref="H1241" ca="1">IFERROR(INDEX(電力会社名一覧!E:E,改訂版!J1241),"")</f>
        <v>220</v>
      </c>
      <c r="I1241" s="13" t="str">
        <f ca="1">IFERROR(VLOOKUP(H1241,電力会社名一覧!A:B,2,0),"")</f>
        <v>東邦ガス(株)メニューA</v>
      </c>
      <c r="J1241" s="13">
        <f t="shared" ca="1" si="100"/>
        <v>1320</v>
      </c>
      <c r="K1241" s="13">
        <f ca="1">IF(I1241&lt;&gt;"",COUNTIF($I$4:$I1241,I1241),"")</f>
        <v>2</v>
      </c>
    </row>
    <row r="1242" spans="8:11">
      <c r="H1242" s="13" cm="1">
        <f t="array" aca="1" ref="H1242" ca="1">IFERROR(INDEX(電力会社名一覧!E:E,改訂版!J1242),"")</f>
        <v>221</v>
      </c>
      <c r="I1242" s="13" t="str">
        <f ca="1">IFERROR(VLOOKUP(H1242,電力会社名一覧!A:B,2,0),"")</f>
        <v>東邦ガス(株)メニューB</v>
      </c>
      <c r="J1242" s="13">
        <f t="shared" ca="1" si="100"/>
        <v>1321</v>
      </c>
      <c r="K1242" s="13">
        <f ca="1">IF(I1242&lt;&gt;"",COUNTIF($I$4:$I1242,I1242),"")</f>
        <v>2</v>
      </c>
    </row>
    <row r="1243" spans="8:11">
      <c r="H1243" s="13" cm="1">
        <f t="array" aca="1" ref="H1243" ca="1">IFERROR(INDEX(電力会社名一覧!E:E,改訂版!J1243),"")</f>
        <v>222</v>
      </c>
      <c r="I1243" s="13" t="str">
        <f ca="1">IFERROR(VLOOKUP(H1243,電力会社名一覧!A:B,2,0),"")</f>
        <v>東邦ガス(株)メニューC(残差)</v>
      </c>
      <c r="J1243" s="13">
        <f t="shared" ca="1" si="100"/>
        <v>1322</v>
      </c>
      <c r="K1243" s="13">
        <f ca="1">IF(I1243&lt;&gt;"",COUNTIF($I$4:$I1243,I1243),"")</f>
        <v>2</v>
      </c>
    </row>
    <row r="1244" spans="8:11">
      <c r="H1244" s="13" cm="1">
        <f t="array" aca="1" ref="H1244" ca="1">IFERROR(INDEX(電力会社名一覧!E:E,改訂版!J1244),"")</f>
        <v>223</v>
      </c>
      <c r="I1244" s="13" t="str">
        <f ca="1">IFERROR(VLOOKUP(H1244,電力会社名一覧!A:B,2,0),"")</f>
        <v>シナネン(株)メニューA</v>
      </c>
      <c r="J1244" s="13">
        <f t="shared" ca="1" si="100"/>
        <v>1323</v>
      </c>
      <c r="K1244" s="13">
        <f ca="1">IF(I1244&lt;&gt;"",COUNTIF($I$4:$I1244,I1244),"")</f>
        <v>2</v>
      </c>
    </row>
    <row r="1245" spans="8:11">
      <c r="H1245" s="13" cm="1">
        <f t="array" aca="1" ref="H1245" ca="1">IFERROR(INDEX(電力会社名一覧!E:E,改訂版!J1245),"")</f>
        <v>224</v>
      </c>
      <c r="I1245" s="13" t="str">
        <f ca="1">IFERROR(VLOOKUP(H1245,電力会社名一覧!A:B,2,0),"")</f>
        <v>シナネン(株)メニューB</v>
      </c>
      <c r="J1245" s="13">
        <f t="shared" ca="1" si="100"/>
        <v>1324</v>
      </c>
      <c r="K1245" s="13">
        <f ca="1">IF(I1245&lt;&gt;"",COUNTIF($I$4:$I1245,I1245),"")</f>
        <v>2</v>
      </c>
    </row>
    <row r="1246" spans="8:11">
      <c r="H1246" s="13" cm="1">
        <f t="array" aca="1" ref="H1246" ca="1">IFERROR(INDEX(電力会社名一覧!E:E,改訂版!J1246),"")</f>
        <v>225</v>
      </c>
      <c r="I1246" s="13" t="str">
        <f ca="1">IFERROR(VLOOKUP(H1246,電力会社名一覧!A:B,2,0),"")</f>
        <v>シナネン(株)メニューC</v>
      </c>
      <c r="J1246" s="13">
        <f t="shared" ca="1" si="100"/>
        <v>1325</v>
      </c>
      <c r="K1246" s="13">
        <f ca="1">IF(I1246&lt;&gt;"",COUNTIF($I$4:$I1246,I1246),"")</f>
        <v>2</v>
      </c>
    </row>
    <row r="1247" spans="8:11">
      <c r="H1247" s="13" cm="1">
        <f t="array" aca="1" ref="H1247" ca="1">IFERROR(INDEX(電力会社名一覧!E:E,改訂版!J1247),"")</f>
        <v>226</v>
      </c>
      <c r="I1247" s="13" t="str">
        <f ca="1">IFERROR(VLOOKUP(H1247,電力会社名一覧!A:B,2,0),"")</f>
        <v>シナネン(株)メニューD</v>
      </c>
      <c r="J1247" s="13">
        <f t="shared" ca="1" si="100"/>
        <v>1326</v>
      </c>
      <c r="K1247" s="13">
        <f ca="1">IF(I1247&lt;&gt;"",COUNTIF($I$4:$I1247,I1247),"")</f>
        <v>2</v>
      </c>
    </row>
    <row r="1248" spans="8:11">
      <c r="H1248" s="13" cm="1">
        <f t="array" aca="1" ref="H1248" ca="1">IFERROR(INDEX(電力会社名一覧!E:E,改訂版!J1248),"")</f>
        <v>227</v>
      </c>
      <c r="I1248" s="13" t="str">
        <f ca="1">IFERROR(VLOOKUP(H1248,電力会社名一覧!A:B,2,0),"")</f>
        <v>シナネン(株)メニューE</v>
      </c>
      <c r="J1248" s="13">
        <f t="shared" ca="1" si="100"/>
        <v>1327</v>
      </c>
      <c r="K1248" s="13">
        <f ca="1">IF(I1248&lt;&gt;"",COUNTIF($I$4:$I1248,I1248),"")</f>
        <v>2</v>
      </c>
    </row>
    <row r="1249" spans="8:11">
      <c r="H1249" s="13" cm="1">
        <f t="array" aca="1" ref="H1249" ca="1">IFERROR(INDEX(電力会社名一覧!E:E,改訂版!J1249),"")</f>
        <v>228</v>
      </c>
      <c r="I1249" s="13" t="str">
        <f ca="1">IFERROR(VLOOKUP(H1249,電力会社名一覧!A:B,2,0),"")</f>
        <v>シナネン(株)メニューF</v>
      </c>
      <c r="J1249" s="13">
        <f t="shared" ca="1" si="100"/>
        <v>1328</v>
      </c>
      <c r="K1249" s="13">
        <f ca="1">IF(I1249&lt;&gt;"",COUNTIF($I$4:$I1249,I1249),"")</f>
        <v>2</v>
      </c>
    </row>
    <row r="1250" spans="8:11">
      <c r="H1250" s="13" cm="1">
        <f t="array" aca="1" ref="H1250" ca="1">IFERROR(INDEX(電力会社名一覧!E:E,改訂版!J1250),"")</f>
        <v>229</v>
      </c>
      <c r="I1250" s="13" t="str">
        <f ca="1">IFERROR(VLOOKUP(H1250,電力会社名一覧!A:B,2,0),"")</f>
        <v>シナネン(株)メニューG</v>
      </c>
      <c r="J1250" s="13">
        <f t="shared" ca="1" si="100"/>
        <v>1329</v>
      </c>
      <c r="K1250" s="13">
        <f ca="1">IF(I1250&lt;&gt;"",COUNTIF($I$4:$I1250,I1250),"")</f>
        <v>2</v>
      </c>
    </row>
    <row r="1251" spans="8:11">
      <c r="H1251" s="13" cm="1">
        <f t="array" aca="1" ref="H1251" ca="1">IFERROR(INDEX(電力会社名一覧!E:E,改訂版!J1251),"")</f>
        <v>230</v>
      </c>
      <c r="I1251" s="13" t="str">
        <f ca="1">IFERROR(VLOOKUP(H1251,電力会社名一覧!A:B,2,0),"")</f>
        <v>シナネン(株)メニューH</v>
      </c>
      <c r="J1251" s="13">
        <f t="shared" ca="1" si="100"/>
        <v>1330</v>
      </c>
      <c r="K1251" s="13">
        <f ca="1">IF(I1251&lt;&gt;"",COUNTIF($I$4:$I1251,I1251),"")</f>
        <v>2</v>
      </c>
    </row>
    <row r="1252" spans="8:11">
      <c r="H1252" s="13" cm="1">
        <f t="array" aca="1" ref="H1252" ca="1">IFERROR(INDEX(電力会社名一覧!E:E,改訂版!J1252),"")</f>
        <v>231</v>
      </c>
      <c r="I1252" s="13" t="str">
        <f ca="1">IFERROR(VLOOKUP(H1252,電力会社名一覧!A:B,2,0),"")</f>
        <v>シナネン(株)メニューI(残差)</v>
      </c>
      <c r="J1252" s="13">
        <f t="shared" ca="1" si="100"/>
        <v>1331</v>
      </c>
      <c r="K1252" s="13">
        <f ca="1">IF(I1252&lt;&gt;"",COUNTIF($I$4:$I1252,I1252),"")</f>
        <v>2</v>
      </c>
    </row>
    <row r="1253" spans="8:11">
      <c r="H1253" s="13" cm="1">
        <f t="array" aca="1" ref="H1253" ca="1">IFERROR(INDEX(電力会社名一覧!E:E,改訂版!J1253),"")</f>
        <v>232</v>
      </c>
      <c r="I1253" s="13" t="str">
        <f ca="1">IFERROR(VLOOKUP(H1253,電力会社名一覧!A:B,2,0),"")</f>
        <v>カワサキグリーンエナジー(株)メニューA</v>
      </c>
      <c r="J1253" s="13">
        <f t="shared" ca="1" si="100"/>
        <v>1332</v>
      </c>
      <c r="K1253" s="13">
        <f ca="1">IF(I1253&lt;&gt;"",COUNTIF($I$4:$I1253,I1253),"")</f>
        <v>2</v>
      </c>
    </row>
    <row r="1254" spans="8:11">
      <c r="H1254" s="13" cm="1">
        <f t="array" aca="1" ref="H1254" ca="1">IFERROR(INDEX(電力会社名一覧!E:E,改訂版!J1254),"")</f>
        <v>233</v>
      </c>
      <c r="I1254" s="13" t="str">
        <f ca="1">IFERROR(VLOOKUP(H1254,電力会社名一覧!A:B,2,0),"")</f>
        <v>カワサキグリーンエナジー(株)メニューB</v>
      </c>
      <c r="J1254" s="13">
        <f t="shared" ca="1" si="100"/>
        <v>1333</v>
      </c>
      <c r="K1254" s="13">
        <f ca="1">IF(I1254&lt;&gt;"",COUNTIF($I$4:$I1254,I1254),"")</f>
        <v>2</v>
      </c>
    </row>
    <row r="1255" spans="8:11">
      <c r="H1255" s="13" cm="1">
        <f t="array" aca="1" ref="H1255" ca="1">IFERROR(INDEX(電力会社名一覧!E:E,改訂版!J1255),"")</f>
        <v>234</v>
      </c>
      <c r="I1255" s="13" t="str">
        <f ca="1">IFERROR(VLOOKUP(H1255,電力会社名一覧!A:B,2,0),"")</f>
        <v>カワサキグリーンエナジー(株)メニューC</v>
      </c>
      <c r="J1255" s="13">
        <f t="shared" ca="1" si="100"/>
        <v>1334</v>
      </c>
      <c r="K1255" s="13">
        <f ca="1">IF(I1255&lt;&gt;"",COUNTIF($I$4:$I1255,I1255),"")</f>
        <v>2</v>
      </c>
    </row>
    <row r="1256" spans="8:11">
      <c r="H1256" s="13" cm="1">
        <f t="array" aca="1" ref="H1256" ca="1">IFERROR(INDEX(電力会社名一覧!E:E,改訂版!J1256),"")</f>
        <v>235</v>
      </c>
      <c r="I1256" s="13" t="str">
        <f ca="1">IFERROR(VLOOKUP(H1256,電力会社名一覧!A:B,2,0),"")</f>
        <v>カワサキグリーンエナジー(株)メニューD(残差)</v>
      </c>
      <c r="J1256" s="13">
        <f t="shared" ca="1" si="100"/>
        <v>1335</v>
      </c>
      <c r="K1256" s="13">
        <f ca="1">IF(I1256&lt;&gt;"",COUNTIF($I$4:$I1256,I1256),"")</f>
        <v>2</v>
      </c>
    </row>
    <row r="1257" spans="8:11">
      <c r="H1257" s="13" cm="1">
        <f t="array" aca="1" ref="H1257" ca="1">IFERROR(INDEX(電力会社名一覧!E:E,改訂版!J1257),"")</f>
        <v>236</v>
      </c>
      <c r="I1257" s="13" t="str">
        <f ca="1">IFERROR(VLOOKUP(H1257,電力会社名一覧!A:B,2,0),"")</f>
        <v>大一ガス(株)</v>
      </c>
      <c r="J1257" s="13">
        <f t="shared" ca="1" si="100"/>
        <v>1336</v>
      </c>
      <c r="K1257" s="13">
        <f ca="1">IF(I1257&lt;&gt;"",COUNTIF($I$4:$I1257,I1257),"")</f>
        <v>2</v>
      </c>
    </row>
    <row r="1258" spans="8:11">
      <c r="H1258" s="13" cm="1">
        <f t="array" aca="1" ref="H1258" ca="1">IFERROR(INDEX(電力会社名一覧!E:E,改訂版!J1258),"")</f>
        <v>237</v>
      </c>
      <c r="I1258" s="13" t="str">
        <f ca="1">IFERROR(VLOOKUP(H1258,電力会社名一覧!A:B,2,0),"")</f>
        <v>(株)リミックスポイントメニューA</v>
      </c>
      <c r="J1258" s="13">
        <f t="shared" ca="1" si="100"/>
        <v>1337</v>
      </c>
      <c r="K1258" s="13">
        <f ca="1">IF(I1258&lt;&gt;"",COUNTIF($I$4:$I1258,I1258),"")</f>
        <v>2</v>
      </c>
    </row>
    <row r="1259" spans="8:11">
      <c r="H1259" s="13" cm="1">
        <f t="array" aca="1" ref="H1259" ca="1">IFERROR(INDEX(電力会社名一覧!E:E,改訂版!J1259),"")</f>
        <v>238</v>
      </c>
      <c r="I1259" s="13" t="str">
        <f ca="1">IFERROR(VLOOKUP(H1259,電力会社名一覧!A:B,2,0),"")</f>
        <v>(株)リミックスポイントメニューB</v>
      </c>
      <c r="J1259" s="13">
        <f t="shared" ca="1" si="100"/>
        <v>1338</v>
      </c>
      <c r="K1259" s="13">
        <f ca="1">IF(I1259&lt;&gt;"",COUNTIF($I$4:$I1259,I1259),"")</f>
        <v>2</v>
      </c>
    </row>
    <row r="1260" spans="8:11">
      <c r="H1260" s="13" cm="1">
        <f t="array" aca="1" ref="H1260" ca="1">IFERROR(INDEX(電力会社名一覧!E:E,改訂版!J1260),"")</f>
        <v>239</v>
      </c>
      <c r="I1260" s="13" t="str">
        <f ca="1">IFERROR(VLOOKUP(H1260,電力会社名一覧!A:B,2,0),"")</f>
        <v>(株)リミックスポイントメニューC</v>
      </c>
      <c r="J1260" s="13">
        <f t="shared" ca="1" si="100"/>
        <v>1339</v>
      </c>
      <c r="K1260" s="13">
        <f ca="1">IF(I1260&lt;&gt;"",COUNTIF($I$4:$I1260,I1260),"")</f>
        <v>2</v>
      </c>
    </row>
    <row r="1261" spans="8:11">
      <c r="H1261" s="13" cm="1">
        <f t="array" aca="1" ref="H1261" ca="1">IFERROR(INDEX(電力会社名一覧!E:E,改訂版!J1261),"")</f>
        <v>240</v>
      </c>
      <c r="I1261" s="13" t="str">
        <f ca="1">IFERROR(VLOOKUP(H1261,電力会社名一覧!A:B,2,0),"")</f>
        <v>(株)リミックスポイントメニューD(残差)</v>
      </c>
      <c r="J1261" s="13">
        <f t="shared" ca="1" si="100"/>
        <v>1340</v>
      </c>
      <c r="K1261" s="13">
        <f ca="1">IF(I1261&lt;&gt;"",COUNTIF($I$4:$I1261,I1261),"")</f>
        <v>2</v>
      </c>
    </row>
    <row r="1262" spans="8:11">
      <c r="H1262" s="13" cm="1">
        <f t="array" aca="1" ref="H1262" ca="1">IFERROR(INDEX(電力会社名一覧!E:E,改訂版!J1262),"")</f>
        <v>241</v>
      </c>
      <c r="I1262" s="13" t="str">
        <f ca="1">IFERROR(VLOOKUP(H1262,電力会社名一覧!A:B,2,0),"")</f>
        <v>大阪いずみ市民生活協同組合メニューA</v>
      </c>
      <c r="J1262" s="13">
        <f t="shared" ca="1" si="100"/>
        <v>1341</v>
      </c>
      <c r="K1262" s="13">
        <f ca="1">IF(I1262&lt;&gt;"",COUNTIF($I$4:$I1262,I1262),"")</f>
        <v>2</v>
      </c>
    </row>
    <row r="1263" spans="8:11">
      <c r="H1263" s="13" cm="1">
        <f t="array" aca="1" ref="H1263" ca="1">IFERROR(INDEX(電力会社名一覧!E:E,改訂版!J1263),"")</f>
        <v>242</v>
      </c>
      <c r="I1263" s="13" t="str">
        <f ca="1">IFERROR(VLOOKUP(H1263,電力会社名一覧!A:B,2,0),"")</f>
        <v>大阪いずみ市民生活協同組合メニューB(残差)</v>
      </c>
      <c r="J1263" s="13">
        <f t="shared" ca="1" si="100"/>
        <v>1342</v>
      </c>
      <c r="K1263" s="13">
        <f ca="1">IF(I1263&lt;&gt;"",COUNTIF($I$4:$I1263,I1263),"")</f>
        <v>2</v>
      </c>
    </row>
    <row r="1264" spans="8:11">
      <c r="H1264" s="13" cm="1">
        <f t="array" aca="1" ref="H1264" ca="1">IFERROR(INDEX(電力会社名一覧!E:E,改訂版!J1264),"")</f>
        <v>243</v>
      </c>
      <c r="I1264" s="13" t="str">
        <f ca="1">IFERROR(VLOOKUP(H1264,電力会社名一覧!A:B,2,0),"")</f>
        <v>(株)中海テレビ放送</v>
      </c>
      <c r="J1264" s="13">
        <f t="shared" ca="1" si="100"/>
        <v>1343</v>
      </c>
      <c r="K1264" s="13">
        <f ca="1">IF(I1264&lt;&gt;"",COUNTIF($I$4:$I1264,I1264),"")</f>
        <v>2</v>
      </c>
    </row>
    <row r="1265" spans="8:11">
      <c r="H1265" s="13" cm="1">
        <f t="array" aca="1" ref="H1265" ca="1">IFERROR(INDEX(電力会社名一覧!E:E,改訂版!J1265),"")</f>
        <v>244</v>
      </c>
      <c r="I1265" s="13" t="str">
        <f ca="1">IFERROR(VLOOKUP(H1265,電力会社名一覧!A:B,2,0),"")</f>
        <v>パシフィックパワー(株)メニューA</v>
      </c>
      <c r="J1265" s="13">
        <f t="shared" ca="1" si="100"/>
        <v>1344</v>
      </c>
      <c r="K1265" s="13">
        <f ca="1">IF(I1265&lt;&gt;"",COUNTIF($I$4:$I1265,I1265),"")</f>
        <v>2</v>
      </c>
    </row>
    <row r="1266" spans="8:11">
      <c r="H1266" s="13" cm="1">
        <f t="array" aca="1" ref="H1266" ca="1">IFERROR(INDEX(電力会社名一覧!E:E,改訂版!J1266),"")</f>
        <v>245</v>
      </c>
      <c r="I1266" s="13" t="str">
        <f ca="1">IFERROR(VLOOKUP(H1266,電力会社名一覧!A:B,2,0),"")</f>
        <v>パシフィックパワー(株)メニューB</v>
      </c>
      <c r="J1266" s="13">
        <f t="shared" ca="1" si="100"/>
        <v>1345</v>
      </c>
      <c r="K1266" s="13">
        <f ca="1">IF(I1266&lt;&gt;"",COUNTIF($I$4:$I1266,I1266),"")</f>
        <v>2</v>
      </c>
    </row>
    <row r="1267" spans="8:11">
      <c r="H1267" s="13" cm="1">
        <f t="array" aca="1" ref="H1267" ca="1">IFERROR(INDEX(電力会社名一覧!E:E,改訂版!J1267),"")</f>
        <v>246</v>
      </c>
      <c r="I1267" s="13" t="str">
        <f ca="1">IFERROR(VLOOKUP(H1267,電力会社名一覧!A:B,2,0),"")</f>
        <v>パシフィックパワー(株)メニューC(残差)</v>
      </c>
      <c r="J1267" s="13">
        <f t="shared" ca="1" si="100"/>
        <v>1346</v>
      </c>
      <c r="K1267" s="13">
        <f ca="1">IF(I1267&lt;&gt;"",COUNTIF($I$4:$I1267,I1267),"")</f>
        <v>2</v>
      </c>
    </row>
    <row r="1268" spans="8:11">
      <c r="H1268" s="13" cm="1">
        <f t="array" aca="1" ref="H1268" ca="1">IFERROR(INDEX(電力会社名一覧!E:E,改訂版!J1268),"")</f>
        <v>247</v>
      </c>
      <c r="I1268" s="13" t="str">
        <f ca="1">IFERROR(VLOOKUP(H1268,電力会社名一覧!A:B,2,0),"")</f>
        <v>(株)ジェイコムウエストメニューA</v>
      </c>
      <c r="J1268" s="13">
        <f t="shared" ca="1" si="100"/>
        <v>1347</v>
      </c>
      <c r="K1268" s="13">
        <f ca="1">IF(I1268&lt;&gt;"",COUNTIF($I$4:$I1268,I1268),"")</f>
        <v>2</v>
      </c>
    </row>
    <row r="1269" spans="8:11">
      <c r="H1269" s="13" cm="1">
        <f t="array" aca="1" ref="H1269" ca="1">IFERROR(INDEX(電力会社名一覧!E:E,改訂版!J1269),"")</f>
        <v>248</v>
      </c>
      <c r="I1269" s="13" t="str">
        <f ca="1">IFERROR(VLOOKUP(H1269,電力会社名一覧!A:B,2,0),"")</f>
        <v>(株)ジェイコムウエストメニューB(残差)</v>
      </c>
      <c r="J1269" s="13">
        <f t="shared" ca="1" si="100"/>
        <v>1348</v>
      </c>
      <c r="K1269" s="13">
        <f ca="1">IF(I1269&lt;&gt;"",COUNTIF($I$4:$I1269,I1269),"")</f>
        <v>2</v>
      </c>
    </row>
    <row r="1270" spans="8:11">
      <c r="H1270" s="13" cm="1">
        <f t="array" aca="1" ref="H1270" ca="1">IFERROR(INDEX(電力会社名一覧!E:E,改訂版!J1270),"")</f>
        <v>249</v>
      </c>
      <c r="I1270" s="13" t="str">
        <f ca="1">IFERROR(VLOOKUP(H1270,電力会社名一覧!A:B,2,0),"")</f>
        <v>(株)ジェイコム埼玉・東日本メニューA</v>
      </c>
      <c r="J1270" s="13">
        <f t="shared" ca="1" si="100"/>
        <v>1349</v>
      </c>
      <c r="K1270" s="13">
        <f ca="1">IF(I1270&lt;&gt;"",COUNTIF($I$4:$I1270,I1270),"")</f>
        <v>2</v>
      </c>
    </row>
    <row r="1271" spans="8:11">
      <c r="H1271" s="13" cm="1">
        <f t="array" aca="1" ref="H1271" ca="1">IFERROR(INDEX(電力会社名一覧!E:E,改訂版!J1271),"")</f>
        <v>250</v>
      </c>
      <c r="I1271" s="13" t="str">
        <f ca="1">IFERROR(VLOOKUP(H1271,電力会社名一覧!A:B,2,0),"")</f>
        <v>(株)ジェイコム埼玉・東日本メニューB(残差)</v>
      </c>
      <c r="J1271" s="13">
        <f t="shared" ca="1" si="100"/>
        <v>1350</v>
      </c>
      <c r="K1271" s="13">
        <f ca="1">IF(I1271&lt;&gt;"",COUNTIF($I$4:$I1271,I1271),"")</f>
        <v>2</v>
      </c>
    </row>
    <row r="1272" spans="8:11">
      <c r="H1272" s="13" cm="1">
        <f t="array" aca="1" ref="H1272" ca="1">IFERROR(INDEX(電力会社名一覧!E:E,改訂版!J1272),"")</f>
        <v>251</v>
      </c>
      <c r="I1272" s="13" t="str">
        <f ca="1">IFERROR(VLOOKUP(H1272,電力会社名一覧!A:B,2,0),"")</f>
        <v>(株)ジェイコム札幌メニューA</v>
      </c>
      <c r="J1272" s="13">
        <f t="shared" ca="1" si="100"/>
        <v>1351</v>
      </c>
      <c r="K1272" s="13">
        <f ca="1">IF(I1272&lt;&gt;"",COUNTIF($I$4:$I1272,I1272),"")</f>
        <v>2</v>
      </c>
    </row>
    <row r="1273" spans="8:11">
      <c r="H1273" s="13" cm="1">
        <f t="array" aca="1" ref="H1273" ca="1">IFERROR(INDEX(電力会社名一覧!E:E,改訂版!J1273),"")</f>
        <v>252</v>
      </c>
      <c r="I1273" s="13" t="str">
        <f ca="1">IFERROR(VLOOKUP(H1273,電力会社名一覧!A:B,2,0),"")</f>
        <v>(株)ジェイコム札幌メニューB(残差)</v>
      </c>
      <c r="J1273" s="13">
        <f t="shared" ca="1" si="100"/>
        <v>1352</v>
      </c>
      <c r="K1273" s="13">
        <f ca="1">IF(I1273&lt;&gt;"",COUNTIF($I$4:$I1273,I1273),"")</f>
        <v>2</v>
      </c>
    </row>
    <row r="1274" spans="8:11">
      <c r="H1274" s="13" cm="1">
        <f t="array" aca="1" ref="H1274" ca="1">IFERROR(INDEX(電力会社名一覧!E:E,改訂版!J1274),"")</f>
        <v>253</v>
      </c>
      <c r="I1274" s="13" t="str">
        <f ca="1">IFERROR(VLOOKUP(H1274,電力会社名一覧!A:B,2,0),"")</f>
        <v>(株)ジェイコム湘南・神奈川メニューA</v>
      </c>
      <c r="J1274" s="13">
        <f t="shared" ca="1" si="100"/>
        <v>1353</v>
      </c>
      <c r="K1274" s="13">
        <f ca="1">IF(I1274&lt;&gt;"",COUNTIF($I$4:$I1274,I1274),"")</f>
        <v>2</v>
      </c>
    </row>
    <row r="1275" spans="8:11">
      <c r="H1275" s="13" cm="1">
        <f t="array" aca="1" ref="H1275" ca="1">IFERROR(INDEX(電力会社名一覧!E:E,改訂版!J1275),"")</f>
        <v>254</v>
      </c>
      <c r="I1275" s="13" t="str">
        <f ca="1">IFERROR(VLOOKUP(H1275,電力会社名一覧!A:B,2,0),"")</f>
        <v>(株)ジェイコム湘南・神奈川メニューB(残差)</v>
      </c>
      <c r="J1275" s="13">
        <f t="shared" ca="1" si="100"/>
        <v>1354</v>
      </c>
      <c r="K1275" s="13">
        <f ca="1">IF(I1275&lt;&gt;"",COUNTIF($I$4:$I1275,I1275),"")</f>
        <v>2</v>
      </c>
    </row>
    <row r="1276" spans="8:11">
      <c r="H1276" s="13" cm="1">
        <f t="array" aca="1" ref="H1276" ca="1">IFERROR(INDEX(電力会社名一覧!E:E,改訂版!J1276),"")</f>
        <v>255</v>
      </c>
      <c r="I1276" s="13" t="str">
        <f ca="1">IFERROR(VLOOKUP(H1276,電力会社名一覧!A:B,2,0),"")</f>
        <v>(株)ジェイコム千葉メニューA</v>
      </c>
      <c r="J1276" s="13">
        <f t="shared" ca="1" si="100"/>
        <v>1355</v>
      </c>
      <c r="K1276" s="13">
        <f ca="1">IF(I1276&lt;&gt;"",COUNTIF($I$4:$I1276,I1276),"")</f>
        <v>2</v>
      </c>
    </row>
    <row r="1277" spans="8:11">
      <c r="H1277" s="13" cm="1">
        <f t="array" aca="1" ref="H1277" ca="1">IFERROR(INDEX(電力会社名一覧!E:E,改訂版!J1277),"")</f>
        <v>256</v>
      </c>
      <c r="I1277" s="13" t="str">
        <f ca="1">IFERROR(VLOOKUP(H1277,電力会社名一覧!A:B,2,0),"")</f>
        <v>(株)ジェイコム千葉メニューB(残差)</v>
      </c>
      <c r="J1277" s="13">
        <f t="shared" ca="1" si="100"/>
        <v>1356</v>
      </c>
      <c r="K1277" s="13">
        <f ca="1">IF(I1277&lt;&gt;"",COUNTIF($I$4:$I1277,I1277),"")</f>
        <v>2</v>
      </c>
    </row>
    <row r="1278" spans="8:11">
      <c r="H1278" s="13" cm="1">
        <f t="array" aca="1" ref="H1278" ca="1">IFERROR(INDEX(電力会社名一覧!E:E,改訂版!J1278),"")</f>
        <v>257</v>
      </c>
      <c r="I1278" s="13" t="str">
        <f ca="1">IFERROR(VLOOKUP(H1278,電力会社名一覧!A:B,2,0),"")</f>
        <v>(株)ジェイコム東京メニューA</v>
      </c>
      <c r="J1278" s="13">
        <f t="shared" ca="1" si="100"/>
        <v>1357</v>
      </c>
      <c r="K1278" s="13">
        <f ca="1">IF(I1278&lt;&gt;"",COUNTIF($I$4:$I1278,I1278),"")</f>
        <v>2</v>
      </c>
    </row>
    <row r="1279" spans="8:11">
      <c r="H1279" s="13" cm="1">
        <f t="array" aca="1" ref="H1279" ca="1">IFERROR(INDEX(電力会社名一覧!E:E,改訂版!J1279),"")</f>
        <v>258</v>
      </c>
      <c r="I1279" s="13" t="str">
        <f ca="1">IFERROR(VLOOKUP(H1279,電力会社名一覧!A:B,2,0),"")</f>
        <v>(株)ジェイコム東京メニューB(残差)</v>
      </c>
      <c r="J1279" s="13">
        <f t="shared" ca="1" si="100"/>
        <v>1358</v>
      </c>
      <c r="K1279" s="13">
        <f ca="1">IF(I1279&lt;&gt;"",COUNTIF($I$4:$I1279,I1279),"")</f>
        <v>2</v>
      </c>
    </row>
    <row r="1280" spans="8:11">
      <c r="H1280" s="13" cm="1">
        <f t="array" aca="1" ref="H1280" ca="1">IFERROR(INDEX(電力会社名一覧!E:E,改訂版!J1280),"")</f>
        <v>259</v>
      </c>
      <c r="I1280" s="13" t="str">
        <f ca="1">IFERROR(VLOOKUP(H1280,電力会社名一覧!A:B,2,0),"")</f>
        <v>土浦ケーブルテレビ(株)メニューA</v>
      </c>
      <c r="J1280" s="13">
        <f t="shared" ca="1" si="100"/>
        <v>1359</v>
      </c>
      <c r="K1280" s="13">
        <f ca="1">IF(I1280&lt;&gt;"",COUNTIF($I$4:$I1280,I1280),"")</f>
        <v>2</v>
      </c>
    </row>
    <row r="1281" spans="8:11">
      <c r="H1281" s="13" cm="1">
        <f t="array" aca="1" ref="H1281" ca="1">IFERROR(INDEX(電力会社名一覧!E:E,改訂版!J1281),"")</f>
        <v>260</v>
      </c>
      <c r="I1281" s="13" t="str">
        <f ca="1">IFERROR(VLOOKUP(H1281,電力会社名一覧!A:B,2,0),"")</f>
        <v>土浦ケーブルテレビ(株)メニューB(残差)</v>
      </c>
      <c r="J1281" s="13">
        <f t="shared" ca="1" si="100"/>
        <v>1360</v>
      </c>
      <c r="K1281" s="13">
        <f ca="1">IF(I1281&lt;&gt;"",COUNTIF($I$4:$I1281,I1281),"")</f>
        <v>2</v>
      </c>
    </row>
    <row r="1282" spans="8:11">
      <c r="H1282" s="13" cm="1">
        <f t="array" aca="1" ref="H1282" ca="1">IFERROR(INDEX(電力会社名一覧!E:E,改訂版!J1282),"")</f>
        <v>261</v>
      </c>
      <c r="I1282" s="13" t="str">
        <f ca="1">IFERROR(VLOOKUP(H1282,電力会社名一覧!A:B,2,0),"")</f>
        <v>鹿児島電力(株)</v>
      </c>
      <c r="J1282" s="13">
        <f t="shared" ca="1" si="100"/>
        <v>1361</v>
      </c>
      <c r="K1282" s="13">
        <f ca="1">IF(I1282&lt;&gt;"",COUNTIF($I$4:$I1282,I1282),"")</f>
        <v>2</v>
      </c>
    </row>
    <row r="1283" spans="8:11">
      <c r="H1283" s="13" cm="1">
        <f t="array" aca="1" ref="H1283" ca="1">IFERROR(INDEX(電力会社名一覧!E:E,改訂版!J1283),"")</f>
        <v>262</v>
      </c>
      <c r="I1283" s="13" t="str">
        <f ca="1">IFERROR(VLOOKUP(H1283,電力会社名一覧!A:B,2,0),"")</f>
        <v>太陽ガス(株)</v>
      </c>
      <c r="J1283" s="13">
        <f t="shared" ca="1" si="100"/>
        <v>1362</v>
      </c>
      <c r="K1283" s="13">
        <f ca="1">IF(I1283&lt;&gt;"",COUNTIF($I$4:$I1283,I1283),"")</f>
        <v>2</v>
      </c>
    </row>
    <row r="1284" spans="8:11">
      <c r="H1284" s="13" cm="1">
        <f t="array" aca="1" ref="H1284" ca="1">IFERROR(INDEX(電力会社名一覧!E:E,改訂版!J1284),"")</f>
        <v>263</v>
      </c>
      <c r="I1284" s="13" t="str">
        <f ca="1">IFERROR(VLOOKUP(H1284,電力会社名一覧!A:B,2,0),"")</f>
        <v>アーバンエナジー(株)メニューA</v>
      </c>
      <c r="J1284" s="13">
        <f t="shared" ca="1" si="100"/>
        <v>1363</v>
      </c>
      <c r="K1284" s="13">
        <f ca="1">IF(I1284&lt;&gt;"",COUNTIF($I$4:$I1284,I1284),"")</f>
        <v>2</v>
      </c>
    </row>
    <row r="1285" spans="8:11">
      <c r="H1285" s="13" cm="1">
        <f t="array" aca="1" ref="H1285" ca="1">IFERROR(INDEX(電力会社名一覧!E:E,改訂版!J1285),"")</f>
        <v>264</v>
      </c>
      <c r="I1285" s="13" t="str">
        <f ca="1">IFERROR(VLOOKUP(H1285,電力会社名一覧!A:B,2,0),"")</f>
        <v>アーバンエナジー(株)メニューB</v>
      </c>
      <c r="J1285" s="13">
        <f t="shared" ca="1" si="100"/>
        <v>1364</v>
      </c>
      <c r="K1285" s="13">
        <f ca="1">IF(I1285&lt;&gt;"",COUNTIF($I$4:$I1285,I1285),"")</f>
        <v>2</v>
      </c>
    </row>
    <row r="1286" spans="8:11">
      <c r="H1286" s="13" cm="1">
        <f t="array" aca="1" ref="H1286" ca="1">IFERROR(INDEX(電力会社名一覧!E:E,改訂版!J1286),"")</f>
        <v>265</v>
      </c>
      <c r="I1286" s="13" t="str">
        <f ca="1">IFERROR(VLOOKUP(H1286,電力会社名一覧!A:B,2,0),"")</f>
        <v>アーバンエナジー(株)メニューC</v>
      </c>
      <c r="J1286" s="13">
        <f t="shared" ca="1" si="100"/>
        <v>1365</v>
      </c>
      <c r="K1286" s="13">
        <f ca="1">IF(I1286&lt;&gt;"",COUNTIF($I$4:$I1286,I1286),"")</f>
        <v>2</v>
      </c>
    </row>
    <row r="1287" spans="8:11">
      <c r="H1287" s="13" cm="1">
        <f t="array" aca="1" ref="H1287" ca="1">IFERROR(INDEX(電力会社名一覧!E:E,改訂版!J1287),"")</f>
        <v>266</v>
      </c>
      <c r="I1287" s="13" t="str">
        <f ca="1">IFERROR(VLOOKUP(H1287,電力会社名一覧!A:B,2,0),"")</f>
        <v>アーバンエナジー(株)メニューD</v>
      </c>
      <c r="J1287" s="13">
        <f t="shared" ca="1" si="100"/>
        <v>1366</v>
      </c>
      <c r="K1287" s="13">
        <f ca="1">IF(I1287&lt;&gt;"",COUNTIF($I$4:$I1287,I1287),"")</f>
        <v>2</v>
      </c>
    </row>
    <row r="1288" spans="8:11">
      <c r="H1288" s="13" cm="1">
        <f t="array" aca="1" ref="H1288" ca="1">IFERROR(INDEX(電力会社名一覧!E:E,改訂版!J1288),"")</f>
        <v>267</v>
      </c>
      <c r="I1288" s="13" t="str">
        <f ca="1">IFERROR(VLOOKUP(H1288,電力会社名一覧!A:B,2,0),"")</f>
        <v>アーバンエナジー(株)メニューE</v>
      </c>
      <c r="J1288" s="13">
        <f t="shared" ca="1" si="100"/>
        <v>1367</v>
      </c>
      <c r="K1288" s="13">
        <f ca="1">IF(I1288&lt;&gt;"",COUNTIF($I$4:$I1288,I1288),"")</f>
        <v>2</v>
      </c>
    </row>
    <row r="1289" spans="8:11">
      <c r="H1289" s="13" cm="1">
        <f t="array" aca="1" ref="H1289" ca="1">IFERROR(INDEX(電力会社名一覧!E:E,改訂版!J1289),"")</f>
        <v>268</v>
      </c>
      <c r="I1289" s="13" t="str">
        <f ca="1">IFERROR(VLOOKUP(H1289,電力会社名一覧!A:B,2,0),"")</f>
        <v>アーバンエナジー(株)メニューF</v>
      </c>
      <c r="J1289" s="13">
        <f t="shared" ca="1" si="100"/>
        <v>1368</v>
      </c>
      <c r="K1289" s="13">
        <f ca="1">IF(I1289&lt;&gt;"",COUNTIF($I$4:$I1289,I1289),"")</f>
        <v>2</v>
      </c>
    </row>
    <row r="1290" spans="8:11">
      <c r="H1290" s="13" cm="1">
        <f t="array" aca="1" ref="H1290" ca="1">IFERROR(INDEX(電力会社名一覧!E:E,改訂版!J1290),"")</f>
        <v>269</v>
      </c>
      <c r="I1290" s="13" t="str">
        <f ca="1">IFERROR(VLOOKUP(H1290,電力会社名一覧!A:B,2,0),"")</f>
        <v>アーバンエナジー(株)メニューG(残差)</v>
      </c>
      <c r="J1290" s="13">
        <f t="shared" ca="1" si="100"/>
        <v>1369</v>
      </c>
      <c r="K1290" s="13">
        <f ca="1">IF(I1290&lt;&gt;"",COUNTIF($I$4:$I1290,I1290),"")</f>
        <v>2</v>
      </c>
    </row>
    <row r="1291" spans="8:11">
      <c r="H1291" s="13" cm="1">
        <f t="array" aca="1" ref="H1291" ca="1">IFERROR(INDEX(電力会社名一覧!E:E,改訂版!J1291),"")</f>
        <v>270</v>
      </c>
      <c r="I1291" s="13" t="str">
        <f ca="1">IFERROR(VLOOKUP(H1291,電力会社名一覧!A:B,2,0),"")</f>
        <v>パワーネクスト(株)</v>
      </c>
      <c r="J1291" s="13">
        <f t="shared" ca="1" si="100"/>
        <v>1370</v>
      </c>
      <c r="K1291" s="13">
        <f ca="1">IF(I1291&lt;&gt;"",COUNTIF($I$4:$I1291,I1291),"")</f>
        <v>2</v>
      </c>
    </row>
    <row r="1292" spans="8:11">
      <c r="H1292" s="13" cm="1">
        <f t="array" aca="1" ref="H1292" ca="1">IFERROR(INDEX(電力会社名一覧!E:E,改訂版!J1292),"")</f>
        <v>271</v>
      </c>
      <c r="I1292" s="13" t="str">
        <f ca="1">IFERROR(VLOOKUP(H1292,電力会社名一覧!A:B,2,0),"")</f>
        <v>合同会社北上新電力</v>
      </c>
      <c r="J1292" s="13">
        <f t="shared" ca="1" si="100"/>
        <v>1371</v>
      </c>
      <c r="K1292" s="13">
        <f ca="1">IF(I1292&lt;&gt;"",COUNTIF($I$4:$I1292,I1292),"")</f>
        <v>2</v>
      </c>
    </row>
    <row r="1293" spans="8:11">
      <c r="H1293" s="13" cm="1">
        <f t="array" aca="1" ref="H1293" ca="1">IFERROR(INDEX(電力会社名一覧!E:E,改訂版!J1293),"")</f>
        <v>272</v>
      </c>
      <c r="I1293" s="13" t="str">
        <f ca="1">IFERROR(VLOOKUP(H1293,電力会社名一覧!A:B,2,0),"")</f>
        <v>(株)タクマエナジーメニューA</v>
      </c>
      <c r="J1293" s="13">
        <f t="shared" ref="J1293:J1356" ca="1" si="101">IFERROR(VLOOKUP($Q$1,INDIRECT($I$1&amp;J1292+1&amp;$K$1),2,0),"")</f>
        <v>1372</v>
      </c>
      <c r="K1293" s="13">
        <f ca="1">IF(I1293&lt;&gt;"",COUNTIF($I$4:$I1293,I1293),"")</f>
        <v>2</v>
      </c>
    </row>
    <row r="1294" spans="8:11">
      <c r="H1294" s="13" cm="1">
        <f t="array" aca="1" ref="H1294" ca="1">IFERROR(INDEX(電力会社名一覧!E:E,改訂版!J1294),"")</f>
        <v>273</v>
      </c>
      <c r="I1294" s="13" t="str">
        <f ca="1">IFERROR(VLOOKUP(H1294,電力会社名一覧!A:B,2,0),"")</f>
        <v>(株)タクマエナジーメニューB</v>
      </c>
      <c r="J1294" s="13">
        <f t="shared" ca="1" si="101"/>
        <v>1373</v>
      </c>
      <c r="K1294" s="13">
        <f ca="1">IF(I1294&lt;&gt;"",COUNTIF($I$4:$I1294,I1294),"")</f>
        <v>2</v>
      </c>
    </row>
    <row r="1295" spans="8:11">
      <c r="H1295" s="13" cm="1">
        <f t="array" aca="1" ref="H1295" ca="1">IFERROR(INDEX(電力会社名一覧!E:E,改訂版!J1295),"")</f>
        <v>274</v>
      </c>
      <c r="I1295" s="13" t="str">
        <f ca="1">IFERROR(VLOOKUP(H1295,電力会社名一覧!A:B,2,0),"")</f>
        <v>(株)タクマエナジーメニューC</v>
      </c>
      <c r="J1295" s="13">
        <f t="shared" ca="1" si="101"/>
        <v>1374</v>
      </c>
      <c r="K1295" s="13">
        <f ca="1">IF(I1295&lt;&gt;"",COUNTIF($I$4:$I1295,I1295),"")</f>
        <v>2</v>
      </c>
    </row>
    <row r="1296" spans="8:11">
      <c r="H1296" s="13" cm="1">
        <f t="array" aca="1" ref="H1296" ca="1">IFERROR(INDEX(電力会社名一覧!E:E,改訂版!J1296),"")</f>
        <v>275</v>
      </c>
      <c r="I1296" s="13" t="str">
        <f ca="1">IFERROR(VLOOKUP(H1296,電力会社名一覧!A:B,2,0),"")</f>
        <v>(株)タクマエナジーメニューD</v>
      </c>
      <c r="J1296" s="13">
        <f t="shared" ca="1" si="101"/>
        <v>1375</v>
      </c>
      <c r="K1296" s="13">
        <f ca="1">IF(I1296&lt;&gt;"",COUNTIF($I$4:$I1296,I1296),"")</f>
        <v>2</v>
      </c>
    </row>
    <row r="1297" spans="8:11">
      <c r="H1297" s="13" cm="1">
        <f t="array" aca="1" ref="H1297" ca="1">IFERROR(INDEX(電力会社名一覧!E:E,改訂版!J1297),"")</f>
        <v>276</v>
      </c>
      <c r="I1297" s="13" t="str">
        <f ca="1">IFERROR(VLOOKUP(H1297,電力会社名一覧!A:B,2,0),"")</f>
        <v>(株)タクマエナジーメニューE</v>
      </c>
      <c r="J1297" s="13">
        <f t="shared" ca="1" si="101"/>
        <v>1376</v>
      </c>
      <c r="K1297" s="13">
        <f ca="1">IF(I1297&lt;&gt;"",COUNTIF($I$4:$I1297,I1297),"")</f>
        <v>2</v>
      </c>
    </row>
    <row r="1298" spans="8:11">
      <c r="H1298" s="13" cm="1">
        <f t="array" aca="1" ref="H1298" ca="1">IFERROR(INDEX(電力会社名一覧!E:E,改訂版!J1298),"")</f>
        <v>277</v>
      </c>
      <c r="I1298" s="13" t="str">
        <f ca="1">IFERROR(VLOOKUP(H1298,電力会社名一覧!A:B,2,0),"")</f>
        <v>(株)タクマエナジーメニューF</v>
      </c>
      <c r="J1298" s="13">
        <f t="shared" ca="1" si="101"/>
        <v>1377</v>
      </c>
      <c r="K1298" s="13">
        <f ca="1">IF(I1298&lt;&gt;"",COUNTIF($I$4:$I1298,I1298),"")</f>
        <v>2</v>
      </c>
    </row>
    <row r="1299" spans="8:11">
      <c r="H1299" s="13" cm="1">
        <f t="array" aca="1" ref="H1299" ca="1">IFERROR(INDEX(電力会社名一覧!E:E,改訂版!J1299),"")</f>
        <v>278</v>
      </c>
      <c r="I1299" s="13" t="str">
        <f ca="1">IFERROR(VLOOKUP(H1299,電力会社名一覧!A:B,2,0),"")</f>
        <v>(株)タクマエナジーメニューG</v>
      </c>
      <c r="J1299" s="13">
        <f t="shared" ca="1" si="101"/>
        <v>1378</v>
      </c>
      <c r="K1299" s="13">
        <f ca="1">IF(I1299&lt;&gt;"",COUNTIF($I$4:$I1299,I1299),"")</f>
        <v>2</v>
      </c>
    </row>
    <row r="1300" spans="8:11">
      <c r="H1300" s="13" cm="1">
        <f t="array" aca="1" ref="H1300" ca="1">IFERROR(INDEX(電力会社名一覧!E:E,改訂版!J1300),"")</f>
        <v>279</v>
      </c>
      <c r="I1300" s="13" t="str">
        <f ca="1">IFERROR(VLOOKUP(H1300,電力会社名一覧!A:B,2,0),"")</f>
        <v>(株)タクマエナジーメニューH(残差)</v>
      </c>
      <c r="J1300" s="13">
        <f t="shared" ca="1" si="101"/>
        <v>1379</v>
      </c>
      <c r="K1300" s="13">
        <f ca="1">IF(I1300&lt;&gt;"",COUNTIF($I$4:$I1300,I1300),"")</f>
        <v>2</v>
      </c>
    </row>
    <row r="1301" spans="8:11">
      <c r="H1301" s="13" cm="1">
        <f t="array" aca="1" ref="H1301" ca="1">IFERROR(INDEX(電力会社名一覧!E:E,改訂版!J1301),"")</f>
        <v>280</v>
      </c>
      <c r="I1301" s="13" t="str">
        <f ca="1">IFERROR(VLOOKUP(H1301,電力会社名一覧!A:B,2,0),"")</f>
        <v>(株)スマートテック</v>
      </c>
      <c r="J1301" s="13">
        <f t="shared" ca="1" si="101"/>
        <v>1380</v>
      </c>
      <c r="K1301" s="13">
        <f ca="1">IF(I1301&lt;&gt;"",COUNTIF($I$4:$I1301,I1301),"")</f>
        <v>2</v>
      </c>
    </row>
    <row r="1302" spans="8:11">
      <c r="H1302" s="13" cm="1">
        <f t="array" aca="1" ref="H1302" ca="1">IFERROR(INDEX(電力会社名一覧!E:E,改訂版!J1302),"")</f>
        <v>281</v>
      </c>
      <c r="I1302" s="13" t="str">
        <f ca="1">IFERROR(VLOOKUP(H1302,電力会社名一覧!A:B,2,0),"")</f>
        <v>水戸電力(株)</v>
      </c>
      <c r="J1302" s="13">
        <f t="shared" ca="1" si="101"/>
        <v>1381</v>
      </c>
      <c r="K1302" s="13">
        <f ca="1">IF(I1302&lt;&gt;"",COUNTIF($I$4:$I1302,I1302),"")</f>
        <v>2</v>
      </c>
    </row>
    <row r="1303" spans="8:11">
      <c r="H1303" s="13" cm="1">
        <f t="array" aca="1" ref="H1303" ca="1">IFERROR(INDEX(電力会社名一覧!E:E,改訂版!J1303),"")</f>
        <v>282</v>
      </c>
      <c r="I1303" s="13" t="str">
        <f ca="1">IFERROR(VLOOKUP(H1303,電力会社名一覧!A:B,2,0),"")</f>
        <v>丸紅新電力(株)メニューA</v>
      </c>
      <c r="J1303" s="13">
        <f t="shared" ca="1" si="101"/>
        <v>1382</v>
      </c>
      <c r="K1303" s="13">
        <f ca="1">IF(I1303&lt;&gt;"",COUNTIF($I$4:$I1303,I1303),"")</f>
        <v>2</v>
      </c>
    </row>
    <row r="1304" spans="8:11">
      <c r="H1304" s="13" cm="1">
        <f t="array" aca="1" ref="H1304" ca="1">IFERROR(INDEX(電力会社名一覧!E:E,改訂版!J1304),"")</f>
        <v>283</v>
      </c>
      <c r="I1304" s="13" t="str">
        <f ca="1">IFERROR(VLOOKUP(H1304,電力会社名一覧!A:B,2,0),"")</f>
        <v>丸紅新電力(株)メニューB</v>
      </c>
      <c r="J1304" s="13">
        <f t="shared" ca="1" si="101"/>
        <v>1383</v>
      </c>
      <c r="K1304" s="13">
        <f ca="1">IF(I1304&lt;&gt;"",COUNTIF($I$4:$I1304,I1304),"")</f>
        <v>2</v>
      </c>
    </row>
    <row r="1305" spans="8:11">
      <c r="H1305" s="13" cm="1">
        <f t="array" aca="1" ref="H1305" ca="1">IFERROR(INDEX(電力会社名一覧!E:E,改訂版!J1305),"")</f>
        <v>284</v>
      </c>
      <c r="I1305" s="13" t="str">
        <f ca="1">IFERROR(VLOOKUP(H1305,電力会社名一覧!A:B,2,0),"")</f>
        <v>丸紅新電力(株)メニューC</v>
      </c>
      <c r="J1305" s="13">
        <f t="shared" ca="1" si="101"/>
        <v>1384</v>
      </c>
      <c r="K1305" s="13">
        <f ca="1">IF(I1305&lt;&gt;"",COUNTIF($I$4:$I1305,I1305),"")</f>
        <v>2</v>
      </c>
    </row>
    <row r="1306" spans="8:11">
      <c r="H1306" s="13" cm="1">
        <f t="array" aca="1" ref="H1306" ca="1">IFERROR(INDEX(電力会社名一覧!E:E,改訂版!J1306),"")</f>
        <v>285</v>
      </c>
      <c r="I1306" s="13" t="str">
        <f ca="1">IFERROR(VLOOKUP(H1306,電力会社名一覧!A:B,2,0),"")</f>
        <v>丸紅新電力(株)メニューD</v>
      </c>
      <c r="J1306" s="13">
        <f t="shared" ca="1" si="101"/>
        <v>1385</v>
      </c>
      <c r="K1306" s="13">
        <f ca="1">IF(I1306&lt;&gt;"",COUNTIF($I$4:$I1306,I1306),"")</f>
        <v>2</v>
      </c>
    </row>
    <row r="1307" spans="8:11">
      <c r="H1307" s="13" cm="1">
        <f t="array" aca="1" ref="H1307" ca="1">IFERROR(INDEX(電力会社名一覧!E:E,改訂版!J1307),"")</f>
        <v>286</v>
      </c>
      <c r="I1307" s="13" t="str">
        <f ca="1">IFERROR(VLOOKUP(H1307,電力会社名一覧!A:B,2,0),"")</f>
        <v>丸紅新電力(株)メニューE</v>
      </c>
      <c r="J1307" s="13">
        <f t="shared" ca="1" si="101"/>
        <v>1386</v>
      </c>
      <c r="K1307" s="13">
        <f ca="1">IF(I1307&lt;&gt;"",COUNTIF($I$4:$I1307,I1307),"")</f>
        <v>2</v>
      </c>
    </row>
    <row r="1308" spans="8:11">
      <c r="H1308" s="13" cm="1">
        <f t="array" aca="1" ref="H1308" ca="1">IFERROR(INDEX(電力会社名一覧!E:E,改訂版!J1308),"")</f>
        <v>287</v>
      </c>
      <c r="I1308" s="13" t="str">
        <f ca="1">IFERROR(VLOOKUP(H1308,電力会社名一覧!A:B,2,0),"")</f>
        <v>丸紅新電力(株)メニューF</v>
      </c>
      <c r="J1308" s="13">
        <f t="shared" ca="1" si="101"/>
        <v>1387</v>
      </c>
      <c r="K1308" s="13">
        <f ca="1">IF(I1308&lt;&gt;"",COUNTIF($I$4:$I1308,I1308),"")</f>
        <v>2</v>
      </c>
    </row>
    <row r="1309" spans="8:11">
      <c r="H1309" s="13" cm="1">
        <f t="array" aca="1" ref="H1309" ca="1">IFERROR(INDEX(電力会社名一覧!E:E,改訂版!J1309),"")</f>
        <v>288</v>
      </c>
      <c r="I1309" s="13" t="str">
        <f ca="1">IFERROR(VLOOKUP(H1309,電力会社名一覧!A:B,2,0),"")</f>
        <v>丸紅新電力(株)メニューG</v>
      </c>
      <c r="J1309" s="13">
        <f t="shared" ca="1" si="101"/>
        <v>1388</v>
      </c>
      <c r="K1309" s="13">
        <f ca="1">IF(I1309&lt;&gt;"",COUNTIF($I$4:$I1309,I1309),"")</f>
        <v>2</v>
      </c>
    </row>
    <row r="1310" spans="8:11">
      <c r="H1310" s="13" cm="1">
        <f t="array" aca="1" ref="H1310" ca="1">IFERROR(INDEX(電力会社名一覧!E:E,改訂版!J1310),"")</f>
        <v>289</v>
      </c>
      <c r="I1310" s="13" t="str">
        <f ca="1">IFERROR(VLOOKUP(H1310,電力会社名一覧!A:B,2,0),"")</f>
        <v>丸紅新電力(株)メニューH</v>
      </c>
      <c r="J1310" s="13">
        <f t="shared" ca="1" si="101"/>
        <v>1389</v>
      </c>
      <c r="K1310" s="13">
        <f ca="1">IF(I1310&lt;&gt;"",COUNTIF($I$4:$I1310,I1310),"")</f>
        <v>2</v>
      </c>
    </row>
    <row r="1311" spans="8:11">
      <c r="H1311" s="13" cm="1">
        <f t="array" aca="1" ref="H1311" ca="1">IFERROR(INDEX(電力会社名一覧!E:E,改訂版!J1311),"")</f>
        <v>290</v>
      </c>
      <c r="I1311" s="13" t="str">
        <f ca="1">IFERROR(VLOOKUP(H1311,電力会社名一覧!A:B,2,0),"")</f>
        <v>丸紅新電力(株)メニューI</v>
      </c>
      <c r="J1311" s="13">
        <f t="shared" ca="1" si="101"/>
        <v>1390</v>
      </c>
      <c r="K1311" s="13">
        <f ca="1">IF(I1311&lt;&gt;"",COUNTIF($I$4:$I1311,I1311),"")</f>
        <v>2</v>
      </c>
    </row>
    <row r="1312" spans="8:11">
      <c r="H1312" s="13" cm="1">
        <f t="array" aca="1" ref="H1312" ca="1">IFERROR(INDEX(電力会社名一覧!E:E,改訂版!J1312),"")</f>
        <v>291</v>
      </c>
      <c r="I1312" s="13" t="str">
        <f ca="1">IFERROR(VLOOKUP(H1312,電力会社名一覧!A:B,2,0),"")</f>
        <v>丸紅新電力(株)メニューJ</v>
      </c>
      <c r="J1312" s="13">
        <f t="shared" ca="1" si="101"/>
        <v>1391</v>
      </c>
      <c r="K1312" s="13">
        <f ca="1">IF(I1312&lt;&gt;"",COUNTIF($I$4:$I1312,I1312),"")</f>
        <v>2</v>
      </c>
    </row>
    <row r="1313" spans="8:11">
      <c r="H1313" s="13" cm="1">
        <f t="array" aca="1" ref="H1313" ca="1">IFERROR(INDEX(電力会社名一覧!E:E,改訂版!J1313),"")</f>
        <v>292</v>
      </c>
      <c r="I1313" s="13" t="str">
        <f ca="1">IFERROR(VLOOKUP(H1313,電力会社名一覧!A:B,2,0),"")</f>
        <v>丸紅新電力(株)メニューK(残差)</v>
      </c>
      <c r="J1313" s="13">
        <f t="shared" ca="1" si="101"/>
        <v>1392</v>
      </c>
      <c r="K1313" s="13">
        <f ca="1">IF(I1313&lt;&gt;"",COUNTIF($I$4:$I1313,I1313),"")</f>
        <v>2</v>
      </c>
    </row>
    <row r="1314" spans="8:11">
      <c r="H1314" s="13" cm="1">
        <f t="array" aca="1" ref="H1314" ca="1">IFERROR(INDEX(電力会社名一覧!E:E,改訂版!J1314),"")</f>
        <v>293</v>
      </c>
      <c r="I1314" s="13" t="str">
        <f ca="1">IFERROR(VLOOKUP(H1314,電力会社名一覧!A:B,2,0),"")</f>
        <v>奈良電力(株)</v>
      </c>
      <c r="J1314" s="13">
        <f t="shared" ca="1" si="101"/>
        <v>1393</v>
      </c>
      <c r="K1314" s="13">
        <f ca="1">IF(I1314&lt;&gt;"",COUNTIF($I$4:$I1314,I1314),"")</f>
        <v>2</v>
      </c>
    </row>
    <row r="1315" spans="8:11">
      <c r="H1315" s="13" cm="1">
        <f t="array" aca="1" ref="H1315" ca="1">IFERROR(INDEX(電力会社名一覧!E:E,改訂版!J1315),"")</f>
        <v>294</v>
      </c>
      <c r="I1315" s="13" t="str">
        <f ca="1">IFERROR(VLOOKUP(H1315,電力会社名一覧!A:B,2,0),"")</f>
        <v>日立造船(株)メニューA</v>
      </c>
      <c r="J1315" s="13">
        <f t="shared" ca="1" si="101"/>
        <v>1394</v>
      </c>
      <c r="K1315" s="13">
        <f ca="1">IF(I1315&lt;&gt;"",COUNTIF($I$4:$I1315,I1315),"")</f>
        <v>2</v>
      </c>
    </row>
    <row r="1316" spans="8:11">
      <c r="H1316" s="13" cm="1">
        <f t="array" aca="1" ref="H1316" ca="1">IFERROR(INDEX(電力会社名一覧!E:E,改訂版!J1316),"")</f>
        <v>295</v>
      </c>
      <c r="I1316" s="13" t="str">
        <f ca="1">IFERROR(VLOOKUP(H1316,電力会社名一覧!A:B,2,0),"")</f>
        <v>日立造船(株)メニューB</v>
      </c>
      <c r="J1316" s="13">
        <f t="shared" ca="1" si="101"/>
        <v>1395</v>
      </c>
      <c r="K1316" s="13">
        <f ca="1">IF(I1316&lt;&gt;"",COUNTIF($I$4:$I1316,I1316),"")</f>
        <v>2</v>
      </c>
    </row>
    <row r="1317" spans="8:11">
      <c r="H1317" s="13" cm="1">
        <f t="array" aca="1" ref="H1317" ca="1">IFERROR(INDEX(電力会社名一覧!E:E,改訂版!J1317),"")</f>
        <v>296</v>
      </c>
      <c r="I1317" s="13" t="str">
        <f ca="1">IFERROR(VLOOKUP(H1317,電力会社名一覧!A:B,2,0),"")</f>
        <v>日立造船(株)メニューC(残差)</v>
      </c>
      <c r="J1317" s="13">
        <f t="shared" ca="1" si="101"/>
        <v>1396</v>
      </c>
      <c r="K1317" s="13">
        <f ca="1">IF(I1317&lt;&gt;"",COUNTIF($I$4:$I1317,I1317),"")</f>
        <v>2</v>
      </c>
    </row>
    <row r="1318" spans="8:11">
      <c r="H1318" s="13" cm="1">
        <f t="array" aca="1" ref="H1318" ca="1">IFERROR(INDEX(電力会社名一覧!E:E,改訂版!J1318),"")</f>
        <v>297</v>
      </c>
      <c r="I1318" s="13" t="str">
        <f ca="1">IFERROR(VLOOKUP(H1318,電力会社名一覧!A:B,2,0),"")</f>
        <v>大東ガス(株)メニューA</v>
      </c>
      <c r="J1318" s="13">
        <f t="shared" ca="1" si="101"/>
        <v>1397</v>
      </c>
      <c r="K1318" s="13">
        <f ca="1">IF(I1318&lt;&gt;"",COUNTIF($I$4:$I1318,I1318),"")</f>
        <v>2</v>
      </c>
    </row>
    <row r="1319" spans="8:11">
      <c r="H1319" s="13" cm="1">
        <f t="array" aca="1" ref="H1319" ca="1">IFERROR(INDEX(電力会社名一覧!E:E,改訂版!J1319),"")</f>
        <v>298</v>
      </c>
      <c r="I1319" s="13" t="str">
        <f ca="1">IFERROR(VLOOKUP(H1319,電力会社名一覧!A:B,2,0),"")</f>
        <v>大東ガス(株)メニューB(残差)</v>
      </c>
      <c r="J1319" s="13">
        <f t="shared" ca="1" si="101"/>
        <v>1398</v>
      </c>
      <c r="K1319" s="13">
        <f ca="1">IF(I1319&lt;&gt;"",COUNTIF($I$4:$I1319,I1319),"")</f>
        <v>2</v>
      </c>
    </row>
    <row r="1320" spans="8:11">
      <c r="H1320" s="13" cm="1">
        <f t="array" aca="1" ref="H1320" ca="1">IFERROR(INDEX(電力会社名一覧!E:E,改訂版!J1320),"")</f>
        <v>299</v>
      </c>
      <c r="I1320" s="13" t="str">
        <f ca="1">IFERROR(VLOOKUP(H1320,電力会社名一覧!A:B,2,0),"")</f>
        <v>パナソニックオペレーショナルエクセレンス(株)メニューA</v>
      </c>
      <c r="J1320" s="13">
        <f t="shared" ca="1" si="101"/>
        <v>1399</v>
      </c>
      <c r="K1320" s="13">
        <f ca="1">IF(I1320&lt;&gt;"",COUNTIF($I$4:$I1320,I1320),"")</f>
        <v>2</v>
      </c>
    </row>
    <row r="1321" spans="8:11">
      <c r="H1321" s="13" cm="1">
        <f t="array" aca="1" ref="H1321" ca="1">IFERROR(INDEX(電力会社名一覧!E:E,改訂版!J1321),"")</f>
        <v>300</v>
      </c>
      <c r="I1321" s="13" t="str">
        <f ca="1">IFERROR(VLOOKUP(H1321,電力会社名一覧!A:B,2,0),"")</f>
        <v>パナソニックオペレーショナルエクセレンス(株)メニューB</v>
      </c>
      <c r="J1321" s="13">
        <f t="shared" ca="1" si="101"/>
        <v>1400</v>
      </c>
      <c r="K1321" s="13">
        <f ca="1">IF(I1321&lt;&gt;"",COUNTIF($I$4:$I1321,I1321),"")</f>
        <v>2</v>
      </c>
    </row>
    <row r="1322" spans="8:11">
      <c r="H1322" s="13" cm="1">
        <f t="array" aca="1" ref="H1322" ca="1">IFERROR(INDEX(電力会社名一覧!E:E,改訂版!J1322),"")</f>
        <v>301</v>
      </c>
      <c r="I1322" s="13" t="str">
        <f ca="1">IFERROR(VLOOKUP(H1322,電力会社名一覧!A:B,2,0),"")</f>
        <v>パナソニックオペレーショナルエクセレンス(株)メニューC(残差)</v>
      </c>
      <c r="J1322" s="13">
        <f t="shared" ca="1" si="101"/>
        <v>1401</v>
      </c>
      <c r="K1322" s="13">
        <f ca="1">IF(I1322&lt;&gt;"",COUNTIF($I$4:$I1322,I1322),"")</f>
        <v>2</v>
      </c>
    </row>
    <row r="1323" spans="8:11">
      <c r="H1323" s="13" cm="1">
        <f t="array" aca="1" ref="H1323" ca="1">IFERROR(INDEX(電力会社名一覧!E:E,改訂版!J1323),"")</f>
        <v>302</v>
      </c>
      <c r="I1323" s="13" t="str">
        <f ca="1">IFERROR(VLOOKUP(H1323,電力会社名一覧!A:B,2,0),"")</f>
        <v>アストモスエネルギー(株)</v>
      </c>
      <c r="J1323" s="13">
        <f t="shared" ca="1" si="101"/>
        <v>1402</v>
      </c>
      <c r="K1323" s="13">
        <f ca="1">IF(I1323&lt;&gt;"",COUNTIF($I$4:$I1323,I1323),"")</f>
        <v>2</v>
      </c>
    </row>
    <row r="1324" spans="8:11">
      <c r="H1324" s="13" cm="1">
        <f t="array" aca="1" ref="H1324" ca="1">IFERROR(INDEX(電力会社名一覧!E:E,改訂版!J1324),"")</f>
        <v>303</v>
      </c>
      <c r="I1324" s="13" t="str">
        <f ca="1">IFERROR(VLOOKUP(H1324,電力会社名一覧!A:B,2,0),"")</f>
        <v>(株)関電エネルギーソリューションメニューA</v>
      </c>
      <c r="J1324" s="13">
        <f t="shared" ca="1" si="101"/>
        <v>1403</v>
      </c>
      <c r="K1324" s="13">
        <f ca="1">IF(I1324&lt;&gt;"",COUNTIF($I$4:$I1324,I1324),"")</f>
        <v>2</v>
      </c>
    </row>
    <row r="1325" spans="8:11">
      <c r="H1325" s="13" cm="1">
        <f t="array" aca="1" ref="H1325" ca="1">IFERROR(INDEX(電力会社名一覧!E:E,改訂版!J1325),"")</f>
        <v>304</v>
      </c>
      <c r="I1325" s="13" t="str">
        <f ca="1">IFERROR(VLOOKUP(H1325,電力会社名一覧!A:B,2,0),"")</f>
        <v>(株)関電エネルギーソリューションメニューB(残差)</v>
      </c>
      <c r="J1325" s="13">
        <f t="shared" ca="1" si="101"/>
        <v>1404</v>
      </c>
      <c r="K1325" s="13">
        <f ca="1">IF(I1325&lt;&gt;"",COUNTIF($I$4:$I1325,I1325),"")</f>
        <v>2</v>
      </c>
    </row>
    <row r="1326" spans="8:11">
      <c r="H1326" s="13" cm="1">
        <f t="array" aca="1" ref="H1326" ca="1">IFERROR(INDEX(電力会社名一覧!E:E,改訂版!J1326),"")</f>
        <v>305</v>
      </c>
      <c r="I1326" s="13" t="str">
        <f ca="1">IFERROR(VLOOKUP(H1326,電力会社名一覧!A:B,2,0),"")</f>
        <v>MCリテールエナジー(株)メニューA</v>
      </c>
      <c r="J1326" s="13">
        <f t="shared" ca="1" si="101"/>
        <v>1405</v>
      </c>
      <c r="K1326" s="13">
        <f ca="1">IF(I1326&lt;&gt;"",COUNTIF($I$4:$I1326,I1326),"")</f>
        <v>2</v>
      </c>
    </row>
    <row r="1327" spans="8:11">
      <c r="H1327" s="13" cm="1">
        <f t="array" aca="1" ref="H1327" ca="1">IFERROR(INDEX(電力会社名一覧!E:E,改訂版!J1327),"")</f>
        <v>306</v>
      </c>
      <c r="I1327" s="13" t="str">
        <f ca="1">IFERROR(VLOOKUP(H1327,電力会社名一覧!A:B,2,0),"")</f>
        <v>MCリテールエナジー(株)メニューB</v>
      </c>
      <c r="J1327" s="13">
        <f t="shared" ca="1" si="101"/>
        <v>1406</v>
      </c>
      <c r="K1327" s="13">
        <f ca="1">IF(I1327&lt;&gt;"",COUNTIF($I$4:$I1327,I1327),"")</f>
        <v>2</v>
      </c>
    </row>
    <row r="1328" spans="8:11">
      <c r="H1328" s="13" cm="1">
        <f t="array" aca="1" ref="H1328" ca="1">IFERROR(INDEX(電力会社名一覧!E:E,改訂版!J1328),"")</f>
        <v>307</v>
      </c>
      <c r="I1328" s="13" t="str">
        <f ca="1">IFERROR(VLOOKUP(H1328,電力会社名一覧!A:B,2,0),"")</f>
        <v>MCリテールエナジー(株)メニューC(残差)</v>
      </c>
      <c r="J1328" s="13">
        <f t="shared" ca="1" si="101"/>
        <v>1407</v>
      </c>
      <c r="K1328" s="13">
        <f ca="1">IF(I1328&lt;&gt;"",COUNTIF($I$4:$I1328,I1328),"")</f>
        <v>2</v>
      </c>
    </row>
    <row r="1329" spans="8:11">
      <c r="H1329" s="13" cm="1">
        <f t="array" aca="1" ref="H1329" ca="1">IFERROR(INDEX(電力会社名一覧!E:E,改訂版!J1329),"")</f>
        <v>308</v>
      </c>
      <c r="I1329" s="13" t="str">
        <f ca="1">IFERROR(VLOOKUP(H1329,電力会社名一覧!A:B,2,0),"")</f>
        <v>(株)北九州パワーメニューA</v>
      </c>
      <c r="J1329" s="13">
        <f t="shared" ca="1" si="101"/>
        <v>1408</v>
      </c>
      <c r="K1329" s="13">
        <f ca="1">IF(I1329&lt;&gt;"",COUNTIF($I$4:$I1329,I1329),"")</f>
        <v>2</v>
      </c>
    </row>
    <row r="1330" spans="8:11">
      <c r="H1330" s="13" cm="1">
        <f t="array" aca="1" ref="H1330" ca="1">IFERROR(INDEX(電力会社名一覧!E:E,改訂版!J1330),"")</f>
        <v>309</v>
      </c>
      <c r="I1330" s="13" t="str">
        <f ca="1">IFERROR(VLOOKUP(H1330,電力会社名一覧!A:B,2,0),"")</f>
        <v>(株)北九州パワーメニューB</v>
      </c>
      <c r="J1330" s="13">
        <f t="shared" ca="1" si="101"/>
        <v>1409</v>
      </c>
      <c r="K1330" s="13">
        <f ca="1">IF(I1330&lt;&gt;"",COUNTIF($I$4:$I1330,I1330),"")</f>
        <v>2</v>
      </c>
    </row>
    <row r="1331" spans="8:11">
      <c r="H1331" s="13" cm="1">
        <f t="array" aca="1" ref="H1331" ca="1">IFERROR(INDEX(電力会社名一覧!E:E,改訂版!J1331),"")</f>
        <v>310</v>
      </c>
      <c r="I1331" s="13" t="str">
        <f ca="1">IFERROR(VLOOKUP(H1331,電力会社名一覧!A:B,2,0),"")</f>
        <v>(株)北九州パワーメニューC(残差)</v>
      </c>
      <c r="J1331" s="13">
        <f t="shared" ca="1" si="101"/>
        <v>1410</v>
      </c>
      <c r="K1331" s="13">
        <f ca="1">IF(I1331&lt;&gt;"",COUNTIF($I$4:$I1331,I1331),"")</f>
        <v>2</v>
      </c>
    </row>
    <row r="1332" spans="8:11">
      <c r="H1332" s="13" cm="1">
        <f t="array" aca="1" ref="H1332" ca="1">IFERROR(INDEX(電力会社名一覧!E:E,改訂版!J1332),"")</f>
        <v>311</v>
      </c>
      <c r="I1332" s="13" t="str">
        <f ca="1">IFERROR(VLOOKUP(H1332,電力会社名一覧!A:B,2,0),"")</f>
        <v>武州瓦斯(株)メニューA</v>
      </c>
      <c r="J1332" s="13">
        <f t="shared" ca="1" si="101"/>
        <v>1411</v>
      </c>
      <c r="K1332" s="13">
        <f ca="1">IF(I1332&lt;&gt;"",COUNTIF($I$4:$I1332,I1332),"")</f>
        <v>2</v>
      </c>
    </row>
    <row r="1333" spans="8:11">
      <c r="H1333" s="13" cm="1">
        <f t="array" aca="1" ref="H1333" ca="1">IFERROR(INDEX(電力会社名一覧!E:E,改訂版!J1333),"")</f>
        <v>312</v>
      </c>
      <c r="I1333" s="13" t="str">
        <f ca="1">IFERROR(VLOOKUP(H1333,電力会社名一覧!A:B,2,0),"")</f>
        <v>武州瓦斯(株)メニューB(残差)</v>
      </c>
      <c r="J1333" s="13">
        <f t="shared" ca="1" si="101"/>
        <v>1412</v>
      </c>
      <c r="K1333" s="13">
        <f ca="1">IF(I1333&lt;&gt;"",COUNTIF($I$4:$I1333,I1333),"")</f>
        <v>2</v>
      </c>
    </row>
    <row r="1334" spans="8:11">
      <c r="H1334" s="13" cm="1">
        <f t="array" aca="1" ref="H1334" ca="1">IFERROR(INDEX(電力会社名一覧!E:E,改訂版!J1334),"")</f>
        <v>313</v>
      </c>
      <c r="I1334" s="13" t="str">
        <f ca="1">IFERROR(VLOOKUP(H1334,電力会社名一覧!A:B,2,0),"")</f>
        <v>リニューアブル・ジャパン(株)メニューA</v>
      </c>
      <c r="J1334" s="13">
        <f t="shared" ca="1" si="101"/>
        <v>1413</v>
      </c>
      <c r="K1334" s="13">
        <f ca="1">IF(I1334&lt;&gt;"",COUNTIF($I$4:$I1334,I1334),"")</f>
        <v>2</v>
      </c>
    </row>
    <row r="1335" spans="8:11">
      <c r="H1335" s="13" cm="1">
        <f t="array" aca="1" ref="H1335" ca="1">IFERROR(INDEX(電力会社名一覧!E:E,改訂版!J1335),"")</f>
        <v>314</v>
      </c>
      <c r="I1335" s="13" t="str">
        <f ca="1">IFERROR(VLOOKUP(H1335,電力会社名一覧!A:B,2,0),"")</f>
        <v>リニューアブル・ジャパン(株)メニューB(残差)</v>
      </c>
      <c r="J1335" s="13">
        <f t="shared" ca="1" si="101"/>
        <v>1414</v>
      </c>
      <c r="K1335" s="13">
        <f ca="1">IF(I1335&lt;&gt;"",COUNTIF($I$4:$I1335,I1335),"")</f>
        <v>2</v>
      </c>
    </row>
    <row r="1336" spans="8:11">
      <c r="H1336" s="13" cm="1">
        <f t="array" aca="1" ref="H1336" ca="1">IFERROR(INDEX(電力会社名一覧!E:E,改訂版!J1336),"")</f>
        <v>315</v>
      </c>
      <c r="I1336" s="13" t="str">
        <f ca="1">IFERROR(VLOOKUP(H1336,電力会社名一覧!A:B,2,0),"")</f>
        <v>大垣ガス(株)</v>
      </c>
      <c r="J1336" s="13">
        <f t="shared" ca="1" si="101"/>
        <v>1415</v>
      </c>
      <c r="K1336" s="13">
        <f ca="1">IF(I1336&lt;&gt;"",COUNTIF($I$4:$I1336,I1336),"")</f>
        <v>2</v>
      </c>
    </row>
    <row r="1337" spans="8:11">
      <c r="H1337" s="13" cm="1">
        <f t="array" aca="1" ref="H1337" ca="1">IFERROR(INDEX(電力会社名一覧!E:E,改訂版!J1337),"")</f>
        <v>316</v>
      </c>
      <c r="I1337" s="13" t="str">
        <f ca="1">IFERROR(VLOOKUP(H1337,電力会社名一覧!A:B,2,0),"")</f>
        <v>(株)藤田商店メニューA</v>
      </c>
      <c r="J1337" s="13">
        <f t="shared" ca="1" si="101"/>
        <v>1416</v>
      </c>
      <c r="K1337" s="13">
        <f ca="1">IF(I1337&lt;&gt;"",COUNTIF($I$4:$I1337,I1337),"")</f>
        <v>2</v>
      </c>
    </row>
    <row r="1338" spans="8:11">
      <c r="H1338" s="13" cm="1">
        <f t="array" aca="1" ref="H1338" ca="1">IFERROR(INDEX(電力会社名一覧!E:E,改訂版!J1338),"")</f>
        <v>317</v>
      </c>
      <c r="I1338" s="13" t="str">
        <f ca="1">IFERROR(VLOOKUP(H1338,電力会社名一覧!A:B,2,0),"")</f>
        <v>(株)藤田商店メニューB</v>
      </c>
      <c r="J1338" s="13">
        <f t="shared" ca="1" si="101"/>
        <v>1417</v>
      </c>
      <c r="K1338" s="13">
        <f ca="1">IF(I1338&lt;&gt;"",COUNTIF($I$4:$I1338,I1338),"")</f>
        <v>2</v>
      </c>
    </row>
    <row r="1339" spans="8:11">
      <c r="H1339" s="13" cm="1">
        <f t="array" aca="1" ref="H1339" ca="1">IFERROR(INDEX(電力会社名一覧!E:E,改訂版!J1339),"")</f>
        <v>318</v>
      </c>
      <c r="I1339" s="13" t="str">
        <f ca="1">IFERROR(VLOOKUP(H1339,電力会社名一覧!A:B,2,0),"")</f>
        <v>(株)藤田商店メニューC(残差)</v>
      </c>
      <c r="J1339" s="13">
        <f t="shared" ca="1" si="101"/>
        <v>1418</v>
      </c>
      <c r="K1339" s="13">
        <f ca="1">IF(I1339&lt;&gt;"",COUNTIF($I$4:$I1339,I1339),"")</f>
        <v>2</v>
      </c>
    </row>
    <row r="1340" spans="8:11">
      <c r="H1340" s="13" cm="1">
        <f t="array" aca="1" ref="H1340" ca="1">IFERROR(INDEX(電力会社名一覧!E:E,改訂版!J1340),"")</f>
        <v>319</v>
      </c>
      <c r="I1340" s="13" t="str">
        <f ca="1">IFERROR(VLOOKUP(H1340,電力会社名一覧!A:B,2,0),"")</f>
        <v>(株)ケーブルネット下関メニューA</v>
      </c>
      <c r="J1340" s="13">
        <f t="shared" ca="1" si="101"/>
        <v>1419</v>
      </c>
      <c r="K1340" s="13">
        <f ca="1">IF(I1340&lt;&gt;"",COUNTIF($I$4:$I1340,I1340),"")</f>
        <v>2</v>
      </c>
    </row>
    <row r="1341" spans="8:11">
      <c r="H1341" s="13" cm="1">
        <f t="array" aca="1" ref="H1341" ca="1">IFERROR(INDEX(電力会社名一覧!E:E,改訂版!J1341),"")</f>
        <v>320</v>
      </c>
      <c r="I1341" s="13" t="str">
        <f ca="1">IFERROR(VLOOKUP(H1341,電力会社名一覧!A:B,2,0),"")</f>
        <v>(株)ケーブルネット下関メニューB(残差)</v>
      </c>
      <c r="J1341" s="13">
        <f t="shared" ca="1" si="101"/>
        <v>1420</v>
      </c>
      <c r="K1341" s="13">
        <f ca="1">IF(I1341&lt;&gt;"",COUNTIF($I$4:$I1341,I1341),"")</f>
        <v>2</v>
      </c>
    </row>
    <row r="1342" spans="8:11">
      <c r="H1342" s="13" cm="1">
        <f t="array" aca="1" ref="H1342" ca="1">IFERROR(INDEX(電力会社名一覧!E:E,改訂版!J1342),"")</f>
        <v>321</v>
      </c>
      <c r="I1342" s="13" t="str">
        <f ca="1">IFERROR(VLOOKUP(H1342,電力会社名一覧!A:B,2,0),"")</f>
        <v>(株)ジェイコム九州メニューA</v>
      </c>
      <c r="J1342" s="13">
        <f t="shared" ca="1" si="101"/>
        <v>1421</v>
      </c>
      <c r="K1342" s="13">
        <f ca="1">IF(I1342&lt;&gt;"",COUNTIF($I$4:$I1342,I1342),"")</f>
        <v>2</v>
      </c>
    </row>
    <row r="1343" spans="8:11">
      <c r="H1343" s="13" cm="1">
        <f t="array" aca="1" ref="H1343" ca="1">IFERROR(INDEX(電力会社名一覧!E:E,改訂版!J1343),"")</f>
        <v>322</v>
      </c>
      <c r="I1343" s="13" t="str">
        <f ca="1">IFERROR(VLOOKUP(H1343,電力会社名一覧!A:B,2,0),"")</f>
        <v>(株)ジェイコム九州メニューB(残差)</v>
      </c>
      <c r="J1343" s="13">
        <f t="shared" ca="1" si="101"/>
        <v>1422</v>
      </c>
      <c r="K1343" s="13">
        <f ca="1">IF(I1343&lt;&gt;"",COUNTIF($I$4:$I1343,I1343),"")</f>
        <v>2</v>
      </c>
    </row>
    <row r="1344" spans="8:11">
      <c r="H1344" s="13" cm="1">
        <f t="array" aca="1" ref="H1344" ca="1">IFERROR(INDEX(電力会社名一覧!E:E,改訂版!J1344),"")</f>
        <v>323</v>
      </c>
      <c r="I1344" s="13" t="str">
        <f ca="1">IFERROR(VLOOKUP(H1344,電力会社名一覧!A:B,2,0),"")</f>
        <v>(株)グローバルエンジニアリングメニューA</v>
      </c>
      <c r="J1344" s="13">
        <f t="shared" ca="1" si="101"/>
        <v>1423</v>
      </c>
      <c r="K1344" s="13">
        <f ca="1">IF(I1344&lt;&gt;"",COUNTIF($I$4:$I1344,I1344),"")</f>
        <v>2</v>
      </c>
    </row>
    <row r="1345" spans="8:11">
      <c r="H1345" s="13" cm="1">
        <f t="array" aca="1" ref="H1345" ca="1">IFERROR(INDEX(電力会社名一覧!E:E,改訂版!J1345),"")</f>
        <v>324</v>
      </c>
      <c r="I1345" s="13" t="str">
        <f ca="1">IFERROR(VLOOKUP(H1345,電力会社名一覧!A:B,2,0),"")</f>
        <v>(株)グローバルエンジニアリングメニューB</v>
      </c>
      <c r="J1345" s="13">
        <f t="shared" ca="1" si="101"/>
        <v>1424</v>
      </c>
      <c r="K1345" s="13">
        <f ca="1">IF(I1345&lt;&gt;"",COUNTIF($I$4:$I1345,I1345),"")</f>
        <v>2</v>
      </c>
    </row>
    <row r="1346" spans="8:11">
      <c r="H1346" s="13" cm="1">
        <f t="array" aca="1" ref="H1346" ca="1">IFERROR(INDEX(電力会社名一覧!E:E,改訂版!J1346),"")</f>
        <v>325</v>
      </c>
      <c r="I1346" s="13" t="str">
        <f ca="1">IFERROR(VLOOKUP(H1346,電力会社名一覧!A:B,2,0),"")</f>
        <v>(株)グローバルエンジニアリングメニューC(残差)</v>
      </c>
      <c r="J1346" s="13">
        <f t="shared" ca="1" si="101"/>
        <v>1425</v>
      </c>
      <c r="K1346" s="13">
        <f ca="1">IF(I1346&lt;&gt;"",COUNTIF($I$4:$I1346,I1346),"")</f>
        <v>2</v>
      </c>
    </row>
    <row r="1347" spans="8:11">
      <c r="H1347" s="13" cm="1">
        <f t="array" aca="1" ref="H1347" ca="1">IFERROR(INDEX(電力会社名一覧!E:E,改訂版!J1347),"")</f>
        <v>326</v>
      </c>
      <c r="I1347" s="13" t="str">
        <f ca="1">IFERROR(VLOOKUP(H1347,電力会社名一覧!A:B,2,0),"")</f>
        <v>九州エナジー(株)メニューA</v>
      </c>
      <c r="J1347" s="13">
        <f t="shared" ca="1" si="101"/>
        <v>1426</v>
      </c>
      <c r="K1347" s="13">
        <f ca="1">IF(I1347&lt;&gt;"",COUNTIF($I$4:$I1347,I1347),"")</f>
        <v>2</v>
      </c>
    </row>
    <row r="1348" spans="8:11">
      <c r="H1348" s="13" cm="1">
        <f t="array" aca="1" ref="H1348" ca="1">IFERROR(INDEX(電力会社名一覧!E:E,改訂版!J1348),"")</f>
        <v>327</v>
      </c>
      <c r="I1348" s="13" t="str">
        <f ca="1">IFERROR(VLOOKUP(H1348,電力会社名一覧!A:B,2,0),"")</f>
        <v>九州エナジー(株)メニューB(残差)</v>
      </c>
      <c r="J1348" s="13">
        <f t="shared" ca="1" si="101"/>
        <v>1427</v>
      </c>
      <c r="K1348" s="13">
        <f ca="1">IF(I1348&lt;&gt;"",COUNTIF($I$4:$I1348,I1348),"")</f>
        <v>2</v>
      </c>
    </row>
    <row r="1349" spans="8:11">
      <c r="H1349" s="13" cm="1">
        <f t="array" aca="1" ref="H1349" ca="1">IFERROR(INDEX(電力会社名一覧!E:E,改訂版!J1349),"")</f>
        <v>328</v>
      </c>
      <c r="I1349" s="13" t="str">
        <f ca="1">IFERROR(VLOOKUP(H1349,電力会社名一覧!A:B,2,0),"")</f>
        <v>(株)トヨタエナジーソリューションズメニューA</v>
      </c>
      <c r="J1349" s="13">
        <f t="shared" ca="1" si="101"/>
        <v>1428</v>
      </c>
      <c r="K1349" s="13">
        <f ca="1">IF(I1349&lt;&gt;"",COUNTIF($I$4:$I1349,I1349),"")</f>
        <v>2</v>
      </c>
    </row>
    <row r="1350" spans="8:11">
      <c r="H1350" s="13" cm="1">
        <f t="array" aca="1" ref="H1350" ca="1">IFERROR(INDEX(電力会社名一覧!E:E,改訂版!J1350),"")</f>
        <v>329</v>
      </c>
      <c r="I1350" s="13" t="str">
        <f ca="1">IFERROR(VLOOKUP(H1350,電力会社名一覧!A:B,2,0),"")</f>
        <v>(株)トヨタエナジーソリューションズメニューB(残差)</v>
      </c>
      <c r="J1350" s="13">
        <f t="shared" ca="1" si="101"/>
        <v>1429</v>
      </c>
      <c r="K1350" s="13">
        <f ca="1">IF(I1350&lt;&gt;"",COUNTIF($I$4:$I1350,I1350),"")</f>
        <v>2</v>
      </c>
    </row>
    <row r="1351" spans="8:11">
      <c r="H1351" s="13" cm="1">
        <f t="array" aca="1" ref="H1351" ca="1">IFERROR(INDEX(電力会社名一覧!E:E,改訂版!J1351),"")</f>
        <v>330</v>
      </c>
      <c r="I1351" s="13" t="str">
        <f ca="1">IFERROR(VLOOKUP(H1351,電力会社名一覧!A:B,2,0),"")</f>
        <v>(株)エナリス・パワー・マーケティングメニューA</v>
      </c>
      <c r="J1351" s="13">
        <f t="shared" ca="1" si="101"/>
        <v>1430</v>
      </c>
      <c r="K1351" s="13">
        <f ca="1">IF(I1351&lt;&gt;"",COUNTIF($I$4:$I1351,I1351),"")</f>
        <v>2</v>
      </c>
    </row>
    <row r="1352" spans="8:11">
      <c r="H1352" s="13" cm="1">
        <f t="array" aca="1" ref="H1352" ca="1">IFERROR(INDEX(電力会社名一覧!E:E,改訂版!J1352),"")</f>
        <v>331</v>
      </c>
      <c r="I1352" s="13" t="str">
        <f ca="1">IFERROR(VLOOKUP(H1352,電力会社名一覧!A:B,2,0),"")</f>
        <v>(株)エナリス・パワー・マーケティングメニューB</v>
      </c>
      <c r="J1352" s="13">
        <f t="shared" ca="1" si="101"/>
        <v>1431</v>
      </c>
      <c r="K1352" s="13">
        <f ca="1">IF(I1352&lt;&gt;"",COUNTIF($I$4:$I1352,I1352),"")</f>
        <v>2</v>
      </c>
    </row>
    <row r="1353" spans="8:11">
      <c r="H1353" s="13" cm="1">
        <f t="array" aca="1" ref="H1353" ca="1">IFERROR(INDEX(電力会社名一覧!E:E,改訂版!J1353),"")</f>
        <v>332</v>
      </c>
      <c r="I1353" s="13" t="str">
        <f ca="1">IFERROR(VLOOKUP(H1353,電力会社名一覧!A:B,2,0),"")</f>
        <v>(株)エナリス・パワー・マーケティングメニューC</v>
      </c>
      <c r="J1353" s="13">
        <f t="shared" ca="1" si="101"/>
        <v>1432</v>
      </c>
      <c r="K1353" s="13">
        <f ca="1">IF(I1353&lt;&gt;"",COUNTIF($I$4:$I1353,I1353),"")</f>
        <v>2</v>
      </c>
    </row>
    <row r="1354" spans="8:11">
      <c r="H1354" s="13" cm="1">
        <f t="array" aca="1" ref="H1354" ca="1">IFERROR(INDEX(電力会社名一覧!E:E,改訂版!J1354),"")</f>
        <v>333</v>
      </c>
      <c r="I1354" s="13" t="str">
        <f ca="1">IFERROR(VLOOKUP(H1354,電力会社名一覧!A:B,2,0),"")</f>
        <v>(株)エナリス・パワー・マーケティングメニューD</v>
      </c>
      <c r="J1354" s="13">
        <f t="shared" ca="1" si="101"/>
        <v>1433</v>
      </c>
      <c r="K1354" s="13">
        <f ca="1">IF(I1354&lt;&gt;"",COUNTIF($I$4:$I1354,I1354),"")</f>
        <v>2</v>
      </c>
    </row>
    <row r="1355" spans="8:11">
      <c r="H1355" s="13" cm="1">
        <f t="array" aca="1" ref="H1355" ca="1">IFERROR(INDEX(電力会社名一覧!E:E,改訂版!J1355),"")</f>
        <v>334</v>
      </c>
      <c r="I1355" s="13" t="str">
        <f ca="1">IFERROR(VLOOKUP(H1355,電力会社名一覧!A:B,2,0),"")</f>
        <v>(株)エナリス・パワー・マーケティングメニューE</v>
      </c>
      <c r="J1355" s="13">
        <f t="shared" ca="1" si="101"/>
        <v>1434</v>
      </c>
      <c r="K1355" s="13">
        <f ca="1">IF(I1355&lt;&gt;"",COUNTIF($I$4:$I1355,I1355),"")</f>
        <v>2</v>
      </c>
    </row>
    <row r="1356" spans="8:11">
      <c r="H1356" s="13" cm="1">
        <f t="array" aca="1" ref="H1356" ca="1">IFERROR(INDEX(電力会社名一覧!E:E,改訂版!J1356),"")</f>
        <v>335</v>
      </c>
      <c r="I1356" s="13" t="str">
        <f ca="1">IFERROR(VLOOKUP(H1356,電力会社名一覧!A:B,2,0),"")</f>
        <v>(株)エナリス・パワー・マーケティングメニューF</v>
      </c>
      <c r="J1356" s="13">
        <f t="shared" ca="1" si="101"/>
        <v>1435</v>
      </c>
      <c r="K1356" s="13">
        <f ca="1">IF(I1356&lt;&gt;"",COUNTIF($I$4:$I1356,I1356),"")</f>
        <v>2</v>
      </c>
    </row>
    <row r="1357" spans="8:11">
      <c r="H1357" s="13" cm="1">
        <f t="array" aca="1" ref="H1357" ca="1">IFERROR(INDEX(電力会社名一覧!E:E,改訂版!J1357),"")</f>
        <v>336</v>
      </c>
      <c r="I1357" s="13" t="str">
        <f ca="1">IFERROR(VLOOKUP(H1357,電力会社名一覧!A:B,2,0),"")</f>
        <v>(株)エナリス・パワー・マーケティングメニューG</v>
      </c>
      <c r="J1357" s="13">
        <f t="shared" ref="J1357:J1420" ca="1" si="102">IFERROR(VLOOKUP($Q$1,INDIRECT($I$1&amp;J1356+1&amp;$K$1),2,0),"")</f>
        <v>1436</v>
      </c>
      <c r="K1357" s="13">
        <f ca="1">IF(I1357&lt;&gt;"",COUNTIF($I$4:$I1357,I1357),"")</f>
        <v>2</v>
      </c>
    </row>
    <row r="1358" spans="8:11">
      <c r="H1358" s="13" cm="1">
        <f t="array" aca="1" ref="H1358" ca="1">IFERROR(INDEX(電力会社名一覧!E:E,改訂版!J1358),"")</f>
        <v>337</v>
      </c>
      <c r="I1358" s="13" t="str">
        <f ca="1">IFERROR(VLOOKUP(H1358,電力会社名一覧!A:B,2,0),"")</f>
        <v>(株)エナリス・パワー・マーケティングメニューH</v>
      </c>
      <c r="J1358" s="13">
        <f t="shared" ca="1" si="102"/>
        <v>1437</v>
      </c>
      <c r="K1358" s="13">
        <f ca="1">IF(I1358&lt;&gt;"",COUNTIF($I$4:$I1358,I1358),"")</f>
        <v>2</v>
      </c>
    </row>
    <row r="1359" spans="8:11">
      <c r="H1359" s="13" cm="1">
        <f t="array" aca="1" ref="H1359" ca="1">IFERROR(INDEX(電力会社名一覧!E:E,改訂版!J1359),"")</f>
        <v>338</v>
      </c>
      <c r="I1359" s="13" t="str">
        <f ca="1">IFERROR(VLOOKUP(H1359,電力会社名一覧!A:B,2,0),"")</f>
        <v>(株)エナリス・パワー・マーケティングメニューI</v>
      </c>
      <c r="J1359" s="13">
        <f t="shared" ca="1" si="102"/>
        <v>1438</v>
      </c>
      <c r="K1359" s="13">
        <f ca="1">IF(I1359&lt;&gt;"",COUNTIF($I$4:$I1359,I1359),"")</f>
        <v>2</v>
      </c>
    </row>
    <row r="1360" spans="8:11">
      <c r="H1360" s="13" cm="1">
        <f t="array" aca="1" ref="H1360" ca="1">IFERROR(INDEX(電力会社名一覧!E:E,改訂版!J1360),"")</f>
        <v>339</v>
      </c>
      <c r="I1360" s="13" t="str">
        <f ca="1">IFERROR(VLOOKUP(H1360,電力会社名一覧!A:B,2,0),"")</f>
        <v>(株)エナリス・パワー・マーケティングメニューJ</v>
      </c>
      <c r="J1360" s="13">
        <f t="shared" ca="1" si="102"/>
        <v>1439</v>
      </c>
      <c r="K1360" s="13">
        <f ca="1">IF(I1360&lt;&gt;"",COUNTIF($I$4:$I1360,I1360),"")</f>
        <v>2</v>
      </c>
    </row>
    <row r="1361" spans="8:11">
      <c r="H1361" s="13" cm="1">
        <f t="array" aca="1" ref="H1361" ca="1">IFERROR(INDEX(電力会社名一覧!E:E,改訂版!J1361),"")</f>
        <v>340</v>
      </c>
      <c r="I1361" s="13" t="str">
        <f ca="1">IFERROR(VLOOKUP(H1361,電力会社名一覧!A:B,2,0),"")</f>
        <v>(株)エナリス・パワー・マーケティングメニューK(残差)</v>
      </c>
      <c r="J1361" s="13">
        <f t="shared" ca="1" si="102"/>
        <v>1440</v>
      </c>
      <c r="K1361" s="13">
        <f ca="1">IF(I1361&lt;&gt;"",COUNTIF($I$4:$I1361,I1361),"")</f>
        <v>2</v>
      </c>
    </row>
    <row r="1362" spans="8:11">
      <c r="H1362" s="13" cm="1">
        <f t="array" aca="1" ref="H1362" ca="1">IFERROR(INDEX(電力会社名一覧!E:E,改訂版!J1362),"")</f>
        <v>341</v>
      </c>
      <c r="I1362" s="13" t="str">
        <f ca="1">IFERROR(VLOOKUP(H1362,電力会社名一覧!A:B,2,0),"")</f>
        <v>歌舞伎エナジー(株)</v>
      </c>
      <c r="J1362" s="13">
        <f t="shared" ca="1" si="102"/>
        <v>1441</v>
      </c>
      <c r="K1362" s="13">
        <f ca="1">IF(I1362&lt;&gt;"",COUNTIF($I$4:$I1362,I1362),"")</f>
        <v>2</v>
      </c>
    </row>
    <row r="1363" spans="8:11">
      <c r="H1363" s="13" cm="1">
        <f t="array" aca="1" ref="H1363" ca="1">IFERROR(INDEX(電力会社名一覧!E:E,改訂版!J1363),"")</f>
        <v>342</v>
      </c>
      <c r="I1363" s="13" t="str">
        <f ca="1">IFERROR(VLOOKUP(H1363,電力会社名一覧!A:B,2,0),"")</f>
        <v>みやまスマートエネルギー(株)メニューA</v>
      </c>
      <c r="J1363" s="13">
        <f t="shared" ca="1" si="102"/>
        <v>1442</v>
      </c>
      <c r="K1363" s="13">
        <f ca="1">IF(I1363&lt;&gt;"",COUNTIF($I$4:$I1363,I1363),"")</f>
        <v>2</v>
      </c>
    </row>
    <row r="1364" spans="8:11">
      <c r="H1364" s="13" cm="1">
        <f t="array" aca="1" ref="H1364" ca="1">IFERROR(INDEX(電力会社名一覧!E:E,改訂版!J1364),"")</f>
        <v>343</v>
      </c>
      <c r="I1364" s="13" t="str">
        <f ca="1">IFERROR(VLOOKUP(H1364,電力会社名一覧!A:B,2,0),"")</f>
        <v>みやまスマートエネルギー(株)メニューB(残差)</v>
      </c>
      <c r="J1364" s="13">
        <f t="shared" ca="1" si="102"/>
        <v>1443</v>
      </c>
      <c r="K1364" s="13">
        <f ca="1">IF(I1364&lt;&gt;"",COUNTIF($I$4:$I1364,I1364),"")</f>
        <v>2</v>
      </c>
    </row>
    <row r="1365" spans="8:11">
      <c r="H1365" s="13" cm="1">
        <f t="array" aca="1" ref="H1365" ca="1">IFERROR(INDEX(電力会社名一覧!E:E,改訂版!J1365),"")</f>
        <v>344</v>
      </c>
      <c r="I1365" s="13" t="str">
        <f ca="1">IFERROR(VLOOKUP(H1365,電力会社名一覧!A:B,2,0),"")</f>
        <v>エフィシエント(株)</v>
      </c>
      <c r="J1365" s="13">
        <f t="shared" ca="1" si="102"/>
        <v>1444</v>
      </c>
      <c r="K1365" s="13">
        <f ca="1">IF(I1365&lt;&gt;"",COUNTIF($I$4:$I1365,I1365),"")</f>
        <v>2</v>
      </c>
    </row>
    <row r="1366" spans="8:11">
      <c r="H1366" s="13" cm="1">
        <f t="array" aca="1" ref="H1366" ca="1">IFERROR(INDEX(電力会社名一覧!E:E,改訂版!J1366),"")</f>
        <v>345</v>
      </c>
      <c r="I1366" s="13" t="str">
        <f ca="1">IFERROR(VLOOKUP(H1366,電力会社名一覧!A:B,2,0),"")</f>
        <v>(株)生活クラブエナジーメニューA</v>
      </c>
      <c r="J1366" s="13">
        <f t="shared" ca="1" si="102"/>
        <v>1445</v>
      </c>
      <c r="K1366" s="13">
        <f ca="1">IF(I1366&lt;&gt;"",COUNTIF($I$4:$I1366,I1366),"")</f>
        <v>2</v>
      </c>
    </row>
    <row r="1367" spans="8:11">
      <c r="H1367" s="13" cm="1">
        <f t="array" aca="1" ref="H1367" ca="1">IFERROR(INDEX(電力会社名一覧!E:E,改訂版!J1367),"")</f>
        <v>346</v>
      </c>
      <c r="I1367" s="13" t="str">
        <f ca="1">IFERROR(VLOOKUP(H1367,電力会社名一覧!A:B,2,0),"")</f>
        <v>(株)生活クラブエナジーメニューB</v>
      </c>
      <c r="J1367" s="13">
        <f t="shared" ca="1" si="102"/>
        <v>1446</v>
      </c>
      <c r="K1367" s="13">
        <f ca="1">IF(I1367&lt;&gt;"",COUNTIF($I$4:$I1367,I1367),"")</f>
        <v>2</v>
      </c>
    </row>
    <row r="1368" spans="8:11">
      <c r="H1368" s="13" cm="1">
        <f t="array" aca="1" ref="H1368" ca="1">IFERROR(INDEX(電力会社名一覧!E:E,改訂版!J1368),"")</f>
        <v>347</v>
      </c>
      <c r="I1368" s="13" t="str">
        <f ca="1">IFERROR(VLOOKUP(H1368,電力会社名一覧!A:B,2,0),"")</f>
        <v>(株)生活クラブエナジーメニューC(残差)</v>
      </c>
      <c r="J1368" s="13">
        <f t="shared" ca="1" si="102"/>
        <v>1447</v>
      </c>
      <c r="K1368" s="13">
        <f ca="1">IF(I1368&lt;&gt;"",COUNTIF($I$4:$I1368,I1368),"")</f>
        <v>2</v>
      </c>
    </row>
    <row r="1369" spans="8:11">
      <c r="H1369" s="13" cm="1">
        <f t="array" aca="1" ref="H1369" ca="1">IFERROR(INDEX(電力会社名一覧!E:E,改訂版!J1369),"")</f>
        <v>348</v>
      </c>
      <c r="I1369" s="13" t="str">
        <f ca="1">IFERROR(VLOOKUP(H1369,電力会社名一覧!A:B,2,0),"")</f>
        <v>生活協同組合コープこうべメニューA</v>
      </c>
      <c r="J1369" s="13">
        <f t="shared" ca="1" si="102"/>
        <v>1448</v>
      </c>
      <c r="K1369" s="13">
        <f ca="1">IF(I1369&lt;&gt;"",COUNTIF($I$4:$I1369,I1369),"")</f>
        <v>2</v>
      </c>
    </row>
    <row r="1370" spans="8:11">
      <c r="H1370" s="13" cm="1">
        <f t="array" aca="1" ref="H1370" ca="1">IFERROR(INDEX(電力会社名一覧!E:E,改訂版!J1370),"")</f>
        <v>349</v>
      </c>
      <c r="I1370" s="13" t="str">
        <f ca="1">IFERROR(VLOOKUP(H1370,電力会社名一覧!A:B,2,0),"")</f>
        <v>生活協同組合コープこうべメニューB</v>
      </c>
      <c r="J1370" s="13">
        <f t="shared" ca="1" si="102"/>
        <v>1449</v>
      </c>
      <c r="K1370" s="13">
        <f ca="1">IF(I1370&lt;&gt;"",COUNTIF($I$4:$I1370,I1370),"")</f>
        <v>2</v>
      </c>
    </row>
    <row r="1371" spans="8:11">
      <c r="H1371" s="13" cm="1">
        <f t="array" aca="1" ref="H1371" ca="1">IFERROR(INDEX(電力会社名一覧!E:E,改訂版!J1371),"")</f>
        <v>350</v>
      </c>
      <c r="I1371" s="13" t="str">
        <f ca="1">IFERROR(VLOOKUP(H1371,電力会社名一覧!A:B,2,0),"")</f>
        <v>生活協同組合コープこうべメニューC(残差)</v>
      </c>
      <c r="J1371" s="13">
        <f t="shared" ca="1" si="102"/>
        <v>1450</v>
      </c>
      <c r="K1371" s="13">
        <f ca="1">IF(I1371&lt;&gt;"",COUNTIF($I$4:$I1371,I1371),"")</f>
        <v>2</v>
      </c>
    </row>
    <row r="1372" spans="8:11">
      <c r="H1372" s="13" cm="1">
        <f t="array" aca="1" ref="H1372" ca="1">IFERROR(INDEX(電力会社名一覧!E:E,改訂版!J1372),"")</f>
        <v>351</v>
      </c>
      <c r="I1372" s="13" t="str">
        <f ca="1">IFERROR(VLOOKUP(H1372,電力会社名一覧!A:B,2,0),"")</f>
        <v>(株)シーエナジー</v>
      </c>
      <c r="J1372" s="13">
        <f t="shared" ca="1" si="102"/>
        <v>1451</v>
      </c>
      <c r="K1372" s="13">
        <f ca="1">IF(I1372&lt;&gt;"",COUNTIF($I$4:$I1372,I1372),"")</f>
        <v>2</v>
      </c>
    </row>
    <row r="1373" spans="8:11">
      <c r="H1373" s="13" cm="1">
        <f t="array" aca="1" ref="H1373" ca="1">IFERROR(INDEX(電力会社名一覧!E:E,改訂版!J1373),"")</f>
        <v>352</v>
      </c>
      <c r="I1373" s="13" t="str">
        <f ca="1">IFERROR(VLOOKUP(H1373,電力会社名一覧!A:B,2,0),"")</f>
        <v>角栄ガス(株)</v>
      </c>
      <c r="J1373" s="13">
        <f t="shared" ca="1" si="102"/>
        <v>1452</v>
      </c>
      <c r="K1373" s="13">
        <f ca="1">IF(I1373&lt;&gt;"",COUNTIF($I$4:$I1373,I1373),"")</f>
        <v>2</v>
      </c>
    </row>
    <row r="1374" spans="8:11">
      <c r="H1374" s="13" cm="1">
        <f t="array" aca="1" ref="H1374" ca="1">IFERROR(INDEX(電力会社名一覧!E:E,改訂版!J1374),"")</f>
        <v>353</v>
      </c>
      <c r="I1374" s="13" t="str">
        <f ca="1">IFERROR(VLOOKUP(H1374,電力会社名一覧!A:B,2,0),"")</f>
        <v>京葉瓦斯(株)メニューA</v>
      </c>
      <c r="J1374" s="13">
        <f t="shared" ca="1" si="102"/>
        <v>1453</v>
      </c>
      <c r="K1374" s="13">
        <f ca="1">IF(I1374&lt;&gt;"",COUNTIF($I$4:$I1374,I1374),"")</f>
        <v>2</v>
      </c>
    </row>
    <row r="1375" spans="8:11">
      <c r="H1375" s="13" cm="1">
        <f t="array" aca="1" ref="H1375" ca="1">IFERROR(INDEX(電力会社名一覧!E:E,改訂版!J1375),"")</f>
        <v>354</v>
      </c>
      <c r="I1375" s="13" t="str">
        <f ca="1">IFERROR(VLOOKUP(H1375,電力会社名一覧!A:B,2,0),"")</f>
        <v>京葉瓦斯(株)メニューB(残差)</v>
      </c>
      <c r="J1375" s="13">
        <f t="shared" ca="1" si="102"/>
        <v>1454</v>
      </c>
      <c r="K1375" s="13">
        <f ca="1">IF(I1375&lt;&gt;"",COUNTIF($I$4:$I1375,I1375),"")</f>
        <v>2</v>
      </c>
    </row>
    <row r="1376" spans="8:11">
      <c r="H1376" s="13" cm="1">
        <f t="array" aca="1" ref="H1376" ca="1">IFERROR(INDEX(電力会社名一覧!E:E,改訂版!J1376),"")</f>
        <v>355</v>
      </c>
      <c r="I1376" s="13" t="str">
        <f ca="1">IFERROR(VLOOKUP(H1376,電力会社名一覧!A:B,2,0),"")</f>
        <v>TOPPANホールディングス(株)（旧:凸版印刷(株)）メニューA</v>
      </c>
      <c r="J1376" s="13">
        <f t="shared" ca="1" si="102"/>
        <v>1455</v>
      </c>
      <c r="K1376" s="13">
        <f ca="1">IF(I1376&lt;&gt;"",COUNTIF($I$4:$I1376,I1376),"")</f>
        <v>2</v>
      </c>
    </row>
    <row r="1377" spans="8:11">
      <c r="H1377" s="13" cm="1">
        <f t="array" aca="1" ref="H1377" ca="1">IFERROR(INDEX(電力会社名一覧!E:E,改訂版!J1377),"")</f>
        <v>356</v>
      </c>
      <c r="I1377" s="13" t="str">
        <f ca="1">IFERROR(VLOOKUP(H1377,電力会社名一覧!A:B,2,0),"")</f>
        <v>TOPPANホールディングス(株)（旧:凸版印刷(株)）メニューB</v>
      </c>
      <c r="J1377" s="13">
        <f t="shared" ca="1" si="102"/>
        <v>1456</v>
      </c>
      <c r="K1377" s="13">
        <f ca="1">IF(I1377&lt;&gt;"",COUNTIF($I$4:$I1377,I1377),"")</f>
        <v>2</v>
      </c>
    </row>
    <row r="1378" spans="8:11">
      <c r="H1378" s="13" cm="1">
        <f t="array" aca="1" ref="H1378" ca="1">IFERROR(INDEX(電力会社名一覧!E:E,改訂版!J1378),"")</f>
        <v>357</v>
      </c>
      <c r="I1378" s="13" t="str">
        <f ca="1">IFERROR(VLOOKUP(H1378,電力会社名一覧!A:B,2,0),"")</f>
        <v>TOPPANホールディングス(株)（旧:凸版印刷(株)）メニューC</v>
      </c>
      <c r="J1378" s="13">
        <f t="shared" ca="1" si="102"/>
        <v>1457</v>
      </c>
      <c r="K1378" s="13">
        <f ca="1">IF(I1378&lt;&gt;"",COUNTIF($I$4:$I1378,I1378),"")</f>
        <v>2</v>
      </c>
    </row>
    <row r="1379" spans="8:11">
      <c r="H1379" s="13" cm="1">
        <f t="array" aca="1" ref="H1379" ca="1">IFERROR(INDEX(電力会社名一覧!E:E,改訂版!J1379),"")</f>
        <v>358</v>
      </c>
      <c r="I1379" s="13" t="str">
        <f ca="1">IFERROR(VLOOKUP(H1379,電力会社名一覧!A:B,2,0),"")</f>
        <v>TOPPANホールディングス(株)（旧:凸版印刷(株)）メニューD(残差)</v>
      </c>
      <c r="J1379" s="13">
        <f t="shared" ca="1" si="102"/>
        <v>1458</v>
      </c>
      <c r="K1379" s="13">
        <f ca="1">IF(I1379&lt;&gt;"",COUNTIF($I$4:$I1379,I1379),"")</f>
        <v>2</v>
      </c>
    </row>
    <row r="1380" spans="8:11">
      <c r="H1380" s="13" cm="1">
        <f t="array" aca="1" ref="H1380" ca="1">IFERROR(INDEX(電力会社名一覧!E:E,改訂版!J1380),"")</f>
        <v>359</v>
      </c>
      <c r="I1380" s="13" t="str">
        <f ca="1">IFERROR(VLOOKUP(H1380,電力会社名一覧!A:B,2,0),"")</f>
        <v>伊勢崎ガス(株)メニューA</v>
      </c>
      <c r="J1380" s="13">
        <f t="shared" ca="1" si="102"/>
        <v>1459</v>
      </c>
      <c r="K1380" s="13">
        <f ca="1">IF(I1380&lt;&gt;"",COUNTIF($I$4:$I1380,I1380),"")</f>
        <v>2</v>
      </c>
    </row>
    <row r="1381" spans="8:11">
      <c r="H1381" s="13" cm="1">
        <f t="array" aca="1" ref="H1381" ca="1">IFERROR(INDEX(電力会社名一覧!E:E,改訂版!J1381),"")</f>
        <v>360</v>
      </c>
      <c r="I1381" s="13" t="str">
        <f ca="1">IFERROR(VLOOKUP(H1381,電力会社名一覧!A:B,2,0),"")</f>
        <v>伊勢崎ガス(株)メニューB(残差)</v>
      </c>
      <c r="J1381" s="13">
        <f t="shared" ca="1" si="102"/>
        <v>1460</v>
      </c>
      <c r="K1381" s="13">
        <f ca="1">IF(I1381&lt;&gt;"",COUNTIF($I$4:$I1381,I1381),"")</f>
        <v>2</v>
      </c>
    </row>
    <row r="1382" spans="8:11">
      <c r="H1382" s="13" cm="1">
        <f t="array" aca="1" ref="H1382" ca="1">IFERROR(INDEX(電力会社名一覧!E:E,改訂版!J1382),"")</f>
        <v>361</v>
      </c>
      <c r="I1382" s="13" t="str">
        <f ca="1">IFERROR(VLOOKUP(H1382,電力会社名一覧!A:B,2,0),"")</f>
        <v>キヤノンマーケティングジャパン(株)</v>
      </c>
      <c r="J1382" s="13">
        <f t="shared" ca="1" si="102"/>
        <v>1461</v>
      </c>
      <c r="K1382" s="13">
        <f ca="1">IF(I1382&lt;&gt;"",COUNTIF($I$4:$I1382,I1382),"")</f>
        <v>2</v>
      </c>
    </row>
    <row r="1383" spans="8:11">
      <c r="H1383" s="13" cm="1">
        <f t="array" aca="1" ref="H1383" ca="1">IFERROR(INDEX(電力会社名一覧!E:E,改訂版!J1383),"")</f>
        <v>362</v>
      </c>
      <c r="I1383" s="13" t="str">
        <f ca="1">IFERROR(VLOOKUP(H1383,電力会社名一覧!A:B,2,0),"")</f>
        <v>(株)とっとり市民電力メニューA</v>
      </c>
      <c r="J1383" s="13">
        <f t="shared" ca="1" si="102"/>
        <v>1462</v>
      </c>
      <c r="K1383" s="13">
        <f ca="1">IF(I1383&lt;&gt;"",COUNTIF($I$4:$I1383,I1383),"")</f>
        <v>2</v>
      </c>
    </row>
    <row r="1384" spans="8:11">
      <c r="H1384" s="13" cm="1">
        <f t="array" aca="1" ref="H1384" ca="1">IFERROR(INDEX(電力会社名一覧!E:E,改訂版!J1384),"")</f>
        <v>363</v>
      </c>
      <c r="I1384" s="13" t="str">
        <f ca="1">IFERROR(VLOOKUP(H1384,電力会社名一覧!A:B,2,0),"")</f>
        <v>(株)とっとり市民電力メニューB(残差)</v>
      </c>
      <c r="J1384" s="13">
        <f t="shared" ca="1" si="102"/>
        <v>1463</v>
      </c>
      <c r="K1384" s="13">
        <f ca="1">IF(I1384&lt;&gt;"",COUNTIF($I$4:$I1384,I1384),"")</f>
        <v>2</v>
      </c>
    </row>
    <row r="1385" spans="8:11">
      <c r="H1385" s="13" cm="1">
        <f t="array" aca="1" ref="H1385" ca="1">IFERROR(INDEX(電力会社名一覧!E:E,改訂版!J1385),"")</f>
        <v>364</v>
      </c>
      <c r="I1385" s="13" t="str">
        <f ca="1">IFERROR(VLOOKUP(H1385,電力会社名一覧!A:B,2,0),"")</f>
        <v>(株)イーエムアイ</v>
      </c>
      <c r="J1385" s="13">
        <f t="shared" ca="1" si="102"/>
        <v>1464</v>
      </c>
      <c r="K1385" s="13">
        <f ca="1">IF(I1385&lt;&gt;"",COUNTIF($I$4:$I1385,I1385),"")</f>
        <v>2</v>
      </c>
    </row>
    <row r="1386" spans="8:11">
      <c r="H1386" s="13" cm="1">
        <f t="array" aca="1" ref="H1386" ca="1">IFERROR(INDEX(電力会社名一覧!E:E,改訂版!J1386),"")</f>
        <v>365</v>
      </c>
      <c r="I1386" s="13" t="str">
        <f ca="1">IFERROR(VLOOKUP(H1386,電力会社名一覧!A:B,2,0),"")</f>
        <v>佐野瓦斯(株)メニューA</v>
      </c>
      <c r="J1386" s="13">
        <f t="shared" ca="1" si="102"/>
        <v>1465</v>
      </c>
      <c r="K1386" s="13">
        <f ca="1">IF(I1386&lt;&gt;"",COUNTIF($I$4:$I1386,I1386),"")</f>
        <v>2</v>
      </c>
    </row>
    <row r="1387" spans="8:11">
      <c r="H1387" s="13" cm="1">
        <f t="array" aca="1" ref="H1387" ca="1">IFERROR(INDEX(電力会社名一覧!E:E,改訂版!J1387),"")</f>
        <v>366</v>
      </c>
      <c r="I1387" s="13" t="str">
        <f ca="1">IFERROR(VLOOKUP(H1387,電力会社名一覧!A:B,2,0),"")</f>
        <v>佐野瓦斯(株)メニューB(残差)</v>
      </c>
      <c r="J1387" s="13">
        <f t="shared" ca="1" si="102"/>
        <v>1466</v>
      </c>
      <c r="K1387" s="13">
        <f ca="1">IF(I1387&lt;&gt;"",COUNTIF($I$4:$I1387,I1387),"")</f>
        <v>2</v>
      </c>
    </row>
    <row r="1388" spans="8:11">
      <c r="H1388" s="13" cm="1">
        <f t="array" aca="1" ref="H1388" ca="1">IFERROR(INDEX(電力会社名一覧!E:E,改訂版!J1388),"")</f>
        <v>367</v>
      </c>
      <c r="I1388" s="13" t="str">
        <f ca="1">IFERROR(VLOOKUP(H1388,電力会社名一覧!A:B,2,0),"")</f>
        <v>桐生瓦斯(株)</v>
      </c>
      <c r="J1388" s="13">
        <f t="shared" ca="1" si="102"/>
        <v>1467</v>
      </c>
      <c r="K1388" s="13">
        <f ca="1">IF(I1388&lt;&gt;"",COUNTIF($I$4:$I1388,I1388),"")</f>
        <v>2</v>
      </c>
    </row>
    <row r="1389" spans="8:11">
      <c r="H1389" s="13" cm="1">
        <f t="array" aca="1" ref="H1389" ca="1">IFERROR(INDEX(電力会社名一覧!E:E,改訂版!J1389),"")</f>
        <v>368</v>
      </c>
      <c r="I1389" s="13" t="str">
        <f ca="1">IFERROR(VLOOKUP(H1389,電力会社名一覧!A:B,2,0),"")</f>
        <v>森の電力(株)メニューA</v>
      </c>
      <c r="J1389" s="13">
        <f t="shared" ca="1" si="102"/>
        <v>1468</v>
      </c>
      <c r="K1389" s="13">
        <f ca="1">IF(I1389&lt;&gt;"",COUNTIF($I$4:$I1389,I1389),"")</f>
        <v>2</v>
      </c>
    </row>
    <row r="1390" spans="8:11">
      <c r="H1390" s="13" cm="1">
        <f t="array" aca="1" ref="H1390" ca="1">IFERROR(INDEX(電力会社名一覧!E:E,改訂版!J1390),"")</f>
        <v>369</v>
      </c>
      <c r="I1390" s="13" t="str">
        <f ca="1">IFERROR(VLOOKUP(H1390,電力会社名一覧!A:B,2,0),"")</f>
        <v>森の電力(株)メニューB(残差)</v>
      </c>
      <c r="J1390" s="13">
        <f t="shared" ca="1" si="102"/>
        <v>1469</v>
      </c>
      <c r="K1390" s="13">
        <f ca="1">IF(I1390&lt;&gt;"",COUNTIF($I$4:$I1390,I1390),"")</f>
        <v>2</v>
      </c>
    </row>
    <row r="1391" spans="8:11">
      <c r="H1391" s="13" cm="1">
        <f t="array" aca="1" ref="H1391" ca="1">IFERROR(INDEX(電力会社名一覧!E:E,改訂版!J1391),"")</f>
        <v>370</v>
      </c>
      <c r="I1391" s="13" t="str">
        <f ca="1">IFERROR(VLOOKUP(H1391,電力会社名一覧!A:B,2,0),"")</f>
        <v>大和ハウス工業(株)　メニューA</v>
      </c>
      <c r="J1391" s="13">
        <f t="shared" ca="1" si="102"/>
        <v>1470</v>
      </c>
      <c r="K1391" s="13">
        <f ca="1">IF(I1391&lt;&gt;"",COUNTIF($I$4:$I1391,I1391),"")</f>
        <v>2</v>
      </c>
    </row>
    <row r="1392" spans="8:11">
      <c r="H1392" s="13" cm="1">
        <f t="array" aca="1" ref="H1392" ca="1">IFERROR(INDEX(電力会社名一覧!E:E,改訂版!J1392),"")</f>
        <v>371</v>
      </c>
      <c r="I1392" s="13" t="str">
        <f ca="1">IFERROR(VLOOKUP(H1392,電力会社名一覧!A:B,2,0),"")</f>
        <v>大和ハウス工業(株)　メニューB</v>
      </c>
      <c r="J1392" s="13">
        <f t="shared" ca="1" si="102"/>
        <v>1471</v>
      </c>
      <c r="K1392" s="13">
        <f ca="1">IF(I1392&lt;&gt;"",COUNTIF($I$4:$I1392,I1392),"")</f>
        <v>2</v>
      </c>
    </row>
    <row r="1393" spans="8:11">
      <c r="H1393" s="13" cm="1">
        <f t="array" aca="1" ref="H1393" ca="1">IFERROR(INDEX(電力会社名一覧!E:E,改訂版!J1393),"")</f>
        <v>372</v>
      </c>
      <c r="I1393" s="13" t="str">
        <f ca="1">IFERROR(VLOOKUP(H1393,電力会社名一覧!A:B,2,0),"")</f>
        <v>大和ハウス工業(株)　メニューC</v>
      </c>
      <c r="J1393" s="13">
        <f t="shared" ca="1" si="102"/>
        <v>1472</v>
      </c>
      <c r="K1393" s="13">
        <f ca="1">IF(I1393&lt;&gt;"",COUNTIF($I$4:$I1393,I1393),"")</f>
        <v>2</v>
      </c>
    </row>
    <row r="1394" spans="8:11">
      <c r="H1394" s="13" cm="1">
        <f t="array" aca="1" ref="H1394" ca="1">IFERROR(INDEX(電力会社名一覧!E:E,改訂版!J1394),"")</f>
        <v>373</v>
      </c>
      <c r="I1394" s="13" t="str">
        <f ca="1">IFERROR(VLOOKUP(H1394,電力会社名一覧!A:B,2,0),"")</f>
        <v>大和ハウス工業(株)　メニューD</v>
      </c>
      <c r="J1394" s="13">
        <f t="shared" ca="1" si="102"/>
        <v>1473</v>
      </c>
      <c r="K1394" s="13">
        <f ca="1">IF(I1394&lt;&gt;"",COUNTIF($I$4:$I1394,I1394),"")</f>
        <v>2</v>
      </c>
    </row>
    <row r="1395" spans="8:11">
      <c r="H1395" s="13" cm="1">
        <f t="array" aca="1" ref="H1395" ca="1">IFERROR(INDEX(電力会社名一覧!E:E,改訂版!J1395),"")</f>
        <v>374</v>
      </c>
      <c r="I1395" s="13" t="str">
        <f ca="1">IFERROR(VLOOKUP(H1395,電力会社名一覧!A:B,2,0),"")</f>
        <v>大和ハウス工業(株)　メニューE</v>
      </c>
      <c r="J1395" s="13">
        <f t="shared" ca="1" si="102"/>
        <v>1474</v>
      </c>
      <c r="K1395" s="13">
        <f ca="1">IF(I1395&lt;&gt;"",COUNTIF($I$4:$I1395,I1395),"")</f>
        <v>2</v>
      </c>
    </row>
    <row r="1396" spans="8:11">
      <c r="H1396" s="13" cm="1">
        <f t="array" aca="1" ref="H1396" ca="1">IFERROR(INDEX(電力会社名一覧!E:E,改訂版!J1396),"")</f>
        <v>375</v>
      </c>
      <c r="I1396" s="13" t="str">
        <f ca="1">IFERROR(VLOOKUP(H1396,電力会社名一覧!A:B,2,0),"")</f>
        <v>大和ハウス工業(株)　メニューF(残差)</v>
      </c>
      <c r="J1396" s="13">
        <f t="shared" ca="1" si="102"/>
        <v>1475</v>
      </c>
      <c r="K1396" s="13">
        <f ca="1">IF(I1396&lt;&gt;"",COUNTIF($I$4:$I1396,I1396),"")</f>
        <v>2</v>
      </c>
    </row>
    <row r="1397" spans="8:11">
      <c r="H1397" s="13" cm="1">
        <f t="array" aca="1" ref="H1397" ca="1">IFERROR(INDEX(電力会社名一覧!E:E,改訂版!J1397),"")</f>
        <v>376</v>
      </c>
      <c r="I1397" s="13" t="str">
        <f ca="1">IFERROR(VLOOKUP(H1397,電力会社名一覧!A:B,2,0),"")</f>
        <v>HTBエナジー(株)メニューA</v>
      </c>
      <c r="J1397" s="13">
        <f t="shared" ca="1" si="102"/>
        <v>1476</v>
      </c>
      <c r="K1397" s="13">
        <f ca="1">IF(I1397&lt;&gt;"",COUNTIF($I$4:$I1397,I1397),"")</f>
        <v>2</v>
      </c>
    </row>
    <row r="1398" spans="8:11">
      <c r="H1398" s="13" cm="1">
        <f t="array" aca="1" ref="H1398" ca="1">IFERROR(INDEX(電力会社名一覧!E:E,改訂版!J1398),"")</f>
        <v>377</v>
      </c>
      <c r="I1398" s="13" t="str">
        <f ca="1">IFERROR(VLOOKUP(H1398,電力会社名一覧!A:B,2,0),"")</f>
        <v>HTBエナジー(株)メニューB(残差)</v>
      </c>
      <c r="J1398" s="13">
        <f t="shared" ca="1" si="102"/>
        <v>1477</v>
      </c>
      <c r="K1398" s="13">
        <f ca="1">IF(I1398&lt;&gt;"",COUNTIF($I$4:$I1398,I1398),"")</f>
        <v>2</v>
      </c>
    </row>
    <row r="1399" spans="8:11">
      <c r="H1399" s="13" cm="1">
        <f t="array" aca="1" ref="H1399" ca="1">IFERROR(INDEX(電力会社名一覧!E:E,改訂版!J1399),"")</f>
        <v>378</v>
      </c>
      <c r="I1399" s="13" t="str">
        <f ca="1">IFERROR(VLOOKUP(H1399,電力会社名一覧!A:B,2,0),"")</f>
        <v>(株)アシストワンエナジー</v>
      </c>
      <c r="J1399" s="13">
        <f t="shared" ca="1" si="102"/>
        <v>1478</v>
      </c>
      <c r="K1399" s="13">
        <f ca="1">IF(I1399&lt;&gt;"",COUNTIF($I$4:$I1399,I1399),"")</f>
        <v>2</v>
      </c>
    </row>
    <row r="1400" spans="8:11">
      <c r="H1400" s="13" cm="1">
        <f t="array" aca="1" ref="H1400" ca="1">IFERROR(INDEX(電力会社名一覧!E:E,改訂版!J1400),"")</f>
        <v>379</v>
      </c>
      <c r="I1400" s="13" t="str">
        <f ca="1">IFERROR(VLOOKUP(H1400,電力会社名一覧!A:B,2,0),"")</f>
        <v>(株)フソウ・エナジー</v>
      </c>
      <c r="J1400" s="13">
        <f t="shared" ca="1" si="102"/>
        <v>1479</v>
      </c>
      <c r="K1400" s="13">
        <f ca="1">IF(I1400&lt;&gt;"",COUNTIF($I$4:$I1400,I1400),"")</f>
        <v>2</v>
      </c>
    </row>
    <row r="1401" spans="8:11">
      <c r="H1401" s="13" cm="1">
        <f t="array" aca="1" ref="H1401" ca="1">IFERROR(INDEX(電力会社名一覧!E:E,改訂版!J1401),"")</f>
        <v>380</v>
      </c>
      <c r="I1401" s="13" t="str">
        <f ca="1">IFERROR(VLOOKUP(H1401,電力会社名一覧!A:B,2,0),"")</f>
        <v>湘南電力(株)メニューA</v>
      </c>
      <c r="J1401" s="13">
        <f t="shared" ca="1" si="102"/>
        <v>1480</v>
      </c>
      <c r="K1401" s="13">
        <f ca="1">IF(I1401&lt;&gt;"",COUNTIF($I$4:$I1401,I1401),"")</f>
        <v>2</v>
      </c>
    </row>
    <row r="1402" spans="8:11">
      <c r="H1402" s="13" cm="1">
        <f t="array" aca="1" ref="H1402" ca="1">IFERROR(INDEX(電力会社名一覧!E:E,改訂版!J1402),"")</f>
        <v>381</v>
      </c>
      <c r="I1402" s="13" t="str">
        <f ca="1">IFERROR(VLOOKUP(H1402,電力会社名一覧!A:B,2,0),"")</f>
        <v>湘南電力(株)メニューB(残差)</v>
      </c>
      <c r="J1402" s="13">
        <f t="shared" ca="1" si="102"/>
        <v>1481</v>
      </c>
      <c r="K1402" s="13">
        <f ca="1">IF(I1402&lt;&gt;"",COUNTIF($I$4:$I1402,I1402),"")</f>
        <v>2</v>
      </c>
    </row>
    <row r="1403" spans="8:11">
      <c r="H1403" s="13" cm="1">
        <f t="array" aca="1" ref="H1403" ca="1">IFERROR(INDEX(電力会社名一覧!E:E,改訂版!J1403),"")</f>
        <v>382</v>
      </c>
      <c r="I1403" s="13" t="str">
        <f ca="1">IFERROR(VLOOKUP(H1403,電力会社名一覧!A:B,2,0),"")</f>
        <v>大東建託パートナーズ(株)</v>
      </c>
      <c r="J1403" s="13">
        <f t="shared" ca="1" si="102"/>
        <v>1482</v>
      </c>
      <c r="K1403" s="13">
        <f ca="1">IF(I1403&lt;&gt;"",COUNTIF($I$4:$I1403,I1403),"")</f>
        <v>2</v>
      </c>
    </row>
    <row r="1404" spans="8:11">
      <c r="H1404" s="13" cm="1">
        <f t="array" aca="1" ref="H1404" ca="1">IFERROR(INDEX(電力会社名一覧!E:E,改訂版!J1404),"")</f>
        <v>383</v>
      </c>
      <c r="I1404" s="13" t="str">
        <f ca="1">IFERROR(VLOOKUP(H1404,電力会社名一覧!A:B,2,0),"")</f>
        <v>Japan電力(株)メニューA</v>
      </c>
      <c r="J1404" s="13">
        <f t="shared" ca="1" si="102"/>
        <v>1483</v>
      </c>
      <c r="K1404" s="13">
        <f ca="1">IF(I1404&lt;&gt;"",COUNTIF($I$4:$I1404,I1404),"")</f>
        <v>2</v>
      </c>
    </row>
    <row r="1405" spans="8:11">
      <c r="H1405" s="13" cm="1">
        <f t="array" aca="1" ref="H1405" ca="1">IFERROR(INDEX(電力会社名一覧!E:E,改訂版!J1405),"")</f>
        <v>384</v>
      </c>
      <c r="I1405" s="13" t="str">
        <f ca="1">IFERROR(VLOOKUP(H1405,電力会社名一覧!A:B,2,0),"")</f>
        <v>Japan電力(株)メニューB(残差)</v>
      </c>
      <c r="J1405" s="13">
        <f t="shared" ca="1" si="102"/>
        <v>1484</v>
      </c>
      <c r="K1405" s="13">
        <f ca="1">IF(I1405&lt;&gt;"",COUNTIF($I$4:$I1405,I1405),"")</f>
        <v>2</v>
      </c>
    </row>
    <row r="1406" spans="8:11">
      <c r="H1406" s="13" cm="1">
        <f t="array" aca="1" ref="H1406" ca="1">IFERROR(INDEX(電力会社名一覧!E:E,改訂版!J1406),"")</f>
        <v>385</v>
      </c>
      <c r="I1406" s="13" t="str">
        <f ca="1">IFERROR(VLOOKUP(H1406,電力会社名一覧!A:B,2,0),"")</f>
        <v>電源開発(株)メニューA</v>
      </c>
      <c r="J1406" s="13">
        <f t="shared" ca="1" si="102"/>
        <v>1485</v>
      </c>
      <c r="K1406" s="13">
        <f ca="1">IF(I1406&lt;&gt;"",COUNTIF($I$4:$I1406,I1406),"")</f>
        <v>2</v>
      </c>
    </row>
    <row r="1407" spans="8:11">
      <c r="H1407" s="13" cm="1">
        <f t="array" aca="1" ref="H1407" ca="1">IFERROR(INDEX(電力会社名一覧!E:E,改訂版!J1407),"")</f>
        <v>386</v>
      </c>
      <c r="I1407" s="13" t="str">
        <f ca="1">IFERROR(VLOOKUP(H1407,電力会社名一覧!A:B,2,0),"")</f>
        <v>鈴与商事(株)メニューA</v>
      </c>
      <c r="J1407" s="13">
        <f t="shared" ca="1" si="102"/>
        <v>1486</v>
      </c>
      <c r="K1407" s="13">
        <f ca="1">IF(I1407&lt;&gt;"",COUNTIF($I$4:$I1407,I1407),"")</f>
        <v>2</v>
      </c>
    </row>
    <row r="1408" spans="8:11">
      <c r="H1408" s="13" cm="1">
        <f t="array" aca="1" ref="H1408" ca="1">IFERROR(INDEX(電力会社名一覧!E:E,改訂版!J1408),"")</f>
        <v>387</v>
      </c>
      <c r="I1408" s="13" t="str">
        <f ca="1">IFERROR(VLOOKUP(H1408,電力会社名一覧!A:B,2,0),"")</f>
        <v>鈴与商事(株)メニューB</v>
      </c>
      <c r="J1408" s="13">
        <f t="shared" ca="1" si="102"/>
        <v>1487</v>
      </c>
      <c r="K1408" s="13">
        <f ca="1">IF(I1408&lt;&gt;"",COUNTIF($I$4:$I1408,I1408),"")</f>
        <v>2</v>
      </c>
    </row>
    <row r="1409" spans="8:11">
      <c r="H1409" s="13" cm="1">
        <f t="array" aca="1" ref="H1409" ca="1">IFERROR(INDEX(電力会社名一覧!E:E,改訂版!J1409),"")</f>
        <v>388</v>
      </c>
      <c r="I1409" s="13" t="str">
        <f ca="1">IFERROR(VLOOKUP(H1409,電力会社名一覧!A:B,2,0),"")</f>
        <v>鈴与商事(株)メニューC</v>
      </c>
      <c r="J1409" s="13">
        <f t="shared" ca="1" si="102"/>
        <v>1488</v>
      </c>
      <c r="K1409" s="13">
        <f ca="1">IF(I1409&lt;&gt;"",COUNTIF($I$4:$I1409,I1409),"")</f>
        <v>2</v>
      </c>
    </row>
    <row r="1410" spans="8:11">
      <c r="H1410" s="13" cm="1">
        <f t="array" aca="1" ref="H1410" ca="1">IFERROR(INDEX(電力会社名一覧!E:E,改訂版!J1410),"")</f>
        <v>389</v>
      </c>
      <c r="I1410" s="13" t="str">
        <f ca="1">IFERROR(VLOOKUP(H1410,電力会社名一覧!A:B,2,0),"")</f>
        <v>鈴与商事(株)メニューD</v>
      </c>
      <c r="J1410" s="13">
        <f t="shared" ca="1" si="102"/>
        <v>1489</v>
      </c>
      <c r="K1410" s="13">
        <f ca="1">IF(I1410&lt;&gt;"",COUNTIF($I$4:$I1410,I1410),"")</f>
        <v>2</v>
      </c>
    </row>
    <row r="1411" spans="8:11">
      <c r="H1411" s="13" cm="1">
        <f t="array" aca="1" ref="H1411" ca="1">IFERROR(INDEX(電力会社名一覧!E:E,改訂版!J1411),"")</f>
        <v>390</v>
      </c>
      <c r="I1411" s="13" t="str">
        <f ca="1">IFERROR(VLOOKUP(H1411,電力会社名一覧!A:B,2,0),"")</f>
        <v>鈴与商事(株)メニューE</v>
      </c>
      <c r="J1411" s="13">
        <f t="shared" ca="1" si="102"/>
        <v>1490</v>
      </c>
      <c r="K1411" s="13">
        <f ca="1">IF(I1411&lt;&gt;"",COUNTIF($I$4:$I1411,I1411),"")</f>
        <v>2</v>
      </c>
    </row>
    <row r="1412" spans="8:11">
      <c r="H1412" s="13" cm="1">
        <f t="array" aca="1" ref="H1412" ca="1">IFERROR(INDEX(電力会社名一覧!E:E,改訂版!J1412),"")</f>
        <v>391</v>
      </c>
      <c r="I1412" s="13" t="str">
        <f ca="1">IFERROR(VLOOKUP(H1412,電力会社名一覧!A:B,2,0),"")</f>
        <v>鈴与商事(株)メニューF</v>
      </c>
      <c r="J1412" s="13">
        <f t="shared" ca="1" si="102"/>
        <v>1491</v>
      </c>
      <c r="K1412" s="13">
        <f ca="1">IF(I1412&lt;&gt;"",COUNTIF($I$4:$I1412,I1412),"")</f>
        <v>2</v>
      </c>
    </row>
    <row r="1413" spans="8:11">
      <c r="H1413" s="13" cm="1">
        <f t="array" aca="1" ref="H1413" ca="1">IFERROR(INDEX(電力会社名一覧!E:E,改訂版!J1413),"")</f>
        <v>392</v>
      </c>
      <c r="I1413" s="13" t="str">
        <f ca="1">IFERROR(VLOOKUP(H1413,電力会社名一覧!A:B,2,0),"")</f>
        <v>鈴与商事(株)メニューG(残差)</v>
      </c>
      <c r="J1413" s="13">
        <f t="shared" ca="1" si="102"/>
        <v>1492</v>
      </c>
      <c r="K1413" s="13">
        <f ca="1">IF(I1413&lt;&gt;"",COUNTIF($I$4:$I1413,I1413),"")</f>
        <v>2</v>
      </c>
    </row>
    <row r="1414" spans="8:11">
      <c r="H1414" s="13" cm="1">
        <f t="array" aca="1" ref="H1414" ca="1">IFERROR(INDEX(電力会社名一覧!E:E,改訂版!J1414),"")</f>
        <v>393</v>
      </c>
      <c r="I1414" s="13" t="str">
        <f ca="1">IFERROR(VLOOKUP(H1414,電力会社名一覧!A:B,2,0),"")</f>
        <v>ワタミエナジー(株)メニューA</v>
      </c>
      <c r="J1414" s="13">
        <f t="shared" ca="1" si="102"/>
        <v>1493</v>
      </c>
      <c r="K1414" s="13">
        <f ca="1">IF(I1414&lt;&gt;"",COUNTIF($I$4:$I1414,I1414),"")</f>
        <v>2</v>
      </c>
    </row>
    <row r="1415" spans="8:11">
      <c r="H1415" s="13" cm="1">
        <f t="array" aca="1" ref="H1415" ca="1">IFERROR(INDEX(電力会社名一覧!E:E,改訂版!J1415),"")</f>
        <v>394</v>
      </c>
      <c r="I1415" s="13" t="str">
        <f ca="1">IFERROR(VLOOKUP(H1415,電力会社名一覧!A:B,2,0),"")</f>
        <v>ワタミエナジー(株)メニューB(残差)</v>
      </c>
      <c r="J1415" s="13">
        <f t="shared" ca="1" si="102"/>
        <v>1494</v>
      </c>
      <c r="K1415" s="13">
        <f ca="1">IF(I1415&lt;&gt;"",COUNTIF($I$4:$I1415,I1415),"")</f>
        <v>2</v>
      </c>
    </row>
    <row r="1416" spans="8:11">
      <c r="H1416" s="13" cm="1">
        <f t="array" aca="1" ref="H1416" ca="1">IFERROR(INDEX(電力会社名一覧!E:E,改訂版!J1416),"")</f>
        <v>395</v>
      </c>
      <c r="I1416" s="13" t="str">
        <f ca="1">IFERROR(VLOOKUP(H1416,電力会社名一覧!A:B,2,0),"")</f>
        <v>(株)パルシステム電力</v>
      </c>
      <c r="J1416" s="13">
        <f t="shared" ca="1" si="102"/>
        <v>1495</v>
      </c>
      <c r="K1416" s="13">
        <f ca="1">IF(I1416&lt;&gt;"",COUNTIF($I$4:$I1416,I1416),"")</f>
        <v>2</v>
      </c>
    </row>
    <row r="1417" spans="8:11">
      <c r="H1417" s="13" cm="1">
        <f t="array" aca="1" ref="H1417" ca="1">IFERROR(INDEX(電力会社名一覧!E:E,改訂版!J1417),"")</f>
        <v>396</v>
      </c>
      <c r="I1417" s="13" t="str">
        <f ca="1">IFERROR(VLOOKUP(H1417,電力会社名一覧!A:B,2,0),"")</f>
        <v>SBパワー(株)メニューA</v>
      </c>
      <c r="J1417" s="13">
        <f t="shared" ca="1" si="102"/>
        <v>1496</v>
      </c>
      <c r="K1417" s="13">
        <f ca="1">IF(I1417&lt;&gt;"",COUNTIF($I$4:$I1417,I1417),"")</f>
        <v>2</v>
      </c>
    </row>
    <row r="1418" spans="8:11">
      <c r="H1418" s="13" cm="1">
        <f t="array" aca="1" ref="H1418" ca="1">IFERROR(INDEX(電力会社名一覧!E:E,改訂版!J1418),"")</f>
        <v>397</v>
      </c>
      <c r="I1418" s="13" t="str">
        <f ca="1">IFERROR(VLOOKUP(H1418,電力会社名一覧!A:B,2,0),"")</f>
        <v>SBパワー(株)メニューB</v>
      </c>
      <c r="J1418" s="13">
        <f t="shared" ca="1" si="102"/>
        <v>1497</v>
      </c>
      <c r="K1418" s="13">
        <f ca="1">IF(I1418&lt;&gt;"",COUNTIF($I$4:$I1418,I1418),"")</f>
        <v>2</v>
      </c>
    </row>
    <row r="1419" spans="8:11">
      <c r="H1419" s="13" cm="1">
        <f t="array" aca="1" ref="H1419" ca="1">IFERROR(INDEX(電力会社名一覧!E:E,改訂版!J1419),"")</f>
        <v>398</v>
      </c>
      <c r="I1419" s="13" t="str">
        <f ca="1">IFERROR(VLOOKUP(H1419,電力会社名一覧!A:B,2,0),"")</f>
        <v>SBパワー(株)メニューC</v>
      </c>
      <c r="J1419" s="13">
        <f t="shared" ca="1" si="102"/>
        <v>1498</v>
      </c>
      <c r="K1419" s="13">
        <f ca="1">IF(I1419&lt;&gt;"",COUNTIF($I$4:$I1419,I1419),"")</f>
        <v>2</v>
      </c>
    </row>
    <row r="1420" spans="8:11">
      <c r="H1420" s="13" cm="1">
        <f t="array" aca="1" ref="H1420" ca="1">IFERROR(INDEX(電力会社名一覧!E:E,改訂版!J1420),"")</f>
        <v>399</v>
      </c>
      <c r="I1420" s="13" t="str">
        <f ca="1">IFERROR(VLOOKUP(H1420,電力会社名一覧!A:B,2,0),"")</f>
        <v>SBパワー(株)メニューD(残差)</v>
      </c>
      <c r="J1420" s="13">
        <f t="shared" ca="1" si="102"/>
        <v>1499</v>
      </c>
      <c r="K1420" s="13">
        <f ca="1">IF(I1420&lt;&gt;"",COUNTIF($I$4:$I1420,I1420),"")</f>
        <v>2</v>
      </c>
    </row>
    <row r="1421" spans="8:11">
      <c r="H1421" s="13" cm="1">
        <f t="array" aca="1" ref="H1421" ca="1">IFERROR(INDEX(電力会社名一覧!E:E,改訂版!J1421),"")</f>
        <v>400</v>
      </c>
      <c r="I1421" s="13" t="str">
        <f ca="1">IFERROR(VLOOKUP(H1421,電力会社名一覧!A:B,2,0),"")</f>
        <v>NFパワーサービス(株)メニューA</v>
      </c>
      <c r="J1421" s="13">
        <f t="shared" ref="J1421:J1484" ca="1" si="103">IFERROR(VLOOKUP($Q$1,INDIRECT($I$1&amp;J1420+1&amp;$K$1),2,0),"")</f>
        <v>1500</v>
      </c>
      <c r="K1421" s="13">
        <f ca="1">IF(I1421&lt;&gt;"",COUNTIF($I$4:$I1421,I1421),"")</f>
        <v>2</v>
      </c>
    </row>
    <row r="1422" spans="8:11">
      <c r="H1422" s="13" cm="1">
        <f t="array" aca="1" ref="H1422" ca="1">IFERROR(INDEX(電力会社名一覧!E:E,改訂版!J1422),"")</f>
        <v>401</v>
      </c>
      <c r="I1422" s="13" t="str">
        <f ca="1">IFERROR(VLOOKUP(H1422,電力会社名一覧!A:B,2,0),"")</f>
        <v>NFパワーサービス(株)メニューB(残差)</v>
      </c>
      <c r="J1422" s="13">
        <f t="shared" ca="1" si="103"/>
        <v>1501</v>
      </c>
      <c r="K1422" s="13">
        <f ca="1">IF(I1422&lt;&gt;"",COUNTIF($I$4:$I1422,I1422),"")</f>
        <v>2</v>
      </c>
    </row>
    <row r="1423" spans="8:11">
      <c r="H1423" s="13" cm="1">
        <f t="array" aca="1" ref="H1423" ca="1">IFERROR(INDEX(電力会社名一覧!E:E,改訂版!J1423),"")</f>
        <v>402</v>
      </c>
      <c r="I1423" s="13" t="str">
        <f ca="1">IFERROR(VLOOKUP(H1423,電力会社名一覧!A:B,2,0),"")</f>
        <v>ひおき地域エネルギー(株)メニューA</v>
      </c>
      <c r="J1423" s="13">
        <f t="shared" ca="1" si="103"/>
        <v>1502</v>
      </c>
      <c r="K1423" s="13">
        <f ca="1">IF(I1423&lt;&gt;"",COUNTIF($I$4:$I1423,I1423),"")</f>
        <v>2</v>
      </c>
    </row>
    <row r="1424" spans="8:11">
      <c r="H1424" s="13" cm="1">
        <f t="array" aca="1" ref="H1424" ca="1">IFERROR(INDEX(電力会社名一覧!E:E,改訂版!J1424),"")</f>
        <v>403</v>
      </c>
      <c r="I1424" s="13" t="str">
        <f ca="1">IFERROR(VLOOKUP(H1424,電力会社名一覧!A:B,2,0),"")</f>
        <v>ひおき地域エネルギー(株)メニューB</v>
      </c>
      <c r="J1424" s="13">
        <f t="shared" ca="1" si="103"/>
        <v>1503</v>
      </c>
      <c r="K1424" s="13">
        <f ca="1">IF(I1424&lt;&gt;"",COUNTIF($I$4:$I1424,I1424),"")</f>
        <v>2</v>
      </c>
    </row>
    <row r="1425" spans="8:11">
      <c r="H1425" s="13" cm="1">
        <f t="array" aca="1" ref="H1425" ca="1">IFERROR(INDEX(電力会社名一覧!E:E,改訂版!J1425),"")</f>
        <v>404</v>
      </c>
      <c r="I1425" s="13" t="str">
        <f ca="1">IFERROR(VLOOKUP(H1425,電力会社名一覧!A:B,2,0),"")</f>
        <v>ひおき地域エネルギー(株)メニューC</v>
      </c>
      <c r="J1425" s="13">
        <f t="shared" ca="1" si="103"/>
        <v>1504</v>
      </c>
      <c r="K1425" s="13">
        <f ca="1">IF(I1425&lt;&gt;"",COUNTIF($I$4:$I1425,I1425),"")</f>
        <v>2</v>
      </c>
    </row>
    <row r="1426" spans="8:11">
      <c r="H1426" s="13" cm="1">
        <f t="array" aca="1" ref="H1426" ca="1">IFERROR(INDEX(電力会社名一覧!E:E,改訂版!J1426),"")</f>
        <v>405</v>
      </c>
      <c r="I1426" s="13" t="str">
        <f ca="1">IFERROR(VLOOKUP(H1426,電力会社名一覧!A:B,2,0),"")</f>
        <v>ひおき地域エネルギー(株)メニューD(残差)</v>
      </c>
      <c r="J1426" s="13">
        <f t="shared" ca="1" si="103"/>
        <v>1505</v>
      </c>
      <c r="K1426" s="13">
        <f ca="1">IF(I1426&lt;&gt;"",COUNTIF($I$4:$I1426,I1426),"")</f>
        <v>2</v>
      </c>
    </row>
    <row r="1427" spans="8:11">
      <c r="H1427" s="13" cm="1">
        <f t="array" aca="1" ref="H1427" ca="1">IFERROR(INDEX(電力会社名一覧!E:E,改訂版!J1427),"")</f>
        <v>406</v>
      </c>
      <c r="I1427" s="13" t="str">
        <f ca="1">IFERROR(VLOOKUP(H1427,電力会社名一覧!A:B,2,0),"")</f>
        <v>和歌山電力(株)</v>
      </c>
      <c r="J1427" s="13">
        <f t="shared" ca="1" si="103"/>
        <v>1506</v>
      </c>
      <c r="K1427" s="13">
        <f ca="1">IF(I1427&lt;&gt;"",COUNTIF($I$4:$I1427,I1427),"")</f>
        <v>2</v>
      </c>
    </row>
    <row r="1428" spans="8:11">
      <c r="H1428" s="13" cm="1">
        <f t="array" aca="1" ref="H1428" ca="1">IFERROR(INDEX(電力会社名一覧!E:E,改訂版!J1428),"")</f>
        <v>407</v>
      </c>
      <c r="I1428" s="13" t="str">
        <f ca="1">IFERROR(VLOOKUP(H1428,電力会社名一覧!A:B,2,0),"")</f>
        <v>日本瓦斯(株)(日本ガス(株))</v>
      </c>
      <c r="J1428" s="13">
        <f t="shared" ca="1" si="103"/>
        <v>1507</v>
      </c>
      <c r="K1428" s="13">
        <f ca="1">IF(I1428&lt;&gt;"",COUNTIF($I$4:$I1428,I1428),"")</f>
        <v>2</v>
      </c>
    </row>
    <row r="1429" spans="8:11">
      <c r="H1429" s="13" cm="1">
        <f t="array" aca="1" ref="H1429" ca="1">IFERROR(INDEX(電力会社名一覧!E:E,改訂版!J1429),"")</f>
        <v>408</v>
      </c>
      <c r="I1429" s="13" t="str">
        <f ca="1">IFERROR(VLOOKUP(H1429,電力会社名一覧!A:B,2,0),"")</f>
        <v>(株)トドック電力メニューA</v>
      </c>
      <c r="J1429" s="13">
        <f t="shared" ca="1" si="103"/>
        <v>1508</v>
      </c>
      <c r="K1429" s="13">
        <f ca="1">IF(I1429&lt;&gt;"",COUNTIF($I$4:$I1429,I1429),"")</f>
        <v>2</v>
      </c>
    </row>
    <row r="1430" spans="8:11">
      <c r="H1430" s="13" cm="1">
        <f t="array" aca="1" ref="H1430" ca="1">IFERROR(INDEX(電力会社名一覧!E:E,改訂版!J1430),"")</f>
        <v>409</v>
      </c>
      <c r="I1430" s="13" t="str">
        <f ca="1">IFERROR(VLOOKUP(H1430,電力会社名一覧!A:B,2,0),"")</f>
        <v>(株)トドック電力メニューB(残差)</v>
      </c>
      <c r="J1430" s="13">
        <f t="shared" ca="1" si="103"/>
        <v>1509</v>
      </c>
      <c r="K1430" s="13">
        <f ca="1">IF(I1430&lt;&gt;"",COUNTIF($I$4:$I1430,I1430),"")</f>
        <v>2</v>
      </c>
    </row>
    <row r="1431" spans="8:11">
      <c r="H1431" s="13" cm="1">
        <f t="array" aca="1" ref="H1431" ca="1">IFERROR(INDEX(電力会社名一覧!E:E,改訂版!J1431),"")</f>
        <v>410</v>
      </c>
      <c r="I1431" s="13" t="str">
        <f ca="1">IFERROR(VLOOKUP(H1431,電力会社名一覧!A:B,2,0),"")</f>
        <v>九電みらいエナジー(株)メニューA</v>
      </c>
      <c r="J1431" s="13">
        <f t="shared" ca="1" si="103"/>
        <v>1510</v>
      </c>
      <c r="K1431" s="13">
        <f ca="1">IF(I1431&lt;&gt;"",COUNTIF($I$4:$I1431,I1431),"")</f>
        <v>2</v>
      </c>
    </row>
    <row r="1432" spans="8:11">
      <c r="H1432" s="13" cm="1">
        <f t="array" aca="1" ref="H1432" ca="1">IFERROR(INDEX(電力会社名一覧!E:E,改訂版!J1432),"")</f>
        <v>411</v>
      </c>
      <c r="I1432" s="13" t="str">
        <f ca="1">IFERROR(VLOOKUP(H1432,電力会社名一覧!A:B,2,0),"")</f>
        <v>九電みらいエナジー(株)メニューB(残差)</v>
      </c>
      <c r="J1432" s="13">
        <f t="shared" ca="1" si="103"/>
        <v>1511</v>
      </c>
      <c r="K1432" s="13">
        <f ca="1">IF(I1432&lt;&gt;"",COUNTIF($I$4:$I1432,I1432),"")</f>
        <v>2</v>
      </c>
    </row>
    <row r="1433" spans="8:11">
      <c r="H1433" s="13" cm="1">
        <f t="array" aca="1" ref="H1433" ca="1">IFERROR(INDEX(電力会社名一覧!E:E,改訂版!J1433),"")</f>
        <v>412</v>
      </c>
      <c r="I1433" s="13" t="str">
        <f ca="1">IFERROR(VLOOKUP(H1433,電力会社名一覧!A:B,2,0),"")</f>
        <v>(株)ミツウロコヴェッセル</v>
      </c>
      <c r="J1433" s="13">
        <f t="shared" ca="1" si="103"/>
        <v>1512</v>
      </c>
      <c r="K1433" s="13">
        <f ca="1">IF(I1433&lt;&gt;"",COUNTIF($I$4:$I1433,I1433),"")</f>
        <v>2</v>
      </c>
    </row>
    <row r="1434" spans="8:11">
      <c r="H1434" s="13" cm="1">
        <f t="array" aca="1" ref="H1434" ca="1">IFERROR(INDEX(電力会社名一覧!E:E,改訂版!J1434),"")</f>
        <v>413</v>
      </c>
      <c r="I1434" s="13" t="str">
        <f ca="1">IFERROR(VLOOKUP(H1434,電力会社名一覧!A:B,2,0),"")</f>
        <v>(株)フォレストパワー</v>
      </c>
      <c r="J1434" s="13">
        <f t="shared" ca="1" si="103"/>
        <v>1513</v>
      </c>
      <c r="K1434" s="13">
        <f ca="1">IF(I1434&lt;&gt;"",COUNTIF($I$4:$I1434,I1434),"")</f>
        <v>2</v>
      </c>
    </row>
    <row r="1435" spans="8:11">
      <c r="H1435" s="13" cm="1">
        <f t="array" aca="1" ref="H1435" ca="1">IFERROR(INDEX(電力会社名一覧!E:E,改訂版!J1435),"")</f>
        <v>414</v>
      </c>
      <c r="I1435" s="13" t="str">
        <f ca="1">IFERROR(VLOOKUP(H1435,電力会社名一覧!A:B,2,0),"")</f>
        <v>日高都市ガス(株)</v>
      </c>
      <c r="J1435" s="13">
        <f t="shared" ca="1" si="103"/>
        <v>1514</v>
      </c>
      <c r="K1435" s="13">
        <f ca="1">IF(I1435&lt;&gt;"",COUNTIF($I$4:$I1435,I1435),"")</f>
        <v>2</v>
      </c>
    </row>
    <row r="1436" spans="8:11">
      <c r="H1436" s="13" cm="1">
        <f t="array" aca="1" ref="H1436" ca="1">IFERROR(INDEX(電力会社名一覧!E:E,改訂版!J1436),"")</f>
        <v>415</v>
      </c>
      <c r="I1436" s="13" t="str">
        <f ca="1">IFERROR(VLOOKUP(H1436,電力会社名一覧!A:B,2,0),"")</f>
        <v>(株)アドバンテックメニューA</v>
      </c>
      <c r="J1436" s="13">
        <f t="shared" ca="1" si="103"/>
        <v>1515</v>
      </c>
      <c r="K1436" s="13">
        <f ca="1">IF(I1436&lt;&gt;"",COUNTIF($I$4:$I1436,I1436),"")</f>
        <v>2</v>
      </c>
    </row>
    <row r="1437" spans="8:11">
      <c r="H1437" s="13" cm="1">
        <f t="array" aca="1" ref="H1437" ca="1">IFERROR(INDEX(電力会社名一覧!E:E,改訂版!J1437),"")</f>
        <v>416</v>
      </c>
      <c r="I1437" s="13" t="str">
        <f ca="1">IFERROR(VLOOKUP(H1437,電力会社名一覧!A:B,2,0),"")</f>
        <v>(株)アドバンテックメニューB</v>
      </c>
      <c r="J1437" s="13">
        <f t="shared" ca="1" si="103"/>
        <v>1516</v>
      </c>
      <c r="K1437" s="13">
        <f ca="1">IF(I1437&lt;&gt;"",COUNTIF($I$4:$I1437,I1437),"")</f>
        <v>2</v>
      </c>
    </row>
    <row r="1438" spans="8:11">
      <c r="H1438" s="13" cm="1">
        <f t="array" aca="1" ref="H1438" ca="1">IFERROR(INDEX(電力会社名一覧!E:E,改訂版!J1438),"")</f>
        <v>417</v>
      </c>
      <c r="I1438" s="13" t="str">
        <f ca="1">IFERROR(VLOOKUP(H1438,電力会社名一覧!A:B,2,0),"")</f>
        <v>ローカルエナジー(株)メニューA</v>
      </c>
      <c r="J1438" s="13">
        <f t="shared" ca="1" si="103"/>
        <v>1517</v>
      </c>
      <c r="K1438" s="13">
        <f ca="1">IF(I1438&lt;&gt;"",COUNTIF($I$4:$I1438,I1438),"")</f>
        <v>2</v>
      </c>
    </row>
    <row r="1439" spans="8:11">
      <c r="H1439" s="13" cm="1">
        <f t="array" aca="1" ref="H1439" ca="1">IFERROR(INDEX(電力会社名一覧!E:E,改訂版!J1439),"")</f>
        <v>418</v>
      </c>
      <c r="I1439" s="13" t="str">
        <f ca="1">IFERROR(VLOOKUP(H1439,電力会社名一覧!A:B,2,0),"")</f>
        <v>ローカルエナジー(株)メニューB(残差)</v>
      </c>
      <c r="J1439" s="13">
        <f t="shared" ca="1" si="103"/>
        <v>1518</v>
      </c>
      <c r="K1439" s="13">
        <f ca="1">IF(I1439&lt;&gt;"",COUNTIF($I$4:$I1439,I1439),"")</f>
        <v>2</v>
      </c>
    </row>
    <row r="1440" spans="8:11">
      <c r="H1440" s="13" cm="1">
        <f t="array" aca="1" ref="H1440" ca="1">IFERROR(INDEX(電力会社名一覧!E:E,改訂版!J1440),"")</f>
        <v>419</v>
      </c>
      <c r="I1440" s="13" t="str">
        <f ca="1">IFERROR(VLOOKUP(H1440,電力会社名一覧!A:B,2,0),"")</f>
        <v>エネックス(株)メニューA</v>
      </c>
      <c r="J1440" s="13">
        <f t="shared" ca="1" si="103"/>
        <v>1519</v>
      </c>
      <c r="K1440" s="13">
        <f ca="1">IF(I1440&lt;&gt;"",COUNTIF($I$4:$I1440,I1440),"")</f>
        <v>2</v>
      </c>
    </row>
    <row r="1441" spans="8:11">
      <c r="H1441" s="13" cm="1">
        <f t="array" aca="1" ref="H1441" ca="1">IFERROR(INDEX(電力会社名一覧!E:E,改訂版!J1441),"")</f>
        <v>420</v>
      </c>
      <c r="I1441" s="13" t="str">
        <f ca="1">IFERROR(VLOOKUP(H1441,電力会社名一覧!A:B,2,0),"")</f>
        <v>エネックス(株)メニューB(残差)</v>
      </c>
      <c r="J1441" s="13">
        <f t="shared" ca="1" si="103"/>
        <v>1520</v>
      </c>
      <c r="K1441" s="13">
        <f ca="1">IF(I1441&lt;&gt;"",COUNTIF($I$4:$I1441,I1441),"")</f>
        <v>2</v>
      </c>
    </row>
    <row r="1442" spans="8:11">
      <c r="H1442" s="13" cm="1">
        <f t="array" aca="1" ref="H1442" ca="1">IFERROR(INDEX(電力会社名一覧!E:E,改訂版!J1442),"")</f>
        <v>421</v>
      </c>
      <c r="I1442" s="13" t="str">
        <f ca="1">IFERROR(VLOOKUP(H1442,電力会社名一覧!A:B,2,0),"")</f>
        <v>(株)レクスポート</v>
      </c>
      <c r="J1442" s="13">
        <f t="shared" ca="1" si="103"/>
        <v>1521</v>
      </c>
      <c r="K1442" s="13">
        <f ca="1">IF(I1442&lt;&gt;"",COUNTIF($I$4:$I1442,I1442),"")</f>
        <v>2</v>
      </c>
    </row>
    <row r="1443" spans="8:11">
      <c r="H1443" s="13" cm="1">
        <f t="array" aca="1" ref="H1443" ca="1">IFERROR(INDEX(電力会社名一覧!E:E,改訂版!J1443),"")</f>
        <v>422</v>
      </c>
      <c r="I1443" s="13" t="str">
        <f ca="1">IFERROR(VLOOKUP(H1443,電力会社名一覧!A:B,2,0),"")</f>
        <v>なでしこ電力(株)</v>
      </c>
      <c r="J1443" s="13">
        <f t="shared" ca="1" si="103"/>
        <v>1522</v>
      </c>
      <c r="K1443" s="13">
        <f ca="1">IF(I1443&lt;&gt;"",COUNTIF($I$4:$I1443,I1443),"")</f>
        <v>2</v>
      </c>
    </row>
    <row r="1444" spans="8:11">
      <c r="H1444" s="13" cm="1">
        <f t="array" aca="1" ref="H1444" ca="1">IFERROR(INDEX(電力会社名一覧!E:E,改訂版!J1444),"")</f>
        <v>423</v>
      </c>
      <c r="I1444" s="13" t="str">
        <f ca="1">IFERROR(VLOOKUP(H1444,電力会社名一覧!A:B,2,0),"")</f>
        <v>日田グリーン電力(株)メニューA</v>
      </c>
      <c r="J1444" s="13">
        <f t="shared" ca="1" si="103"/>
        <v>1523</v>
      </c>
      <c r="K1444" s="13">
        <f ca="1">IF(I1444&lt;&gt;"",COUNTIF($I$4:$I1444,I1444),"")</f>
        <v>2</v>
      </c>
    </row>
    <row r="1445" spans="8:11">
      <c r="H1445" s="13" cm="1">
        <f t="array" aca="1" ref="H1445" ca="1">IFERROR(INDEX(電力会社名一覧!E:E,改訂版!J1445),"")</f>
        <v>424</v>
      </c>
      <c r="I1445" s="13" t="str">
        <f ca="1">IFERROR(VLOOKUP(H1445,電力会社名一覧!A:B,2,0),"")</f>
        <v>日田グリーン電力(株)メニューB(残差)</v>
      </c>
      <c r="J1445" s="13">
        <f t="shared" ca="1" si="103"/>
        <v>1524</v>
      </c>
      <c r="K1445" s="13">
        <f ca="1">IF(I1445&lt;&gt;"",COUNTIF($I$4:$I1445,I1445),"")</f>
        <v>2</v>
      </c>
    </row>
    <row r="1446" spans="8:11">
      <c r="H1446" s="13" cm="1">
        <f t="array" aca="1" ref="H1446" ca="1">IFERROR(INDEX(電力会社名一覧!E:E,改訂版!J1446),"")</f>
        <v>425</v>
      </c>
      <c r="I1446" s="13" t="str">
        <f ca="1">IFERROR(VLOOKUP(H1446,電力会社名一覧!A:B,2,0),"")</f>
        <v>埼玉ガス(株)</v>
      </c>
      <c r="J1446" s="13">
        <f t="shared" ca="1" si="103"/>
        <v>1525</v>
      </c>
      <c r="K1446" s="13">
        <f ca="1">IF(I1446&lt;&gt;"",COUNTIF($I$4:$I1446,I1446),"")</f>
        <v>2</v>
      </c>
    </row>
    <row r="1447" spans="8:11">
      <c r="H1447" s="13" cm="1">
        <f t="array" aca="1" ref="H1447" ca="1">IFERROR(INDEX(電力会社名一覧!E:E,改訂版!J1447),"")</f>
        <v>426</v>
      </c>
      <c r="I1447" s="13" t="str">
        <f ca="1">IFERROR(VLOOKUP(H1447,電力会社名一覧!A:B,2,0),"")</f>
        <v>宮崎パワーライン(株)</v>
      </c>
      <c r="J1447" s="13">
        <f t="shared" ca="1" si="103"/>
        <v>1526</v>
      </c>
      <c r="K1447" s="13">
        <f ca="1">IF(I1447&lt;&gt;"",COUNTIF($I$4:$I1447,I1447),"")</f>
        <v>2</v>
      </c>
    </row>
    <row r="1448" spans="8:11">
      <c r="H1448" s="13" cm="1">
        <f t="array" aca="1" ref="H1448" ca="1">IFERROR(INDEX(電力会社名一覧!E:E,改訂版!J1448),"")</f>
        <v>427</v>
      </c>
      <c r="I1448" s="13" t="str">
        <f ca="1">IFERROR(VLOOKUP(H1448,電力会社名一覧!A:B,2,0),"")</f>
        <v>(株)パワー・オプティマイザー</v>
      </c>
      <c r="J1448" s="13">
        <f t="shared" ca="1" si="103"/>
        <v>1527</v>
      </c>
      <c r="K1448" s="13">
        <f ca="1">IF(I1448&lt;&gt;"",COUNTIF($I$4:$I1448,I1448),"")</f>
        <v>2</v>
      </c>
    </row>
    <row r="1449" spans="8:11">
      <c r="H1449" s="13" cm="1">
        <f t="array" aca="1" ref="H1449" ca="1">IFERROR(INDEX(電力会社名一覧!E:E,改訂版!J1449),"")</f>
        <v>428</v>
      </c>
      <c r="I1449" s="13" t="str">
        <f ca="1">IFERROR(VLOOKUP(H1449,電力会社名一覧!A:B,2,0),"")</f>
        <v>(株)U-POWERメニューA</v>
      </c>
      <c r="J1449" s="13">
        <f t="shared" ca="1" si="103"/>
        <v>1528</v>
      </c>
      <c r="K1449" s="13">
        <f ca="1">IF(I1449&lt;&gt;"",COUNTIF($I$4:$I1449,I1449),"")</f>
        <v>2</v>
      </c>
    </row>
    <row r="1450" spans="8:11">
      <c r="H1450" s="13" cm="1">
        <f t="array" aca="1" ref="H1450" ca="1">IFERROR(INDEX(電力会社名一覧!E:E,改訂版!J1450),"")</f>
        <v>429</v>
      </c>
      <c r="I1450" s="13" t="str">
        <f ca="1">IFERROR(VLOOKUP(H1450,電力会社名一覧!A:B,2,0),"")</f>
        <v>(株)U-POWERメニューB</v>
      </c>
      <c r="J1450" s="13">
        <f t="shared" ca="1" si="103"/>
        <v>1529</v>
      </c>
      <c r="K1450" s="13">
        <f ca="1">IF(I1450&lt;&gt;"",COUNTIF($I$4:$I1450,I1450),"")</f>
        <v>2</v>
      </c>
    </row>
    <row r="1451" spans="8:11">
      <c r="H1451" s="13" cm="1">
        <f t="array" aca="1" ref="H1451" ca="1">IFERROR(INDEX(電力会社名一覧!E:E,改訂版!J1451),"")</f>
        <v>430</v>
      </c>
      <c r="I1451" s="13" t="str">
        <f ca="1">IFERROR(VLOOKUP(H1451,電力会社名一覧!A:B,2,0),"")</f>
        <v>(株)U-POWERメニューC</v>
      </c>
      <c r="J1451" s="13">
        <f t="shared" ca="1" si="103"/>
        <v>1530</v>
      </c>
      <c r="K1451" s="13">
        <f ca="1">IF(I1451&lt;&gt;"",COUNTIF($I$4:$I1451,I1451),"")</f>
        <v>2</v>
      </c>
    </row>
    <row r="1452" spans="8:11">
      <c r="H1452" s="13" cm="1">
        <f t="array" aca="1" ref="H1452" ca="1">IFERROR(INDEX(電力会社名一覧!E:E,改訂版!J1452),"")</f>
        <v>431</v>
      </c>
      <c r="I1452" s="13" t="str">
        <f ca="1">IFERROR(VLOOKUP(H1452,電力会社名一覧!A:B,2,0),"")</f>
        <v>(株)U-POWERメニューD(残差)</v>
      </c>
      <c r="J1452" s="13">
        <f t="shared" ca="1" si="103"/>
        <v>1531</v>
      </c>
      <c r="K1452" s="13">
        <f ca="1">IF(I1452&lt;&gt;"",COUNTIF($I$4:$I1452,I1452),"")</f>
        <v>2</v>
      </c>
    </row>
    <row r="1453" spans="8:11">
      <c r="H1453" s="13" cm="1">
        <f t="array" aca="1" ref="H1453" ca="1">IFERROR(INDEX(電力会社名一覧!E:E,改訂版!J1453),"")</f>
        <v>432</v>
      </c>
      <c r="I1453" s="13" t="str">
        <f ca="1">IFERROR(VLOOKUP(H1453,電力会社名一覧!A:B,2,0),"")</f>
        <v>(株)TTSパワー</v>
      </c>
      <c r="J1453" s="13">
        <f t="shared" ca="1" si="103"/>
        <v>1532</v>
      </c>
      <c r="K1453" s="13">
        <f ca="1">IF(I1453&lt;&gt;"",COUNTIF($I$4:$I1453,I1453),"")</f>
        <v>2</v>
      </c>
    </row>
    <row r="1454" spans="8:11">
      <c r="H1454" s="13" cm="1">
        <f t="array" aca="1" ref="H1454" ca="1">IFERROR(INDEX(電力会社名一覧!E:E,改訂版!J1454),"")</f>
        <v>433</v>
      </c>
      <c r="I1454" s="13" t="str">
        <f ca="1">IFERROR(VLOOKUP(H1454,電力会社名一覧!A:B,2,0),"")</f>
        <v>(株)岩手ウッドパワー</v>
      </c>
      <c r="J1454" s="13">
        <f t="shared" ca="1" si="103"/>
        <v>1533</v>
      </c>
      <c r="K1454" s="13">
        <f ca="1">IF(I1454&lt;&gt;"",COUNTIF($I$4:$I1454,I1454),"")</f>
        <v>2</v>
      </c>
    </row>
    <row r="1455" spans="8:11">
      <c r="H1455" s="13" cm="1">
        <f t="array" aca="1" ref="H1455" ca="1">IFERROR(INDEX(電力会社名一覧!E:E,改訂版!J1455),"")</f>
        <v>434</v>
      </c>
      <c r="I1455" s="13" t="str">
        <f ca="1">IFERROR(VLOOKUP(H1455,電力会社名一覧!A:B,2,0),"")</f>
        <v>里山パワーワークス(株)</v>
      </c>
      <c r="J1455" s="13">
        <f t="shared" ca="1" si="103"/>
        <v>1534</v>
      </c>
      <c r="K1455" s="13">
        <f ca="1">IF(I1455&lt;&gt;"",COUNTIF($I$4:$I1455,I1455),"")</f>
        <v>2</v>
      </c>
    </row>
    <row r="1456" spans="8:11">
      <c r="H1456" s="13" cm="1">
        <f t="array" aca="1" ref="H1456" ca="1">IFERROR(INDEX(電力会社名一覧!E:E,改訂版!J1456),"")</f>
        <v>435</v>
      </c>
      <c r="I1456" s="13" t="str">
        <f ca="1">IFERROR(VLOOKUP(H1456,電力会社名一覧!A:B,2,0),"")</f>
        <v>(株)中之条パワーメニューA</v>
      </c>
      <c r="J1456" s="13">
        <f t="shared" ca="1" si="103"/>
        <v>1535</v>
      </c>
      <c r="K1456" s="13">
        <f ca="1">IF(I1456&lt;&gt;"",COUNTIF($I$4:$I1456,I1456),"")</f>
        <v>2</v>
      </c>
    </row>
    <row r="1457" spans="8:11">
      <c r="H1457" s="13" cm="1">
        <f t="array" aca="1" ref="H1457" ca="1">IFERROR(INDEX(電力会社名一覧!E:E,改訂版!J1457),"")</f>
        <v>436</v>
      </c>
      <c r="I1457" s="13" t="str">
        <f ca="1">IFERROR(VLOOKUP(H1457,電力会社名一覧!A:B,2,0),"")</f>
        <v>(株)中之条パワーメニューB(残差)</v>
      </c>
      <c r="J1457" s="13">
        <f t="shared" ca="1" si="103"/>
        <v>1536</v>
      </c>
      <c r="K1457" s="13">
        <f ca="1">IF(I1457&lt;&gt;"",COUNTIF($I$4:$I1457,I1457),"")</f>
        <v>2</v>
      </c>
    </row>
    <row r="1458" spans="8:11">
      <c r="H1458" s="13" cm="1">
        <f t="array" aca="1" ref="H1458" ca="1">IFERROR(INDEX(電力会社名一覧!E:E,改訂版!J1458),"")</f>
        <v>437</v>
      </c>
      <c r="I1458" s="13" t="str">
        <f ca="1">IFERROR(VLOOKUP(H1458,電力会社名一覧!A:B,2,0),"")</f>
        <v>日産トレーデイング(株)メニューA</v>
      </c>
      <c r="J1458" s="13">
        <f t="shared" ca="1" si="103"/>
        <v>1537</v>
      </c>
      <c r="K1458" s="13">
        <f ca="1">IF(I1458&lt;&gt;"",COUNTIF($I$4:$I1458,I1458),"")</f>
        <v>2</v>
      </c>
    </row>
    <row r="1459" spans="8:11">
      <c r="H1459" s="13" cm="1">
        <f t="array" aca="1" ref="H1459" ca="1">IFERROR(INDEX(電力会社名一覧!E:E,改訂版!J1459),"")</f>
        <v>438</v>
      </c>
      <c r="I1459" s="13" t="str">
        <f ca="1">IFERROR(VLOOKUP(H1459,電力会社名一覧!A:B,2,0),"")</f>
        <v>日産トレーデイング(株)メニューB(残差)</v>
      </c>
      <c r="J1459" s="13">
        <f t="shared" ca="1" si="103"/>
        <v>1538</v>
      </c>
      <c r="K1459" s="13">
        <f ca="1">IF(I1459&lt;&gt;"",COUNTIF($I$4:$I1459,I1459),"")</f>
        <v>2</v>
      </c>
    </row>
    <row r="1460" spans="8:11">
      <c r="H1460" s="13" cm="1">
        <f t="array" aca="1" ref="H1460" ca="1">IFERROR(INDEX(電力会社名一覧!E:E,改訂版!J1460),"")</f>
        <v>439</v>
      </c>
      <c r="I1460" s="13" t="str">
        <f ca="1">IFERROR(VLOOKUP(H1460,電力会社名一覧!A:B,2,0),"")</f>
        <v>(株)エネウィルメニューA</v>
      </c>
      <c r="J1460" s="13">
        <f t="shared" ca="1" si="103"/>
        <v>1539</v>
      </c>
      <c r="K1460" s="13">
        <f ca="1">IF(I1460&lt;&gt;"",COUNTIF($I$4:$I1460,I1460),"")</f>
        <v>2</v>
      </c>
    </row>
    <row r="1461" spans="8:11">
      <c r="H1461" s="13" cm="1">
        <f t="array" aca="1" ref="H1461" ca="1">IFERROR(INDEX(電力会社名一覧!E:E,改訂版!J1461),"")</f>
        <v>440</v>
      </c>
      <c r="I1461" s="13" t="str">
        <f ca="1">IFERROR(VLOOKUP(H1461,電力会社名一覧!A:B,2,0),"")</f>
        <v>(株)エネウィルメニューB(残差)</v>
      </c>
      <c r="J1461" s="13">
        <f t="shared" ca="1" si="103"/>
        <v>1540</v>
      </c>
      <c r="K1461" s="13">
        <f ca="1">IF(I1461&lt;&gt;"",COUNTIF($I$4:$I1461,I1461),"")</f>
        <v>2</v>
      </c>
    </row>
    <row r="1462" spans="8:11">
      <c r="H1462" s="13" cm="1">
        <f t="array" aca="1" ref="H1462" ca="1">IFERROR(INDEX(電力会社名一覧!E:E,改訂版!J1462),"")</f>
        <v>441</v>
      </c>
      <c r="I1462" s="13" t="str">
        <f ca="1">IFERROR(VLOOKUP(H1462,電力会社名一覧!A:B,2,0),"")</f>
        <v>Next Power(株)</v>
      </c>
      <c r="J1462" s="13">
        <f t="shared" ca="1" si="103"/>
        <v>1541</v>
      </c>
      <c r="K1462" s="13">
        <f ca="1">IF(I1462&lt;&gt;"",COUNTIF($I$4:$I1462,I1462),"")</f>
        <v>2</v>
      </c>
    </row>
    <row r="1463" spans="8:11">
      <c r="H1463" s="13" cm="1">
        <f t="array" aca="1" ref="H1463" ca="1">IFERROR(INDEX(電力会社名一覧!E:E,改訂版!J1463),"")</f>
        <v>442</v>
      </c>
      <c r="I1463" s="13" t="str">
        <f ca="1">IFERROR(VLOOKUP(H1463,電力会社名一覧!A:B,2,0),"")</f>
        <v>はりま電力(株)</v>
      </c>
      <c r="J1463" s="13">
        <f t="shared" ca="1" si="103"/>
        <v>1542</v>
      </c>
      <c r="K1463" s="13">
        <f ca="1">IF(I1463&lt;&gt;"",COUNTIF($I$4:$I1463,I1463),"")</f>
        <v>2</v>
      </c>
    </row>
    <row r="1464" spans="8:11">
      <c r="H1464" s="13" cm="1">
        <f t="array" aca="1" ref="H1464" ca="1">IFERROR(INDEX(電力会社名一覧!E:E,改訂版!J1464),"")</f>
        <v>443</v>
      </c>
      <c r="I1464" s="13" t="str">
        <f ca="1">IFERROR(VLOOKUP(H1464,電力会社名一覧!A:B,2,0),"")</f>
        <v>(株)浜松新電力メニューA</v>
      </c>
      <c r="J1464" s="13">
        <f t="shared" ca="1" si="103"/>
        <v>1543</v>
      </c>
      <c r="K1464" s="13">
        <f ca="1">IF(I1464&lt;&gt;"",COUNTIF($I$4:$I1464,I1464),"")</f>
        <v>2</v>
      </c>
    </row>
    <row r="1465" spans="8:11">
      <c r="H1465" s="13" cm="1">
        <f t="array" aca="1" ref="H1465" ca="1">IFERROR(INDEX(電力会社名一覧!E:E,改訂版!J1465),"")</f>
        <v>444</v>
      </c>
      <c r="I1465" s="13" t="str">
        <f ca="1">IFERROR(VLOOKUP(H1465,電力会社名一覧!A:B,2,0),"")</f>
        <v>(株)浜松新電力メニューB(残差)</v>
      </c>
      <c r="J1465" s="13">
        <f t="shared" ca="1" si="103"/>
        <v>1544</v>
      </c>
      <c r="K1465" s="13">
        <f ca="1">IF(I1465&lt;&gt;"",COUNTIF($I$4:$I1465,I1465),"")</f>
        <v>2</v>
      </c>
    </row>
    <row r="1466" spans="8:11">
      <c r="H1466" s="13" cm="1">
        <f t="array" aca="1" ref="H1466" ca="1">IFERROR(INDEX(電力会社名一覧!E:E,改訂版!J1466),"")</f>
        <v>445</v>
      </c>
      <c r="I1466" s="13" t="str">
        <f ca="1">IFERROR(VLOOKUP(H1466,電力会社名一覧!A:B,2,0),"")</f>
        <v>ゼロワットパワー(株)メニューA</v>
      </c>
      <c r="J1466" s="13">
        <f t="shared" ca="1" si="103"/>
        <v>1545</v>
      </c>
      <c r="K1466" s="13">
        <f ca="1">IF(I1466&lt;&gt;"",COUNTIF($I$4:$I1466,I1466),"")</f>
        <v>2</v>
      </c>
    </row>
    <row r="1467" spans="8:11">
      <c r="H1467" s="13" cm="1">
        <f t="array" aca="1" ref="H1467" ca="1">IFERROR(INDEX(電力会社名一覧!E:E,改訂版!J1467),"")</f>
        <v>446</v>
      </c>
      <c r="I1467" s="13" t="str">
        <f ca="1">IFERROR(VLOOKUP(H1467,電力会社名一覧!A:B,2,0),"")</f>
        <v>ゼロワットパワー(株)メニューB</v>
      </c>
      <c r="J1467" s="13">
        <f t="shared" ca="1" si="103"/>
        <v>1546</v>
      </c>
      <c r="K1467" s="13">
        <f ca="1">IF(I1467&lt;&gt;"",COUNTIF($I$4:$I1467,I1467),"")</f>
        <v>2</v>
      </c>
    </row>
    <row r="1468" spans="8:11">
      <c r="H1468" s="13" cm="1">
        <f t="array" aca="1" ref="H1468" ca="1">IFERROR(INDEX(電力会社名一覧!E:E,改訂版!J1468),"")</f>
        <v>447</v>
      </c>
      <c r="I1468" s="13" t="str">
        <f ca="1">IFERROR(VLOOKUP(H1468,電力会社名一覧!A:B,2,0),"")</f>
        <v>ゼロワットパワー(株)メニューC</v>
      </c>
      <c r="J1468" s="13">
        <f t="shared" ca="1" si="103"/>
        <v>1547</v>
      </c>
      <c r="K1468" s="13">
        <f ca="1">IF(I1468&lt;&gt;"",COUNTIF($I$4:$I1468,I1468),"")</f>
        <v>2</v>
      </c>
    </row>
    <row r="1469" spans="8:11">
      <c r="H1469" s="13" cm="1">
        <f t="array" aca="1" ref="H1469" ca="1">IFERROR(INDEX(電力会社名一覧!E:E,改訂版!J1469),"")</f>
        <v>448</v>
      </c>
      <c r="I1469" s="13" t="str">
        <f ca="1">IFERROR(VLOOKUP(H1469,電力会社名一覧!A:B,2,0),"")</f>
        <v>ゼロワットパワー(株)メニューD</v>
      </c>
      <c r="J1469" s="13">
        <f t="shared" ca="1" si="103"/>
        <v>1548</v>
      </c>
      <c r="K1469" s="13">
        <f ca="1">IF(I1469&lt;&gt;"",COUNTIF($I$4:$I1469,I1469),"")</f>
        <v>2</v>
      </c>
    </row>
    <row r="1470" spans="8:11">
      <c r="H1470" s="13" cm="1">
        <f t="array" aca="1" ref="H1470" ca="1">IFERROR(INDEX(電力会社名一覧!E:E,改訂版!J1470),"")</f>
        <v>449</v>
      </c>
      <c r="I1470" s="13" t="str">
        <f ca="1">IFERROR(VLOOKUP(H1470,電力会社名一覧!A:B,2,0),"")</f>
        <v>ゼロワットパワー(株)メニューE</v>
      </c>
      <c r="J1470" s="13">
        <f t="shared" ca="1" si="103"/>
        <v>1549</v>
      </c>
      <c r="K1470" s="13">
        <f ca="1">IF(I1470&lt;&gt;"",COUNTIF($I$4:$I1470,I1470),"")</f>
        <v>2</v>
      </c>
    </row>
    <row r="1471" spans="8:11">
      <c r="H1471" s="13" cm="1">
        <f t="array" aca="1" ref="H1471" ca="1">IFERROR(INDEX(電力会社名一覧!E:E,改訂版!J1471),"")</f>
        <v>450</v>
      </c>
      <c r="I1471" s="13" t="str">
        <f ca="1">IFERROR(VLOOKUP(H1471,電力会社名一覧!A:B,2,0),"")</f>
        <v>ゼロワットパワー(株)メニューF</v>
      </c>
      <c r="J1471" s="13">
        <f t="shared" ca="1" si="103"/>
        <v>1550</v>
      </c>
      <c r="K1471" s="13">
        <f ca="1">IF(I1471&lt;&gt;"",COUNTIF($I$4:$I1471,I1471),"")</f>
        <v>2</v>
      </c>
    </row>
    <row r="1472" spans="8:11">
      <c r="H1472" s="13" cm="1">
        <f t="array" aca="1" ref="H1472" ca="1">IFERROR(INDEX(電力会社名一覧!E:E,改訂版!J1472),"")</f>
        <v>451</v>
      </c>
      <c r="I1472" s="13" t="str">
        <f ca="1">IFERROR(VLOOKUP(H1472,電力会社名一覧!A:B,2,0),"")</f>
        <v>ゼロワットパワー(株)メニューG</v>
      </c>
      <c r="J1472" s="13">
        <f t="shared" ca="1" si="103"/>
        <v>1551</v>
      </c>
      <c r="K1472" s="13">
        <f ca="1">IF(I1472&lt;&gt;"",COUNTIF($I$4:$I1472,I1472),"")</f>
        <v>2</v>
      </c>
    </row>
    <row r="1473" spans="8:11">
      <c r="H1473" s="13" cm="1">
        <f t="array" aca="1" ref="H1473" ca="1">IFERROR(INDEX(電力会社名一覧!E:E,改訂版!J1473),"")</f>
        <v>452</v>
      </c>
      <c r="I1473" s="13" t="str">
        <f ca="1">IFERROR(VLOOKUP(H1473,電力会社名一覧!A:B,2,0),"")</f>
        <v>ゼロワットパワー(株)メニューH</v>
      </c>
      <c r="J1473" s="13">
        <f t="shared" ca="1" si="103"/>
        <v>1552</v>
      </c>
      <c r="K1473" s="13">
        <f ca="1">IF(I1473&lt;&gt;"",COUNTIF($I$4:$I1473,I1473),"")</f>
        <v>2</v>
      </c>
    </row>
    <row r="1474" spans="8:11">
      <c r="H1474" s="13" cm="1">
        <f t="array" aca="1" ref="H1474" ca="1">IFERROR(INDEX(電力会社名一覧!E:E,改訂版!J1474),"")</f>
        <v>453</v>
      </c>
      <c r="I1474" s="13" t="str">
        <f ca="1">IFERROR(VLOOKUP(H1474,電力会社名一覧!A:B,2,0),"")</f>
        <v>ゼロワットパワー(株)メニューI(残差)</v>
      </c>
      <c r="J1474" s="13">
        <f t="shared" ca="1" si="103"/>
        <v>1553</v>
      </c>
      <c r="K1474" s="13">
        <f ca="1">IF(I1474&lt;&gt;"",COUNTIF($I$4:$I1474,I1474),"")</f>
        <v>2</v>
      </c>
    </row>
    <row r="1475" spans="8:11">
      <c r="H1475" s="13" cm="1">
        <f t="array" aca="1" ref="H1475" ca="1">IFERROR(INDEX(電力会社名一覧!E:E,改訂版!J1475),"")</f>
        <v>454</v>
      </c>
      <c r="I1475" s="13" t="str">
        <f ca="1">IFERROR(VLOOKUP(H1475,電力会社名一覧!A:B,2,0),"")</f>
        <v>アストマックス(株)メニューA</v>
      </c>
      <c r="J1475" s="13">
        <f t="shared" ca="1" si="103"/>
        <v>1554</v>
      </c>
      <c r="K1475" s="13">
        <f ca="1">IF(I1475&lt;&gt;"",COUNTIF($I$4:$I1475,I1475),"")</f>
        <v>2</v>
      </c>
    </row>
    <row r="1476" spans="8:11">
      <c r="H1476" s="13" cm="1">
        <f t="array" aca="1" ref="H1476" ca="1">IFERROR(INDEX(電力会社名一覧!E:E,改訂版!J1476),"")</f>
        <v>455</v>
      </c>
      <c r="I1476" s="13" t="str">
        <f ca="1">IFERROR(VLOOKUP(H1476,電力会社名一覧!A:B,2,0),"")</f>
        <v>アストマックス(株)メニューB(残差)</v>
      </c>
      <c r="J1476" s="13">
        <f t="shared" ca="1" si="103"/>
        <v>1555</v>
      </c>
      <c r="K1476" s="13">
        <f ca="1">IF(I1476&lt;&gt;"",COUNTIF($I$4:$I1476,I1476),"")</f>
        <v>2</v>
      </c>
    </row>
    <row r="1477" spans="8:11">
      <c r="H1477" s="13" cm="1">
        <f t="array" aca="1" ref="H1477" ca="1">IFERROR(INDEX(電力会社名一覧!E:E,改訂版!J1477),"")</f>
        <v>456</v>
      </c>
      <c r="I1477" s="13" t="str">
        <f ca="1">IFERROR(VLOOKUP(H1477,電力会社名一覧!A:B,2,0),"")</f>
        <v>(株)やまがた新電力メニューA</v>
      </c>
      <c r="J1477" s="13">
        <f t="shared" ca="1" si="103"/>
        <v>1556</v>
      </c>
      <c r="K1477" s="13">
        <f ca="1">IF(I1477&lt;&gt;"",COUNTIF($I$4:$I1477,I1477),"")</f>
        <v>2</v>
      </c>
    </row>
    <row r="1478" spans="8:11">
      <c r="H1478" s="13" cm="1">
        <f t="array" aca="1" ref="H1478" ca="1">IFERROR(INDEX(電力会社名一覧!E:E,改訂版!J1478),"")</f>
        <v>457</v>
      </c>
      <c r="I1478" s="13" t="str">
        <f ca="1">IFERROR(VLOOKUP(H1478,電力会社名一覧!A:B,2,0),"")</f>
        <v>(株)やまがた新電力メニューB</v>
      </c>
      <c r="J1478" s="13">
        <f t="shared" ca="1" si="103"/>
        <v>1557</v>
      </c>
      <c r="K1478" s="13">
        <f ca="1">IF(I1478&lt;&gt;"",COUNTIF($I$4:$I1478,I1478),"")</f>
        <v>2</v>
      </c>
    </row>
    <row r="1479" spans="8:11">
      <c r="H1479" s="13" cm="1">
        <f t="array" aca="1" ref="H1479" ca="1">IFERROR(INDEX(電力会社名一覧!E:E,改訂版!J1479),"")</f>
        <v>458</v>
      </c>
      <c r="I1479" s="13" t="str">
        <f ca="1">IFERROR(VLOOKUP(H1479,電力会社名一覧!A:B,2,0),"")</f>
        <v>(株)やまがた新電力メニューC</v>
      </c>
      <c r="J1479" s="13">
        <f t="shared" ca="1" si="103"/>
        <v>1558</v>
      </c>
      <c r="K1479" s="13">
        <f ca="1">IF(I1479&lt;&gt;"",COUNTIF($I$4:$I1479,I1479),"")</f>
        <v>2</v>
      </c>
    </row>
    <row r="1480" spans="8:11">
      <c r="H1480" s="13" cm="1">
        <f t="array" aca="1" ref="H1480" ca="1">IFERROR(INDEX(電力会社名一覧!E:E,改訂版!J1480),"")</f>
        <v>459</v>
      </c>
      <c r="I1480" s="13" t="str">
        <f ca="1">IFERROR(VLOOKUP(H1480,電力会社名一覧!A:B,2,0),"")</f>
        <v>(株)やまがた新電力メニューD(残差)</v>
      </c>
      <c r="J1480" s="13">
        <f t="shared" ca="1" si="103"/>
        <v>1559</v>
      </c>
      <c r="K1480" s="13">
        <f ca="1">IF(I1480&lt;&gt;"",COUNTIF($I$4:$I1480,I1480),"")</f>
        <v>2</v>
      </c>
    </row>
    <row r="1481" spans="8:11">
      <c r="H1481" s="13" cm="1">
        <f t="array" aca="1" ref="H1481" ca="1">IFERROR(INDEX(電力会社名一覧!E:E,改訂版!J1481),"")</f>
        <v>460</v>
      </c>
      <c r="I1481" s="13" t="str">
        <f ca="1">IFERROR(VLOOKUP(H1481,電力会社名一覧!A:B,2,0),"")</f>
        <v>一般社団法人東松島みらいとし機構メニューA</v>
      </c>
      <c r="J1481" s="13">
        <f t="shared" ca="1" si="103"/>
        <v>1560</v>
      </c>
      <c r="K1481" s="13">
        <f ca="1">IF(I1481&lt;&gt;"",COUNTIF($I$4:$I1481,I1481),"")</f>
        <v>2</v>
      </c>
    </row>
    <row r="1482" spans="8:11">
      <c r="H1482" s="13" cm="1">
        <f t="array" aca="1" ref="H1482" ca="1">IFERROR(INDEX(電力会社名一覧!E:E,改訂版!J1482),"")</f>
        <v>461</v>
      </c>
      <c r="I1482" s="13" t="str">
        <f ca="1">IFERROR(VLOOKUP(H1482,電力会社名一覧!A:B,2,0),"")</f>
        <v>一般社団法人東松島みらいとし機構メニューB(残差)</v>
      </c>
      <c r="J1482" s="13">
        <f t="shared" ca="1" si="103"/>
        <v>1561</v>
      </c>
      <c r="K1482" s="13">
        <f ca="1">IF(I1482&lt;&gt;"",COUNTIF($I$4:$I1482,I1482),"")</f>
        <v>2</v>
      </c>
    </row>
    <row r="1483" spans="8:11">
      <c r="H1483" s="13" cm="1">
        <f t="array" aca="1" ref="H1483" ca="1">IFERROR(INDEX(電力会社名一覧!E:E,改訂版!J1483),"")</f>
        <v>462</v>
      </c>
      <c r="I1483" s="13" t="str">
        <f ca="1">IFERROR(VLOOKUP(H1483,電力会社名一覧!A:B,2,0),"")</f>
        <v>(株)グリーンパワー大東メニューA</v>
      </c>
      <c r="J1483" s="13">
        <f t="shared" ca="1" si="103"/>
        <v>1562</v>
      </c>
      <c r="K1483" s="13">
        <f ca="1">IF(I1483&lt;&gt;"",COUNTIF($I$4:$I1483,I1483),"")</f>
        <v>2</v>
      </c>
    </row>
    <row r="1484" spans="8:11">
      <c r="H1484" s="13" cm="1">
        <f t="array" aca="1" ref="H1484" ca="1">IFERROR(INDEX(電力会社名一覧!E:E,改訂版!J1484),"")</f>
        <v>463</v>
      </c>
      <c r="I1484" s="13" t="str">
        <f ca="1">IFERROR(VLOOKUP(H1484,電力会社名一覧!A:B,2,0),"")</f>
        <v>(株)グリーンパワー大東メニューB(残差)</v>
      </c>
      <c r="J1484" s="13">
        <f t="shared" ca="1" si="103"/>
        <v>1563</v>
      </c>
      <c r="K1484" s="13">
        <f ca="1">IF(I1484&lt;&gt;"",COUNTIF($I$4:$I1484,I1484),"")</f>
        <v>2</v>
      </c>
    </row>
    <row r="1485" spans="8:11">
      <c r="H1485" s="13" cm="1">
        <f t="array" aca="1" ref="H1485" ca="1">IFERROR(INDEX(電力会社名一覧!E:E,改訂版!J1485),"")</f>
        <v>464</v>
      </c>
      <c r="I1485" s="13" t="str">
        <f ca="1">IFERROR(VLOOKUP(H1485,電力会社名一覧!A:B,2,0),"")</f>
        <v>(株)シーラソーラー(旧：(株)シーラパワー)メニューA</v>
      </c>
      <c r="J1485" s="13">
        <f t="shared" ref="J1485:J1548" ca="1" si="104">IFERROR(VLOOKUP($Q$1,INDIRECT($I$1&amp;J1484+1&amp;$K$1),2,0),"")</f>
        <v>1564</v>
      </c>
      <c r="K1485" s="13">
        <f ca="1">IF(I1485&lt;&gt;"",COUNTIF($I$4:$I1485,I1485),"")</f>
        <v>2</v>
      </c>
    </row>
    <row r="1486" spans="8:11">
      <c r="H1486" s="13" cm="1">
        <f t="array" aca="1" ref="H1486" ca="1">IFERROR(INDEX(電力会社名一覧!E:E,改訂版!J1486),"")</f>
        <v>465</v>
      </c>
      <c r="I1486" s="13" t="str">
        <f ca="1">IFERROR(VLOOKUP(H1486,電力会社名一覧!A:B,2,0),"")</f>
        <v>(株)シーラソーラー(旧：(株)シーラパワー)メニューB(残差)</v>
      </c>
      <c r="J1486" s="13">
        <f t="shared" ca="1" si="104"/>
        <v>1565</v>
      </c>
      <c r="K1486" s="13">
        <f ca="1">IF(I1486&lt;&gt;"",COUNTIF($I$4:$I1486,I1486),"")</f>
        <v>2</v>
      </c>
    </row>
    <row r="1487" spans="8:11">
      <c r="H1487" s="13" cm="1">
        <f t="array" aca="1" ref="H1487" ca="1">IFERROR(INDEX(電力会社名一覧!E:E,改訂版!J1487),"")</f>
        <v>466</v>
      </c>
      <c r="I1487" s="13" t="str">
        <f ca="1">IFERROR(VLOOKUP(H1487,電力会社名一覧!A:B,2,0),"")</f>
        <v>御所野縄文電力(株)</v>
      </c>
      <c r="J1487" s="13">
        <f t="shared" ca="1" si="104"/>
        <v>1566</v>
      </c>
      <c r="K1487" s="13">
        <f ca="1">IF(I1487&lt;&gt;"",COUNTIF($I$4:$I1487,I1487),"")</f>
        <v>2</v>
      </c>
    </row>
    <row r="1488" spans="8:11">
      <c r="H1488" s="13" cm="1">
        <f t="array" aca="1" ref="H1488" ca="1">IFERROR(INDEX(電力会社名一覧!E:E,改訂版!J1488),"")</f>
        <v>467</v>
      </c>
      <c r="I1488" s="13" t="str">
        <f ca="1">IFERROR(VLOOKUP(H1488,電力会社名一覧!A:B,2,0),"")</f>
        <v>(株)カーボンニュートラル</v>
      </c>
      <c r="J1488" s="13">
        <f t="shared" ca="1" si="104"/>
        <v>1567</v>
      </c>
      <c r="K1488" s="13">
        <f ca="1">IF(I1488&lt;&gt;"",COUNTIF($I$4:$I1488,I1488),"")</f>
        <v>2</v>
      </c>
    </row>
    <row r="1489" spans="8:11">
      <c r="H1489" s="13" cm="1">
        <f t="array" aca="1" ref="H1489" ca="1">IFERROR(INDEX(電力会社名一覧!E:E,改訂版!J1489),"")</f>
        <v>468</v>
      </c>
      <c r="I1489" s="13" t="str">
        <f ca="1">IFERROR(VLOOKUP(H1489,電力会社名一覧!A:B,2,0),"")</f>
        <v>宮古新電力(株)</v>
      </c>
      <c r="J1489" s="13">
        <f t="shared" ca="1" si="104"/>
        <v>1568</v>
      </c>
      <c r="K1489" s="13">
        <f ca="1">IF(I1489&lt;&gt;"",COUNTIF($I$4:$I1489,I1489),"")</f>
        <v>2</v>
      </c>
    </row>
    <row r="1490" spans="8:11">
      <c r="H1490" s="13" cm="1">
        <f t="array" aca="1" ref="H1490" ca="1">IFERROR(INDEX(電力会社名一覧!E:E,改訂版!J1490),"")</f>
        <v>469</v>
      </c>
      <c r="I1490" s="13" t="str">
        <f ca="1">IFERROR(VLOOKUP(H1490,電力会社名一覧!A:B,2,0),"")</f>
        <v>長崎地域電力(株)</v>
      </c>
      <c r="J1490" s="13">
        <f t="shared" ca="1" si="104"/>
        <v>1569</v>
      </c>
      <c r="K1490" s="13">
        <f ca="1">IF(I1490&lt;&gt;"",COUNTIF($I$4:$I1490,I1490),"")</f>
        <v>2</v>
      </c>
    </row>
    <row r="1491" spans="8:11">
      <c r="H1491" s="13" cm="1">
        <f t="array" aca="1" ref="H1491" ca="1">IFERROR(INDEX(電力会社名一覧!E:E,改訂版!J1491),"")</f>
        <v>470</v>
      </c>
      <c r="I1491" s="13" t="str">
        <f ca="1">IFERROR(VLOOKUP(H1491,電力会社名一覧!A:B,2,0),"")</f>
        <v>(株)エネアーク関西</v>
      </c>
      <c r="J1491" s="13">
        <f t="shared" ca="1" si="104"/>
        <v>1570</v>
      </c>
      <c r="K1491" s="13">
        <f ca="1">IF(I1491&lt;&gt;"",COUNTIF($I$4:$I1491,I1491),"")</f>
        <v>2</v>
      </c>
    </row>
    <row r="1492" spans="8:11">
      <c r="H1492" s="13" cm="1">
        <f t="array" aca="1" ref="H1492" ca="1">IFERROR(INDEX(電力会社名一覧!E:E,改訂版!J1492),"")</f>
        <v>471</v>
      </c>
      <c r="I1492" s="13" t="str">
        <f ca="1">IFERROR(VLOOKUP(H1492,電力会社名一覧!A:B,2,0),"")</f>
        <v>近畿電力(株)</v>
      </c>
      <c r="J1492" s="13">
        <f t="shared" ca="1" si="104"/>
        <v>1571</v>
      </c>
      <c r="K1492" s="13">
        <f ca="1">IF(I1492&lt;&gt;"",COUNTIF($I$4:$I1492,I1492),"")</f>
        <v>2</v>
      </c>
    </row>
    <row r="1493" spans="8:11">
      <c r="H1493" s="13" cm="1">
        <f t="array" aca="1" ref="H1493" ca="1">IFERROR(INDEX(電力会社名一覧!E:E,改訂版!J1493),"")</f>
        <v>472</v>
      </c>
      <c r="I1493" s="13" t="str">
        <f ca="1">IFERROR(VLOOKUP(H1493,電力会社名一覧!A:B,2,0),"")</f>
        <v>新電力おおいた(株)メニューA</v>
      </c>
      <c r="J1493" s="13">
        <f t="shared" ca="1" si="104"/>
        <v>1572</v>
      </c>
      <c r="K1493" s="13">
        <f ca="1">IF(I1493&lt;&gt;"",COUNTIF($I$4:$I1493,I1493),"")</f>
        <v>2</v>
      </c>
    </row>
    <row r="1494" spans="8:11">
      <c r="H1494" s="13" cm="1">
        <f t="array" aca="1" ref="H1494" ca="1">IFERROR(INDEX(電力会社名一覧!E:E,改訂版!J1494),"")</f>
        <v>473</v>
      </c>
      <c r="I1494" s="13" t="str">
        <f ca="1">IFERROR(VLOOKUP(H1494,電力会社名一覧!A:B,2,0),"")</f>
        <v>新電力おおいた(株)メニューB(残差)</v>
      </c>
      <c r="J1494" s="13">
        <f t="shared" ca="1" si="104"/>
        <v>1573</v>
      </c>
      <c r="K1494" s="13">
        <f ca="1">IF(I1494&lt;&gt;"",COUNTIF($I$4:$I1494,I1494),"")</f>
        <v>2</v>
      </c>
    </row>
    <row r="1495" spans="8:11">
      <c r="H1495" s="13" cm="1">
        <f t="array" aca="1" ref="H1495" ca="1">IFERROR(INDEX(電力会社名一覧!E:E,改訂版!J1495),"")</f>
        <v>474</v>
      </c>
      <c r="I1495" s="13" t="str">
        <f ca="1">IFERROR(VLOOKUP(H1495,電力会社名一覧!A:B,2,0),"")</f>
        <v>(株)日本セレモニー</v>
      </c>
      <c r="J1495" s="13">
        <f t="shared" ca="1" si="104"/>
        <v>1574</v>
      </c>
      <c r="K1495" s="13">
        <f ca="1">IF(I1495&lt;&gt;"",COUNTIF($I$4:$I1495,I1495),"")</f>
        <v>2</v>
      </c>
    </row>
    <row r="1496" spans="8:11">
      <c r="H1496" s="13" cm="1">
        <f t="array" aca="1" ref="H1496" ca="1">IFERROR(INDEX(電力会社名一覧!E:E,改訂版!J1496),"")</f>
        <v>475</v>
      </c>
      <c r="I1496" s="13" t="str">
        <f ca="1">IFERROR(VLOOKUP(H1496,電力会社名一覧!A:B,2,0),"")</f>
        <v>(株)池見石油店</v>
      </c>
      <c r="J1496" s="13">
        <f t="shared" ca="1" si="104"/>
        <v>1575</v>
      </c>
      <c r="K1496" s="13">
        <f ca="1">IF(I1496&lt;&gt;"",COUNTIF($I$4:$I1496,I1496),"")</f>
        <v>2</v>
      </c>
    </row>
    <row r="1497" spans="8:11">
      <c r="H1497" s="13" cm="1">
        <f t="array" aca="1" ref="H1497" ca="1">IFERROR(INDEX(電力会社名一覧!E:E,改訂版!J1497),"")</f>
        <v>476</v>
      </c>
      <c r="I1497" s="13" t="str">
        <f ca="1">IFERROR(VLOOKUP(H1497,電力会社名一覧!A:B,2,0),"")</f>
        <v>芝浦電力(株)メニューA</v>
      </c>
      <c r="J1497" s="13">
        <f t="shared" ca="1" si="104"/>
        <v>1576</v>
      </c>
      <c r="K1497" s="13">
        <f ca="1">IF(I1497&lt;&gt;"",COUNTIF($I$4:$I1497,I1497),"")</f>
        <v>2</v>
      </c>
    </row>
    <row r="1498" spans="8:11">
      <c r="H1498" s="13" cm="1">
        <f t="array" aca="1" ref="H1498" ca="1">IFERROR(INDEX(電力会社名一覧!E:E,改訂版!J1498),"")</f>
        <v>477</v>
      </c>
      <c r="I1498" s="13" t="str">
        <f ca="1">IFERROR(VLOOKUP(H1498,電力会社名一覧!A:B,2,0),"")</f>
        <v>芝浦電力(株)メニューB(残差)</v>
      </c>
      <c r="J1498" s="13">
        <f t="shared" ca="1" si="104"/>
        <v>1577</v>
      </c>
      <c r="K1498" s="13">
        <f ca="1">IF(I1498&lt;&gt;"",COUNTIF($I$4:$I1498,I1498),"")</f>
        <v>2</v>
      </c>
    </row>
    <row r="1499" spans="8:11">
      <c r="H1499" s="13" cm="1">
        <f t="array" aca="1" ref="H1499" ca="1">IFERROR(INDEX(電力会社名一覧!E:E,改訂版!J1499),"")</f>
        <v>478</v>
      </c>
      <c r="I1499" s="13" t="str">
        <f ca="1">IFERROR(VLOOKUP(H1499,電力会社名一覧!A:B,2,0),"")</f>
        <v>(株)地域創生ホールディングス</v>
      </c>
      <c r="J1499" s="13">
        <f t="shared" ca="1" si="104"/>
        <v>1578</v>
      </c>
      <c r="K1499" s="13">
        <f ca="1">IF(I1499&lt;&gt;"",COUNTIF($I$4:$I1499,I1499),"")</f>
        <v>2</v>
      </c>
    </row>
    <row r="1500" spans="8:11">
      <c r="H1500" s="13" cm="1">
        <f t="array" aca="1" ref="H1500" ca="1">IFERROR(INDEX(電力会社名一覧!E:E,改訂版!J1500),"")</f>
        <v>479</v>
      </c>
      <c r="I1500" s="13" t="str">
        <f ca="1">IFERROR(VLOOKUP(H1500,電力会社名一覧!A:B,2,0),"")</f>
        <v>スズカ電工(株)</v>
      </c>
      <c r="J1500" s="13">
        <f t="shared" ca="1" si="104"/>
        <v>1579</v>
      </c>
      <c r="K1500" s="13">
        <f ca="1">IF(I1500&lt;&gt;"",COUNTIF($I$4:$I1500,I1500),"")</f>
        <v>2</v>
      </c>
    </row>
    <row r="1501" spans="8:11">
      <c r="H1501" s="13" cm="1">
        <f t="array" aca="1" ref="H1501" ca="1">IFERROR(INDEX(電力会社名一覧!E:E,改訂版!J1501),"")</f>
        <v>480</v>
      </c>
      <c r="I1501" s="13" t="str">
        <f ca="1">IFERROR(VLOOKUP(H1501,電力会社名一覧!A:B,2,0),"")</f>
        <v>(株)エーコープサービス</v>
      </c>
      <c r="J1501" s="13">
        <f t="shared" ca="1" si="104"/>
        <v>1580</v>
      </c>
      <c r="K1501" s="13">
        <f ca="1">IF(I1501&lt;&gt;"",COUNTIF($I$4:$I1501,I1501),"")</f>
        <v>2</v>
      </c>
    </row>
    <row r="1502" spans="8:11">
      <c r="H1502" s="13" cm="1">
        <f t="array" aca="1" ref="H1502" ca="1">IFERROR(INDEX(電力会社名一覧!E:E,改訂版!J1502),"")</f>
        <v>481</v>
      </c>
      <c r="I1502" s="13" t="str">
        <f ca="1">IFERROR(VLOOKUP(H1502,電力会社名一覧!A:B,2,0),"")</f>
        <v>サンリン(株)メニューA</v>
      </c>
      <c r="J1502" s="13">
        <f t="shared" ca="1" si="104"/>
        <v>1581</v>
      </c>
      <c r="K1502" s="13">
        <f ca="1">IF(I1502&lt;&gt;"",COUNTIF($I$4:$I1502,I1502),"")</f>
        <v>2</v>
      </c>
    </row>
    <row r="1503" spans="8:11">
      <c r="H1503" s="13" cm="1">
        <f t="array" aca="1" ref="H1503" ca="1">IFERROR(INDEX(電力会社名一覧!E:E,改訂版!J1503),"")</f>
        <v>482</v>
      </c>
      <c r="I1503" s="13" t="str">
        <f ca="1">IFERROR(VLOOKUP(H1503,電力会社名一覧!A:B,2,0),"")</f>
        <v>サンリン(株)メニューB(残差)</v>
      </c>
      <c r="J1503" s="13">
        <f t="shared" ca="1" si="104"/>
        <v>1582</v>
      </c>
      <c r="K1503" s="13">
        <f ca="1">IF(I1503&lt;&gt;"",COUNTIF($I$4:$I1503,I1503),"")</f>
        <v>2</v>
      </c>
    </row>
    <row r="1504" spans="8:11">
      <c r="H1504" s="13" cm="1">
        <f t="array" aca="1" ref="H1504" ca="1">IFERROR(INDEX(電力会社名一覧!E:E,改訂版!J1504),"")</f>
        <v>483</v>
      </c>
      <c r="I1504" s="13" t="str">
        <f ca="1">IFERROR(VLOOKUP(H1504,電力会社名一覧!A:B,2,0),"")</f>
        <v>(株)宮崎ガスリビング</v>
      </c>
      <c r="J1504" s="13">
        <f t="shared" ca="1" si="104"/>
        <v>1583</v>
      </c>
      <c r="K1504" s="13">
        <f ca="1">IF(I1504&lt;&gt;"",COUNTIF($I$4:$I1504,I1504),"")</f>
        <v>2</v>
      </c>
    </row>
    <row r="1505" spans="8:11">
      <c r="H1505" s="13" cm="1">
        <f t="array" aca="1" ref="H1505" ca="1">IFERROR(INDEX(電力会社名一覧!E:E,改訂版!J1505),"")</f>
        <v>484</v>
      </c>
      <c r="I1505" s="13" t="str">
        <f ca="1">IFERROR(VLOOKUP(H1505,電力会社名一覧!A:B,2,0),"")</f>
        <v>山陰エレキ・アライアンス(株)</v>
      </c>
      <c r="J1505" s="13">
        <f t="shared" ca="1" si="104"/>
        <v>1584</v>
      </c>
      <c r="K1505" s="13">
        <f ca="1">IF(I1505&lt;&gt;"",COUNTIF($I$4:$I1505,I1505),"")</f>
        <v>2</v>
      </c>
    </row>
    <row r="1506" spans="8:11">
      <c r="H1506" s="13" cm="1">
        <f t="array" aca="1" ref="H1506" ca="1">IFERROR(INDEX(電力会社名一覧!E:E,改訂版!J1506),"")</f>
        <v>486</v>
      </c>
      <c r="I1506" s="13" t="str">
        <f ca="1">IFERROR(VLOOKUP(H1506,電力会社名一覧!A:B,2,0),"")</f>
        <v>ミライフ東日本(株)</v>
      </c>
      <c r="J1506" s="13">
        <f t="shared" ca="1" si="104"/>
        <v>1586</v>
      </c>
      <c r="K1506" s="13">
        <f ca="1">IF(I1506&lt;&gt;"",COUNTIF($I$4:$I1506,I1506),"")</f>
        <v>2</v>
      </c>
    </row>
    <row r="1507" spans="8:11">
      <c r="H1507" s="13" cm="1">
        <f t="array" aca="1" ref="H1507" ca="1">IFERROR(INDEX(電力会社名一覧!E:E,改訂版!J1507),"")</f>
        <v>487</v>
      </c>
      <c r="I1507" s="13" t="str">
        <f ca="1">IFERROR(VLOOKUP(H1507,電力会社名一覧!A:B,2,0),"")</f>
        <v>山陰酸素工業(株)</v>
      </c>
      <c r="J1507" s="13">
        <f t="shared" ca="1" si="104"/>
        <v>1587</v>
      </c>
      <c r="K1507" s="13">
        <f ca="1">IF(I1507&lt;&gt;"",COUNTIF($I$4:$I1507,I1507),"")</f>
        <v>2</v>
      </c>
    </row>
    <row r="1508" spans="8:11">
      <c r="H1508" s="13" cm="1">
        <f t="array" aca="1" ref="H1508" ca="1">IFERROR(INDEX(電力会社名一覧!E:E,改訂版!J1508),"")</f>
        <v>488</v>
      </c>
      <c r="I1508" s="13" t="str">
        <f ca="1">IFERROR(VLOOKUP(H1508,電力会社名一覧!A:B,2,0),"")</f>
        <v>武陽ガス(株)メニューA</v>
      </c>
      <c r="J1508" s="13">
        <f t="shared" ca="1" si="104"/>
        <v>1588</v>
      </c>
      <c r="K1508" s="13">
        <f ca="1">IF(I1508&lt;&gt;"",COUNTIF($I$4:$I1508,I1508),"")</f>
        <v>2</v>
      </c>
    </row>
    <row r="1509" spans="8:11">
      <c r="H1509" s="13" cm="1">
        <f t="array" aca="1" ref="H1509" ca="1">IFERROR(INDEX(電力会社名一覧!E:E,改訂版!J1509),"")</f>
        <v>489</v>
      </c>
      <c r="I1509" s="13" t="str">
        <f ca="1">IFERROR(VLOOKUP(H1509,電力会社名一覧!A:B,2,0),"")</f>
        <v>武陽ガス(株)メニューB</v>
      </c>
      <c r="J1509" s="13">
        <f t="shared" ca="1" si="104"/>
        <v>1589</v>
      </c>
      <c r="K1509" s="13">
        <f ca="1">IF(I1509&lt;&gt;"",COUNTIF($I$4:$I1509,I1509),"")</f>
        <v>2</v>
      </c>
    </row>
    <row r="1510" spans="8:11">
      <c r="H1510" s="13" cm="1">
        <f t="array" aca="1" ref="H1510" ca="1">IFERROR(INDEX(電力会社名一覧!E:E,改訂版!J1510),"")</f>
        <v>490</v>
      </c>
      <c r="I1510" s="13" t="str">
        <f ca="1">IFERROR(VLOOKUP(H1510,電力会社名一覧!A:B,2,0),"")</f>
        <v>武陽ガス(株)メニューC(残差)</v>
      </c>
      <c r="J1510" s="13">
        <f t="shared" ca="1" si="104"/>
        <v>1590</v>
      </c>
      <c r="K1510" s="13">
        <f ca="1">IF(I1510&lt;&gt;"",COUNTIF($I$4:$I1510,I1510),"")</f>
        <v>2</v>
      </c>
    </row>
    <row r="1511" spans="8:11">
      <c r="H1511" s="13" cm="1">
        <f t="array" aca="1" ref="H1511" ca="1">IFERROR(INDEX(電力会社名一覧!E:E,改訂版!J1511),"")</f>
        <v>491</v>
      </c>
      <c r="I1511" s="13" t="str">
        <f ca="1">IFERROR(VLOOKUP(H1511,電力会社名一覧!A:B,2,0),"")</f>
        <v>北海道電力(株)(旧：北海道電力コクリエーション(株))メニューA</v>
      </c>
      <c r="J1511" s="13">
        <f t="shared" ca="1" si="104"/>
        <v>1591</v>
      </c>
      <c r="K1511" s="13">
        <f ca="1">IF(I1511&lt;&gt;"",COUNTIF($I$4:$I1511,I1511),"")</f>
        <v>2</v>
      </c>
    </row>
    <row r="1512" spans="8:11">
      <c r="H1512" s="13" cm="1">
        <f t="array" aca="1" ref="H1512" ca="1">IFERROR(INDEX(電力会社名一覧!E:E,改訂版!J1512),"")</f>
        <v>492</v>
      </c>
      <c r="I1512" s="13" t="str">
        <f ca="1">IFERROR(VLOOKUP(H1512,電力会社名一覧!A:B,2,0),"")</f>
        <v>北海道電力(株)(旧：北海道電力コクリエーション(株))メニューB</v>
      </c>
      <c r="J1512" s="13">
        <f t="shared" ca="1" si="104"/>
        <v>1592</v>
      </c>
      <c r="K1512" s="13">
        <f ca="1">IF(I1512&lt;&gt;"",COUNTIF($I$4:$I1512,I1512),"")</f>
        <v>2</v>
      </c>
    </row>
    <row r="1513" spans="8:11">
      <c r="H1513" s="13" cm="1">
        <f t="array" aca="1" ref="H1513" ca="1">IFERROR(INDEX(電力会社名一覧!E:E,改訂版!J1513),"")</f>
        <v>493</v>
      </c>
      <c r="I1513" s="13" t="str">
        <f ca="1">IFERROR(VLOOKUP(H1513,電力会社名一覧!A:B,2,0),"")</f>
        <v>北海道電力(株)(旧：北海道電力コクリエーション(株))メニューC</v>
      </c>
      <c r="J1513" s="13">
        <f t="shared" ca="1" si="104"/>
        <v>1593</v>
      </c>
      <c r="K1513" s="13">
        <f ca="1">IF(I1513&lt;&gt;"",COUNTIF($I$4:$I1513,I1513),"")</f>
        <v>2</v>
      </c>
    </row>
    <row r="1514" spans="8:11">
      <c r="H1514" s="13" cm="1">
        <f t="array" aca="1" ref="H1514" ca="1">IFERROR(INDEX(電力会社名一覧!E:E,改訂版!J1514),"")</f>
        <v>494</v>
      </c>
      <c r="I1514" s="13" t="str">
        <f ca="1">IFERROR(VLOOKUP(H1514,電力会社名一覧!A:B,2,0),"")</f>
        <v>北海道電力(株)(旧：北海道電力コクリエーション(株))メニューD</v>
      </c>
      <c r="J1514" s="13">
        <f t="shared" ca="1" si="104"/>
        <v>1594</v>
      </c>
      <c r="K1514" s="13">
        <f ca="1">IF(I1514&lt;&gt;"",COUNTIF($I$4:$I1514,I1514),"")</f>
        <v>2</v>
      </c>
    </row>
    <row r="1515" spans="8:11">
      <c r="H1515" s="13" cm="1">
        <f t="array" aca="1" ref="H1515" ca="1">IFERROR(INDEX(電力会社名一覧!E:E,改訂版!J1515),"")</f>
        <v>495</v>
      </c>
      <c r="I1515" s="13" t="str">
        <f ca="1">IFERROR(VLOOKUP(H1515,電力会社名一覧!A:B,2,0),"")</f>
        <v>北海道電力(株)(旧：北海道電力コクリエーション(株))メニューE(残差)</v>
      </c>
      <c r="J1515" s="13">
        <f t="shared" ca="1" si="104"/>
        <v>1595</v>
      </c>
      <c r="K1515" s="13">
        <f ca="1">IF(I1515&lt;&gt;"",COUNTIF($I$4:$I1515,I1515),"")</f>
        <v>2</v>
      </c>
    </row>
    <row r="1516" spans="8:11">
      <c r="H1516" s="13" cm="1">
        <f t="array" aca="1" ref="H1516" ca="1">IFERROR(INDEX(電力会社名一覧!E:E,改訂版!J1516),"")</f>
        <v>496</v>
      </c>
      <c r="I1516" s="13" t="str">
        <f ca="1">IFERROR(VLOOKUP(H1516,電力会社名一覧!A:B,2,0),"")</f>
        <v>東北電力(株)メニューA</v>
      </c>
      <c r="J1516" s="13">
        <f t="shared" ca="1" si="104"/>
        <v>1596</v>
      </c>
      <c r="K1516" s="13">
        <f ca="1">IF(I1516&lt;&gt;"",COUNTIF($I$4:$I1516,I1516),"")</f>
        <v>2</v>
      </c>
    </row>
    <row r="1517" spans="8:11">
      <c r="H1517" s="13" cm="1">
        <f t="array" aca="1" ref="H1517" ca="1">IFERROR(INDEX(電力会社名一覧!E:E,改訂版!J1517),"")</f>
        <v>497</v>
      </c>
      <c r="I1517" s="13" t="str">
        <f ca="1">IFERROR(VLOOKUP(H1517,電力会社名一覧!A:B,2,0),"")</f>
        <v>東北電力(株)メニューB</v>
      </c>
      <c r="J1517" s="13">
        <f t="shared" ca="1" si="104"/>
        <v>1597</v>
      </c>
      <c r="K1517" s="13">
        <f ca="1">IF(I1517&lt;&gt;"",COUNTIF($I$4:$I1517,I1517),"")</f>
        <v>2</v>
      </c>
    </row>
    <row r="1518" spans="8:11">
      <c r="H1518" s="13" cm="1">
        <f t="array" aca="1" ref="H1518" ca="1">IFERROR(INDEX(電力会社名一覧!E:E,改訂版!J1518),"")</f>
        <v>498</v>
      </c>
      <c r="I1518" s="13" t="str">
        <f ca="1">IFERROR(VLOOKUP(H1518,電力会社名一覧!A:B,2,0),"")</f>
        <v>東北電力(株)メニューC</v>
      </c>
      <c r="J1518" s="13">
        <f t="shared" ca="1" si="104"/>
        <v>1598</v>
      </c>
      <c r="K1518" s="13">
        <f ca="1">IF(I1518&lt;&gt;"",COUNTIF($I$4:$I1518,I1518),"")</f>
        <v>2</v>
      </c>
    </row>
    <row r="1519" spans="8:11">
      <c r="H1519" s="13" cm="1">
        <f t="array" aca="1" ref="H1519" ca="1">IFERROR(INDEX(電力会社名一覧!E:E,改訂版!J1519),"")</f>
        <v>499</v>
      </c>
      <c r="I1519" s="13" t="str">
        <f ca="1">IFERROR(VLOOKUP(H1519,電力会社名一覧!A:B,2,0),"")</f>
        <v>東北電力(株)メニューD(残差)</v>
      </c>
      <c r="J1519" s="13">
        <f t="shared" ca="1" si="104"/>
        <v>1599</v>
      </c>
      <c r="K1519" s="13">
        <f ca="1">IF(I1519&lt;&gt;"",COUNTIF($I$4:$I1519,I1519),"")</f>
        <v>2</v>
      </c>
    </row>
    <row r="1520" spans="8:11">
      <c r="H1520" s="13" cm="1">
        <f t="array" aca="1" ref="H1520" ca="1">IFERROR(INDEX(電力会社名一覧!E:E,改訂版!J1520),"")</f>
        <v>500</v>
      </c>
      <c r="I1520" s="13" t="str">
        <f ca="1">IFERROR(VLOOKUP(H1520,電力会社名一覧!A:B,2,0),"")</f>
        <v>東京電力エナジーパートナー(株)メニューA</v>
      </c>
      <c r="J1520" s="13">
        <f t="shared" ca="1" si="104"/>
        <v>1600</v>
      </c>
      <c r="K1520" s="13">
        <f ca="1">IF(I1520&lt;&gt;"",COUNTIF($I$4:$I1520,I1520),"")</f>
        <v>2</v>
      </c>
    </row>
    <row r="1521" spans="8:11">
      <c r="H1521" s="13" cm="1">
        <f t="array" aca="1" ref="H1521" ca="1">IFERROR(INDEX(電力会社名一覧!E:E,改訂版!J1521),"")</f>
        <v>501</v>
      </c>
      <c r="I1521" s="13" t="str">
        <f ca="1">IFERROR(VLOOKUP(H1521,電力会社名一覧!A:B,2,0),"")</f>
        <v>東京電力エナジーパートナー(株)メニューB</v>
      </c>
      <c r="J1521" s="13">
        <f t="shared" ca="1" si="104"/>
        <v>1601</v>
      </c>
      <c r="K1521" s="13">
        <f ca="1">IF(I1521&lt;&gt;"",COUNTIF($I$4:$I1521,I1521),"")</f>
        <v>2</v>
      </c>
    </row>
    <row r="1522" spans="8:11">
      <c r="H1522" s="13" cm="1">
        <f t="array" aca="1" ref="H1522" ca="1">IFERROR(INDEX(電力会社名一覧!E:E,改訂版!J1522),"")</f>
        <v>502</v>
      </c>
      <c r="I1522" s="13" t="str">
        <f ca="1">IFERROR(VLOOKUP(H1522,電力会社名一覧!A:B,2,0),"")</f>
        <v>東京電力エナジーパートナー(株)メニューC</v>
      </c>
      <c r="J1522" s="13">
        <f t="shared" ca="1" si="104"/>
        <v>1602</v>
      </c>
      <c r="K1522" s="13">
        <f ca="1">IF(I1522&lt;&gt;"",COUNTIF($I$4:$I1522,I1522),"")</f>
        <v>2</v>
      </c>
    </row>
    <row r="1523" spans="8:11">
      <c r="H1523" s="13" cm="1">
        <f t="array" aca="1" ref="H1523" ca="1">IFERROR(INDEX(電力会社名一覧!E:E,改訂版!J1523),"")</f>
        <v>503</v>
      </c>
      <c r="I1523" s="13" t="str">
        <f ca="1">IFERROR(VLOOKUP(H1523,電力会社名一覧!A:B,2,0),"")</f>
        <v>東京電力エナジーパートナー(株)メニューD</v>
      </c>
      <c r="J1523" s="13">
        <f t="shared" ca="1" si="104"/>
        <v>1603</v>
      </c>
      <c r="K1523" s="13">
        <f ca="1">IF(I1523&lt;&gt;"",COUNTIF($I$4:$I1523,I1523),"")</f>
        <v>2</v>
      </c>
    </row>
    <row r="1524" spans="8:11">
      <c r="H1524" s="13" cm="1">
        <f t="array" aca="1" ref="H1524" ca="1">IFERROR(INDEX(電力会社名一覧!E:E,改訂版!J1524),"")</f>
        <v>504</v>
      </c>
      <c r="I1524" s="13" t="str">
        <f ca="1">IFERROR(VLOOKUP(H1524,電力会社名一覧!A:B,2,0),"")</f>
        <v>東京電力エナジーパートナー(株)メニューE</v>
      </c>
      <c r="J1524" s="13">
        <f t="shared" ca="1" si="104"/>
        <v>1604</v>
      </c>
      <c r="K1524" s="13">
        <f ca="1">IF(I1524&lt;&gt;"",COUNTIF($I$4:$I1524,I1524),"")</f>
        <v>2</v>
      </c>
    </row>
    <row r="1525" spans="8:11">
      <c r="H1525" s="13" cm="1">
        <f t="array" aca="1" ref="H1525" ca="1">IFERROR(INDEX(電力会社名一覧!E:E,改訂版!J1525),"")</f>
        <v>505</v>
      </c>
      <c r="I1525" s="13" t="str">
        <f ca="1">IFERROR(VLOOKUP(H1525,電力会社名一覧!A:B,2,0),"")</f>
        <v>東京電力エナジーパートナー(株)メニューF</v>
      </c>
      <c r="J1525" s="13">
        <f t="shared" ca="1" si="104"/>
        <v>1605</v>
      </c>
      <c r="K1525" s="13">
        <f ca="1">IF(I1525&lt;&gt;"",COUNTIF($I$4:$I1525,I1525),"")</f>
        <v>2</v>
      </c>
    </row>
    <row r="1526" spans="8:11">
      <c r="H1526" s="13" cm="1">
        <f t="array" aca="1" ref="H1526" ca="1">IFERROR(INDEX(電力会社名一覧!E:E,改訂版!J1526),"")</f>
        <v>506</v>
      </c>
      <c r="I1526" s="13" t="str">
        <f ca="1">IFERROR(VLOOKUP(H1526,電力会社名一覧!A:B,2,0),"")</f>
        <v>東京電力エナジーパートナー(株)メニューG</v>
      </c>
      <c r="J1526" s="13">
        <f t="shared" ca="1" si="104"/>
        <v>1606</v>
      </c>
      <c r="K1526" s="13">
        <f ca="1">IF(I1526&lt;&gt;"",COUNTIF($I$4:$I1526,I1526),"")</f>
        <v>2</v>
      </c>
    </row>
    <row r="1527" spans="8:11">
      <c r="H1527" s="13" cm="1">
        <f t="array" aca="1" ref="H1527" ca="1">IFERROR(INDEX(電力会社名一覧!E:E,改訂版!J1527),"")</f>
        <v>507</v>
      </c>
      <c r="I1527" s="13" t="str">
        <f ca="1">IFERROR(VLOOKUP(H1527,電力会社名一覧!A:B,2,0),"")</f>
        <v>東京電力エナジーパートナー(株)メニューH</v>
      </c>
      <c r="J1527" s="13">
        <f t="shared" ca="1" si="104"/>
        <v>1607</v>
      </c>
      <c r="K1527" s="13">
        <f ca="1">IF(I1527&lt;&gt;"",COUNTIF($I$4:$I1527,I1527),"")</f>
        <v>2</v>
      </c>
    </row>
    <row r="1528" spans="8:11">
      <c r="H1528" s="13" cm="1">
        <f t="array" aca="1" ref="H1528" ca="1">IFERROR(INDEX(電力会社名一覧!E:E,改訂版!J1528),"")</f>
        <v>508</v>
      </c>
      <c r="I1528" s="13" t="str">
        <f ca="1">IFERROR(VLOOKUP(H1528,電力会社名一覧!A:B,2,0),"")</f>
        <v>東京電力エナジーパートナー(株)メニューI</v>
      </c>
      <c r="J1528" s="13">
        <f t="shared" ca="1" si="104"/>
        <v>1608</v>
      </c>
      <c r="K1528" s="13">
        <f ca="1">IF(I1528&lt;&gt;"",COUNTIF($I$4:$I1528,I1528),"")</f>
        <v>2</v>
      </c>
    </row>
    <row r="1529" spans="8:11">
      <c r="H1529" s="13" cm="1">
        <f t="array" aca="1" ref="H1529" ca="1">IFERROR(INDEX(電力会社名一覧!E:E,改訂版!J1529),"")</f>
        <v>509</v>
      </c>
      <c r="I1529" s="13" t="str">
        <f ca="1">IFERROR(VLOOKUP(H1529,電力会社名一覧!A:B,2,0),"")</f>
        <v>東京電力エナジーパートナー(株)メニューJ</v>
      </c>
      <c r="J1529" s="13">
        <f t="shared" ca="1" si="104"/>
        <v>1609</v>
      </c>
      <c r="K1529" s="13">
        <f ca="1">IF(I1529&lt;&gt;"",COUNTIF($I$4:$I1529,I1529),"")</f>
        <v>2</v>
      </c>
    </row>
    <row r="1530" spans="8:11">
      <c r="H1530" s="13" cm="1">
        <f t="array" aca="1" ref="H1530" ca="1">IFERROR(INDEX(電力会社名一覧!E:E,改訂版!J1530),"")</f>
        <v>510</v>
      </c>
      <c r="I1530" s="13" t="str">
        <f ca="1">IFERROR(VLOOKUP(H1530,電力会社名一覧!A:B,2,0),"")</f>
        <v>東京電力エナジーパートナー(株)メニューK</v>
      </c>
      <c r="J1530" s="13">
        <f t="shared" ca="1" si="104"/>
        <v>1610</v>
      </c>
      <c r="K1530" s="13">
        <f ca="1">IF(I1530&lt;&gt;"",COUNTIF($I$4:$I1530,I1530),"")</f>
        <v>2</v>
      </c>
    </row>
    <row r="1531" spans="8:11">
      <c r="H1531" s="13" cm="1">
        <f t="array" aca="1" ref="H1531" ca="1">IFERROR(INDEX(電力会社名一覧!E:E,改訂版!J1531),"")</f>
        <v>511</v>
      </c>
      <c r="I1531" s="13" t="str">
        <f ca="1">IFERROR(VLOOKUP(H1531,電力会社名一覧!A:B,2,0),"")</f>
        <v>東京電力エナジーパートナー(株)メニューL</v>
      </c>
      <c r="J1531" s="13">
        <f t="shared" ca="1" si="104"/>
        <v>1611</v>
      </c>
      <c r="K1531" s="13">
        <f ca="1">IF(I1531&lt;&gt;"",COUNTIF($I$4:$I1531,I1531),"")</f>
        <v>2</v>
      </c>
    </row>
    <row r="1532" spans="8:11">
      <c r="H1532" s="13" cm="1">
        <f t="array" aca="1" ref="H1532" ca="1">IFERROR(INDEX(電力会社名一覧!E:E,改訂版!J1532),"")</f>
        <v>512</v>
      </c>
      <c r="I1532" s="13" t="str">
        <f ca="1">IFERROR(VLOOKUP(H1532,電力会社名一覧!A:B,2,0),"")</f>
        <v>東京電力エナジーパートナー(株)メニューM</v>
      </c>
      <c r="J1532" s="13">
        <f t="shared" ca="1" si="104"/>
        <v>1612</v>
      </c>
      <c r="K1532" s="13">
        <f ca="1">IF(I1532&lt;&gt;"",COUNTIF($I$4:$I1532,I1532),"")</f>
        <v>2</v>
      </c>
    </row>
    <row r="1533" spans="8:11">
      <c r="H1533" s="13" cm="1">
        <f t="array" aca="1" ref="H1533" ca="1">IFERROR(INDEX(電力会社名一覧!E:E,改訂版!J1533),"")</f>
        <v>513</v>
      </c>
      <c r="I1533" s="13" t="str">
        <f ca="1">IFERROR(VLOOKUP(H1533,電力会社名一覧!A:B,2,0),"")</f>
        <v>東京電力エナジーパートナー(株)メニューN(残差)</v>
      </c>
      <c r="J1533" s="13">
        <f t="shared" ca="1" si="104"/>
        <v>1613</v>
      </c>
      <c r="K1533" s="13">
        <f ca="1">IF(I1533&lt;&gt;"",COUNTIF($I$4:$I1533,I1533),"")</f>
        <v>2</v>
      </c>
    </row>
    <row r="1534" spans="8:11">
      <c r="H1534" s="13" cm="1">
        <f t="array" aca="1" ref="H1534" ca="1">IFERROR(INDEX(電力会社名一覧!E:E,改訂版!J1534),"")</f>
        <v>514</v>
      </c>
      <c r="I1534" s="13" t="str">
        <f ca="1">IFERROR(VLOOKUP(H1534,電力会社名一覧!A:B,2,0),"")</f>
        <v>中部電力ミライズ(株)メニューA</v>
      </c>
      <c r="J1534" s="13">
        <f t="shared" ca="1" si="104"/>
        <v>1614</v>
      </c>
      <c r="K1534" s="13">
        <f ca="1">IF(I1534&lt;&gt;"",COUNTIF($I$4:$I1534,I1534),"")</f>
        <v>2</v>
      </c>
    </row>
    <row r="1535" spans="8:11">
      <c r="H1535" s="13" cm="1">
        <f t="array" aca="1" ref="H1535" ca="1">IFERROR(INDEX(電力会社名一覧!E:E,改訂版!J1535),"")</f>
        <v>515</v>
      </c>
      <c r="I1535" s="13" t="str">
        <f ca="1">IFERROR(VLOOKUP(H1535,電力会社名一覧!A:B,2,0),"")</f>
        <v>中部電力ミライズ(株)メニューB(残差)</v>
      </c>
      <c r="J1535" s="13">
        <f t="shared" ca="1" si="104"/>
        <v>1615</v>
      </c>
      <c r="K1535" s="13">
        <f ca="1">IF(I1535&lt;&gt;"",COUNTIF($I$4:$I1535,I1535),"")</f>
        <v>2</v>
      </c>
    </row>
    <row r="1536" spans="8:11">
      <c r="H1536" s="13" cm="1">
        <f t="array" aca="1" ref="H1536" ca="1">IFERROR(INDEX(電力会社名一覧!E:E,改訂版!J1536),"")</f>
        <v>516</v>
      </c>
      <c r="I1536" s="13" t="str">
        <f ca="1">IFERROR(VLOOKUP(H1536,電力会社名一覧!A:B,2,0),"")</f>
        <v>北陸電力(株)メニューA</v>
      </c>
      <c r="J1536" s="13">
        <f t="shared" ca="1" si="104"/>
        <v>1616</v>
      </c>
      <c r="K1536" s="13">
        <f ca="1">IF(I1536&lt;&gt;"",COUNTIF($I$4:$I1536,I1536),"")</f>
        <v>2</v>
      </c>
    </row>
    <row r="1537" spans="8:11">
      <c r="H1537" s="13" cm="1">
        <f t="array" aca="1" ref="H1537" ca="1">IFERROR(INDEX(電力会社名一覧!E:E,改訂版!J1537),"")</f>
        <v>517</v>
      </c>
      <c r="I1537" s="13" t="str">
        <f ca="1">IFERROR(VLOOKUP(H1537,電力会社名一覧!A:B,2,0),"")</f>
        <v>北陸電力(株)メニューB(残差)</v>
      </c>
      <c r="J1537" s="13">
        <f t="shared" ca="1" si="104"/>
        <v>1617</v>
      </c>
      <c r="K1537" s="13">
        <f ca="1">IF(I1537&lt;&gt;"",COUNTIF($I$4:$I1537,I1537),"")</f>
        <v>2</v>
      </c>
    </row>
    <row r="1538" spans="8:11">
      <c r="H1538" s="13" cm="1">
        <f t="array" aca="1" ref="H1538" ca="1">IFERROR(INDEX(電力会社名一覧!E:E,改訂版!J1538),"")</f>
        <v>518</v>
      </c>
      <c r="I1538" s="13" t="str">
        <f ca="1">IFERROR(VLOOKUP(H1538,電力会社名一覧!A:B,2,0),"")</f>
        <v>関西電力(株) メニューA</v>
      </c>
      <c r="J1538" s="13">
        <f t="shared" ca="1" si="104"/>
        <v>1618</v>
      </c>
      <c r="K1538" s="13">
        <f ca="1">IF(I1538&lt;&gt;"",COUNTIF($I$4:$I1538,I1538),"")</f>
        <v>2</v>
      </c>
    </row>
    <row r="1539" spans="8:11">
      <c r="H1539" s="13" cm="1">
        <f t="array" aca="1" ref="H1539" ca="1">IFERROR(INDEX(電力会社名一覧!E:E,改訂版!J1539),"")</f>
        <v>519</v>
      </c>
      <c r="I1539" s="13" t="str">
        <f ca="1">IFERROR(VLOOKUP(H1539,電力会社名一覧!A:B,2,0),"")</f>
        <v>関西電力(株) メニューB</v>
      </c>
      <c r="J1539" s="13">
        <f t="shared" ca="1" si="104"/>
        <v>1619</v>
      </c>
      <c r="K1539" s="13">
        <f ca="1">IF(I1539&lt;&gt;"",COUNTIF($I$4:$I1539,I1539),"")</f>
        <v>2</v>
      </c>
    </row>
    <row r="1540" spans="8:11">
      <c r="H1540" s="13" cm="1">
        <f t="array" aca="1" ref="H1540" ca="1">IFERROR(INDEX(電力会社名一覧!E:E,改訂版!J1540),"")</f>
        <v>520</v>
      </c>
      <c r="I1540" s="13" t="str">
        <f ca="1">IFERROR(VLOOKUP(H1540,電力会社名一覧!A:B,2,0),"")</f>
        <v>関西電力(株) メニューC</v>
      </c>
      <c r="J1540" s="13">
        <f t="shared" ca="1" si="104"/>
        <v>1620</v>
      </c>
      <c r="K1540" s="13">
        <f ca="1">IF(I1540&lt;&gt;"",COUNTIF($I$4:$I1540,I1540),"")</f>
        <v>2</v>
      </c>
    </row>
    <row r="1541" spans="8:11">
      <c r="H1541" s="13" cm="1">
        <f t="array" aca="1" ref="H1541" ca="1">IFERROR(INDEX(電力会社名一覧!E:E,改訂版!J1541),"")</f>
        <v>521</v>
      </c>
      <c r="I1541" s="13" t="str">
        <f ca="1">IFERROR(VLOOKUP(H1541,電力会社名一覧!A:B,2,0),"")</f>
        <v>関西電力(株) メニューD</v>
      </c>
      <c r="J1541" s="13">
        <f t="shared" ca="1" si="104"/>
        <v>1621</v>
      </c>
      <c r="K1541" s="13">
        <f ca="1">IF(I1541&lt;&gt;"",COUNTIF($I$4:$I1541,I1541),"")</f>
        <v>2</v>
      </c>
    </row>
    <row r="1542" spans="8:11">
      <c r="H1542" s="13" cm="1">
        <f t="array" aca="1" ref="H1542" ca="1">IFERROR(INDEX(電力会社名一覧!E:E,改訂版!J1542),"")</f>
        <v>522</v>
      </c>
      <c r="I1542" s="13" t="str">
        <f ca="1">IFERROR(VLOOKUP(H1542,電力会社名一覧!A:B,2,0),"")</f>
        <v>関西電力(株) メニューE</v>
      </c>
      <c r="J1542" s="13">
        <f t="shared" ca="1" si="104"/>
        <v>1622</v>
      </c>
      <c r="K1542" s="13">
        <f ca="1">IF(I1542&lt;&gt;"",COUNTIF($I$4:$I1542,I1542),"")</f>
        <v>2</v>
      </c>
    </row>
    <row r="1543" spans="8:11">
      <c r="H1543" s="13" cm="1">
        <f t="array" aca="1" ref="H1543" ca="1">IFERROR(INDEX(電力会社名一覧!E:E,改訂版!J1543),"")</f>
        <v>523</v>
      </c>
      <c r="I1543" s="13" t="str">
        <f ca="1">IFERROR(VLOOKUP(H1543,電力会社名一覧!A:B,2,0),"")</f>
        <v>関西電力(株) メニューF</v>
      </c>
      <c r="J1543" s="13">
        <f t="shared" ca="1" si="104"/>
        <v>1623</v>
      </c>
      <c r="K1543" s="13">
        <f ca="1">IF(I1543&lt;&gt;"",COUNTIF($I$4:$I1543,I1543),"")</f>
        <v>2</v>
      </c>
    </row>
    <row r="1544" spans="8:11">
      <c r="H1544" s="13" cm="1">
        <f t="array" aca="1" ref="H1544" ca="1">IFERROR(INDEX(電力会社名一覧!E:E,改訂版!J1544),"")</f>
        <v>524</v>
      </c>
      <c r="I1544" s="13" t="str">
        <f ca="1">IFERROR(VLOOKUP(H1544,電力会社名一覧!A:B,2,0),"")</f>
        <v>関西電力(株) メニューG</v>
      </c>
      <c r="J1544" s="13">
        <f t="shared" ca="1" si="104"/>
        <v>1624</v>
      </c>
      <c r="K1544" s="13">
        <f ca="1">IF(I1544&lt;&gt;"",COUNTIF($I$4:$I1544,I1544),"")</f>
        <v>2</v>
      </c>
    </row>
    <row r="1545" spans="8:11">
      <c r="H1545" s="13" cm="1">
        <f t="array" aca="1" ref="H1545" ca="1">IFERROR(INDEX(電力会社名一覧!E:E,改訂版!J1545),"")</f>
        <v>525</v>
      </c>
      <c r="I1545" s="13" t="str">
        <f ca="1">IFERROR(VLOOKUP(H1545,電力会社名一覧!A:B,2,0),"")</f>
        <v>関西電力(株) メニューH</v>
      </c>
      <c r="J1545" s="13">
        <f t="shared" ca="1" si="104"/>
        <v>1625</v>
      </c>
      <c r="K1545" s="13">
        <f ca="1">IF(I1545&lt;&gt;"",COUNTIF($I$4:$I1545,I1545),"")</f>
        <v>2</v>
      </c>
    </row>
    <row r="1546" spans="8:11">
      <c r="H1546" s="13" cm="1">
        <f t="array" aca="1" ref="H1546" ca="1">IFERROR(INDEX(電力会社名一覧!E:E,改訂版!J1546),"")</f>
        <v>526</v>
      </c>
      <c r="I1546" s="13" t="str">
        <f ca="1">IFERROR(VLOOKUP(H1546,電力会社名一覧!A:B,2,0),"")</f>
        <v>関西電力(株) メニューI</v>
      </c>
      <c r="J1546" s="13">
        <f t="shared" ca="1" si="104"/>
        <v>1626</v>
      </c>
      <c r="K1546" s="13">
        <f ca="1">IF(I1546&lt;&gt;"",COUNTIF($I$4:$I1546,I1546),"")</f>
        <v>2</v>
      </c>
    </row>
    <row r="1547" spans="8:11">
      <c r="H1547" s="13" cm="1">
        <f t="array" aca="1" ref="H1547" ca="1">IFERROR(INDEX(電力会社名一覧!E:E,改訂版!J1547),"")</f>
        <v>527</v>
      </c>
      <c r="I1547" s="13" t="str">
        <f ca="1">IFERROR(VLOOKUP(H1547,電力会社名一覧!A:B,2,0),"")</f>
        <v>関西電力(株) メニューJ(残差)</v>
      </c>
      <c r="J1547" s="13">
        <f t="shared" ca="1" si="104"/>
        <v>1627</v>
      </c>
      <c r="K1547" s="13">
        <f ca="1">IF(I1547&lt;&gt;"",COUNTIF($I$4:$I1547,I1547),"")</f>
        <v>2</v>
      </c>
    </row>
    <row r="1548" spans="8:11">
      <c r="H1548" s="13" cm="1">
        <f t="array" aca="1" ref="H1548" ca="1">IFERROR(INDEX(電力会社名一覧!E:E,改訂版!J1548),"")</f>
        <v>528</v>
      </c>
      <c r="I1548" s="13" t="str">
        <f ca="1">IFERROR(VLOOKUP(H1548,電力会社名一覧!A:B,2,0),"")</f>
        <v>中国電力(株)メニューA</v>
      </c>
      <c r="J1548" s="13">
        <f t="shared" ca="1" si="104"/>
        <v>1628</v>
      </c>
      <c r="K1548" s="13">
        <f ca="1">IF(I1548&lt;&gt;"",COUNTIF($I$4:$I1548,I1548),"")</f>
        <v>2</v>
      </c>
    </row>
    <row r="1549" spans="8:11">
      <c r="H1549" s="13" cm="1">
        <f t="array" aca="1" ref="H1549" ca="1">IFERROR(INDEX(電力会社名一覧!E:E,改訂版!J1549),"")</f>
        <v>529</v>
      </c>
      <c r="I1549" s="13" t="str">
        <f ca="1">IFERROR(VLOOKUP(H1549,電力会社名一覧!A:B,2,0),"")</f>
        <v>中国電力(株)メニューB</v>
      </c>
      <c r="J1549" s="13">
        <f t="shared" ref="J1549:J1612" ca="1" si="105">IFERROR(VLOOKUP($Q$1,INDIRECT($I$1&amp;J1548+1&amp;$K$1),2,0),"")</f>
        <v>1629</v>
      </c>
      <c r="K1549" s="13">
        <f ca="1">IF(I1549&lt;&gt;"",COUNTIF($I$4:$I1549,I1549),"")</f>
        <v>2</v>
      </c>
    </row>
    <row r="1550" spans="8:11">
      <c r="H1550" s="13" cm="1">
        <f t="array" aca="1" ref="H1550" ca="1">IFERROR(INDEX(電力会社名一覧!E:E,改訂版!J1550),"")</f>
        <v>530</v>
      </c>
      <c r="I1550" s="13" t="str">
        <f ca="1">IFERROR(VLOOKUP(H1550,電力会社名一覧!A:B,2,0),"")</f>
        <v>中国電力(株)メニューC</v>
      </c>
      <c r="J1550" s="13">
        <f t="shared" ca="1" si="105"/>
        <v>1630</v>
      </c>
      <c r="K1550" s="13">
        <f ca="1">IF(I1550&lt;&gt;"",COUNTIF($I$4:$I1550,I1550),"")</f>
        <v>2</v>
      </c>
    </row>
    <row r="1551" spans="8:11">
      <c r="H1551" s="13" cm="1">
        <f t="array" aca="1" ref="H1551" ca="1">IFERROR(INDEX(電力会社名一覧!E:E,改訂版!J1551),"")</f>
        <v>531</v>
      </c>
      <c r="I1551" s="13" t="str">
        <f ca="1">IFERROR(VLOOKUP(H1551,電力会社名一覧!A:B,2,0),"")</f>
        <v>中国電力(株)メニューD</v>
      </c>
      <c r="J1551" s="13">
        <f t="shared" ca="1" si="105"/>
        <v>1631</v>
      </c>
      <c r="K1551" s="13">
        <f ca="1">IF(I1551&lt;&gt;"",COUNTIF($I$4:$I1551,I1551),"")</f>
        <v>2</v>
      </c>
    </row>
    <row r="1552" spans="8:11">
      <c r="H1552" s="13" cm="1">
        <f t="array" aca="1" ref="H1552" ca="1">IFERROR(INDEX(電力会社名一覧!E:E,改訂版!J1552),"")</f>
        <v>532</v>
      </c>
      <c r="I1552" s="13" t="str">
        <f ca="1">IFERROR(VLOOKUP(H1552,電力会社名一覧!A:B,2,0),"")</f>
        <v>中国電力(株)メニューE</v>
      </c>
      <c r="J1552" s="13">
        <f t="shared" ca="1" si="105"/>
        <v>1632</v>
      </c>
      <c r="K1552" s="13">
        <f ca="1">IF(I1552&lt;&gt;"",COUNTIF($I$4:$I1552,I1552),"")</f>
        <v>2</v>
      </c>
    </row>
    <row r="1553" spans="8:11">
      <c r="H1553" s="13" cm="1">
        <f t="array" aca="1" ref="H1553" ca="1">IFERROR(INDEX(電力会社名一覧!E:E,改訂版!J1553),"")</f>
        <v>533</v>
      </c>
      <c r="I1553" s="13" t="str">
        <f ca="1">IFERROR(VLOOKUP(H1553,電力会社名一覧!A:B,2,0),"")</f>
        <v>中国電力(株)メニューF</v>
      </c>
      <c r="J1553" s="13">
        <f t="shared" ca="1" si="105"/>
        <v>1633</v>
      </c>
      <c r="K1553" s="13">
        <f ca="1">IF(I1553&lt;&gt;"",COUNTIF($I$4:$I1553,I1553),"")</f>
        <v>2</v>
      </c>
    </row>
    <row r="1554" spans="8:11">
      <c r="H1554" s="13" cm="1">
        <f t="array" aca="1" ref="H1554" ca="1">IFERROR(INDEX(電力会社名一覧!E:E,改訂版!J1554),"")</f>
        <v>534</v>
      </c>
      <c r="I1554" s="13" t="str">
        <f ca="1">IFERROR(VLOOKUP(H1554,電力会社名一覧!A:B,2,0),"")</f>
        <v>中国電力(株)メニューG</v>
      </c>
      <c r="J1554" s="13">
        <f t="shared" ca="1" si="105"/>
        <v>1634</v>
      </c>
      <c r="K1554" s="13">
        <f ca="1">IF(I1554&lt;&gt;"",COUNTIF($I$4:$I1554,I1554),"")</f>
        <v>2</v>
      </c>
    </row>
    <row r="1555" spans="8:11">
      <c r="H1555" s="13" cm="1">
        <f t="array" aca="1" ref="H1555" ca="1">IFERROR(INDEX(電力会社名一覧!E:E,改訂版!J1555),"")</f>
        <v>535</v>
      </c>
      <c r="I1555" s="13" t="str">
        <f ca="1">IFERROR(VLOOKUP(H1555,電力会社名一覧!A:B,2,0),"")</f>
        <v>中国電力(株)メニューH(残差)</v>
      </c>
      <c r="J1555" s="13">
        <f t="shared" ca="1" si="105"/>
        <v>1635</v>
      </c>
      <c r="K1555" s="13">
        <f ca="1">IF(I1555&lt;&gt;"",COUNTIF($I$4:$I1555,I1555),"")</f>
        <v>2</v>
      </c>
    </row>
    <row r="1556" spans="8:11">
      <c r="H1556" s="13" cm="1">
        <f t="array" aca="1" ref="H1556" ca="1">IFERROR(INDEX(電力会社名一覧!E:E,改訂版!J1556),"")</f>
        <v>536</v>
      </c>
      <c r="I1556" s="13" t="str">
        <f ca="1">IFERROR(VLOOKUP(H1556,電力会社名一覧!A:B,2,0),"")</f>
        <v>四国電力(株)メニューA</v>
      </c>
      <c r="J1556" s="13">
        <f t="shared" ca="1" si="105"/>
        <v>1636</v>
      </c>
      <c r="K1556" s="13">
        <f ca="1">IF(I1556&lt;&gt;"",COUNTIF($I$4:$I1556,I1556),"")</f>
        <v>2</v>
      </c>
    </row>
    <row r="1557" spans="8:11">
      <c r="H1557" s="13" cm="1">
        <f t="array" aca="1" ref="H1557" ca="1">IFERROR(INDEX(電力会社名一覧!E:E,改訂版!J1557),"")</f>
        <v>537</v>
      </c>
      <c r="I1557" s="13" t="str">
        <f ca="1">IFERROR(VLOOKUP(H1557,電力会社名一覧!A:B,2,0),"")</f>
        <v>四国電力(株)メニューB</v>
      </c>
      <c r="J1557" s="13">
        <f t="shared" ca="1" si="105"/>
        <v>1637</v>
      </c>
      <c r="K1557" s="13">
        <f ca="1">IF(I1557&lt;&gt;"",COUNTIF($I$4:$I1557,I1557),"")</f>
        <v>2</v>
      </c>
    </row>
    <row r="1558" spans="8:11">
      <c r="H1558" s="13" cm="1">
        <f t="array" aca="1" ref="H1558" ca="1">IFERROR(INDEX(電力会社名一覧!E:E,改訂版!J1558),"")</f>
        <v>538</v>
      </c>
      <c r="I1558" s="13" t="str">
        <f ca="1">IFERROR(VLOOKUP(H1558,電力会社名一覧!A:B,2,0),"")</f>
        <v>四国電力(株)メニューC(残差)</v>
      </c>
      <c r="J1558" s="13">
        <f t="shared" ca="1" si="105"/>
        <v>1638</v>
      </c>
      <c r="K1558" s="13">
        <f ca="1">IF(I1558&lt;&gt;"",COUNTIF($I$4:$I1558,I1558),"")</f>
        <v>2</v>
      </c>
    </row>
    <row r="1559" spans="8:11">
      <c r="H1559" s="13" cm="1">
        <f t="array" aca="1" ref="H1559" ca="1">IFERROR(INDEX(電力会社名一覧!E:E,改訂版!J1559),"")</f>
        <v>539</v>
      </c>
      <c r="I1559" s="13" t="str">
        <f ca="1">IFERROR(VLOOKUP(H1559,電力会社名一覧!A:B,2,0),"")</f>
        <v>九州電力(株)メニューA</v>
      </c>
      <c r="J1559" s="13">
        <f t="shared" ca="1" si="105"/>
        <v>1639</v>
      </c>
      <c r="K1559" s="13">
        <f ca="1">IF(I1559&lt;&gt;"",COUNTIF($I$4:$I1559,I1559),"")</f>
        <v>2</v>
      </c>
    </row>
    <row r="1560" spans="8:11">
      <c r="H1560" s="13" cm="1">
        <f t="array" aca="1" ref="H1560" ca="1">IFERROR(INDEX(電力会社名一覧!E:E,改訂版!J1560),"")</f>
        <v>540</v>
      </c>
      <c r="I1560" s="13" t="str">
        <f ca="1">IFERROR(VLOOKUP(H1560,電力会社名一覧!A:B,2,0),"")</f>
        <v>九州電力(株)メニューB(残差)</v>
      </c>
      <c r="J1560" s="13">
        <f t="shared" ca="1" si="105"/>
        <v>1640</v>
      </c>
      <c r="K1560" s="13">
        <f ca="1">IF(I1560&lt;&gt;"",COUNTIF($I$4:$I1560,I1560),"")</f>
        <v>2</v>
      </c>
    </row>
    <row r="1561" spans="8:11">
      <c r="H1561" s="13" cm="1">
        <f t="array" aca="1" ref="H1561" ca="1">IFERROR(INDEX(電力会社名一覧!E:E,改訂版!J1561),"")</f>
        <v>541</v>
      </c>
      <c r="I1561" s="13" t="str">
        <f ca="1">IFERROR(VLOOKUP(H1561,電力会社名一覧!A:B,2,0),"")</f>
        <v>沖縄電力(株)メニューA</v>
      </c>
      <c r="J1561" s="13">
        <f t="shared" ca="1" si="105"/>
        <v>1641</v>
      </c>
      <c r="K1561" s="13">
        <f ca="1">IF(I1561&lt;&gt;"",COUNTIF($I$4:$I1561,I1561),"")</f>
        <v>2</v>
      </c>
    </row>
    <row r="1562" spans="8:11">
      <c r="H1562" s="13" cm="1">
        <f t="array" aca="1" ref="H1562" ca="1">IFERROR(INDEX(電力会社名一覧!E:E,改訂版!J1562),"")</f>
        <v>542</v>
      </c>
      <c r="I1562" s="13" t="str">
        <f ca="1">IFERROR(VLOOKUP(H1562,電力会社名一覧!A:B,2,0),"")</f>
        <v>沖縄電力(株)メニューB(残差)</v>
      </c>
      <c r="J1562" s="13">
        <f t="shared" ca="1" si="105"/>
        <v>1642</v>
      </c>
      <c r="K1562" s="13">
        <f ca="1">IF(I1562&lt;&gt;"",COUNTIF($I$4:$I1562,I1562),"")</f>
        <v>2</v>
      </c>
    </row>
    <row r="1563" spans="8:11">
      <c r="H1563" s="13" cm="1">
        <f t="array" aca="1" ref="H1563" ca="1">IFERROR(INDEX(電力会社名一覧!E:E,改訂版!J1563),"")</f>
        <v>543</v>
      </c>
      <c r="I1563" s="13" t="str">
        <f ca="1">IFERROR(VLOOKUP(H1563,電力会社名一覧!A:B,2,0),"")</f>
        <v>北日本石油(株)</v>
      </c>
      <c r="J1563" s="13">
        <f t="shared" ca="1" si="105"/>
        <v>1643</v>
      </c>
      <c r="K1563" s="13">
        <f ca="1">IF(I1563&lt;&gt;"",COUNTIF($I$4:$I1563,I1563),"")</f>
        <v>2</v>
      </c>
    </row>
    <row r="1564" spans="8:11">
      <c r="H1564" s="13" cm="1">
        <f t="array" aca="1" ref="H1564" ca="1">IFERROR(INDEX(電力会社名一覧!E:E,改訂版!J1564),"")</f>
        <v>544</v>
      </c>
      <c r="I1564" s="13" t="str">
        <f ca="1">IFERROR(VLOOKUP(H1564,電力会社名一覧!A:B,2,0),"")</f>
        <v>千葉電力(株)</v>
      </c>
      <c r="J1564" s="13">
        <f t="shared" ca="1" si="105"/>
        <v>1644</v>
      </c>
      <c r="K1564" s="13">
        <f ca="1">IF(I1564&lt;&gt;"",COUNTIF($I$4:$I1564,I1564),"")</f>
        <v>2</v>
      </c>
    </row>
    <row r="1565" spans="8:11">
      <c r="H1565" s="13" cm="1">
        <f t="array" aca="1" ref="H1565" ca="1">IFERROR(INDEX(電力会社名一覧!E:E,改訂版!J1565),"")</f>
        <v>545</v>
      </c>
      <c r="I1565" s="13" t="str">
        <f ca="1">IFERROR(VLOOKUP(H1565,電力会社名一覧!A:B,2,0),"")</f>
        <v>やめエネルギー(株)</v>
      </c>
      <c r="J1565" s="13">
        <f t="shared" ca="1" si="105"/>
        <v>1645</v>
      </c>
      <c r="K1565" s="13">
        <f ca="1">IF(I1565&lt;&gt;"",COUNTIF($I$4:$I1565,I1565),"")</f>
        <v>2</v>
      </c>
    </row>
    <row r="1566" spans="8:11">
      <c r="H1566" s="13" cm="1">
        <f t="array" aca="1" ref="H1566" ca="1">IFERROR(INDEX(電力会社名一覧!E:E,改訂版!J1566),"")</f>
        <v>546</v>
      </c>
      <c r="I1566" s="13" t="str">
        <f ca="1">IFERROR(VLOOKUP(H1566,電力会社名一覧!A:B,2,0),"")</f>
        <v>(株)アースインフィニティ</v>
      </c>
      <c r="J1566" s="13">
        <f t="shared" ca="1" si="105"/>
        <v>1646</v>
      </c>
      <c r="K1566" s="13">
        <f ca="1">IF(I1566&lt;&gt;"",COUNTIF($I$4:$I1566,I1566),"")</f>
        <v>2</v>
      </c>
    </row>
    <row r="1567" spans="8:11">
      <c r="H1567" s="13" cm="1">
        <f t="array" aca="1" ref="H1567" ca="1">IFERROR(INDEX(電力会社名一覧!E:E,改訂版!J1567),"")</f>
        <v>547</v>
      </c>
      <c r="I1567" s="13" t="str">
        <f ca="1">IFERROR(VLOOKUP(H1567,電力会社名一覧!A:B,2,0),"")</f>
        <v>足利ガス(株)</v>
      </c>
      <c r="J1567" s="13">
        <f t="shared" ca="1" si="105"/>
        <v>1647</v>
      </c>
      <c r="K1567" s="13">
        <f ca="1">IF(I1567&lt;&gt;"",COUNTIF($I$4:$I1567,I1567),"")</f>
        <v>2</v>
      </c>
    </row>
    <row r="1568" spans="8:11">
      <c r="H1568" s="13" cm="1">
        <f t="array" aca="1" ref="H1568" ca="1">IFERROR(INDEX(電力会社名一覧!E:E,改訂版!J1568),"")</f>
        <v>548</v>
      </c>
      <c r="I1568" s="13" t="str">
        <f ca="1">IFERROR(VLOOKUP(H1568,電力会社名一覧!A:B,2,0),"")</f>
        <v>(株)Misumi</v>
      </c>
      <c r="J1568" s="13">
        <f t="shared" ca="1" si="105"/>
        <v>1648</v>
      </c>
      <c r="K1568" s="13">
        <f ca="1">IF(I1568&lt;&gt;"",COUNTIF($I$4:$I1568,I1568),"")</f>
        <v>2</v>
      </c>
    </row>
    <row r="1569" spans="8:11">
      <c r="H1569" s="13" cm="1">
        <f t="array" aca="1" ref="H1569" ca="1">IFERROR(INDEX(電力会社名一覧!E:E,改訂版!J1569),"")</f>
        <v>549</v>
      </c>
      <c r="I1569" s="13" t="str">
        <f ca="1">IFERROR(VLOOKUP(H1569,電力会社名一覧!A:B,2,0),"")</f>
        <v>米子瓦斯(株)</v>
      </c>
      <c r="J1569" s="13">
        <f t="shared" ca="1" si="105"/>
        <v>1649</v>
      </c>
      <c r="K1569" s="13">
        <f ca="1">IF(I1569&lt;&gt;"",COUNTIF($I$4:$I1569,I1569),"")</f>
        <v>2</v>
      </c>
    </row>
    <row r="1570" spans="8:11">
      <c r="H1570" s="13" cm="1">
        <f t="array" aca="1" ref="H1570" ca="1">IFERROR(INDEX(電力会社名一覧!E:E,改訂版!J1570),"")</f>
        <v>550</v>
      </c>
      <c r="I1570" s="13" t="str">
        <f ca="1">IFERROR(VLOOKUP(H1570,電力会社名一覧!A:B,2,0),"")</f>
        <v>(株)エルピオ</v>
      </c>
      <c r="J1570" s="13">
        <f t="shared" ca="1" si="105"/>
        <v>1650</v>
      </c>
      <c r="K1570" s="13">
        <f ca="1">IF(I1570&lt;&gt;"",COUNTIF($I$4:$I1570,I1570),"")</f>
        <v>2</v>
      </c>
    </row>
    <row r="1571" spans="8:11">
      <c r="H1571" s="13" cm="1">
        <f t="array" aca="1" ref="H1571" ca="1">IFERROR(INDEX(電力会社名一覧!E:E,改訂版!J1571),"")</f>
        <v>551</v>
      </c>
      <c r="I1571" s="13" t="str">
        <f ca="1">IFERROR(VLOOKUP(H1571,電力会社名一覧!A:B,2,0),"")</f>
        <v>浜田ガス(株)</v>
      </c>
      <c r="J1571" s="13">
        <f t="shared" ca="1" si="105"/>
        <v>1651</v>
      </c>
      <c r="K1571" s="13">
        <f ca="1">IF(I1571&lt;&gt;"",COUNTIF($I$4:$I1571,I1571),"")</f>
        <v>2</v>
      </c>
    </row>
    <row r="1572" spans="8:11">
      <c r="H1572" s="13" cm="1">
        <f t="array" aca="1" ref="H1572" ca="1">IFERROR(INDEX(電力会社名一覧!E:E,改訂版!J1572),"")</f>
        <v>552</v>
      </c>
      <c r="I1572" s="13" t="str">
        <f ca="1">IFERROR(VLOOKUP(H1572,電力会社名一覧!A:B,2,0),"")</f>
        <v>(株)アメニティ電力メニューA</v>
      </c>
      <c r="J1572" s="13">
        <f t="shared" ca="1" si="105"/>
        <v>1652</v>
      </c>
      <c r="K1572" s="13">
        <f ca="1">IF(I1572&lt;&gt;"",COUNTIF($I$4:$I1572,I1572),"")</f>
        <v>2</v>
      </c>
    </row>
    <row r="1573" spans="8:11">
      <c r="H1573" s="13" cm="1">
        <f t="array" aca="1" ref="H1573" ca="1">IFERROR(INDEX(電力会社名一覧!E:E,改訂版!J1573),"")</f>
        <v>553</v>
      </c>
      <c r="I1573" s="13" t="str">
        <f ca="1">IFERROR(VLOOKUP(H1573,電力会社名一覧!A:B,2,0),"")</f>
        <v>(株)アメニティ電力メニューB(残差)</v>
      </c>
      <c r="J1573" s="13">
        <f t="shared" ca="1" si="105"/>
        <v>1653</v>
      </c>
      <c r="K1573" s="13">
        <f ca="1">IF(I1573&lt;&gt;"",COUNTIF($I$4:$I1573,I1573),"")</f>
        <v>2</v>
      </c>
    </row>
    <row r="1574" spans="8:11">
      <c r="H1574" s="13" cm="1">
        <f t="array" aca="1" ref="H1574" ca="1">IFERROR(INDEX(電力会社名一覧!E:E,改訂版!J1574),"")</f>
        <v>554</v>
      </c>
      <c r="I1574" s="13" t="str">
        <f ca="1">IFERROR(VLOOKUP(H1574,電力会社名一覧!A:B,2,0),"")</f>
        <v>岡田建設(株)</v>
      </c>
      <c r="J1574" s="13">
        <f t="shared" ca="1" si="105"/>
        <v>1654</v>
      </c>
      <c r="K1574" s="13">
        <f ca="1">IF(I1574&lt;&gt;"",COUNTIF($I$4:$I1574,I1574),"")</f>
        <v>2</v>
      </c>
    </row>
    <row r="1575" spans="8:11">
      <c r="H1575" s="13" cm="1">
        <f t="array" aca="1" ref="H1575" ca="1">IFERROR(INDEX(電力会社名一覧!E:E,改訂版!J1575),"")</f>
        <v>555</v>
      </c>
      <c r="I1575" s="13" t="str">
        <f ca="1">IFERROR(VLOOKUP(H1575,電力会社名一覧!A:B,2,0),"")</f>
        <v>出雲ガス(株)</v>
      </c>
      <c r="J1575" s="13">
        <f t="shared" ca="1" si="105"/>
        <v>1655</v>
      </c>
      <c r="K1575" s="13">
        <f ca="1">IF(I1575&lt;&gt;"",COUNTIF($I$4:$I1575,I1575),"")</f>
        <v>2</v>
      </c>
    </row>
    <row r="1576" spans="8:11">
      <c r="H1576" s="13" cm="1">
        <f t="array" aca="1" ref="H1576" ca="1">IFERROR(INDEX(電力会社名一覧!E:E,改訂版!J1576),"")</f>
        <v>556</v>
      </c>
      <c r="I1576" s="13" t="str">
        <f ca="1">IFERROR(VLOOKUP(H1576,電力会社名一覧!A:B,2,0),"")</f>
        <v>一般社団法人グリーンコープでんきメニューA</v>
      </c>
      <c r="J1576" s="13">
        <f t="shared" ca="1" si="105"/>
        <v>1656</v>
      </c>
      <c r="K1576" s="13">
        <f ca="1">IF(I1576&lt;&gt;"",COUNTIF($I$4:$I1576,I1576),"")</f>
        <v>2</v>
      </c>
    </row>
    <row r="1577" spans="8:11">
      <c r="H1577" s="13" cm="1">
        <f t="array" aca="1" ref="H1577" ca="1">IFERROR(INDEX(電力会社名一覧!E:E,改訂版!J1577),"")</f>
        <v>557</v>
      </c>
      <c r="I1577" s="13" t="str">
        <f ca="1">IFERROR(VLOOKUP(H1577,電力会社名一覧!A:B,2,0),"")</f>
        <v>一般社団法人グリーンコープでんきメニューB(残差)</v>
      </c>
      <c r="J1577" s="13">
        <f t="shared" ca="1" si="105"/>
        <v>1657</v>
      </c>
      <c r="K1577" s="13">
        <f ca="1">IF(I1577&lt;&gt;"",COUNTIF($I$4:$I1577,I1577),"")</f>
        <v>2</v>
      </c>
    </row>
    <row r="1578" spans="8:11">
      <c r="H1578" s="13" cm="1">
        <f t="array" aca="1" ref="H1578" ca="1">IFERROR(INDEX(電力会社名一覧!E:E,改訂版!J1578),"")</f>
        <v>558</v>
      </c>
      <c r="I1578" s="13" t="str">
        <f ca="1">IFERROR(VLOOKUP(H1578,電力会社名一覧!A:B,2,0),"")</f>
        <v>公益財団法人東京都環境公社</v>
      </c>
      <c r="J1578" s="13">
        <f t="shared" ca="1" si="105"/>
        <v>1658</v>
      </c>
      <c r="K1578" s="13">
        <f ca="1">IF(I1578&lt;&gt;"",COUNTIF($I$4:$I1578,I1578),"")</f>
        <v>2</v>
      </c>
    </row>
    <row r="1579" spans="8:11">
      <c r="H1579" s="13" cm="1">
        <f t="array" aca="1" ref="H1579" ca="1">IFERROR(INDEX(電力会社名一覧!E:E,改訂版!J1579),"")</f>
        <v>559</v>
      </c>
      <c r="I1579" s="13" t="str">
        <f ca="1">IFERROR(VLOOKUP(H1579,電力会社名一覧!A:B,2,0),"")</f>
        <v>イオンディライト(株)</v>
      </c>
      <c r="J1579" s="13">
        <f t="shared" ca="1" si="105"/>
        <v>1659</v>
      </c>
      <c r="K1579" s="13">
        <f ca="1">IF(I1579&lt;&gt;"",COUNTIF($I$4:$I1579,I1579),"")</f>
        <v>2</v>
      </c>
    </row>
    <row r="1580" spans="8:11">
      <c r="H1580" s="13" cm="1">
        <f t="array" aca="1" ref="H1580" ca="1">IFERROR(INDEX(電力会社名一覧!E:E,改訂版!J1580),"")</f>
        <v>560</v>
      </c>
      <c r="I1580" s="13" t="str">
        <f ca="1">IFERROR(VLOOKUP(H1580,電力会社名一覧!A:B,2,0),"")</f>
        <v>(株)ファミリーネット・ジャパンメニューA</v>
      </c>
      <c r="J1580" s="13">
        <f t="shared" ca="1" si="105"/>
        <v>1660</v>
      </c>
      <c r="K1580" s="13">
        <f ca="1">IF(I1580&lt;&gt;"",COUNTIF($I$4:$I1580,I1580),"")</f>
        <v>2</v>
      </c>
    </row>
    <row r="1581" spans="8:11">
      <c r="H1581" s="13" cm="1">
        <f t="array" aca="1" ref="H1581" ca="1">IFERROR(INDEX(電力会社名一覧!E:E,改訂版!J1581),"")</f>
        <v>561</v>
      </c>
      <c r="I1581" s="13" t="str">
        <f ca="1">IFERROR(VLOOKUP(H1581,電力会社名一覧!A:B,2,0),"")</f>
        <v>(株)ファミリーネット・ジャパンメニューB</v>
      </c>
      <c r="J1581" s="13">
        <f t="shared" ca="1" si="105"/>
        <v>1661</v>
      </c>
      <c r="K1581" s="13">
        <f ca="1">IF(I1581&lt;&gt;"",COUNTIF($I$4:$I1581,I1581),"")</f>
        <v>2</v>
      </c>
    </row>
    <row r="1582" spans="8:11">
      <c r="H1582" s="13" cm="1">
        <f t="array" aca="1" ref="H1582" ca="1">IFERROR(INDEX(電力会社名一覧!E:E,改訂版!J1582),"")</f>
        <v>562</v>
      </c>
      <c r="I1582" s="13" t="str">
        <f ca="1">IFERROR(VLOOKUP(H1582,電力会社名一覧!A:B,2,0),"")</f>
        <v>(株)ファミリーネット・ジャパンメニューC</v>
      </c>
      <c r="J1582" s="13">
        <f t="shared" ca="1" si="105"/>
        <v>1662</v>
      </c>
      <c r="K1582" s="13">
        <f ca="1">IF(I1582&lt;&gt;"",COUNTIF($I$4:$I1582,I1582),"")</f>
        <v>2</v>
      </c>
    </row>
    <row r="1583" spans="8:11">
      <c r="H1583" s="13" cm="1">
        <f t="array" aca="1" ref="H1583" ca="1">IFERROR(INDEX(電力会社名一覧!E:E,改訂版!J1583),"")</f>
        <v>563</v>
      </c>
      <c r="I1583" s="13" t="str">
        <f ca="1">IFERROR(VLOOKUP(H1583,電力会社名一覧!A:B,2,0),"")</f>
        <v>(株)ファミリーネット・ジャパンメニューD</v>
      </c>
      <c r="J1583" s="13">
        <f t="shared" ca="1" si="105"/>
        <v>1663</v>
      </c>
      <c r="K1583" s="13">
        <f ca="1">IF(I1583&lt;&gt;"",COUNTIF($I$4:$I1583,I1583),"")</f>
        <v>2</v>
      </c>
    </row>
    <row r="1584" spans="8:11">
      <c r="H1584" s="13" cm="1">
        <f t="array" aca="1" ref="H1584" ca="1">IFERROR(INDEX(電力会社名一覧!E:E,改訂版!J1584),"")</f>
        <v>564</v>
      </c>
      <c r="I1584" s="13" t="str">
        <f ca="1">IFERROR(VLOOKUP(H1584,電力会社名一覧!A:B,2,0),"")</f>
        <v>(株)ファミリーネット・ジャパンメニューE(残差)</v>
      </c>
      <c r="J1584" s="13">
        <f t="shared" ca="1" si="105"/>
        <v>1664</v>
      </c>
      <c r="K1584" s="13">
        <f ca="1">IF(I1584&lt;&gt;"",COUNTIF($I$4:$I1584,I1584),"")</f>
        <v>2</v>
      </c>
    </row>
    <row r="1585" spans="8:11">
      <c r="H1585" s="13" cm="1">
        <f t="array" aca="1" ref="H1585" ca="1">IFERROR(INDEX(電力会社名一覧!E:E,改訂版!J1585),"")</f>
        <v>565</v>
      </c>
      <c r="I1585" s="13" t="str">
        <f ca="1">IFERROR(VLOOKUP(H1585,電力会社名一覧!A:B,2,0),"")</f>
        <v>MKステーションズ(株)</v>
      </c>
      <c r="J1585" s="13">
        <f t="shared" ca="1" si="105"/>
        <v>1665</v>
      </c>
      <c r="K1585" s="13">
        <f ca="1">IF(I1585&lt;&gt;"",COUNTIF($I$4:$I1585,I1585),"")</f>
        <v>2</v>
      </c>
    </row>
    <row r="1586" spans="8:11">
      <c r="H1586" s="13" cm="1">
        <f t="array" aca="1" ref="H1586" ca="1">IFERROR(INDEX(電力会社名一覧!E:E,改訂版!J1586),"")</f>
        <v>566</v>
      </c>
      <c r="I1586" s="13" t="str">
        <f ca="1">IFERROR(VLOOKUP(H1586,電力会社名一覧!A:B,2,0),"")</f>
        <v>フラワーペイメント(株)</v>
      </c>
      <c r="J1586" s="13">
        <f t="shared" ca="1" si="105"/>
        <v>1666</v>
      </c>
      <c r="K1586" s="13">
        <f ca="1">IF(I1586&lt;&gt;"",COUNTIF($I$4:$I1586,I1586),"")</f>
        <v>2</v>
      </c>
    </row>
    <row r="1587" spans="8:11">
      <c r="H1587" s="13" cm="1">
        <f t="array" aca="1" ref="H1587" ca="1">IFERROR(INDEX(電力会社名一覧!E:E,改訂版!J1587),"")</f>
        <v>567</v>
      </c>
      <c r="I1587" s="13" t="str">
        <f ca="1">IFERROR(VLOOKUP(H1587,電力会社名一覧!A:B,2,0),"")</f>
        <v>(株)JTBコミュニケーションデザイン</v>
      </c>
      <c r="J1587" s="13">
        <f t="shared" ca="1" si="105"/>
        <v>1667</v>
      </c>
      <c r="K1587" s="13">
        <f ca="1">IF(I1587&lt;&gt;"",COUNTIF($I$4:$I1587,I1587),"")</f>
        <v>2</v>
      </c>
    </row>
    <row r="1588" spans="8:11">
      <c r="H1588" s="13" cm="1">
        <f t="array" aca="1" ref="H1588" ca="1">IFERROR(INDEX(電力会社名一覧!E:E,改訂版!J1588),"")</f>
        <v>568</v>
      </c>
      <c r="I1588" s="13" t="str">
        <f ca="1">IFERROR(VLOOKUP(H1588,電力会社名一覧!A:B,2,0),"")</f>
        <v>積水化学工業(株)メニューA</v>
      </c>
      <c r="J1588" s="13">
        <f t="shared" ca="1" si="105"/>
        <v>1668</v>
      </c>
      <c r="K1588" s="13">
        <f ca="1">IF(I1588&lt;&gt;"",COUNTIF($I$4:$I1588,I1588),"")</f>
        <v>2</v>
      </c>
    </row>
    <row r="1589" spans="8:11">
      <c r="H1589" s="13" cm="1">
        <f t="array" aca="1" ref="H1589" ca="1">IFERROR(INDEX(電力会社名一覧!E:E,改訂版!J1589),"")</f>
        <v>569</v>
      </c>
      <c r="I1589" s="13" t="str">
        <f ca="1">IFERROR(VLOOKUP(H1589,電力会社名一覧!A:B,2,0),"")</f>
        <v>積水化学工業(株)メニューB(残差)</v>
      </c>
      <c r="J1589" s="13">
        <f t="shared" ca="1" si="105"/>
        <v>1669</v>
      </c>
      <c r="K1589" s="13">
        <f ca="1">IF(I1589&lt;&gt;"",COUNTIF($I$4:$I1589,I1589),"")</f>
        <v>2</v>
      </c>
    </row>
    <row r="1590" spans="8:11">
      <c r="H1590" s="13" cm="1">
        <f t="array" aca="1" ref="H1590" ca="1">IFERROR(INDEX(電力会社名一覧!E:E,改訂版!J1590),"")</f>
        <v>570</v>
      </c>
      <c r="I1590" s="13" t="str">
        <f ca="1">IFERROR(VLOOKUP(H1590,電力会社名一覧!A:B,2,0),"")</f>
        <v>全農エネルギー(株)メニューA</v>
      </c>
      <c r="J1590" s="13">
        <f t="shared" ca="1" si="105"/>
        <v>1670</v>
      </c>
      <c r="K1590" s="13">
        <f ca="1">IF(I1590&lt;&gt;"",COUNTIF($I$4:$I1590,I1590),"")</f>
        <v>2</v>
      </c>
    </row>
    <row r="1591" spans="8:11">
      <c r="H1591" s="13" cm="1">
        <f t="array" aca="1" ref="H1591" ca="1">IFERROR(INDEX(電力会社名一覧!E:E,改訂版!J1591),"")</f>
        <v>571</v>
      </c>
      <c r="I1591" s="13" t="str">
        <f ca="1">IFERROR(VLOOKUP(H1591,電力会社名一覧!A:B,2,0),"")</f>
        <v>全農エネルギー(株)メニューB(残差)</v>
      </c>
      <c r="J1591" s="13">
        <f t="shared" ca="1" si="105"/>
        <v>1671</v>
      </c>
      <c r="K1591" s="13">
        <f ca="1">IF(I1591&lt;&gt;"",COUNTIF($I$4:$I1591,I1591),"")</f>
        <v>2</v>
      </c>
    </row>
    <row r="1592" spans="8:11">
      <c r="H1592" s="13" cm="1">
        <f t="array" aca="1" ref="H1592" ca="1">IFERROR(INDEX(電力会社名一覧!E:E,改訂版!J1592),"")</f>
        <v>572</v>
      </c>
      <c r="I1592" s="13" t="str">
        <f ca="1">IFERROR(VLOOKUP(H1592,電力会社名一覧!A:B,2,0),"")</f>
        <v>(株)ハルエネメニューA</v>
      </c>
      <c r="J1592" s="13">
        <f t="shared" ca="1" si="105"/>
        <v>1672</v>
      </c>
      <c r="K1592" s="13">
        <f ca="1">IF(I1592&lt;&gt;"",COUNTIF($I$4:$I1592,I1592),"")</f>
        <v>2</v>
      </c>
    </row>
    <row r="1593" spans="8:11">
      <c r="H1593" s="13" cm="1">
        <f t="array" aca="1" ref="H1593" ca="1">IFERROR(INDEX(電力会社名一覧!E:E,改訂版!J1593),"")</f>
        <v>573</v>
      </c>
      <c r="I1593" s="13" t="str">
        <f ca="1">IFERROR(VLOOKUP(H1593,電力会社名一覧!A:B,2,0),"")</f>
        <v>(株)ハルエネメニューB(残差)</v>
      </c>
      <c r="J1593" s="13">
        <f t="shared" ca="1" si="105"/>
        <v>1673</v>
      </c>
      <c r="K1593" s="13">
        <f ca="1">IF(I1593&lt;&gt;"",COUNTIF($I$4:$I1593,I1593),"")</f>
        <v>2</v>
      </c>
    </row>
    <row r="1594" spans="8:11">
      <c r="H1594" s="13" cm="1">
        <f t="array" aca="1" ref="H1594" ca="1">IFERROR(INDEX(電力会社名一覧!E:E,改訂版!J1594),"")</f>
        <v>574</v>
      </c>
      <c r="I1594" s="13" t="str">
        <f ca="1">IFERROR(VLOOKUP(H1594,電力会社名一覧!A:B,2,0),"")</f>
        <v>(株)リケン工業</v>
      </c>
      <c r="J1594" s="13">
        <f t="shared" ca="1" si="105"/>
        <v>1674</v>
      </c>
      <c r="K1594" s="13">
        <f ca="1">IF(I1594&lt;&gt;"",COUNTIF($I$4:$I1594,I1594),"")</f>
        <v>2</v>
      </c>
    </row>
    <row r="1595" spans="8:11">
      <c r="H1595" s="13" cm="1">
        <f t="array" aca="1" ref="H1595" ca="1">IFERROR(INDEX(電力会社名一覧!E:E,改訂版!J1595),"")</f>
        <v>575</v>
      </c>
      <c r="I1595" s="13" t="str">
        <f ca="1">IFERROR(VLOOKUP(H1595,電力会社名一覧!A:B,2,0),"")</f>
        <v>(株)ビビット</v>
      </c>
      <c r="J1595" s="13">
        <f t="shared" ca="1" si="105"/>
        <v>1675</v>
      </c>
      <c r="K1595" s="13">
        <f ca="1">IF(I1595&lt;&gt;"",COUNTIF($I$4:$I1595,I1595),"")</f>
        <v>2</v>
      </c>
    </row>
    <row r="1596" spans="8:11">
      <c r="H1596" s="13" cm="1">
        <f t="array" aca="1" ref="H1596" ca="1">IFERROR(INDEX(電力会社名一覧!E:E,改訂版!J1596),"")</f>
        <v>576</v>
      </c>
      <c r="I1596" s="13" t="str">
        <f ca="1">IFERROR(VLOOKUP(H1596,電力会社名一覧!A:B,2,0),"")</f>
        <v>(株)おおた電力</v>
      </c>
      <c r="J1596" s="13">
        <f t="shared" ca="1" si="105"/>
        <v>1676</v>
      </c>
      <c r="K1596" s="13">
        <f ca="1">IF(I1596&lt;&gt;"",COUNTIF($I$4:$I1596,I1596),"")</f>
        <v>2</v>
      </c>
    </row>
    <row r="1597" spans="8:11">
      <c r="H1597" s="13" cm="1">
        <f t="array" aca="1" ref="H1597" ca="1">IFERROR(INDEX(電力会社名一覧!E:E,改訂版!J1597),"")</f>
        <v>577</v>
      </c>
      <c r="I1597" s="13" t="str">
        <f ca="1">IFERROR(VLOOKUP(H1597,電力会社名一覧!A:B,2,0),"")</f>
        <v>伊藤忠プランテック(株)</v>
      </c>
      <c r="J1597" s="13">
        <f t="shared" ca="1" si="105"/>
        <v>1677</v>
      </c>
      <c r="K1597" s="13">
        <f ca="1">IF(I1597&lt;&gt;"",COUNTIF($I$4:$I1597,I1597),"")</f>
        <v>2</v>
      </c>
    </row>
    <row r="1598" spans="8:11">
      <c r="H1598" s="13" cm="1">
        <f t="array" aca="1" ref="H1598" ca="1">IFERROR(INDEX(電力会社名一覧!E:E,改訂版!J1598),"")</f>
        <v>578</v>
      </c>
      <c r="I1598" s="13" t="str">
        <f ca="1">IFERROR(VLOOKUP(H1598,電力会社名一覧!A:B,2,0),"")</f>
        <v>(株)オカモト</v>
      </c>
      <c r="J1598" s="13">
        <f t="shared" ca="1" si="105"/>
        <v>1678</v>
      </c>
      <c r="K1598" s="13">
        <f ca="1">IF(I1598&lt;&gt;"",COUNTIF($I$4:$I1598,I1598),"")</f>
        <v>2</v>
      </c>
    </row>
    <row r="1599" spans="8:11">
      <c r="H1599" s="13" cm="1">
        <f t="array" aca="1" ref="H1599" ca="1">IFERROR(INDEX(電力会社名一覧!E:E,改訂版!J1599),"")</f>
        <v>579</v>
      </c>
      <c r="I1599" s="13" t="str">
        <f ca="1">IFERROR(VLOOKUP(H1599,電力会社名一覧!A:B,2,0),"")</f>
        <v>キタコー(株)</v>
      </c>
      <c r="J1599" s="13">
        <f t="shared" ca="1" si="105"/>
        <v>1679</v>
      </c>
      <c r="K1599" s="13">
        <f ca="1">IF(I1599&lt;&gt;"",COUNTIF($I$4:$I1599,I1599),"")</f>
        <v>2</v>
      </c>
    </row>
    <row r="1600" spans="8:11">
      <c r="H1600" s="13" cm="1">
        <f t="array" aca="1" ref="H1600" ca="1">IFERROR(INDEX(電力会社名一覧!E:E,改訂版!J1600),"")</f>
        <v>580</v>
      </c>
      <c r="I1600" s="13" t="str">
        <f ca="1">IFERROR(VLOOKUP(H1600,電力会社名一覧!A:B,2,0),"")</f>
        <v>生活協同組合コープしがメニューA</v>
      </c>
      <c r="J1600" s="13">
        <f t="shared" ca="1" si="105"/>
        <v>1680</v>
      </c>
      <c r="K1600" s="13">
        <f ca="1">IF(I1600&lt;&gt;"",COUNTIF($I$4:$I1600,I1600),"")</f>
        <v>2</v>
      </c>
    </row>
    <row r="1601" spans="8:11">
      <c r="H1601" s="13" cm="1">
        <f t="array" aca="1" ref="H1601" ca="1">IFERROR(INDEX(電力会社名一覧!E:E,改訂版!J1601),"")</f>
        <v>581</v>
      </c>
      <c r="I1601" s="13" t="str">
        <f ca="1">IFERROR(VLOOKUP(H1601,電力会社名一覧!A:B,2,0),"")</f>
        <v>生活協同組合コープしがメニューB(残差)</v>
      </c>
      <c r="J1601" s="13">
        <f t="shared" ca="1" si="105"/>
        <v>1681</v>
      </c>
      <c r="K1601" s="13">
        <f ca="1">IF(I1601&lt;&gt;"",COUNTIF($I$4:$I1601,I1601),"")</f>
        <v>2</v>
      </c>
    </row>
    <row r="1602" spans="8:11">
      <c r="H1602" s="13" cm="1">
        <f t="array" aca="1" ref="H1602" ca="1">IFERROR(INDEX(電力会社名一覧!E:E,改訂版!J1602),"")</f>
        <v>582</v>
      </c>
      <c r="I1602" s="13" t="str">
        <f ca="1">IFERROR(VLOOKUP(H1602,電力会社名一覧!A:B,2,0),"")</f>
        <v>香川電力(株)　メニューA</v>
      </c>
      <c r="J1602" s="13">
        <f t="shared" ca="1" si="105"/>
        <v>1682</v>
      </c>
      <c r="K1602" s="13">
        <f ca="1">IF(I1602&lt;&gt;"",COUNTIF($I$4:$I1602,I1602),"")</f>
        <v>2</v>
      </c>
    </row>
    <row r="1603" spans="8:11">
      <c r="H1603" s="13" cm="1">
        <f t="array" aca="1" ref="H1603" ca="1">IFERROR(INDEX(電力会社名一覧!E:E,改訂版!J1603),"")</f>
        <v>583</v>
      </c>
      <c r="I1603" s="13" t="str">
        <f ca="1">IFERROR(VLOOKUP(H1603,電力会社名一覧!A:B,2,0),"")</f>
        <v>香川電力(株)　メニューB(残差)</v>
      </c>
      <c r="J1603" s="13">
        <f t="shared" ca="1" si="105"/>
        <v>1683</v>
      </c>
      <c r="K1603" s="13">
        <f ca="1">IF(I1603&lt;&gt;"",COUNTIF($I$4:$I1603,I1603),"")</f>
        <v>2</v>
      </c>
    </row>
    <row r="1604" spans="8:11">
      <c r="H1604" s="13" cm="1">
        <f t="array" aca="1" ref="H1604" ca="1">IFERROR(INDEX(電力会社名一覧!E:E,改訂版!J1604),"")</f>
        <v>584</v>
      </c>
      <c r="I1604" s="13" t="str">
        <f ca="1">IFERROR(VLOOKUP(H1604,電力会社名一覧!A:B,2,0),"")</f>
        <v>(株)PinTメニューA</v>
      </c>
      <c r="J1604" s="13">
        <f t="shared" ca="1" si="105"/>
        <v>1684</v>
      </c>
      <c r="K1604" s="13">
        <f ca="1">IF(I1604&lt;&gt;"",COUNTIF($I$4:$I1604,I1604),"")</f>
        <v>2</v>
      </c>
    </row>
    <row r="1605" spans="8:11">
      <c r="H1605" s="13" cm="1">
        <f t="array" aca="1" ref="H1605" ca="1">IFERROR(INDEX(電力会社名一覧!E:E,改訂版!J1605),"")</f>
        <v>585</v>
      </c>
      <c r="I1605" s="13" t="str">
        <f ca="1">IFERROR(VLOOKUP(H1605,電力会社名一覧!A:B,2,0),"")</f>
        <v>(株)PinTメニューB</v>
      </c>
      <c r="J1605" s="13">
        <f t="shared" ca="1" si="105"/>
        <v>1685</v>
      </c>
      <c r="K1605" s="13">
        <f ca="1">IF(I1605&lt;&gt;"",COUNTIF($I$4:$I1605,I1605),"")</f>
        <v>2</v>
      </c>
    </row>
    <row r="1606" spans="8:11">
      <c r="H1606" s="13" cm="1">
        <f t="array" aca="1" ref="H1606" ca="1">IFERROR(INDEX(電力会社名一覧!E:E,改訂版!J1606),"")</f>
        <v>586</v>
      </c>
      <c r="I1606" s="13" t="str">
        <f ca="1">IFERROR(VLOOKUP(H1606,電力会社名一覧!A:B,2,0),"")</f>
        <v>(株)PinTメニューC(残差)</v>
      </c>
      <c r="J1606" s="13">
        <f t="shared" ca="1" si="105"/>
        <v>1686</v>
      </c>
      <c r="K1606" s="13">
        <f ca="1">IF(I1606&lt;&gt;"",COUNTIF($I$4:$I1606,I1606),"")</f>
        <v>2</v>
      </c>
    </row>
    <row r="1607" spans="8:11">
      <c r="H1607" s="13" cm="1">
        <f t="array" aca="1" ref="H1607" ca="1">IFERROR(INDEX(電力会社名一覧!E:E,改訂版!J1607),"")</f>
        <v>587</v>
      </c>
      <c r="I1607" s="13" t="str">
        <f ca="1">IFERROR(VLOOKUP(H1607,電力会社名一覧!A:B,2,0),"")</f>
        <v>(株)沖縄ガスニューパワーメニューA</v>
      </c>
      <c r="J1607" s="13">
        <f t="shared" ca="1" si="105"/>
        <v>1687</v>
      </c>
      <c r="K1607" s="13">
        <f ca="1">IF(I1607&lt;&gt;"",COUNTIF($I$4:$I1607,I1607),"")</f>
        <v>2</v>
      </c>
    </row>
    <row r="1608" spans="8:11">
      <c r="H1608" s="13" cm="1">
        <f t="array" aca="1" ref="H1608" ca="1">IFERROR(INDEX(電力会社名一覧!E:E,改訂版!J1608),"")</f>
        <v>588</v>
      </c>
      <c r="I1608" s="13" t="str">
        <f ca="1">IFERROR(VLOOKUP(H1608,電力会社名一覧!A:B,2,0),"")</f>
        <v>(株)沖縄ガスニューパワーメニューB(残差)</v>
      </c>
      <c r="J1608" s="13">
        <f t="shared" ca="1" si="105"/>
        <v>1688</v>
      </c>
      <c r="K1608" s="13">
        <f ca="1">IF(I1608&lt;&gt;"",COUNTIF($I$4:$I1608,I1608),"")</f>
        <v>2</v>
      </c>
    </row>
    <row r="1609" spans="8:11">
      <c r="H1609" s="13" cm="1">
        <f t="array" aca="1" ref="H1609" ca="1">IFERROR(INDEX(電力会社名一覧!E:E,改訂版!J1609),"")</f>
        <v>589</v>
      </c>
      <c r="I1609" s="13" t="str">
        <f ca="1">IFERROR(VLOOKUP(H1609,電力会社名一覧!A:B,2,0),"")</f>
        <v>諏訪瓦斯(株)</v>
      </c>
      <c r="J1609" s="13">
        <f t="shared" ca="1" si="105"/>
        <v>1689</v>
      </c>
      <c r="K1609" s="13">
        <f ca="1">IF(I1609&lt;&gt;"",COUNTIF($I$4:$I1609,I1609),"")</f>
        <v>2</v>
      </c>
    </row>
    <row r="1610" spans="8:11">
      <c r="H1610" s="13" cm="1">
        <f t="array" aca="1" ref="H1610" ca="1">IFERROR(INDEX(電力会社名一覧!E:E,改訂版!J1610),"")</f>
        <v>590</v>
      </c>
      <c r="I1610" s="13" t="str">
        <f ca="1">IFERROR(VLOOKUP(H1610,電力会社名一覧!A:B,2,0),"")</f>
        <v>エッセンシャルエナジー(株)</v>
      </c>
      <c r="J1610" s="13">
        <f t="shared" ca="1" si="105"/>
        <v>1690</v>
      </c>
      <c r="K1610" s="13">
        <f ca="1">IF(I1610&lt;&gt;"",COUNTIF($I$4:$I1610,I1610),"")</f>
        <v>2</v>
      </c>
    </row>
    <row r="1611" spans="8:11">
      <c r="H1611" s="13" cm="1">
        <f t="array" aca="1" ref="H1611" ca="1">IFERROR(INDEX(電力会社名一覧!E:E,改訂版!J1611),"")</f>
        <v>591</v>
      </c>
      <c r="I1611" s="13" t="str">
        <f ca="1">IFERROR(VLOOKUP(H1611,電力会社名一覧!A:B,2,0),"")</f>
        <v>(株)いちき串木野電力</v>
      </c>
      <c r="J1611" s="13">
        <f t="shared" ca="1" si="105"/>
        <v>1691</v>
      </c>
      <c r="K1611" s="13">
        <f ca="1">IF(I1611&lt;&gt;"",COUNTIF($I$4:$I1611,I1611),"")</f>
        <v>2</v>
      </c>
    </row>
    <row r="1612" spans="8:11">
      <c r="H1612" s="13" cm="1">
        <f t="array" aca="1" ref="H1612" ca="1">IFERROR(INDEX(電力会社名一覧!E:E,改訂版!J1612),"")</f>
        <v>592</v>
      </c>
      <c r="I1612" s="13" t="str">
        <f ca="1">IFERROR(VLOOKUP(H1612,電力会社名一覧!A:B,2,0),"")</f>
        <v>(株)クローバー・テクノロジーズ</v>
      </c>
      <c r="J1612" s="13">
        <f t="shared" ca="1" si="105"/>
        <v>1692</v>
      </c>
      <c r="K1612" s="13">
        <f ca="1">IF(I1612&lt;&gt;"",COUNTIF($I$4:$I1612,I1612),"")</f>
        <v>2</v>
      </c>
    </row>
    <row r="1613" spans="8:11">
      <c r="H1613" s="13" cm="1">
        <f t="array" aca="1" ref="H1613" ca="1">IFERROR(INDEX(電力会社名一覧!E:E,改訂版!J1613),"")</f>
        <v>593</v>
      </c>
      <c r="I1613" s="13" t="str">
        <f ca="1">IFERROR(VLOOKUP(H1613,電力会社名一覧!A:B,2,0),"")</f>
        <v>西武ガス(株)</v>
      </c>
      <c r="J1613" s="13">
        <f t="shared" ref="J1613:J1676" ca="1" si="106">IFERROR(VLOOKUP($Q$1,INDIRECT($I$1&amp;J1612+1&amp;$K$1),2,0),"")</f>
        <v>1693</v>
      </c>
      <c r="K1613" s="13">
        <f ca="1">IF(I1613&lt;&gt;"",COUNTIF($I$4:$I1613,I1613),"")</f>
        <v>2</v>
      </c>
    </row>
    <row r="1614" spans="8:11">
      <c r="H1614" s="13" cm="1">
        <f t="array" aca="1" ref="H1614" ca="1">IFERROR(INDEX(電力会社名一覧!E:E,改訂版!J1614),"")</f>
        <v>594</v>
      </c>
      <c r="I1614" s="13" t="str">
        <f ca="1">IFERROR(VLOOKUP(H1614,電力会社名一覧!A:B,2,0),"")</f>
        <v>松本ガス(株)メニューA</v>
      </c>
      <c r="J1614" s="13">
        <f t="shared" ca="1" si="106"/>
        <v>1694</v>
      </c>
      <c r="K1614" s="13">
        <f ca="1">IF(I1614&lt;&gt;"",COUNTIF($I$4:$I1614,I1614),"")</f>
        <v>2</v>
      </c>
    </row>
    <row r="1615" spans="8:11">
      <c r="H1615" s="13" cm="1">
        <f t="array" aca="1" ref="H1615" ca="1">IFERROR(INDEX(電力会社名一覧!E:E,改訂版!J1615),"")</f>
        <v>595</v>
      </c>
      <c r="I1615" s="13" t="str">
        <f ca="1">IFERROR(VLOOKUP(H1615,電力会社名一覧!A:B,2,0),"")</f>
        <v>松本ガス(株)メニューB(残差)</v>
      </c>
      <c r="J1615" s="13">
        <f t="shared" ca="1" si="106"/>
        <v>1695</v>
      </c>
      <c r="K1615" s="13">
        <f ca="1">IF(I1615&lt;&gt;"",COUNTIF($I$4:$I1615,I1615),"")</f>
        <v>2</v>
      </c>
    </row>
    <row r="1616" spans="8:11">
      <c r="H1616" s="13" cm="1">
        <f t="array" aca="1" ref="H1616" ca="1">IFERROR(INDEX(電力会社名一覧!E:E,改訂版!J1616),"")</f>
        <v>596</v>
      </c>
      <c r="I1616" s="13" t="str">
        <f ca="1">IFERROR(VLOOKUP(H1616,電力会社名一覧!A:B,2,0),"")</f>
        <v>南部だんだんエナジー(株)</v>
      </c>
      <c r="J1616" s="13">
        <f t="shared" ca="1" si="106"/>
        <v>1696</v>
      </c>
      <c r="K1616" s="13">
        <f ca="1">IF(I1616&lt;&gt;"",COUNTIF($I$4:$I1616,I1616),"")</f>
        <v>2</v>
      </c>
    </row>
    <row r="1617" spans="8:11">
      <c r="H1617" s="13" cm="1">
        <f t="array" aca="1" ref="H1617" ca="1">IFERROR(INDEX(電力会社名一覧!E:E,改訂版!J1617),"")</f>
        <v>597</v>
      </c>
      <c r="I1617" s="13" t="str">
        <f ca="1">IFERROR(VLOOKUP(H1617,電力会社名一覧!A:B,2,0),"")</f>
        <v>(株)エフエネ</v>
      </c>
      <c r="J1617" s="13">
        <f t="shared" ca="1" si="106"/>
        <v>1697</v>
      </c>
      <c r="K1617" s="13">
        <f ca="1">IF(I1617&lt;&gt;"",COUNTIF($I$4:$I1617,I1617),"")</f>
        <v>2</v>
      </c>
    </row>
    <row r="1618" spans="8:11">
      <c r="H1618" s="13" cm="1">
        <f t="array" aca="1" ref="H1618" ca="1">IFERROR(INDEX(電力会社名一覧!E:E,改訂版!J1618),"")</f>
        <v>598</v>
      </c>
      <c r="I1618" s="13" t="str">
        <f ca="1">IFERROR(VLOOKUP(H1618,電力会社名一覧!A:B,2,0),"")</f>
        <v>こなんウルトラパワー(株)</v>
      </c>
      <c r="J1618" s="13">
        <f t="shared" ca="1" si="106"/>
        <v>1698</v>
      </c>
      <c r="K1618" s="13">
        <f ca="1">IF(I1618&lt;&gt;"",COUNTIF($I$4:$I1618,I1618),"")</f>
        <v>2</v>
      </c>
    </row>
    <row r="1619" spans="8:11">
      <c r="H1619" s="13" cm="1">
        <f t="array" aca="1" ref="H1619" ca="1">IFERROR(INDEX(電力会社名一覧!E:E,改訂版!J1619),"")</f>
        <v>599</v>
      </c>
      <c r="I1619" s="13" t="str">
        <f ca="1">IFERROR(VLOOKUP(H1619,電力会社名一覧!A:B,2,0),"")</f>
        <v>(株)CHIBAむつざわエナジー</v>
      </c>
      <c r="J1619" s="13">
        <f t="shared" ca="1" si="106"/>
        <v>1699</v>
      </c>
      <c r="K1619" s="13">
        <f ca="1">IF(I1619&lt;&gt;"",COUNTIF($I$4:$I1619,I1619),"")</f>
        <v>2</v>
      </c>
    </row>
    <row r="1620" spans="8:11">
      <c r="H1620" s="13" cm="1">
        <f t="array" aca="1" ref="H1620" ca="1">IFERROR(INDEX(電力会社名一覧!E:E,改訂版!J1620),"")</f>
        <v>600</v>
      </c>
      <c r="I1620" s="13" t="str">
        <f ca="1">IFERROR(VLOOKUP(H1620,電力会社名一覧!A:B,2,0),"")</f>
        <v>(株)関西空調　</v>
      </c>
      <c r="J1620" s="13">
        <f t="shared" ca="1" si="106"/>
        <v>1700</v>
      </c>
      <c r="K1620" s="13">
        <f ca="1">IF(I1620&lt;&gt;"",COUNTIF($I$4:$I1620,I1620),"")</f>
        <v>2</v>
      </c>
    </row>
    <row r="1621" spans="8:11">
      <c r="H1621" s="13" cm="1">
        <f t="array" aca="1" ref="H1621" ca="1">IFERROR(INDEX(電力会社名一覧!E:E,改訂版!J1621),"")</f>
        <v>601</v>
      </c>
      <c r="I1621" s="13" t="str">
        <f ca="1">IFERROR(VLOOKUP(H1621,電力会社名一覧!A:B,2,0),"")</f>
        <v>奥出雲電力(株)</v>
      </c>
      <c r="J1621" s="13">
        <f t="shared" ca="1" si="106"/>
        <v>1701</v>
      </c>
      <c r="K1621" s="13">
        <f ca="1">IF(I1621&lt;&gt;"",COUNTIF($I$4:$I1621,I1621),"")</f>
        <v>2</v>
      </c>
    </row>
    <row r="1622" spans="8:11">
      <c r="H1622" s="13" cm="1">
        <f t="array" aca="1" ref="H1622" ca="1">IFERROR(INDEX(電力会社名一覧!E:E,改訂版!J1622),"")</f>
        <v>602</v>
      </c>
      <c r="I1622" s="13" t="str">
        <f ca="1">IFERROR(VLOOKUP(H1622,電力会社名一覧!A:B,2,0),"")</f>
        <v>レジル(株)(旧:中央電力(株))メニューA</v>
      </c>
      <c r="J1622" s="13">
        <f t="shared" ca="1" si="106"/>
        <v>1702</v>
      </c>
      <c r="K1622" s="13">
        <f ca="1">IF(I1622&lt;&gt;"",COUNTIF($I$4:$I1622,I1622),"")</f>
        <v>2</v>
      </c>
    </row>
    <row r="1623" spans="8:11">
      <c r="H1623" s="13" cm="1">
        <f t="array" aca="1" ref="H1623" ca="1">IFERROR(INDEX(電力会社名一覧!E:E,改訂版!J1623),"")</f>
        <v>603</v>
      </c>
      <c r="I1623" s="13" t="str">
        <f ca="1">IFERROR(VLOOKUP(H1623,電力会社名一覧!A:B,2,0),"")</f>
        <v>レジル(株)(旧:中央電力(株))メニューB</v>
      </c>
      <c r="J1623" s="13">
        <f t="shared" ca="1" si="106"/>
        <v>1703</v>
      </c>
      <c r="K1623" s="13">
        <f ca="1">IF(I1623&lt;&gt;"",COUNTIF($I$4:$I1623,I1623),"")</f>
        <v>2</v>
      </c>
    </row>
    <row r="1624" spans="8:11">
      <c r="H1624" s="13" cm="1">
        <f t="array" aca="1" ref="H1624" ca="1">IFERROR(INDEX(電力会社名一覧!E:E,改訂版!J1624),"")</f>
        <v>604</v>
      </c>
      <c r="I1624" s="13" t="str">
        <f ca="1">IFERROR(VLOOKUP(H1624,電力会社名一覧!A:B,2,0),"")</f>
        <v>レジル(株)(旧:中央電力(株))メニューC</v>
      </c>
      <c r="J1624" s="13">
        <f t="shared" ca="1" si="106"/>
        <v>1704</v>
      </c>
      <c r="K1624" s="13">
        <f ca="1">IF(I1624&lt;&gt;"",COUNTIF($I$4:$I1624,I1624),"")</f>
        <v>2</v>
      </c>
    </row>
    <row r="1625" spans="8:11">
      <c r="H1625" s="13" cm="1">
        <f t="array" aca="1" ref="H1625" ca="1">IFERROR(INDEX(電力会社名一覧!E:E,改訂版!J1625),"")</f>
        <v>605</v>
      </c>
      <c r="I1625" s="13" t="str">
        <f ca="1">IFERROR(VLOOKUP(H1625,電力会社名一覧!A:B,2,0),"")</f>
        <v>レジル(株)(旧:中央電力(株))メニューD(残差)</v>
      </c>
      <c r="J1625" s="13">
        <f t="shared" ca="1" si="106"/>
        <v>1705</v>
      </c>
      <c r="K1625" s="13">
        <f ca="1">IF(I1625&lt;&gt;"",COUNTIF($I$4:$I1625,I1625),"")</f>
        <v>2</v>
      </c>
    </row>
    <row r="1626" spans="8:11">
      <c r="H1626" s="13" cm="1">
        <f t="array" aca="1" ref="H1626" ca="1">IFERROR(INDEX(電力会社名一覧!E:E,改訂版!J1626),"")</f>
        <v>606</v>
      </c>
      <c r="I1626" s="13" t="str">
        <f ca="1">IFERROR(VLOOKUP(H1626,電力会社名一覧!A:B,2,0),"")</f>
        <v>(株)成田香取エネルギー</v>
      </c>
      <c r="J1626" s="13">
        <f t="shared" ca="1" si="106"/>
        <v>1706</v>
      </c>
      <c r="K1626" s="13">
        <f ca="1">IF(I1626&lt;&gt;"",COUNTIF($I$4:$I1626,I1626),"")</f>
        <v>2</v>
      </c>
    </row>
    <row r="1627" spans="8:11">
      <c r="H1627" s="13" cm="1">
        <f t="array" aca="1" ref="H1627" ca="1">IFERROR(INDEX(電力会社名一覧!E:E,改訂版!J1627),"")</f>
        <v>607</v>
      </c>
      <c r="I1627" s="13" t="str">
        <f ca="1">IFERROR(VLOOKUP(H1627,電力会社名一覧!A:B,2,0),"")</f>
        <v>グローバルソリューションサービス(株)</v>
      </c>
      <c r="J1627" s="13">
        <f t="shared" ca="1" si="106"/>
        <v>1707</v>
      </c>
      <c r="K1627" s="13">
        <f ca="1">IF(I1627&lt;&gt;"",COUNTIF($I$4:$I1627,I1627),"")</f>
        <v>2</v>
      </c>
    </row>
    <row r="1628" spans="8:11">
      <c r="H1628" s="13" cm="1">
        <f t="array" aca="1" ref="H1628" ca="1">IFERROR(INDEX(電力会社名一覧!E:E,改訂版!J1628),"")</f>
        <v>608</v>
      </c>
      <c r="I1628" s="13" t="str">
        <f ca="1">IFERROR(VLOOKUP(H1628,電力会社名一覧!A:B,2,0),"")</f>
        <v>(株)CWS</v>
      </c>
      <c r="J1628" s="13">
        <f t="shared" ca="1" si="106"/>
        <v>1708</v>
      </c>
      <c r="K1628" s="13">
        <f ca="1">IF(I1628&lt;&gt;"",COUNTIF($I$4:$I1628,I1628),"")</f>
        <v>2</v>
      </c>
    </row>
    <row r="1629" spans="8:11">
      <c r="H1629" s="13" cm="1">
        <f t="array" aca="1" ref="H1629" ca="1">IFERROR(INDEX(電力会社名一覧!E:E,改訂版!J1629),"")</f>
        <v>609</v>
      </c>
      <c r="I1629" s="13" t="str">
        <f ca="1">IFERROR(VLOOKUP(H1629,電力会社名一覧!A:B,2,0),"")</f>
        <v>ふくしま新電力(株)</v>
      </c>
      <c r="J1629" s="13">
        <f t="shared" ca="1" si="106"/>
        <v>1709</v>
      </c>
      <c r="K1629" s="13">
        <f ca="1">IF(I1629&lt;&gt;"",COUNTIF($I$4:$I1629,I1629),"")</f>
        <v>2</v>
      </c>
    </row>
    <row r="1630" spans="8:11">
      <c r="H1630" s="13" cm="1">
        <f t="array" aca="1" ref="H1630" ca="1">IFERROR(INDEX(電力会社名一覧!E:E,改訂版!J1630),"")</f>
        <v>610</v>
      </c>
      <c r="I1630" s="13" t="str">
        <f ca="1">IFERROR(VLOOKUP(H1630,電力会社名一覧!A:B,2,0),"")</f>
        <v>ティーダッシュ合同会社メニューA</v>
      </c>
      <c r="J1630" s="13">
        <f t="shared" ca="1" si="106"/>
        <v>1710</v>
      </c>
      <c r="K1630" s="13">
        <f ca="1">IF(I1630&lt;&gt;"",COUNTIF($I$4:$I1630,I1630),"")</f>
        <v>2</v>
      </c>
    </row>
    <row r="1631" spans="8:11">
      <c r="H1631" s="13" cm="1">
        <f t="array" aca="1" ref="H1631" ca="1">IFERROR(INDEX(電力会社名一覧!E:E,改訂版!J1631),"")</f>
        <v>611</v>
      </c>
      <c r="I1631" s="13" t="str">
        <f ca="1">IFERROR(VLOOKUP(H1631,電力会社名一覧!A:B,2,0),"")</f>
        <v>ティーダッシュ合同会社メニューB(残差)</v>
      </c>
      <c r="J1631" s="13">
        <f t="shared" ca="1" si="106"/>
        <v>1711</v>
      </c>
      <c r="K1631" s="13">
        <f ca="1">IF(I1631&lt;&gt;"",COUNTIF($I$4:$I1631,I1631),"")</f>
        <v>2</v>
      </c>
    </row>
    <row r="1632" spans="8:11">
      <c r="H1632" s="13" cm="1">
        <f t="array" aca="1" ref="H1632" ca="1">IFERROR(INDEX(電力会社名一覧!E:E,改訂版!J1632),"")</f>
        <v>612</v>
      </c>
      <c r="I1632" s="13" t="str">
        <f ca="1">IFERROR(VLOOKUP(H1632,電力会社名一覧!A:B,2,0),"")</f>
        <v>(株)エネクスライフサービス</v>
      </c>
      <c r="J1632" s="13">
        <f t="shared" ca="1" si="106"/>
        <v>1712</v>
      </c>
      <c r="K1632" s="13">
        <f ca="1">IF(I1632&lt;&gt;"",COUNTIF($I$4:$I1632,I1632),"")</f>
        <v>2</v>
      </c>
    </row>
    <row r="1633" spans="8:11">
      <c r="H1633" s="13" cm="1">
        <f t="array" aca="1" ref="H1633" ca="1">IFERROR(INDEX(電力会社名一覧!E:E,改訂版!J1633),"")</f>
        <v>613</v>
      </c>
      <c r="I1633" s="13" t="str">
        <f ca="1">IFERROR(VLOOKUP(H1633,電力会社名一覧!A:B,2,0),"")</f>
        <v>ネイチャーエナジー小国(株)</v>
      </c>
      <c r="J1633" s="13">
        <f t="shared" ca="1" si="106"/>
        <v>1713</v>
      </c>
      <c r="K1633" s="13">
        <f ca="1">IF(I1633&lt;&gt;"",COUNTIF($I$4:$I1633,I1633),"")</f>
        <v>2</v>
      </c>
    </row>
    <row r="1634" spans="8:11">
      <c r="H1634" s="13" cm="1">
        <f t="array" aca="1" ref="H1634" ca="1">IFERROR(INDEX(電力会社名一覧!E:E,改訂版!J1634),"")</f>
        <v>614</v>
      </c>
      <c r="I1634" s="13" t="str">
        <f ca="1">IFERROR(VLOOKUP(H1634,電力会社名一覧!A:B,2,0),"")</f>
        <v>リエスパワーネクスト(株)</v>
      </c>
      <c r="J1634" s="13">
        <f t="shared" ca="1" si="106"/>
        <v>1714</v>
      </c>
      <c r="K1634" s="13">
        <f ca="1">IF(I1634&lt;&gt;"",COUNTIF($I$4:$I1634,I1634),"")</f>
        <v>2</v>
      </c>
    </row>
    <row r="1635" spans="8:11">
      <c r="H1635" s="13" cm="1">
        <f t="array" aca="1" ref="H1635" ca="1">IFERROR(INDEX(電力会社名一覧!E:E,改訂版!J1635),"")</f>
        <v>615</v>
      </c>
      <c r="I1635" s="13" t="str">
        <f ca="1">IFERROR(VLOOKUP(H1635,電力会社名一覧!A:B,2,0),"")</f>
        <v>京都生活協同組合メニューA</v>
      </c>
      <c r="J1635" s="13">
        <f t="shared" ca="1" si="106"/>
        <v>1715</v>
      </c>
      <c r="K1635" s="13">
        <f ca="1">IF(I1635&lt;&gt;"",COUNTIF($I$4:$I1635,I1635),"")</f>
        <v>2</v>
      </c>
    </row>
    <row r="1636" spans="8:11">
      <c r="H1636" s="13" cm="1">
        <f t="array" aca="1" ref="H1636" ca="1">IFERROR(INDEX(電力会社名一覧!E:E,改訂版!J1636),"")</f>
        <v>616</v>
      </c>
      <c r="I1636" s="13" t="str">
        <f ca="1">IFERROR(VLOOKUP(H1636,電力会社名一覧!A:B,2,0),"")</f>
        <v>京都生活協同組合メニューB(残差)</v>
      </c>
      <c r="J1636" s="13">
        <f t="shared" ca="1" si="106"/>
        <v>1716</v>
      </c>
      <c r="K1636" s="13">
        <f ca="1">IF(I1636&lt;&gt;"",COUNTIF($I$4:$I1636,I1636),"")</f>
        <v>2</v>
      </c>
    </row>
    <row r="1637" spans="8:11">
      <c r="H1637" s="13" cm="1">
        <f t="array" aca="1" ref="H1637" ca="1">IFERROR(INDEX(電力会社名一覧!E:E,改訂版!J1637),"")</f>
        <v>617</v>
      </c>
      <c r="I1637" s="13" t="str">
        <f ca="1">IFERROR(VLOOKUP(H1637,電力会社名一覧!A:B,2,0),"")</f>
        <v>エネルギーパワー(株)</v>
      </c>
      <c r="J1637" s="13">
        <f t="shared" ca="1" si="106"/>
        <v>1717</v>
      </c>
      <c r="K1637" s="13">
        <f ca="1">IF(I1637&lt;&gt;"",COUNTIF($I$4:$I1637,I1637),"")</f>
        <v>2</v>
      </c>
    </row>
    <row r="1638" spans="8:11">
      <c r="H1638" s="13" cm="1">
        <f t="array" aca="1" ref="H1638" ca="1">IFERROR(INDEX(電力会社名一覧!E:E,改訂版!J1638),"")</f>
        <v>618</v>
      </c>
      <c r="I1638" s="13" t="str">
        <f ca="1">IFERROR(VLOOKUP(H1638,電力会社名一覧!A:B,2,0),"")</f>
        <v>(株)グリムスパワー</v>
      </c>
      <c r="J1638" s="13">
        <f t="shared" ca="1" si="106"/>
        <v>1718</v>
      </c>
      <c r="K1638" s="13">
        <f ca="1">IF(I1638&lt;&gt;"",COUNTIF($I$4:$I1638,I1638),"")</f>
        <v>2</v>
      </c>
    </row>
    <row r="1639" spans="8:11">
      <c r="H1639" s="13" cm="1">
        <f t="array" aca="1" ref="H1639" ca="1">IFERROR(INDEX(電力会社名一覧!E:E,改訂版!J1639),"")</f>
        <v>619</v>
      </c>
      <c r="I1639" s="13" t="str">
        <f ca="1">IFERROR(VLOOKUP(H1639,電力会社名一覧!A:B,2,0),"")</f>
        <v>日本ファシリティ・ソリューション(株)メニューA</v>
      </c>
      <c r="J1639" s="13">
        <f t="shared" ca="1" si="106"/>
        <v>1719</v>
      </c>
      <c r="K1639" s="13">
        <f ca="1">IF(I1639&lt;&gt;"",COUNTIF($I$4:$I1639,I1639),"")</f>
        <v>2</v>
      </c>
    </row>
    <row r="1640" spans="8:11">
      <c r="H1640" s="13" cm="1">
        <f t="array" aca="1" ref="H1640" ca="1">IFERROR(INDEX(電力会社名一覧!E:E,改訂版!J1640),"")</f>
        <v>620</v>
      </c>
      <c r="I1640" s="13" t="str">
        <f ca="1">IFERROR(VLOOKUP(H1640,電力会社名一覧!A:B,2,0),"")</f>
        <v>(株)オノプロックス</v>
      </c>
      <c r="J1640" s="13">
        <f t="shared" ca="1" si="106"/>
        <v>1720</v>
      </c>
      <c r="K1640" s="13">
        <f ca="1">IF(I1640&lt;&gt;"",COUNTIF($I$4:$I1640,I1640),"")</f>
        <v>2</v>
      </c>
    </row>
    <row r="1641" spans="8:11">
      <c r="H1641" s="13" cm="1">
        <f t="array" aca="1" ref="H1641" ca="1">IFERROR(INDEX(電力会社名一覧!E:E,改訂版!J1641),"")</f>
        <v>621</v>
      </c>
      <c r="I1641" s="13" t="str">
        <f ca="1">IFERROR(VLOOKUP(H1641,電力会社名一覧!A:B,2,0),"")</f>
        <v>本庄ガス(株)</v>
      </c>
      <c r="J1641" s="13">
        <f t="shared" ca="1" si="106"/>
        <v>1721</v>
      </c>
      <c r="K1641" s="13">
        <f ca="1">IF(I1641&lt;&gt;"",COUNTIF($I$4:$I1641,I1641),"")</f>
        <v>2</v>
      </c>
    </row>
    <row r="1642" spans="8:11">
      <c r="H1642" s="13" cm="1">
        <f t="array" aca="1" ref="H1642" ca="1">IFERROR(INDEX(電力会社名一覧!E:E,改訂版!J1642),"")</f>
        <v>622</v>
      </c>
      <c r="I1642" s="13" t="str">
        <f ca="1">IFERROR(VLOOKUP(H1642,電力会社名一覧!A:B,2,0),"")</f>
        <v>青森県民エナジー(株)</v>
      </c>
      <c r="J1642" s="13">
        <f t="shared" ca="1" si="106"/>
        <v>1722</v>
      </c>
      <c r="K1642" s="13">
        <f ca="1">IF(I1642&lt;&gt;"",COUNTIF($I$4:$I1642,I1642),"")</f>
        <v>2</v>
      </c>
    </row>
    <row r="1643" spans="8:11">
      <c r="H1643" s="13" cm="1">
        <f t="array" aca="1" ref="H1643" ca="1">IFERROR(INDEX(電力会社名一覧!E:E,改訂版!J1643),"")</f>
        <v>623</v>
      </c>
      <c r="I1643" s="13" t="str">
        <f ca="1">IFERROR(VLOOKUP(H1643,電力会社名一覧!A:B,2,0),"")</f>
        <v>国際航業(株)メニューA</v>
      </c>
      <c r="J1643" s="13">
        <f t="shared" ca="1" si="106"/>
        <v>1723</v>
      </c>
      <c r="K1643" s="13">
        <f ca="1">IF(I1643&lt;&gt;"",COUNTIF($I$4:$I1643,I1643),"")</f>
        <v>2</v>
      </c>
    </row>
    <row r="1644" spans="8:11">
      <c r="H1644" s="13" cm="1">
        <f t="array" aca="1" ref="H1644" ca="1">IFERROR(INDEX(電力会社名一覧!E:E,改訂版!J1644),"")</f>
        <v>624</v>
      </c>
      <c r="I1644" s="13" t="str">
        <f ca="1">IFERROR(VLOOKUP(H1644,電力会社名一覧!A:B,2,0),"")</f>
        <v>国際航業(株)メニューB(残差)</v>
      </c>
      <c r="J1644" s="13">
        <f t="shared" ca="1" si="106"/>
        <v>1724</v>
      </c>
      <c r="K1644" s="13">
        <f ca="1">IF(I1644&lt;&gt;"",COUNTIF($I$4:$I1644,I1644),"")</f>
        <v>2</v>
      </c>
    </row>
    <row r="1645" spans="8:11">
      <c r="H1645" s="13" cm="1">
        <f t="array" aca="1" ref="H1645" ca="1">IFERROR(INDEX(電力会社名一覧!E:E,改訂版!J1645),"")</f>
        <v>625</v>
      </c>
      <c r="I1645" s="13" t="str">
        <f ca="1">IFERROR(VLOOKUP(H1645,電力会社名一覧!A:B,2,0),"")</f>
        <v>ローカルでんき(株)メニューA</v>
      </c>
      <c r="J1645" s="13">
        <f t="shared" ca="1" si="106"/>
        <v>1725</v>
      </c>
      <c r="K1645" s="13">
        <f ca="1">IF(I1645&lt;&gt;"",COUNTIF($I$4:$I1645,I1645),"")</f>
        <v>2</v>
      </c>
    </row>
    <row r="1646" spans="8:11">
      <c r="H1646" s="13" cm="1">
        <f t="array" aca="1" ref="H1646" ca="1">IFERROR(INDEX(電力会社名一覧!E:E,改訂版!J1646),"")</f>
        <v>626</v>
      </c>
      <c r="I1646" s="13" t="str">
        <f ca="1">IFERROR(VLOOKUP(H1646,電力会社名一覧!A:B,2,0),"")</f>
        <v>ローカルでんき(株)メニューB(残差)</v>
      </c>
      <c r="J1646" s="13">
        <f t="shared" ca="1" si="106"/>
        <v>1726</v>
      </c>
      <c r="K1646" s="13">
        <f ca="1">IF(I1646&lt;&gt;"",COUNTIF($I$4:$I1646,I1646),"")</f>
        <v>2</v>
      </c>
    </row>
    <row r="1647" spans="8:11">
      <c r="H1647" s="13" cm="1">
        <f t="array" aca="1" ref="H1647" ca="1">IFERROR(INDEX(電力会社名一覧!E:E,改訂版!J1647),"")</f>
        <v>627</v>
      </c>
      <c r="I1647" s="13" t="str">
        <f ca="1">IFERROR(VLOOKUP(H1647,電力会社名一覧!A:B,2,0),"")</f>
        <v>(株)明治産業</v>
      </c>
      <c r="J1647" s="13">
        <f t="shared" ca="1" si="106"/>
        <v>1727</v>
      </c>
      <c r="K1647" s="13">
        <f ca="1">IF(I1647&lt;&gt;"",COUNTIF($I$4:$I1647,I1647),"")</f>
        <v>2</v>
      </c>
    </row>
    <row r="1648" spans="8:11">
      <c r="H1648" s="13" cm="1">
        <f t="array" aca="1" ref="H1648" ca="1">IFERROR(INDEX(電力会社名一覧!E:E,改訂版!J1648),"")</f>
        <v>628</v>
      </c>
      <c r="I1648" s="13" t="str">
        <f ca="1">IFERROR(VLOOKUP(H1648,電力会社名一覧!A:B,2,0),"")</f>
        <v>岡山電力(株)メニューA</v>
      </c>
      <c r="J1648" s="13">
        <f t="shared" ca="1" si="106"/>
        <v>1728</v>
      </c>
      <c r="K1648" s="13">
        <f ca="1">IF(I1648&lt;&gt;"",COUNTIF($I$4:$I1648,I1648),"")</f>
        <v>2</v>
      </c>
    </row>
    <row r="1649" spans="8:11">
      <c r="H1649" s="13" cm="1">
        <f t="array" aca="1" ref="H1649" ca="1">IFERROR(INDEX(電力会社名一覧!E:E,改訂版!J1649),"")</f>
        <v>629</v>
      </c>
      <c r="I1649" s="13" t="str">
        <f ca="1">IFERROR(VLOOKUP(H1649,電力会社名一覧!A:B,2,0),"")</f>
        <v>岡山電力(株)メニューB(残差)</v>
      </c>
      <c r="J1649" s="13">
        <f t="shared" ca="1" si="106"/>
        <v>1729</v>
      </c>
      <c r="K1649" s="13">
        <f ca="1">IF(I1649&lt;&gt;"",COUNTIF($I$4:$I1649,I1649),"")</f>
        <v>2</v>
      </c>
    </row>
    <row r="1650" spans="8:11">
      <c r="H1650" s="13" cm="1">
        <f t="array" aca="1" ref="H1650" ca="1">IFERROR(INDEX(電力会社名一覧!E:E,改訂版!J1650),"")</f>
        <v>630</v>
      </c>
      <c r="I1650" s="13" t="str">
        <f ca="1">IFERROR(VLOOKUP(H1650,電力会社名一覧!A:B,2,0),"")</f>
        <v>ミライフ(株)メニューA</v>
      </c>
      <c r="J1650" s="13">
        <f t="shared" ca="1" si="106"/>
        <v>1730</v>
      </c>
      <c r="K1650" s="13">
        <f ca="1">IF(I1650&lt;&gt;"",COUNTIF($I$4:$I1650,I1650),"")</f>
        <v>2</v>
      </c>
    </row>
    <row r="1651" spans="8:11">
      <c r="H1651" s="13" cm="1">
        <f t="array" aca="1" ref="H1651" ca="1">IFERROR(INDEX(電力会社名一覧!E:E,改訂版!J1651),"")</f>
        <v>631</v>
      </c>
      <c r="I1651" s="13" t="str">
        <f ca="1">IFERROR(VLOOKUP(H1651,電力会社名一覧!A:B,2,0),"")</f>
        <v>ミライフ(株)メニューB(残差)</v>
      </c>
      <c r="J1651" s="13">
        <f t="shared" ca="1" si="106"/>
        <v>1731</v>
      </c>
      <c r="K1651" s="13">
        <f ca="1">IF(I1651&lt;&gt;"",COUNTIF($I$4:$I1651,I1651),"")</f>
        <v>2</v>
      </c>
    </row>
    <row r="1652" spans="8:11">
      <c r="H1652" s="13" cm="1">
        <f t="array" aca="1" ref="H1652" ca="1">IFERROR(INDEX(電力会社名一覧!E:E,改訂版!J1652),"")</f>
        <v>632</v>
      </c>
      <c r="I1652" s="13" t="str">
        <f ca="1">IFERROR(VLOOKUP(H1652,電力会社名一覧!A:B,2,0),"")</f>
        <v>楽天エナジー(株)メニューA</v>
      </c>
      <c r="J1652" s="13">
        <f t="shared" ca="1" si="106"/>
        <v>1732</v>
      </c>
      <c r="K1652" s="13">
        <f ca="1">IF(I1652&lt;&gt;"",COUNTIF($I$4:$I1652,I1652),"")</f>
        <v>2</v>
      </c>
    </row>
    <row r="1653" spans="8:11">
      <c r="H1653" s="13" cm="1">
        <f t="array" aca="1" ref="H1653" ca="1">IFERROR(INDEX(電力会社名一覧!E:E,改訂版!J1653),"")</f>
        <v>633</v>
      </c>
      <c r="I1653" s="13" t="str">
        <f ca="1">IFERROR(VLOOKUP(H1653,電力会社名一覧!A:B,2,0),"")</f>
        <v>楽天エナジー(株)メニューB</v>
      </c>
      <c r="J1653" s="13">
        <f t="shared" ca="1" si="106"/>
        <v>1733</v>
      </c>
      <c r="K1653" s="13">
        <f ca="1">IF(I1653&lt;&gt;"",COUNTIF($I$4:$I1653,I1653),"")</f>
        <v>2</v>
      </c>
    </row>
    <row r="1654" spans="8:11">
      <c r="H1654" s="13" cm="1">
        <f t="array" aca="1" ref="H1654" ca="1">IFERROR(INDEX(電力会社名一覧!E:E,改訂版!J1654),"")</f>
        <v>634</v>
      </c>
      <c r="I1654" s="13" t="str">
        <f ca="1">IFERROR(VLOOKUP(H1654,電力会社名一覧!A:B,2,0),"")</f>
        <v>楽天エナジー(株)メニューC(残差)</v>
      </c>
      <c r="J1654" s="13">
        <f t="shared" ca="1" si="106"/>
        <v>1734</v>
      </c>
      <c r="K1654" s="13">
        <f ca="1">IF(I1654&lt;&gt;"",COUNTIF($I$4:$I1654,I1654),"")</f>
        <v>2</v>
      </c>
    </row>
    <row r="1655" spans="8:11">
      <c r="H1655" s="13" cm="1">
        <f t="array" aca="1" ref="H1655" ca="1">IFERROR(INDEX(電力会社名一覧!E:E,改訂版!J1655),"")</f>
        <v>635</v>
      </c>
      <c r="I1655" s="13" t="str">
        <f ca="1">IFERROR(VLOOKUP(H1655,電力会社名一覧!A:B,2,0),"")</f>
        <v>うすきエネルギー(株)</v>
      </c>
      <c r="J1655" s="13">
        <f t="shared" ca="1" si="106"/>
        <v>1735</v>
      </c>
      <c r="K1655" s="13">
        <f ca="1">IF(I1655&lt;&gt;"",COUNTIF($I$4:$I1655,I1655),"")</f>
        <v>2</v>
      </c>
    </row>
    <row r="1656" spans="8:11">
      <c r="H1656" s="13" cm="1">
        <f t="array" aca="1" ref="H1656" ca="1">IFERROR(INDEX(電力会社名一覧!E:E,改訂版!J1656),"")</f>
        <v>636</v>
      </c>
      <c r="I1656" s="13" t="str">
        <f ca="1">IFERROR(VLOOKUP(H1656,電力会社名一覧!A:B,2,0),"")</f>
        <v>森のエネルギー(株)</v>
      </c>
      <c r="J1656" s="13">
        <f t="shared" ca="1" si="106"/>
        <v>1736</v>
      </c>
      <c r="K1656" s="13">
        <f ca="1">IF(I1656&lt;&gt;"",COUNTIF($I$4:$I1656,I1656),"")</f>
        <v>2</v>
      </c>
    </row>
    <row r="1657" spans="8:11">
      <c r="H1657" s="13" cm="1">
        <f t="array" aca="1" ref="H1657" ca="1">IFERROR(INDEX(電力会社名一覧!E:E,改訂版!J1657),"")</f>
        <v>637</v>
      </c>
      <c r="I1657" s="13" t="str">
        <f ca="1">IFERROR(VLOOKUP(H1657,電力会社名一覧!A:B,2,0),"")</f>
        <v>岐阜電力(株)メニューA</v>
      </c>
      <c r="J1657" s="13">
        <f t="shared" ca="1" si="106"/>
        <v>1737</v>
      </c>
      <c r="K1657" s="13">
        <f ca="1">IF(I1657&lt;&gt;"",COUNTIF($I$4:$I1657,I1657),"")</f>
        <v>2</v>
      </c>
    </row>
    <row r="1658" spans="8:11">
      <c r="H1658" s="13" cm="1">
        <f t="array" aca="1" ref="H1658" ca="1">IFERROR(INDEX(電力会社名一覧!E:E,改訂版!J1658),"")</f>
        <v>638</v>
      </c>
      <c r="I1658" s="13" t="str">
        <f ca="1">IFERROR(VLOOKUP(H1658,電力会社名一覧!A:B,2,0),"")</f>
        <v>岐阜電力(株)メニューB(残差)</v>
      </c>
      <c r="J1658" s="13">
        <f t="shared" ca="1" si="106"/>
        <v>1738</v>
      </c>
      <c r="K1658" s="13">
        <f ca="1">IF(I1658&lt;&gt;"",COUNTIF($I$4:$I1658,I1658),"")</f>
        <v>2</v>
      </c>
    </row>
    <row r="1659" spans="8:11">
      <c r="H1659" s="13" cm="1">
        <f t="array" aca="1" ref="H1659" ca="1">IFERROR(INDEX(電力会社名一覧!E:E,改訂版!J1659),"")</f>
        <v>639</v>
      </c>
      <c r="I1659" s="13" t="str">
        <f ca="1">IFERROR(VLOOKUP(H1659,電力会社名一覧!A:B,2,0),"")</f>
        <v>(株)エスケーエナジー</v>
      </c>
      <c r="J1659" s="13">
        <f t="shared" ca="1" si="106"/>
        <v>1739</v>
      </c>
      <c r="K1659" s="13">
        <f ca="1">IF(I1659&lt;&gt;"",COUNTIF($I$4:$I1659,I1659),"")</f>
        <v>2</v>
      </c>
    </row>
    <row r="1660" spans="8:11">
      <c r="H1660" s="13" cm="1">
        <f t="array" aca="1" ref="H1660" ca="1">IFERROR(INDEX(電力会社名一覧!E:E,改訂版!J1660),"")</f>
        <v>640</v>
      </c>
      <c r="I1660" s="13" t="str">
        <f ca="1">IFERROR(VLOOKUP(H1660,電力会社名一覧!A:B,2,0),"")</f>
        <v>名南共同エネルギー(株)</v>
      </c>
      <c r="J1660" s="13">
        <f t="shared" ca="1" si="106"/>
        <v>1740</v>
      </c>
      <c r="K1660" s="13">
        <f ca="1">IF(I1660&lt;&gt;"",COUNTIF($I$4:$I1660,I1660),"")</f>
        <v>2</v>
      </c>
    </row>
    <row r="1661" spans="8:11">
      <c r="H1661" s="13" cm="1">
        <f t="array" aca="1" ref="H1661" ca="1">IFERROR(INDEX(電力会社名一覧!E:E,改訂版!J1661),"")</f>
        <v>641</v>
      </c>
      <c r="I1661" s="13" t="str">
        <f ca="1">IFERROR(VLOOKUP(H1661,電力会社名一覧!A:B,2,0),"")</f>
        <v>Apaman Energy(株)</v>
      </c>
      <c r="J1661" s="13">
        <f t="shared" ca="1" si="106"/>
        <v>1741</v>
      </c>
      <c r="K1661" s="13">
        <f ca="1">IF(I1661&lt;&gt;"",COUNTIF($I$4:$I1661,I1661),"")</f>
        <v>2</v>
      </c>
    </row>
    <row r="1662" spans="8:11">
      <c r="H1662" s="13" cm="1">
        <f t="array" aca="1" ref="H1662" ca="1">IFERROR(INDEX(電力会社名一覧!E:E,改訂版!J1662),"")</f>
        <v>642</v>
      </c>
      <c r="I1662" s="13" t="str">
        <f ca="1">IFERROR(VLOOKUP(H1662,電力会社名一覧!A:B,2,0),"")</f>
        <v>大分ケーブルテレコム(株)メニューA</v>
      </c>
      <c r="J1662" s="13">
        <f t="shared" ca="1" si="106"/>
        <v>1742</v>
      </c>
      <c r="K1662" s="13">
        <f ca="1">IF(I1662&lt;&gt;"",COUNTIF($I$4:$I1662,I1662),"")</f>
        <v>2</v>
      </c>
    </row>
    <row r="1663" spans="8:11">
      <c r="H1663" s="13" cm="1">
        <f t="array" aca="1" ref="H1663" ca="1">IFERROR(INDEX(電力会社名一覧!E:E,改訂版!J1663),"")</f>
        <v>643</v>
      </c>
      <c r="I1663" s="13" t="str">
        <f ca="1">IFERROR(VLOOKUP(H1663,電力会社名一覧!A:B,2,0),"")</f>
        <v>大分ケーブルテレコム(株)メニューB(残差)</v>
      </c>
      <c r="J1663" s="13">
        <f t="shared" ca="1" si="106"/>
        <v>1743</v>
      </c>
      <c r="K1663" s="13">
        <f ca="1">IF(I1663&lt;&gt;"",COUNTIF($I$4:$I1663,I1663),"")</f>
        <v>2</v>
      </c>
    </row>
    <row r="1664" spans="8:11">
      <c r="H1664" s="13" cm="1">
        <f t="array" aca="1" ref="H1664" ca="1">IFERROR(INDEX(電力会社名一覧!E:E,改訂版!J1664),"")</f>
        <v>644</v>
      </c>
      <c r="I1664" s="13" t="str">
        <f ca="1">IFERROR(VLOOKUP(H1664,電力会社名一覧!A:B,2,0),"")</f>
        <v>アストマックス・エネルギー(株)メニューA</v>
      </c>
      <c r="J1664" s="13">
        <f t="shared" ca="1" si="106"/>
        <v>1744</v>
      </c>
      <c r="K1664" s="13">
        <f ca="1">IF(I1664&lt;&gt;"",COUNTIF($I$4:$I1664,I1664),"")</f>
        <v>2</v>
      </c>
    </row>
    <row r="1665" spans="8:11">
      <c r="H1665" s="13" cm="1">
        <f t="array" aca="1" ref="H1665" ca="1">IFERROR(INDEX(電力会社名一覧!E:E,改訂版!J1665),"")</f>
        <v>645</v>
      </c>
      <c r="I1665" s="13" t="str">
        <f ca="1">IFERROR(VLOOKUP(H1665,電力会社名一覧!A:B,2,0),"")</f>
        <v>アストマックス・エネルギー(株)メニューB</v>
      </c>
      <c r="J1665" s="13">
        <f t="shared" ca="1" si="106"/>
        <v>1745</v>
      </c>
      <c r="K1665" s="13">
        <f ca="1">IF(I1665&lt;&gt;"",COUNTIF($I$4:$I1665,I1665),"")</f>
        <v>2</v>
      </c>
    </row>
    <row r="1666" spans="8:11">
      <c r="H1666" s="13" cm="1">
        <f t="array" aca="1" ref="H1666" ca="1">IFERROR(INDEX(電力会社名一覧!E:E,改訂版!J1666),"")</f>
        <v>646</v>
      </c>
      <c r="I1666" s="13" t="str">
        <f ca="1">IFERROR(VLOOKUP(H1666,電力会社名一覧!A:B,2,0),"")</f>
        <v>アストマックス・エネルギー(株)メニューC(残差)</v>
      </c>
      <c r="J1666" s="13">
        <f t="shared" ca="1" si="106"/>
        <v>1746</v>
      </c>
      <c r="K1666" s="13">
        <f ca="1">IF(I1666&lt;&gt;"",COUNTIF($I$4:$I1666,I1666),"")</f>
        <v>2</v>
      </c>
    </row>
    <row r="1667" spans="8:11">
      <c r="H1667" s="13" cm="1">
        <f t="array" aca="1" ref="H1667" ca="1">IFERROR(INDEX(電力会社名一覧!E:E,改訂版!J1667),"")</f>
        <v>647</v>
      </c>
      <c r="I1667" s="13" t="str">
        <f ca="1">IFERROR(VLOOKUP(H1667,電力会社名一覧!A:B,2,0),"")</f>
        <v>生活協同組合コープみらい</v>
      </c>
      <c r="J1667" s="13">
        <f t="shared" ca="1" si="106"/>
        <v>1747</v>
      </c>
      <c r="K1667" s="13">
        <f ca="1">IF(I1667&lt;&gt;"",COUNTIF($I$4:$I1667,I1667),"")</f>
        <v>2</v>
      </c>
    </row>
    <row r="1668" spans="8:11">
      <c r="H1668" s="13" cm="1">
        <f t="array" aca="1" ref="H1668" ca="1">IFERROR(INDEX(電力会社名一覧!E:E,改訂版!J1668),"")</f>
        <v>649</v>
      </c>
      <c r="I1668" s="13" t="str">
        <f ca="1">IFERROR(VLOOKUP(H1668,電力会社名一覧!A:B,2,0),"")</f>
        <v>福井電力(株)</v>
      </c>
      <c r="J1668" s="13">
        <f t="shared" ca="1" si="106"/>
        <v>1749</v>
      </c>
      <c r="K1668" s="13">
        <f ca="1">IF(I1668&lt;&gt;"",COUNTIF($I$4:$I1668,I1668),"")</f>
        <v>2</v>
      </c>
    </row>
    <row r="1669" spans="8:11">
      <c r="H1669" s="13" cm="1">
        <f t="array" aca="1" ref="H1669" ca="1">IFERROR(INDEX(電力会社名一覧!E:E,改訂版!J1669),"")</f>
        <v>650</v>
      </c>
      <c r="I1669" s="13" t="str">
        <f ca="1">IFERROR(VLOOKUP(H1669,電力会社名一覧!A:B,2,0),"")</f>
        <v>(株)MKエネルギー</v>
      </c>
      <c r="J1669" s="13">
        <f t="shared" ca="1" si="106"/>
        <v>1750</v>
      </c>
      <c r="K1669" s="13">
        <f ca="1">IF(I1669&lt;&gt;"",COUNTIF($I$4:$I1669,I1669),"")</f>
        <v>2</v>
      </c>
    </row>
    <row r="1670" spans="8:11">
      <c r="H1670" s="13" cm="1">
        <f t="array" aca="1" ref="H1670" ca="1">IFERROR(INDEX(電力会社名一覧!E:E,改訂版!J1670),"")</f>
        <v>651</v>
      </c>
      <c r="I1670" s="13" t="str">
        <f ca="1">IFERROR(VLOOKUP(H1670,電力会社名一覧!A:B,2,0),"")</f>
        <v>エネラボ(株)メニューA</v>
      </c>
      <c r="J1670" s="13">
        <f t="shared" ca="1" si="106"/>
        <v>1751</v>
      </c>
      <c r="K1670" s="13">
        <f ca="1">IF(I1670&lt;&gt;"",COUNTIF($I$4:$I1670,I1670),"")</f>
        <v>2</v>
      </c>
    </row>
    <row r="1671" spans="8:11">
      <c r="H1671" s="13" cm="1">
        <f t="array" aca="1" ref="H1671" ca="1">IFERROR(INDEX(電力会社名一覧!E:E,改訂版!J1671),"")</f>
        <v>652</v>
      </c>
      <c r="I1671" s="13" t="str">
        <f ca="1">IFERROR(VLOOKUP(H1671,電力会社名一覧!A:B,2,0),"")</f>
        <v>エネラボ(株)メニューB(残差)</v>
      </c>
      <c r="J1671" s="13">
        <f t="shared" ca="1" si="106"/>
        <v>1752</v>
      </c>
      <c r="K1671" s="13">
        <f ca="1">IF(I1671&lt;&gt;"",COUNTIF($I$4:$I1671,I1671),"")</f>
        <v>2</v>
      </c>
    </row>
    <row r="1672" spans="8:11">
      <c r="H1672" s="13" cm="1">
        <f t="array" aca="1" ref="H1672" ca="1">IFERROR(INDEX(電力会社名一覧!E:E,改訂版!J1672),"")</f>
        <v>653</v>
      </c>
      <c r="I1672" s="13" t="str">
        <f ca="1">IFERROR(VLOOKUP(H1672,電力会社名一覧!A:B,2,0),"")</f>
        <v>横浜ウォーター(株)</v>
      </c>
      <c r="J1672" s="13">
        <f t="shared" ca="1" si="106"/>
        <v>1753</v>
      </c>
      <c r="K1672" s="13">
        <f ca="1">IF(I1672&lt;&gt;"",COUNTIF($I$4:$I1672,I1672),"")</f>
        <v>2</v>
      </c>
    </row>
    <row r="1673" spans="8:11">
      <c r="H1673" s="13" cm="1">
        <f t="array" aca="1" ref="H1673" ca="1">IFERROR(INDEX(電力会社名一覧!E:E,改訂版!J1673),"")</f>
        <v>654</v>
      </c>
      <c r="I1673" s="13" t="str">
        <f ca="1">IFERROR(VLOOKUP(H1673,電力会社名一覧!A:B,2,0),"")</f>
        <v>スマートエナジー磐田(株)メニューA</v>
      </c>
      <c r="J1673" s="13">
        <f t="shared" ca="1" si="106"/>
        <v>1754</v>
      </c>
      <c r="K1673" s="13">
        <f ca="1">IF(I1673&lt;&gt;"",COUNTIF($I$4:$I1673,I1673),"")</f>
        <v>2</v>
      </c>
    </row>
    <row r="1674" spans="8:11">
      <c r="H1674" s="13" cm="1">
        <f t="array" aca="1" ref="H1674" ca="1">IFERROR(INDEX(電力会社名一覧!E:E,改訂版!J1674),"")</f>
        <v>655</v>
      </c>
      <c r="I1674" s="13" t="str">
        <f ca="1">IFERROR(VLOOKUP(H1674,電力会社名一覧!A:B,2,0),"")</f>
        <v>スマートエナジー磐田(株)メニューB</v>
      </c>
      <c r="J1674" s="13">
        <f t="shared" ca="1" si="106"/>
        <v>1755</v>
      </c>
      <c r="K1674" s="13">
        <f ca="1">IF(I1674&lt;&gt;"",COUNTIF($I$4:$I1674,I1674),"")</f>
        <v>2</v>
      </c>
    </row>
    <row r="1675" spans="8:11">
      <c r="H1675" s="13" cm="1">
        <f t="array" aca="1" ref="H1675" ca="1">IFERROR(INDEX(電力会社名一覧!E:E,改訂版!J1675),"")</f>
        <v>656</v>
      </c>
      <c r="I1675" s="13" t="str">
        <f ca="1">IFERROR(VLOOKUP(H1675,電力会社名一覧!A:B,2,0),"")</f>
        <v>スマートエナジー磐田(株)メニューC(残差)</v>
      </c>
      <c r="J1675" s="13">
        <f t="shared" ca="1" si="106"/>
        <v>1756</v>
      </c>
      <c r="K1675" s="13">
        <f ca="1">IF(I1675&lt;&gt;"",COUNTIF($I$4:$I1675,I1675),"")</f>
        <v>2</v>
      </c>
    </row>
    <row r="1676" spans="8:11">
      <c r="H1676" s="13" cm="1">
        <f t="array" aca="1" ref="H1676" ca="1">IFERROR(INDEX(電力会社名一覧!E:E,改訂版!J1676),"")</f>
        <v>657</v>
      </c>
      <c r="I1676" s="13" t="str">
        <f ca="1">IFERROR(VLOOKUP(H1676,電力会社名一覧!A:B,2,0),"")</f>
        <v>そうまIグリッド合同会社</v>
      </c>
      <c r="J1676" s="13">
        <f t="shared" ca="1" si="106"/>
        <v>1757</v>
      </c>
      <c r="K1676" s="13">
        <f ca="1">IF(I1676&lt;&gt;"",COUNTIF($I$4:$I1676,I1676),"")</f>
        <v>2</v>
      </c>
    </row>
    <row r="1677" spans="8:11">
      <c r="H1677" s="13" cm="1">
        <f t="array" aca="1" ref="H1677" ca="1">IFERROR(INDEX(電力会社名一覧!E:E,改訂版!J1677),"")</f>
        <v>658</v>
      </c>
      <c r="I1677" s="13" t="str">
        <f ca="1">IFERROR(VLOOKUP(H1677,電力会社名一覧!A:B,2,0),"")</f>
        <v>エネトレード(株)</v>
      </c>
      <c r="J1677" s="13">
        <f t="shared" ref="J1677:J1740" ca="1" si="107">IFERROR(VLOOKUP($Q$1,INDIRECT($I$1&amp;J1676+1&amp;$K$1),2,0),"")</f>
        <v>1758</v>
      </c>
      <c r="K1677" s="13">
        <f ca="1">IF(I1677&lt;&gt;"",COUNTIF($I$4:$I1677,I1677),"")</f>
        <v>2</v>
      </c>
    </row>
    <row r="1678" spans="8:11">
      <c r="H1678" s="13" cm="1">
        <f t="array" aca="1" ref="H1678" ca="1">IFERROR(INDEX(電力会社名一覧!E:E,改訂版!J1678),"")</f>
        <v>659</v>
      </c>
      <c r="I1678" s="13" t="str">
        <f ca="1">IFERROR(VLOOKUP(H1678,電力会社名一覧!A:B,2,0),"")</f>
        <v>ニシムラ(株)</v>
      </c>
      <c r="J1678" s="13">
        <f t="shared" ca="1" si="107"/>
        <v>1759</v>
      </c>
      <c r="K1678" s="13">
        <f ca="1">IF(I1678&lt;&gt;"",COUNTIF($I$4:$I1678,I1678),"")</f>
        <v>2</v>
      </c>
    </row>
    <row r="1679" spans="8:11">
      <c r="H1679" s="13" cm="1">
        <f t="array" aca="1" ref="H1679" ca="1">IFERROR(INDEX(電力会社名一覧!E:E,改訂版!J1679),"")</f>
        <v>660</v>
      </c>
      <c r="I1679" s="13" t="str">
        <f ca="1">IFERROR(VLOOKUP(H1679,電力会社名一覧!A:B,2,0),"")</f>
        <v>(株)さくら新電力メニューA</v>
      </c>
      <c r="J1679" s="13">
        <f t="shared" ca="1" si="107"/>
        <v>1760</v>
      </c>
      <c r="K1679" s="13">
        <f ca="1">IF(I1679&lt;&gt;"",COUNTIF($I$4:$I1679,I1679),"")</f>
        <v>2</v>
      </c>
    </row>
    <row r="1680" spans="8:11">
      <c r="H1680" s="13" cm="1">
        <f t="array" aca="1" ref="H1680" ca="1">IFERROR(INDEX(電力会社名一覧!E:E,改訂版!J1680),"")</f>
        <v>661</v>
      </c>
      <c r="I1680" s="13" t="str">
        <f ca="1">IFERROR(VLOOKUP(H1680,電力会社名一覧!A:B,2,0),"")</f>
        <v>(株)さくら新電力メニューB(残差)</v>
      </c>
      <c r="J1680" s="13">
        <f t="shared" ca="1" si="107"/>
        <v>1761</v>
      </c>
      <c r="K1680" s="13">
        <f ca="1">IF(I1680&lt;&gt;"",COUNTIF($I$4:$I1680,I1680),"")</f>
        <v>2</v>
      </c>
    </row>
    <row r="1681" spans="8:11">
      <c r="H1681" s="13" cm="1">
        <f t="array" aca="1" ref="H1681" ca="1">IFERROR(INDEX(電力会社名一覧!E:E,改訂版!J1681),"")</f>
        <v>662</v>
      </c>
      <c r="I1681" s="13" t="str">
        <f ca="1">IFERROR(VLOOKUP(H1681,電力会社名一覧!A:B,2,0),"")</f>
        <v>(株)グローアップ</v>
      </c>
      <c r="J1681" s="13">
        <f t="shared" ca="1" si="107"/>
        <v>1762</v>
      </c>
      <c r="K1681" s="13">
        <f ca="1">IF(I1681&lt;&gt;"",COUNTIF($I$4:$I1681,I1681),"")</f>
        <v>2</v>
      </c>
    </row>
    <row r="1682" spans="8:11">
      <c r="H1682" s="13" cm="1">
        <f t="array" aca="1" ref="H1682" ca="1">IFERROR(INDEX(電力会社名一覧!E:E,改訂版!J1682),"")</f>
        <v>663</v>
      </c>
      <c r="I1682" s="13" t="str">
        <f ca="1">IFERROR(VLOOKUP(H1682,電力会社名一覧!A:B,2,0),"")</f>
        <v>いこま市民パワー(株)</v>
      </c>
      <c r="J1682" s="13">
        <f t="shared" ca="1" si="107"/>
        <v>1763</v>
      </c>
      <c r="K1682" s="13">
        <f ca="1">IF(I1682&lt;&gt;"",COUNTIF($I$4:$I1682,I1682),"")</f>
        <v>2</v>
      </c>
    </row>
    <row r="1683" spans="8:11">
      <c r="H1683" s="13" cm="1">
        <f t="array" aca="1" ref="H1683" ca="1">IFERROR(INDEX(電力会社名一覧!E:E,改訂版!J1683),"")</f>
        <v>664</v>
      </c>
      <c r="I1683" s="13" t="str">
        <f ca="1">IFERROR(VLOOKUP(H1683,電力会社名一覧!A:B,2,0),"")</f>
        <v>おもてなし山形(株)メニューA</v>
      </c>
      <c r="J1683" s="13">
        <f t="shared" ca="1" si="107"/>
        <v>1764</v>
      </c>
      <c r="K1683" s="13">
        <f ca="1">IF(I1683&lt;&gt;"",COUNTIF($I$4:$I1683,I1683),"")</f>
        <v>2</v>
      </c>
    </row>
    <row r="1684" spans="8:11">
      <c r="H1684" s="13" cm="1">
        <f t="array" aca="1" ref="H1684" ca="1">IFERROR(INDEX(電力会社名一覧!E:E,改訂版!J1684),"")</f>
        <v>665</v>
      </c>
      <c r="I1684" s="13" t="str">
        <f ca="1">IFERROR(VLOOKUP(H1684,電力会社名一覧!A:B,2,0),"")</f>
        <v>おもてなし山形(株)メニューB(残差)</v>
      </c>
      <c r="J1684" s="13">
        <f t="shared" ca="1" si="107"/>
        <v>1765</v>
      </c>
      <c r="K1684" s="13">
        <f ca="1">IF(I1684&lt;&gt;"",COUNTIF($I$4:$I1684,I1684),"")</f>
        <v>2</v>
      </c>
    </row>
    <row r="1685" spans="8:11">
      <c r="H1685" s="13" cm="1">
        <f t="array" aca="1" ref="H1685" ca="1">IFERROR(INDEX(電力会社名一覧!E:E,改訂版!J1685),"")</f>
        <v>666</v>
      </c>
      <c r="I1685" s="13" t="str">
        <f ca="1">IFERROR(VLOOKUP(H1685,電力会社名一覧!A:B,2,0),"")</f>
        <v>長野都市ガス(株)</v>
      </c>
      <c r="J1685" s="13">
        <f t="shared" ca="1" si="107"/>
        <v>1766</v>
      </c>
      <c r="K1685" s="13">
        <f ca="1">IF(I1685&lt;&gt;"",COUNTIF($I$4:$I1685,I1685),"")</f>
        <v>2</v>
      </c>
    </row>
    <row r="1686" spans="8:11">
      <c r="H1686" s="13" cm="1">
        <f t="array" aca="1" ref="H1686" ca="1">IFERROR(INDEX(電力会社名一覧!E:E,改訂版!J1686),"")</f>
        <v>667</v>
      </c>
      <c r="I1686" s="13" t="str">
        <f ca="1">IFERROR(VLOOKUP(H1686,電力会社名一覧!A:B,2,0),"")</f>
        <v>上田ガス(株)</v>
      </c>
      <c r="J1686" s="13">
        <f t="shared" ca="1" si="107"/>
        <v>1767</v>
      </c>
      <c r="K1686" s="13">
        <f ca="1">IF(I1686&lt;&gt;"",COUNTIF($I$4:$I1686,I1686),"")</f>
        <v>2</v>
      </c>
    </row>
    <row r="1687" spans="8:11">
      <c r="H1687" s="13" cm="1">
        <f t="array" aca="1" ref="H1687" ca="1">IFERROR(INDEX(電力会社名一覧!E:E,改訂版!J1687),"")</f>
        <v>668</v>
      </c>
      <c r="I1687" s="13" t="str">
        <f ca="1">IFERROR(VLOOKUP(H1687,電力会社名一覧!A:B,2,0),"")</f>
        <v>日本瓦斯(株)(旧：東日本ガス(株)、東彩ガス(株)、北日本ガス(株))メニューA</v>
      </c>
      <c r="J1687" s="13">
        <f t="shared" ca="1" si="107"/>
        <v>1768</v>
      </c>
      <c r="K1687" s="13">
        <f ca="1">IF(I1687&lt;&gt;"",COUNTIF($I$4:$I1687,I1687),"")</f>
        <v>2</v>
      </c>
    </row>
    <row r="1688" spans="8:11">
      <c r="H1688" s="13" cm="1">
        <f t="array" aca="1" ref="H1688" ca="1">IFERROR(INDEX(電力会社名一覧!E:E,改訂版!J1688),"")</f>
        <v>669</v>
      </c>
      <c r="I1688" s="13" t="str">
        <f ca="1">IFERROR(VLOOKUP(H1688,電力会社名一覧!A:B,2,0),"")</f>
        <v>日本瓦斯(株)(旧：東日本ガス(株)、東彩ガス(株)、北日本ガス(株))メニューB(残差)</v>
      </c>
      <c r="J1688" s="13">
        <f t="shared" ca="1" si="107"/>
        <v>1769</v>
      </c>
      <c r="K1688" s="13">
        <f ca="1">IF(I1688&lt;&gt;"",COUNTIF($I$4:$I1688,I1688),"")</f>
        <v>2</v>
      </c>
    </row>
    <row r="1689" spans="8:11">
      <c r="H1689" s="13" cm="1">
        <f t="array" aca="1" ref="H1689" ca="1">IFERROR(INDEX(電力会社名一覧!E:E,改訂版!J1689),"")</f>
        <v>670</v>
      </c>
      <c r="I1689" s="13" t="str">
        <f ca="1">IFERROR(VLOOKUP(H1689,電力会社名一覧!A:B,2,0),"")</f>
        <v>(株)シグナストラスト</v>
      </c>
      <c r="J1689" s="13">
        <f t="shared" ca="1" si="107"/>
        <v>1770</v>
      </c>
      <c r="K1689" s="13">
        <f ca="1">IF(I1689&lt;&gt;"",COUNTIF($I$4:$I1689,I1689),"")</f>
        <v>2</v>
      </c>
    </row>
    <row r="1690" spans="8:11">
      <c r="H1690" s="13" cm="1">
        <f t="array" aca="1" ref="H1690" ca="1">IFERROR(INDEX(電力会社名一覧!E:E,改訂版!J1690),"")</f>
        <v>671</v>
      </c>
      <c r="I1690" s="13" t="str">
        <f ca="1">IFERROR(VLOOKUP(H1690,電力会社名一覧!A:B,2,0),"")</f>
        <v>ゲーテハウス(株)</v>
      </c>
      <c r="J1690" s="13">
        <f t="shared" ca="1" si="107"/>
        <v>1771</v>
      </c>
      <c r="K1690" s="13">
        <f ca="1">IF(I1690&lt;&gt;"",COUNTIF($I$4:$I1690,I1690),"")</f>
        <v>2</v>
      </c>
    </row>
    <row r="1691" spans="8:11">
      <c r="H1691" s="13" cm="1">
        <f t="array" aca="1" ref="H1691" ca="1">IFERROR(INDEX(電力会社名一覧!E:E,改訂版!J1691),"")</f>
        <v>672</v>
      </c>
      <c r="I1691" s="13" t="str">
        <f ca="1">IFERROR(VLOOKUP(H1691,電力会社名一覧!A:B,2,0),"")</f>
        <v>JPエネルギー(株)</v>
      </c>
      <c r="J1691" s="13">
        <f t="shared" ca="1" si="107"/>
        <v>1772</v>
      </c>
      <c r="K1691" s="13">
        <f ca="1">IF(I1691&lt;&gt;"",COUNTIF($I$4:$I1691,I1691),"")</f>
        <v>2</v>
      </c>
    </row>
    <row r="1692" spans="8:11">
      <c r="H1692" s="13" cm="1">
        <f t="array" aca="1" ref="H1692" ca="1">IFERROR(INDEX(電力会社名一覧!E:E,改訂版!J1692),"")</f>
        <v>673</v>
      </c>
      <c r="I1692" s="13" t="str">
        <f ca="1">IFERROR(VLOOKUP(H1692,電力会社名一覧!A:B,2,0),"")</f>
        <v>兵庫電力(株)</v>
      </c>
      <c r="J1692" s="13">
        <f t="shared" ca="1" si="107"/>
        <v>1773</v>
      </c>
      <c r="K1692" s="13">
        <f ca="1">IF(I1692&lt;&gt;"",COUNTIF($I$4:$I1692,I1692),"")</f>
        <v>2</v>
      </c>
    </row>
    <row r="1693" spans="8:11">
      <c r="H1693" s="13" cm="1">
        <f t="array" aca="1" ref="H1693" ca="1">IFERROR(INDEX(電力会社名一覧!E:E,改訂版!J1693),"")</f>
        <v>674</v>
      </c>
      <c r="I1693" s="13" t="str">
        <f ca="1">IFERROR(VLOOKUP(H1693,電力会社名一覧!A:B,2,0),"")</f>
        <v>大和ライフエナジア(株)メニューA</v>
      </c>
      <c r="J1693" s="13">
        <f t="shared" ca="1" si="107"/>
        <v>1774</v>
      </c>
      <c r="K1693" s="13">
        <f ca="1">IF(I1693&lt;&gt;"",COUNTIF($I$4:$I1693,I1693),"")</f>
        <v>2</v>
      </c>
    </row>
    <row r="1694" spans="8:11">
      <c r="H1694" s="13" cm="1">
        <f t="array" aca="1" ref="H1694" ca="1">IFERROR(INDEX(電力会社名一覧!E:E,改訂版!J1694),"")</f>
        <v>675</v>
      </c>
      <c r="I1694" s="13" t="str">
        <f ca="1">IFERROR(VLOOKUP(H1694,電力会社名一覧!A:B,2,0),"")</f>
        <v>大和ライフエナジア(株)メニューB(残差)</v>
      </c>
      <c r="J1694" s="13">
        <f t="shared" ca="1" si="107"/>
        <v>1775</v>
      </c>
      <c r="K1694" s="13">
        <f ca="1">IF(I1694&lt;&gt;"",COUNTIF($I$4:$I1694,I1694),"")</f>
        <v>2</v>
      </c>
    </row>
    <row r="1695" spans="8:11">
      <c r="H1695" s="13" cm="1">
        <f t="array" aca="1" ref="H1695" ca="1">IFERROR(INDEX(電力会社名一覧!E:E,改訂版!J1695),"")</f>
        <v>676</v>
      </c>
      <c r="I1695" s="13" t="str">
        <f ca="1">IFERROR(VLOOKUP(H1695,電力会社名一覧!A:B,2,0),"")</f>
        <v>Cocoテラスたがわ(株)</v>
      </c>
      <c r="J1695" s="13">
        <f t="shared" ca="1" si="107"/>
        <v>1776</v>
      </c>
      <c r="K1695" s="13">
        <f ca="1">IF(I1695&lt;&gt;"",COUNTIF($I$4:$I1695,I1695),"")</f>
        <v>2</v>
      </c>
    </row>
    <row r="1696" spans="8:11">
      <c r="H1696" s="13" cm="1">
        <f t="array" aca="1" ref="H1696" ca="1">IFERROR(INDEX(電力会社名一覧!E:E,改訂版!J1696),"")</f>
        <v>677</v>
      </c>
      <c r="I1696" s="13" t="str">
        <f ca="1">IFERROR(VLOOKUP(H1696,電力会社名一覧!A:B,2,0),"")</f>
        <v>東北電力エナジートレーディング(株)</v>
      </c>
      <c r="J1696" s="13">
        <f t="shared" ca="1" si="107"/>
        <v>1777</v>
      </c>
      <c r="K1696" s="13">
        <f ca="1">IF(I1696&lt;&gt;"",COUNTIF($I$4:$I1696,I1696),"")</f>
        <v>2</v>
      </c>
    </row>
    <row r="1697" spans="8:11">
      <c r="H1697" s="13" cm="1">
        <f t="array" aca="1" ref="H1697" ca="1">IFERROR(INDEX(電力会社名一覧!E:E,改訂版!J1697),"")</f>
        <v>678</v>
      </c>
      <c r="I1697" s="13" t="str">
        <f ca="1">IFERROR(VLOOKUP(H1697,電力会社名一覧!A:B,2,0),"")</f>
        <v>(株)横浜環境デザイン</v>
      </c>
      <c r="J1697" s="13">
        <f t="shared" ca="1" si="107"/>
        <v>1778</v>
      </c>
      <c r="K1697" s="13">
        <f ca="1">IF(I1697&lt;&gt;"",COUNTIF($I$4:$I1697,I1697),"")</f>
        <v>2</v>
      </c>
    </row>
    <row r="1698" spans="8:11">
      <c r="H1698" s="13" cm="1">
        <f t="array" aca="1" ref="H1698" ca="1">IFERROR(INDEX(電力会社名一覧!E:E,改訂版!J1698),"")</f>
        <v>679</v>
      </c>
      <c r="I1698" s="13" t="str">
        <f ca="1">IFERROR(VLOOKUP(H1698,電力会社名一覧!A:B,2,0),"")</f>
        <v>(株)まち未来製作所メニューA</v>
      </c>
      <c r="J1698" s="13">
        <f t="shared" ca="1" si="107"/>
        <v>1779</v>
      </c>
      <c r="K1698" s="13">
        <f ca="1">IF(I1698&lt;&gt;"",COUNTIF($I$4:$I1698,I1698),"")</f>
        <v>2</v>
      </c>
    </row>
    <row r="1699" spans="8:11">
      <c r="H1699" s="13" cm="1">
        <f t="array" aca="1" ref="H1699" ca="1">IFERROR(INDEX(電力会社名一覧!E:E,改訂版!J1699),"")</f>
        <v>680</v>
      </c>
      <c r="I1699" s="13" t="str">
        <f ca="1">IFERROR(VLOOKUP(H1699,電力会社名一覧!A:B,2,0),"")</f>
        <v>(株)まち未来製作所メニューB(残差)</v>
      </c>
      <c r="J1699" s="13">
        <f t="shared" ca="1" si="107"/>
        <v>1780</v>
      </c>
      <c r="K1699" s="13">
        <f ca="1">IF(I1699&lt;&gt;"",COUNTIF($I$4:$I1699,I1699),"")</f>
        <v>2</v>
      </c>
    </row>
    <row r="1700" spans="8:11">
      <c r="H1700" s="13" cm="1">
        <f t="array" aca="1" ref="H1700" ca="1">IFERROR(INDEX(電力会社名一覧!E:E,改訂版!J1700),"")</f>
        <v>681</v>
      </c>
      <c r="I1700" s="13" t="str">
        <f ca="1">IFERROR(VLOOKUP(H1700,電力会社名一覧!A:B,2,0),"")</f>
        <v>TRENDE(株)</v>
      </c>
      <c r="J1700" s="13">
        <f t="shared" ca="1" si="107"/>
        <v>1781</v>
      </c>
      <c r="K1700" s="13">
        <f ca="1">IF(I1700&lt;&gt;"",COUNTIF($I$4:$I1700,I1700),"")</f>
        <v>2</v>
      </c>
    </row>
    <row r="1701" spans="8:11">
      <c r="H1701" s="13" cm="1">
        <f t="array" aca="1" ref="H1701" ca="1">IFERROR(INDEX(電力会社名一覧!E:E,改訂版!J1701),"")</f>
        <v>682</v>
      </c>
      <c r="I1701" s="13" t="str">
        <f ca="1">IFERROR(VLOOKUP(H1701,電力会社名一覧!A:B,2,0),"")</f>
        <v>(株)どさんこパワーメニューA</v>
      </c>
      <c r="J1701" s="13">
        <f t="shared" ca="1" si="107"/>
        <v>1782</v>
      </c>
      <c r="K1701" s="13">
        <f ca="1">IF(I1701&lt;&gt;"",COUNTIF($I$4:$I1701,I1701),"")</f>
        <v>2</v>
      </c>
    </row>
    <row r="1702" spans="8:11">
      <c r="H1702" s="13" cm="1">
        <f t="array" aca="1" ref="H1702" ca="1">IFERROR(INDEX(電力会社名一覧!E:E,改訂版!J1702),"")</f>
        <v>683</v>
      </c>
      <c r="I1702" s="13" t="str">
        <f ca="1">IFERROR(VLOOKUP(H1702,電力会社名一覧!A:B,2,0),"")</f>
        <v>(株)どさんこパワーメニューB(残差)</v>
      </c>
      <c r="J1702" s="13">
        <f t="shared" ca="1" si="107"/>
        <v>1783</v>
      </c>
      <c r="K1702" s="13">
        <f ca="1">IF(I1702&lt;&gt;"",COUNTIF($I$4:$I1702,I1702),"")</f>
        <v>2</v>
      </c>
    </row>
    <row r="1703" spans="8:11">
      <c r="H1703" s="13" cm="1">
        <f t="array" aca="1" ref="H1703" ca="1">IFERROR(INDEX(電力会社名一覧!E:E,改訂版!J1703),"")</f>
        <v>684</v>
      </c>
      <c r="I1703" s="13" t="str">
        <f ca="1">IFERROR(VLOOKUP(H1703,電力会社名一覧!A:B,2,0),"")</f>
        <v>トリニティエナジー(株)</v>
      </c>
      <c r="J1703" s="13">
        <f t="shared" ca="1" si="107"/>
        <v>1784</v>
      </c>
      <c r="K1703" s="13">
        <f ca="1">IF(I1703&lt;&gt;"",COUNTIF($I$4:$I1703,I1703),"")</f>
        <v>2</v>
      </c>
    </row>
    <row r="1704" spans="8:11">
      <c r="H1704" s="13" cm="1">
        <f t="array" aca="1" ref="H1704" ca="1">IFERROR(INDEX(電力会社名一覧!E:E,改訂版!J1704),"")</f>
        <v>685</v>
      </c>
      <c r="I1704" s="13" t="str">
        <f ca="1">IFERROR(VLOOKUP(H1704,電力会社名一覧!A:B,2,0),"")</f>
        <v>ワンワールドエナジー(株)</v>
      </c>
      <c r="J1704" s="13">
        <f t="shared" ca="1" si="107"/>
        <v>1785</v>
      </c>
      <c r="K1704" s="13">
        <f ca="1">IF(I1704&lt;&gt;"",COUNTIF($I$4:$I1704,I1704),"")</f>
        <v>2</v>
      </c>
    </row>
    <row r="1705" spans="8:11">
      <c r="H1705" s="13" cm="1">
        <f t="array" aca="1" ref="H1705" ca="1">IFERROR(INDEX(電力会社名一覧!E:E,改訂版!J1705),"")</f>
        <v>686</v>
      </c>
      <c r="I1705" s="13" t="str">
        <f ca="1">IFERROR(VLOOKUP(H1705,電力会社名一覧!A:B,2,0),"")</f>
        <v>(株)LIXIL TEPCO スマートパートナーズ</v>
      </c>
      <c r="J1705" s="13">
        <f t="shared" ca="1" si="107"/>
        <v>1786</v>
      </c>
      <c r="K1705" s="13">
        <f ca="1">IF(I1705&lt;&gt;"",COUNTIF($I$4:$I1705,I1705),"")</f>
        <v>2</v>
      </c>
    </row>
    <row r="1706" spans="8:11">
      <c r="H1706" s="13" cm="1">
        <f t="array" aca="1" ref="H1706" ca="1">IFERROR(INDEX(電力会社名一覧!E:E,改訂版!J1706),"")</f>
        <v>687</v>
      </c>
      <c r="I1706" s="13" t="str">
        <f ca="1">IFERROR(VLOOKUP(H1706,電力会社名一覧!A:B,2,0),"")</f>
        <v>(株)NEXT ONE</v>
      </c>
      <c r="J1706" s="13">
        <f t="shared" ca="1" si="107"/>
        <v>1787</v>
      </c>
      <c r="K1706" s="13">
        <f ca="1">IF(I1706&lt;&gt;"",COUNTIF($I$4:$I1706,I1706),"")</f>
        <v>2</v>
      </c>
    </row>
    <row r="1707" spans="8:11">
      <c r="H1707" s="13" cm="1">
        <f t="array" aca="1" ref="H1707" ca="1">IFERROR(INDEX(電力会社名一覧!E:E,改訂版!J1707),"")</f>
        <v>688</v>
      </c>
      <c r="I1707" s="13" t="str">
        <f ca="1">IFERROR(VLOOKUP(H1707,電力会社名一覧!A:B,2,0),"")</f>
        <v>(株)ムダカラ</v>
      </c>
      <c r="J1707" s="13">
        <f t="shared" ca="1" si="107"/>
        <v>1788</v>
      </c>
      <c r="K1707" s="13">
        <f ca="1">IF(I1707&lt;&gt;"",COUNTIF($I$4:$I1707,I1707),"")</f>
        <v>2</v>
      </c>
    </row>
    <row r="1708" spans="8:11">
      <c r="H1708" s="13" cm="1">
        <f t="array" aca="1" ref="H1708" ca="1">IFERROR(INDEX(電力会社名一覧!E:E,改訂版!J1708),"")</f>
        <v>689</v>
      </c>
      <c r="I1708" s="13" t="str">
        <f ca="1">IFERROR(VLOOKUP(H1708,電力会社名一覧!A:B,2,0),"")</f>
        <v>(株)アルファライズ</v>
      </c>
      <c r="J1708" s="13">
        <f t="shared" ca="1" si="107"/>
        <v>1789</v>
      </c>
      <c r="K1708" s="13">
        <f ca="1">IF(I1708&lt;&gt;"",COUNTIF($I$4:$I1708,I1708),"")</f>
        <v>2</v>
      </c>
    </row>
    <row r="1709" spans="8:11">
      <c r="H1709" s="13" cm="1">
        <f t="array" aca="1" ref="H1709" ca="1">IFERROR(INDEX(電力会社名一覧!E:E,改訂版!J1709),"")</f>
        <v>690</v>
      </c>
      <c r="I1709" s="13" t="str">
        <f ca="1">IFERROR(VLOOKUP(H1709,電力会社名一覧!A:B,2,0),"")</f>
        <v>おおすみ半島スマートエネルギー(株)</v>
      </c>
      <c r="J1709" s="13">
        <f t="shared" ca="1" si="107"/>
        <v>1790</v>
      </c>
      <c r="K1709" s="13">
        <f ca="1">IF(I1709&lt;&gt;"",COUNTIF($I$4:$I1709,I1709),"")</f>
        <v>2</v>
      </c>
    </row>
    <row r="1710" spans="8:11">
      <c r="H1710" s="13" cm="1">
        <f t="array" aca="1" ref="H1710" ca="1">IFERROR(INDEX(電力会社名一覧!E:E,改訂版!J1710),"")</f>
        <v>691</v>
      </c>
      <c r="I1710" s="13" t="str">
        <f ca="1">IFERROR(VLOOKUP(H1710,電力会社名一覧!A:B,2,0),"")</f>
        <v>おきなわコープエナジー(株)</v>
      </c>
      <c r="J1710" s="13">
        <f t="shared" ca="1" si="107"/>
        <v>1791</v>
      </c>
      <c r="K1710" s="13">
        <f ca="1">IF(I1710&lt;&gt;"",COUNTIF($I$4:$I1710,I1710),"")</f>
        <v>2</v>
      </c>
    </row>
    <row r="1711" spans="8:11">
      <c r="H1711" s="13" cm="1">
        <f t="array" aca="1" ref="H1711" ca="1">IFERROR(INDEX(電力会社名一覧!E:E,改訂版!J1711),"")</f>
        <v>692</v>
      </c>
      <c r="I1711" s="13" t="str">
        <f ca="1">IFERROR(VLOOKUP(H1711,電力会社名一覧!A:B,2,0),"")</f>
        <v>久慈地域エネルギー(株)</v>
      </c>
      <c r="J1711" s="13">
        <f t="shared" ca="1" si="107"/>
        <v>1792</v>
      </c>
      <c r="K1711" s="13">
        <f ca="1">IF(I1711&lt;&gt;"",COUNTIF($I$4:$I1711,I1711),"")</f>
        <v>2</v>
      </c>
    </row>
    <row r="1712" spans="8:11">
      <c r="H1712" s="13" cm="1">
        <f t="array" aca="1" ref="H1712" ca="1">IFERROR(INDEX(電力会社名一覧!E:E,改訂版!J1712),"")</f>
        <v>693</v>
      </c>
      <c r="I1712" s="13" t="str">
        <f ca="1">IFERROR(VLOOKUP(H1712,電力会社名一覧!A:B,2,0),"")</f>
        <v>弘前ガス(株)</v>
      </c>
      <c r="J1712" s="13">
        <f t="shared" ca="1" si="107"/>
        <v>1793</v>
      </c>
      <c r="K1712" s="13">
        <f ca="1">IF(I1712&lt;&gt;"",COUNTIF($I$4:$I1712,I1712),"")</f>
        <v>2</v>
      </c>
    </row>
    <row r="1713" spans="8:11">
      <c r="H1713" s="13" cm="1">
        <f t="array" aca="1" ref="H1713" ca="1">IFERROR(INDEX(電力会社名一覧!E:E,改訂版!J1713),"")</f>
        <v>694</v>
      </c>
      <c r="I1713" s="13" t="str">
        <f ca="1">IFERROR(VLOOKUP(H1713,電力会社名一覧!A:B,2,0),"")</f>
        <v>(株)フォーバルテレコム　メニューA</v>
      </c>
      <c r="J1713" s="13">
        <f t="shared" ca="1" si="107"/>
        <v>1794</v>
      </c>
      <c r="K1713" s="13">
        <f ca="1">IF(I1713&lt;&gt;"",COUNTIF($I$4:$I1713,I1713),"")</f>
        <v>2</v>
      </c>
    </row>
    <row r="1714" spans="8:11">
      <c r="H1714" s="13" cm="1">
        <f t="array" aca="1" ref="H1714" ca="1">IFERROR(INDEX(電力会社名一覧!E:E,改訂版!J1714),"")</f>
        <v>695</v>
      </c>
      <c r="I1714" s="13" t="str">
        <f ca="1">IFERROR(VLOOKUP(H1714,電力会社名一覧!A:B,2,0),"")</f>
        <v>(株)フォーバルテレコム　メニューB(残差)</v>
      </c>
      <c r="J1714" s="13">
        <f t="shared" ca="1" si="107"/>
        <v>1795</v>
      </c>
      <c r="K1714" s="13">
        <f ca="1">IF(I1714&lt;&gt;"",COUNTIF($I$4:$I1714,I1714),"")</f>
        <v>2</v>
      </c>
    </row>
    <row r="1715" spans="8:11">
      <c r="H1715" s="13" cm="1">
        <f t="array" aca="1" ref="H1715" ca="1">IFERROR(INDEX(電力会社名一覧!E:E,改訂版!J1715),"")</f>
        <v>696</v>
      </c>
      <c r="I1715" s="13" t="str">
        <f ca="1">IFERROR(VLOOKUP(H1715,電力会社名一覧!A:B,2,0),"")</f>
        <v>(株)ストエネ（旧:(株)グランデータ）</v>
      </c>
      <c r="J1715" s="13">
        <f t="shared" ca="1" si="107"/>
        <v>1796</v>
      </c>
      <c r="K1715" s="13">
        <f ca="1">IF(I1715&lt;&gt;"",COUNTIF($I$4:$I1715,I1715),"")</f>
        <v>2</v>
      </c>
    </row>
    <row r="1716" spans="8:11">
      <c r="H1716" s="13" cm="1">
        <f t="array" aca="1" ref="H1716" ca="1">IFERROR(INDEX(電力会社名一覧!E:E,改訂版!J1716),"")</f>
        <v>697</v>
      </c>
      <c r="I1716" s="13" t="str">
        <f ca="1">IFERROR(VLOOKUP(H1716,電力会社名一覧!A:B,2,0),"")</f>
        <v>くるめエネルギー(株)</v>
      </c>
      <c r="J1716" s="13">
        <f t="shared" ca="1" si="107"/>
        <v>1797</v>
      </c>
      <c r="K1716" s="13">
        <f ca="1">IF(I1716&lt;&gt;"",COUNTIF($I$4:$I1716,I1716),"")</f>
        <v>2</v>
      </c>
    </row>
    <row r="1717" spans="8:11">
      <c r="H1717" s="13" cm="1">
        <f t="array" aca="1" ref="H1717" ca="1">IFERROR(INDEX(電力会社名一覧!E:E,改訂版!J1717),"")</f>
        <v>698</v>
      </c>
      <c r="I1717" s="13" t="str">
        <f ca="1">IFERROR(VLOOKUP(H1717,電力会社名一覧!A:B,2,0),"")</f>
        <v>松阪新電力(株)</v>
      </c>
      <c r="J1717" s="13">
        <f t="shared" ca="1" si="107"/>
        <v>1798</v>
      </c>
      <c r="K1717" s="13">
        <f ca="1">IF(I1717&lt;&gt;"",COUNTIF($I$4:$I1717,I1717),"")</f>
        <v>2</v>
      </c>
    </row>
    <row r="1718" spans="8:11">
      <c r="H1718" s="13" cm="1">
        <f t="array" aca="1" ref="H1718" ca="1">IFERROR(INDEX(電力会社名一覧!E:E,改訂版!J1718),"")</f>
        <v>699</v>
      </c>
      <c r="I1718" s="13" t="str">
        <f ca="1">IFERROR(VLOOKUP(H1718,電力会社名一覧!A:B,2,0),"")</f>
        <v>ヒューリックプロパティソリューション(株)メニューA</v>
      </c>
      <c r="J1718" s="13">
        <f t="shared" ca="1" si="107"/>
        <v>1799</v>
      </c>
      <c r="K1718" s="13">
        <f ca="1">IF(I1718&lt;&gt;"",COUNTIF($I$4:$I1718,I1718),"")</f>
        <v>2</v>
      </c>
    </row>
    <row r="1719" spans="8:11">
      <c r="H1719" s="13" cm="1">
        <f t="array" aca="1" ref="H1719" ca="1">IFERROR(INDEX(電力会社名一覧!E:E,改訂版!J1719),"")</f>
        <v>700</v>
      </c>
      <c r="I1719" s="13" t="str">
        <f ca="1">IFERROR(VLOOKUP(H1719,電力会社名一覧!A:B,2,0),"")</f>
        <v>ヒューリックプロパティソリューション(株)メニューB</v>
      </c>
      <c r="J1719" s="13">
        <f t="shared" ca="1" si="107"/>
        <v>1800</v>
      </c>
      <c r="K1719" s="13">
        <f ca="1">IF(I1719&lt;&gt;"",COUNTIF($I$4:$I1719,I1719),"")</f>
        <v>2</v>
      </c>
    </row>
    <row r="1720" spans="8:11">
      <c r="H1720" s="13" cm="1">
        <f t="array" aca="1" ref="H1720" ca="1">IFERROR(INDEX(電力会社名一覧!E:E,改訂版!J1720),"")</f>
        <v>701</v>
      </c>
      <c r="I1720" s="13" t="str">
        <f ca="1">IFERROR(VLOOKUP(H1720,電力会社名一覧!A:B,2,0),"")</f>
        <v>ヒューリックプロパティソリューション(株)メニューC(残差)</v>
      </c>
      <c r="J1720" s="13">
        <f t="shared" ca="1" si="107"/>
        <v>1801</v>
      </c>
      <c r="K1720" s="13">
        <f ca="1">IF(I1720&lt;&gt;"",COUNTIF($I$4:$I1720,I1720),"")</f>
        <v>2</v>
      </c>
    </row>
    <row r="1721" spans="8:11">
      <c r="H1721" s="13" cm="1">
        <f t="array" aca="1" ref="H1721" ca="1">IFERROR(INDEX(電力会社名一覧!E:E,改訂版!J1721),"")</f>
        <v>702</v>
      </c>
      <c r="I1721" s="13" t="str">
        <f ca="1">IFERROR(VLOOKUP(H1721,電力会社名一覧!A:B,2,0),"")</f>
        <v>宮崎電力(株)</v>
      </c>
      <c r="J1721" s="13">
        <f t="shared" ca="1" si="107"/>
        <v>1802</v>
      </c>
      <c r="K1721" s="13">
        <f ca="1">IF(I1721&lt;&gt;"",COUNTIF($I$4:$I1721,I1721),"")</f>
        <v>2</v>
      </c>
    </row>
    <row r="1722" spans="8:11">
      <c r="H1722" s="13" cm="1">
        <f t="array" aca="1" ref="H1722" ca="1">IFERROR(INDEX(電力会社名一覧!E:E,改訂版!J1722),"")</f>
        <v>703</v>
      </c>
      <c r="I1722" s="13" t="str">
        <f ca="1">IFERROR(VLOOKUP(H1722,電力会社名一覧!A:B,2,0),"")</f>
        <v>(株)CDエナジーダイレクトメニューA</v>
      </c>
      <c r="J1722" s="13">
        <f t="shared" ca="1" si="107"/>
        <v>1803</v>
      </c>
      <c r="K1722" s="13">
        <f ca="1">IF(I1722&lt;&gt;"",COUNTIF($I$4:$I1722,I1722),"")</f>
        <v>2</v>
      </c>
    </row>
    <row r="1723" spans="8:11">
      <c r="H1723" s="13" cm="1">
        <f t="array" aca="1" ref="H1723" ca="1">IFERROR(INDEX(電力会社名一覧!E:E,改訂版!J1723),"")</f>
        <v>704</v>
      </c>
      <c r="I1723" s="13" t="str">
        <f ca="1">IFERROR(VLOOKUP(H1723,電力会社名一覧!A:B,2,0),"")</f>
        <v>(株)CDエナジーダイレクトメニューB(残差)</v>
      </c>
      <c r="J1723" s="13">
        <f t="shared" ca="1" si="107"/>
        <v>1804</v>
      </c>
      <c r="K1723" s="13">
        <f ca="1">IF(I1723&lt;&gt;"",COUNTIF($I$4:$I1723,I1723),"")</f>
        <v>2</v>
      </c>
    </row>
    <row r="1724" spans="8:11">
      <c r="H1724" s="13" cm="1">
        <f t="array" aca="1" ref="H1724" ca="1">IFERROR(INDEX(電力会社名一覧!E:E,改訂版!J1724),"")</f>
        <v>705</v>
      </c>
      <c r="I1724" s="13" t="str">
        <f ca="1">IFERROR(VLOOKUP(H1724,電力会社名一覧!A:B,2,0),"")</f>
        <v>Q.ENESTでんき(株)メニューA</v>
      </c>
      <c r="J1724" s="13">
        <f t="shared" ca="1" si="107"/>
        <v>1805</v>
      </c>
      <c r="K1724" s="13">
        <f ca="1">IF(I1724&lt;&gt;"",COUNTIF($I$4:$I1724,I1724),"")</f>
        <v>2</v>
      </c>
    </row>
    <row r="1725" spans="8:11">
      <c r="H1725" s="13" cm="1">
        <f t="array" aca="1" ref="H1725" ca="1">IFERROR(INDEX(電力会社名一覧!E:E,改訂版!J1725),"")</f>
        <v>706</v>
      </c>
      <c r="I1725" s="13" t="str">
        <f ca="1">IFERROR(VLOOKUP(H1725,電力会社名一覧!A:B,2,0),"")</f>
        <v>Q.ENESTでんき(株)メニューB</v>
      </c>
      <c r="J1725" s="13">
        <f t="shared" ca="1" si="107"/>
        <v>1806</v>
      </c>
      <c r="K1725" s="13">
        <f ca="1">IF(I1725&lt;&gt;"",COUNTIF($I$4:$I1725,I1725),"")</f>
        <v>2</v>
      </c>
    </row>
    <row r="1726" spans="8:11">
      <c r="H1726" s="13" cm="1">
        <f t="array" aca="1" ref="H1726" ca="1">IFERROR(INDEX(電力会社名一覧!E:E,改訂版!J1726),"")</f>
        <v>707</v>
      </c>
      <c r="I1726" s="13" t="str">
        <f ca="1">IFERROR(VLOOKUP(H1726,電力会社名一覧!A:B,2,0),"")</f>
        <v>Q.ENESTでんき(株)メニューC(残差)</v>
      </c>
      <c r="J1726" s="13">
        <f t="shared" ca="1" si="107"/>
        <v>1807</v>
      </c>
      <c r="K1726" s="13">
        <f ca="1">IF(I1726&lt;&gt;"",COUNTIF($I$4:$I1726,I1726),"")</f>
        <v>2</v>
      </c>
    </row>
    <row r="1727" spans="8:11">
      <c r="H1727" s="13" cm="1">
        <f t="array" aca="1" ref="H1727" ca="1">IFERROR(INDEX(電力会社名一覧!E:E,改訂版!J1727),"")</f>
        <v>708</v>
      </c>
      <c r="I1727" s="13" t="str">
        <f ca="1">IFERROR(VLOOKUP(H1727,電力会社名一覧!A:B,2,0),"")</f>
        <v>(株)ぶんごおおのエナジー</v>
      </c>
      <c r="J1727" s="13">
        <f t="shared" ca="1" si="107"/>
        <v>1808</v>
      </c>
      <c r="K1727" s="13">
        <f ca="1">IF(I1727&lt;&gt;"",COUNTIF($I$4:$I1727,I1727),"")</f>
        <v>2</v>
      </c>
    </row>
    <row r="1728" spans="8:11">
      <c r="H1728" s="13" cm="1">
        <f t="array" aca="1" ref="H1728" ca="1">IFERROR(INDEX(電力会社名一覧!E:E,改訂版!J1728),"")</f>
        <v>709</v>
      </c>
      <c r="I1728" s="13" t="str">
        <f ca="1">IFERROR(VLOOKUP(H1728,電力会社名一覧!A:B,2,0),"")</f>
        <v>ヴィジョナリーパワー(株)</v>
      </c>
      <c r="J1728" s="13">
        <f t="shared" ca="1" si="107"/>
        <v>1809</v>
      </c>
      <c r="K1728" s="13">
        <f ca="1">IF(I1728&lt;&gt;"",COUNTIF($I$4:$I1728,I1728),"")</f>
        <v>2</v>
      </c>
    </row>
    <row r="1729" spans="8:11">
      <c r="H1729" s="13" cm="1">
        <f t="array" aca="1" ref="H1729" ca="1">IFERROR(INDEX(電力会社名一覧!E:E,改訂版!J1729),"")</f>
        <v>710</v>
      </c>
      <c r="I1729" s="13" t="str">
        <f ca="1">IFERROR(VLOOKUP(H1729,電力会社名一覧!A:B,2,0),"")</f>
        <v>有明エナジー(株)</v>
      </c>
      <c r="J1729" s="13">
        <f t="shared" ca="1" si="107"/>
        <v>1810</v>
      </c>
      <c r="K1729" s="13">
        <f ca="1">IF(I1729&lt;&gt;"",COUNTIF($I$4:$I1729,I1729),"")</f>
        <v>2</v>
      </c>
    </row>
    <row r="1730" spans="8:11">
      <c r="H1730" s="13" cm="1">
        <f t="array" aca="1" ref="H1730" ca="1">IFERROR(INDEX(電力会社名一覧!E:E,改訂版!J1730),"")</f>
        <v>711</v>
      </c>
      <c r="I1730" s="13" t="str">
        <f ca="1">IFERROR(VLOOKUP(H1730,電力会社名一覧!A:B,2,0),"")</f>
        <v>厚木瓦斯(株)メニューA</v>
      </c>
      <c r="J1730" s="13">
        <f t="shared" ca="1" si="107"/>
        <v>1811</v>
      </c>
      <c r="K1730" s="13">
        <f ca="1">IF(I1730&lt;&gt;"",COUNTIF($I$4:$I1730,I1730),"")</f>
        <v>2</v>
      </c>
    </row>
    <row r="1731" spans="8:11">
      <c r="H1731" s="13" cm="1">
        <f t="array" aca="1" ref="H1731" ca="1">IFERROR(INDEX(電力会社名一覧!E:E,改訂版!J1731),"")</f>
        <v>712</v>
      </c>
      <c r="I1731" s="13" t="str">
        <f ca="1">IFERROR(VLOOKUP(H1731,電力会社名一覧!A:B,2,0),"")</f>
        <v>厚木瓦斯(株)メニューB(残差)</v>
      </c>
      <c r="J1731" s="13">
        <f t="shared" ca="1" si="107"/>
        <v>1812</v>
      </c>
      <c r="K1731" s="13">
        <f ca="1">IF(I1731&lt;&gt;"",COUNTIF($I$4:$I1731,I1731),"")</f>
        <v>2</v>
      </c>
    </row>
    <row r="1732" spans="8:11">
      <c r="H1732" s="13" cm="1">
        <f t="array" aca="1" ref="H1732" ca="1">IFERROR(INDEX(電力会社名一覧!E:E,改訂版!J1732),"")</f>
        <v>713</v>
      </c>
      <c r="I1732" s="13" t="str">
        <f ca="1">IFERROR(VLOOKUP(H1732,電力会社名一覧!A:B,2,0),"")</f>
        <v>(株)エネ・ビジョンメニューA</v>
      </c>
      <c r="J1732" s="13">
        <f t="shared" ca="1" si="107"/>
        <v>1813</v>
      </c>
      <c r="K1732" s="13">
        <f ca="1">IF(I1732&lt;&gt;"",COUNTIF($I$4:$I1732,I1732),"")</f>
        <v>2</v>
      </c>
    </row>
    <row r="1733" spans="8:11">
      <c r="H1733" s="13" cm="1">
        <f t="array" aca="1" ref="H1733" ca="1">IFERROR(INDEX(電力会社名一覧!E:E,改訂版!J1733),"")</f>
        <v>714</v>
      </c>
      <c r="I1733" s="13" t="str">
        <f ca="1">IFERROR(VLOOKUP(H1733,電力会社名一覧!A:B,2,0),"")</f>
        <v>イワタニ三重(株)</v>
      </c>
      <c r="J1733" s="13">
        <f t="shared" ca="1" si="107"/>
        <v>1814</v>
      </c>
      <c r="K1733" s="13">
        <f ca="1">IF(I1733&lt;&gt;"",COUNTIF($I$4:$I1733,I1733),"")</f>
        <v>2</v>
      </c>
    </row>
    <row r="1734" spans="8:11">
      <c r="H1734" s="13" cm="1">
        <f t="array" aca="1" ref="H1734" ca="1">IFERROR(INDEX(電力会社名一覧!E:E,改訂版!J1734),"")</f>
        <v>715</v>
      </c>
      <c r="I1734" s="13" t="str">
        <f ca="1">IFERROR(VLOOKUP(H1734,電力会社名一覧!A:B,2,0),"")</f>
        <v>(株)マルヰ</v>
      </c>
      <c r="J1734" s="13">
        <f t="shared" ca="1" si="107"/>
        <v>1815</v>
      </c>
      <c r="K1734" s="13">
        <f ca="1">IF(I1734&lt;&gt;"",COUNTIF($I$4:$I1734,I1734),"")</f>
        <v>2</v>
      </c>
    </row>
    <row r="1735" spans="8:11">
      <c r="H1735" s="13" cm="1">
        <f t="array" aca="1" ref="H1735" ca="1">IFERROR(INDEX(電力会社名一覧!E:E,改訂版!J1735),"")</f>
        <v>716</v>
      </c>
      <c r="I1735" s="13" t="str">
        <f ca="1">IFERROR(VLOOKUP(H1735,電力会社名一覧!A:B,2,0),"")</f>
        <v>大多喜ガス(株)メニューA</v>
      </c>
      <c r="J1735" s="13">
        <f t="shared" ca="1" si="107"/>
        <v>1816</v>
      </c>
      <c r="K1735" s="13">
        <f ca="1">IF(I1735&lt;&gt;"",COUNTIF($I$4:$I1735,I1735),"")</f>
        <v>2</v>
      </c>
    </row>
    <row r="1736" spans="8:11">
      <c r="H1736" s="13" cm="1">
        <f t="array" aca="1" ref="H1736" ca="1">IFERROR(INDEX(電力会社名一覧!E:E,改訂版!J1736),"")</f>
        <v>717</v>
      </c>
      <c r="I1736" s="13" t="str">
        <f ca="1">IFERROR(VLOOKUP(H1736,電力会社名一覧!A:B,2,0),"")</f>
        <v>大多喜ガス(株)メニューB(残差)</v>
      </c>
      <c r="J1736" s="13">
        <f t="shared" ca="1" si="107"/>
        <v>1817</v>
      </c>
      <c r="K1736" s="13">
        <f ca="1">IF(I1736&lt;&gt;"",COUNTIF($I$4:$I1736,I1736),"")</f>
        <v>2</v>
      </c>
    </row>
    <row r="1737" spans="8:11">
      <c r="H1737" s="13" cm="1">
        <f t="array" aca="1" ref="H1737" ca="1">IFERROR(INDEX(電力会社名一覧!E:E,改訂版!J1737),"")</f>
        <v>718</v>
      </c>
      <c r="I1737" s="13" t="str">
        <f ca="1">IFERROR(VLOOKUP(H1737,電力会社名一覧!A:B,2,0),"")</f>
        <v>鈴与電力(株)メニューA</v>
      </c>
      <c r="J1737" s="13">
        <f t="shared" ca="1" si="107"/>
        <v>1818</v>
      </c>
      <c r="K1737" s="13">
        <f ca="1">IF(I1737&lt;&gt;"",COUNTIF($I$4:$I1737,I1737),"")</f>
        <v>2</v>
      </c>
    </row>
    <row r="1738" spans="8:11">
      <c r="H1738" s="13" cm="1">
        <f t="array" aca="1" ref="H1738" ca="1">IFERROR(INDEX(電力会社名一覧!E:E,改訂版!J1738),"")</f>
        <v>719</v>
      </c>
      <c r="I1738" s="13" t="str">
        <f ca="1">IFERROR(VLOOKUP(H1738,電力会社名一覧!A:B,2,0),"")</f>
        <v>鈴与電力(株)メニューB</v>
      </c>
      <c r="J1738" s="13">
        <f t="shared" ca="1" si="107"/>
        <v>1819</v>
      </c>
      <c r="K1738" s="13">
        <f ca="1">IF(I1738&lt;&gt;"",COUNTIF($I$4:$I1738,I1738),"")</f>
        <v>2</v>
      </c>
    </row>
    <row r="1739" spans="8:11">
      <c r="H1739" s="13" cm="1">
        <f t="array" aca="1" ref="H1739" ca="1">IFERROR(INDEX(電力会社名一覧!E:E,改訂版!J1739),"")</f>
        <v>720</v>
      </c>
      <c r="I1739" s="13" t="str">
        <f ca="1">IFERROR(VLOOKUP(H1739,電力会社名一覧!A:B,2,0),"")</f>
        <v>鈴与電力(株)メニューC</v>
      </c>
      <c r="J1739" s="13">
        <f t="shared" ca="1" si="107"/>
        <v>1820</v>
      </c>
      <c r="K1739" s="13">
        <f ca="1">IF(I1739&lt;&gt;"",COUNTIF($I$4:$I1739,I1739),"")</f>
        <v>2</v>
      </c>
    </row>
    <row r="1740" spans="8:11">
      <c r="H1740" s="13" cm="1">
        <f t="array" aca="1" ref="H1740" ca="1">IFERROR(INDEX(電力会社名一覧!E:E,改訂版!J1740),"")</f>
        <v>721</v>
      </c>
      <c r="I1740" s="13" t="str">
        <f ca="1">IFERROR(VLOOKUP(H1740,電力会社名一覧!A:B,2,0),"")</f>
        <v>鈴与電力(株)メニューD</v>
      </c>
      <c r="J1740" s="13">
        <f t="shared" ca="1" si="107"/>
        <v>1821</v>
      </c>
      <c r="K1740" s="13">
        <f ca="1">IF(I1740&lt;&gt;"",COUNTIF($I$4:$I1740,I1740),"")</f>
        <v>2</v>
      </c>
    </row>
    <row r="1741" spans="8:11">
      <c r="H1741" s="13" cm="1">
        <f t="array" aca="1" ref="H1741" ca="1">IFERROR(INDEX(電力会社名一覧!E:E,改訂版!J1741),"")</f>
        <v>722</v>
      </c>
      <c r="I1741" s="13" t="str">
        <f ca="1">IFERROR(VLOOKUP(H1741,電力会社名一覧!A:B,2,0),"")</f>
        <v>鈴与電力(株)メニューE</v>
      </c>
      <c r="J1741" s="13">
        <f t="shared" ref="J1741:J1804" ca="1" si="108">IFERROR(VLOOKUP($Q$1,INDIRECT($I$1&amp;J1740+1&amp;$K$1),2,0),"")</f>
        <v>1822</v>
      </c>
      <c r="K1741" s="13">
        <f ca="1">IF(I1741&lt;&gt;"",COUNTIF($I$4:$I1741,I1741),"")</f>
        <v>2</v>
      </c>
    </row>
    <row r="1742" spans="8:11">
      <c r="H1742" s="13" cm="1">
        <f t="array" aca="1" ref="H1742" ca="1">IFERROR(INDEX(電力会社名一覧!E:E,改訂版!J1742),"")</f>
        <v>723</v>
      </c>
      <c r="I1742" s="13" t="str">
        <f ca="1">IFERROR(VLOOKUP(H1742,電力会社名一覧!A:B,2,0),"")</f>
        <v>鈴与電力(株)メニューF</v>
      </c>
      <c r="J1742" s="13">
        <f t="shared" ca="1" si="108"/>
        <v>1823</v>
      </c>
      <c r="K1742" s="13">
        <f ca="1">IF(I1742&lt;&gt;"",COUNTIF($I$4:$I1742,I1742),"")</f>
        <v>2</v>
      </c>
    </row>
    <row r="1743" spans="8:11">
      <c r="H1743" s="13" cm="1">
        <f t="array" aca="1" ref="H1743" ca="1">IFERROR(INDEX(電力会社名一覧!E:E,改訂版!J1743),"")</f>
        <v>724</v>
      </c>
      <c r="I1743" s="13" t="str">
        <f ca="1">IFERROR(VLOOKUP(H1743,電力会社名一覧!A:B,2,0),"")</f>
        <v>鈴与電力(株)メニューG</v>
      </c>
      <c r="J1743" s="13">
        <f t="shared" ca="1" si="108"/>
        <v>1824</v>
      </c>
      <c r="K1743" s="13">
        <f ca="1">IF(I1743&lt;&gt;"",COUNTIF($I$4:$I1743,I1743),"")</f>
        <v>2</v>
      </c>
    </row>
    <row r="1744" spans="8:11">
      <c r="H1744" s="13" cm="1">
        <f t="array" aca="1" ref="H1744" ca="1">IFERROR(INDEX(電力会社名一覧!E:E,改訂版!J1744),"")</f>
        <v>725</v>
      </c>
      <c r="I1744" s="13" t="str">
        <f ca="1">IFERROR(VLOOKUP(H1744,電力会社名一覧!A:B,2,0),"")</f>
        <v>鈴与電力(株)メニューH</v>
      </c>
      <c r="J1744" s="13">
        <f t="shared" ca="1" si="108"/>
        <v>1825</v>
      </c>
      <c r="K1744" s="13">
        <f ca="1">IF(I1744&lt;&gt;"",COUNTIF($I$4:$I1744,I1744),"")</f>
        <v>2</v>
      </c>
    </row>
    <row r="1745" spans="8:11">
      <c r="H1745" s="13" cm="1">
        <f t="array" aca="1" ref="H1745" ca="1">IFERROR(INDEX(電力会社名一覧!E:E,改訂版!J1745),"")</f>
        <v>726</v>
      </c>
      <c r="I1745" s="13" t="str">
        <f ca="1">IFERROR(VLOOKUP(H1745,電力会社名一覧!A:B,2,0),"")</f>
        <v>鈴与電力(株)メニューI</v>
      </c>
      <c r="J1745" s="13">
        <f t="shared" ca="1" si="108"/>
        <v>1826</v>
      </c>
      <c r="K1745" s="13">
        <f ca="1">IF(I1745&lt;&gt;"",COUNTIF($I$4:$I1745,I1745),"")</f>
        <v>2</v>
      </c>
    </row>
    <row r="1746" spans="8:11">
      <c r="H1746" s="13" cm="1">
        <f t="array" aca="1" ref="H1746" ca="1">IFERROR(INDEX(電力会社名一覧!E:E,改訂版!J1746),"")</f>
        <v>727</v>
      </c>
      <c r="I1746" s="13" t="str">
        <f ca="1">IFERROR(VLOOKUP(H1746,電力会社名一覧!A:B,2,0),"")</f>
        <v>鈴与電力(株)メニューJ(残差)</v>
      </c>
      <c r="J1746" s="13">
        <f t="shared" ca="1" si="108"/>
        <v>1827</v>
      </c>
      <c r="K1746" s="13">
        <f ca="1">IF(I1746&lt;&gt;"",COUNTIF($I$4:$I1746,I1746),"")</f>
        <v>2</v>
      </c>
    </row>
    <row r="1747" spans="8:11">
      <c r="H1747" s="13" cm="1">
        <f t="array" aca="1" ref="H1747" ca="1">IFERROR(INDEX(電力会社名一覧!E:E,改訂版!J1747),"")</f>
        <v>728</v>
      </c>
      <c r="I1747" s="13" t="str">
        <f ca="1">IFERROR(VLOOKUP(H1747,電力会社名一覧!A:B,2,0),"")</f>
        <v>コープ電力(株)メニューA</v>
      </c>
      <c r="J1747" s="13">
        <f t="shared" ca="1" si="108"/>
        <v>1828</v>
      </c>
      <c r="K1747" s="13">
        <f ca="1">IF(I1747&lt;&gt;"",COUNTIF($I$4:$I1747,I1747),"")</f>
        <v>2</v>
      </c>
    </row>
    <row r="1748" spans="8:11">
      <c r="H1748" s="13" cm="1">
        <f t="array" aca="1" ref="H1748" ca="1">IFERROR(INDEX(電力会社名一覧!E:E,改訂版!J1748),"")</f>
        <v>729</v>
      </c>
      <c r="I1748" s="13" t="str">
        <f ca="1">IFERROR(VLOOKUP(H1748,電力会社名一覧!A:B,2,0),"")</f>
        <v>コープ電力(株)メニューB(残差)</v>
      </c>
      <c r="J1748" s="13">
        <f t="shared" ca="1" si="108"/>
        <v>1829</v>
      </c>
      <c r="K1748" s="13">
        <f ca="1">IF(I1748&lt;&gt;"",COUNTIF($I$4:$I1748,I1748),"")</f>
        <v>2</v>
      </c>
    </row>
    <row r="1749" spans="8:11">
      <c r="H1749" s="13" cm="1">
        <f t="array" aca="1" ref="H1749" ca="1">IFERROR(INDEX(電力会社名一覧!E:E,改訂版!J1749),"")</f>
        <v>730</v>
      </c>
      <c r="I1749" s="13" t="str">
        <f ca="1">IFERROR(VLOOKUP(H1749,電力会社名一覧!A:B,2,0),"")</f>
        <v>生活協同組合コープぐんま</v>
      </c>
      <c r="J1749" s="13">
        <f t="shared" ca="1" si="108"/>
        <v>1830</v>
      </c>
      <c r="K1749" s="13">
        <f ca="1">IF(I1749&lt;&gt;"",COUNTIF($I$4:$I1749,I1749),"")</f>
        <v>2</v>
      </c>
    </row>
    <row r="1750" spans="8:11">
      <c r="H1750" s="13" cm="1">
        <f t="array" aca="1" ref="H1750" ca="1">IFERROR(INDEX(電力会社名一覧!E:E,改訂版!J1750),"")</f>
        <v>731</v>
      </c>
      <c r="I1750" s="13" t="str">
        <f ca="1">IFERROR(VLOOKUP(H1750,電力会社名一覧!A:B,2,0),"")</f>
        <v>とちぎコープ生活協同組合</v>
      </c>
      <c r="J1750" s="13">
        <f t="shared" ca="1" si="108"/>
        <v>1831</v>
      </c>
      <c r="K1750" s="13">
        <f ca="1">IF(I1750&lt;&gt;"",COUNTIF($I$4:$I1750,I1750),"")</f>
        <v>2</v>
      </c>
    </row>
    <row r="1751" spans="8:11">
      <c r="H1751" s="13" cm="1">
        <f t="array" aca="1" ref="H1751" ca="1">IFERROR(INDEX(電力会社名一覧!E:E,改訂版!J1751),"")</f>
        <v>732</v>
      </c>
      <c r="I1751" s="13" t="str">
        <f ca="1">IFERROR(VLOOKUP(H1751,電力会社名一覧!A:B,2,0),"")</f>
        <v>いばらきコープ生活協同組合</v>
      </c>
      <c r="J1751" s="13">
        <f t="shared" ca="1" si="108"/>
        <v>1832</v>
      </c>
      <c r="K1751" s="13">
        <f ca="1">IF(I1751&lt;&gt;"",COUNTIF($I$4:$I1751,I1751),"")</f>
        <v>2</v>
      </c>
    </row>
    <row r="1752" spans="8:11">
      <c r="H1752" s="13" cm="1">
        <f t="array" aca="1" ref="H1752" ca="1">IFERROR(INDEX(電力会社名一覧!E:E,改訂版!J1752),"")</f>
        <v>733</v>
      </c>
      <c r="I1752" s="13" t="str">
        <f ca="1">IFERROR(VLOOKUP(H1752,電力会社名一覧!A:B,2,0),"")</f>
        <v>亀岡ふるさとエナジー(株)</v>
      </c>
      <c r="J1752" s="13">
        <f t="shared" ca="1" si="108"/>
        <v>1833</v>
      </c>
      <c r="K1752" s="13">
        <f ca="1">IF(I1752&lt;&gt;"",COUNTIF($I$4:$I1752,I1752),"")</f>
        <v>2</v>
      </c>
    </row>
    <row r="1753" spans="8:11">
      <c r="H1753" s="13" cm="1">
        <f t="array" aca="1" ref="H1753" ca="1">IFERROR(INDEX(電力会社名一覧!E:E,改訂版!J1753),"")</f>
        <v>734</v>
      </c>
      <c r="I1753" s="13" t="str">
        <f ca="1">IFERROR(VLOOKUP(H1753,電力会社名一覧!A:B,2,0),"")</f>
        <v>(株)織戸組メニューA</v>
      </c>
      <c r="J1753" s="13">
        <f t="shared" ca="1" si="108"/>
        <v>1834</v>
      </c>
      <c r="K1753" s="13">
        <f ca="1">IF(I1753&lt;&gt;"",COUNTIF($I$4:$I1753,I1753),"")</f>
        <v>2</v>
      </c>
    </row>
    <row r="1754" spans="8:11">
      <c r="H1754" s="13" cm="1">
        <f t="array" aca="1" ref="H1754" ca="1">IFERROR(INDEX(電力会社名一覧!E:E,改訂版!J1754),"")</f>
        <v>735</v>
      </c>
      <c r="I1754" s="13" t="str">
        <f ca="1">IFERROR(VLOOKUP(H1754,電力会社名一覧!A:B,2,0),"")</f>
        <v>(株)織戸組メニューB(残差)</v>
      </c>
      <c r="J1754" s="13">
        <f t="shared" ca="1" si="108"/>
        <v>1835</v>
      </c>
      <c r="K1754" s="13">
        <f ca="1">IF(I1754&lt;&gt;"",COUNTIF($I$4:$I1754,I1754),"")</f>
        <v>2</v>
      </c>
    </row>
    <row r="1755" spans="8:11">
      <c r="H1755" s="13" cm="1">
        <f t="array" aca="1" ref="H1755" ca="1">IFERROR(INDEX(電力会社名一覧!E:E,改訂版!J1755),"")</f>
        <v>736</v>
      </c>
      <c r="I1755" s="13" t="str">
        <f ca="1">IFERROR(VLOOKUP(H1755,電力会社名一覧!A:B,2,0),"")</f>
        <v>ふかやeパワー(株)メニューA</v>
      </c>
      <c r="J1755" s="13">
        <f t="shared" ca="1" si="108"/>
        <v>1836</v>
      </c>
      <c r="K1755" s="13">
        <f ca="1">IF(I1755&lt;&gt;"",COUNTIF($I$4:$I1755,I1755),"")</f>
        <v>2</v>
      </c>
    </row>
    <row r="1756" spans="8:11">
      <c r="H1756" s="13" cm="1">
        <f t="array" aca="1" ref="H1756" ca="1">IFERROR(INDEX(電力会社名一覧!E:E,改訂版!J1756),"")</f>
        <v>737</v>
      </c>
      <c r="I1756" s="13" t="str">
        <f ca="1">IFERROR(VLOOKUP(H1756,電力会社名一覧!A:B,2,0),"")</f>
        <v>ふかやeパワー(株)メニューB(残差)</v>
      </c>
      <c r="J1756" s="13">
        <f t="shared" ca="1" si="108"/>
        <v>1837</v>
      </c>
      <c r="K1756" s="13">
        <f ca="1">IF(I1756&lt;&gt;"",COUNTIF($I$4:$I1756,I1756),"")</f>
        <v>2</v>
      </c>
    </row>
    <row r="1757" spans="8:11">
      <c r="H1757" s="13" cm="1">
        <f t="array" aca="1" ref="H1757" ca="1">IFERROR(INDEX(電力会社名一覧!E:E,改訂版!J1757),"")</f>
        <v>738</v>
      </c>
      <c r="I1757" s="13" t="str">
        <f ca="1">IFERROR(VLOOKUP(H1757,電力会社名一覧!A:B,2,0),"")</f>
        <v>(株)Link Life</v>
      </c>
      <c r="J1757" s="13">
        <f t="shared" ca="1" si="108"/>
        <v>1838</v>
      </c>
      <c r="K1757" s="13">
        <f ca="1">IF(I1757&lt;&gt;"",COUNTIF($I$4:$I1757,I1757),"")</f>
        <v>2</v>
      </c>
    </row>
    <row r="1758" spans="8:11">
      <c r="H1758" s="13" cm="1">
        <f t="array" aca="1" ref="H1758" ca="1">IFERROR(INDEX(電力会社名一覧!E:E,改訂版!J1758),"")</f>
        <v>739</v>
      </c>
      <c r="I1758" s="13" t="str">
        <f ca="1">IFERROR(VLOOKUP(H1758,電力会社名一覧!A:B,2,0),"")</f>
        <v>(株)グローバルキャスト</v>
      </c>
      <c r="J1758" s="13">
        <f t="shared" ca="1" si="108"/>
        <v>1839</v>
      </c>
      <c r="K1758" s="13">
        <f ca="1">IF(I1758&lt;&gt;"",COUNTIF($I$4:$I1758,I1758),"")</f>
        <v>2</v>
      </c>
    </row>
    <row r="1759" spans="8:11">
      <c r="H1759" s="13" cm="1">
        <f t="array" aca="1" ref="H1759" ca="1">IFERROR(INDEX(電力会社名一覧!E:E,改訂版!J1759),"")</f>
        <v>740</v>
      </c>
      <c r="I1759" s="13" t="str">
        <f ca="1">IFERROR(VLOOKUP(H1759,電力会社名一覧!A:B,2,0),"")</f>
        <v>日本エネルギー総合システム(株)メニューA</v>
      </c>
      <c r="J1759" s="13">
        <f t="shared" ca="1" si="108"/>
        <v>1840</v>
      </c>
      <c r="K1759" s="13">
        <f ca="1">IF(I1759&lt;&gt;"",COUNTIF($I$4:$I1759,I1759),"")</f>
        <v>2</v>
      </c>
    </row>
    <row r="1760" spans="8:11">
      <c r="H1760" s="13" cm="1">
        <f t="array" aca="1" ref="H1760" ca="1">IFERROR(INDEX(電力会社名一覧!E:E,改訂版!J1760),"")</f>
        <v>741</v>
      </c>
      <c r="I1760" s="13" t="str">
        <f ca="1">IFERROR(VLOOKUP(H1760,電力会社名一覧!A:B,2,0),"")</f>
        <v>日本エネルギー総合システム(株)メニューB</v>
      </c>
      <c r="J1760" s="13">
        <f t="shared" ca="1" si="108"/>
        <v>1841</v>
      </c>
      <c r="K1760" s="13">
        <f ca="1">IF(I1760&lt;&gt;"",COUNTIF($I$4:$I1760,I1760),"")</f>
        <v>2</v>
      </c>
    </row>
    <row r="1761" spans="8:11">
      <c r="H1761" s="13" cm="1">
        <f t="array" aca="1" ref="H1761" ca="1">IFERROR(INDEX(電力会社名一覧!E:E,改訂版!J1761),"")</f>
        <v>742</v>
      </c>
      <c r="I1761" s="13" t="str">
        <f ca="1">IFERROR(VLOOKUP(H1761,電力会社名一覧!A:B,2,0),"")</f>
        <v>日本エネルギー総合システム(株)メニューC</v>
      </c>
      <c r="J1761" s="13">
        <f t="shared" ca="1" si="108"/>
        <v>1842</v>
      </c>
      <c r="K1761" s="13">
        <f ca="1">IF(I1761&lt;&gt;"",COUNTIF($I$4:$I1761,I1761),"")</f>
        <v>2</v>
      </c>
    </row>
    <row r="1762" spans="8:11">
      <c r="H1762" s="13" cm="1">
        <f t="array" aca="1" ref="H1762" ca="1">IFERROR(INDEX(電力会社名一覧!E:E,改訂版!J1762),"")</f>
        <v>743</v>
      </c>
      <c r="I1762" s="13" t="str">
        <f ca="1">IFERROR(VLOOKUP(H1762,電力会社名一覧!A:B,2,0),"")</f>
        <v>日本エネルギー総合システム(株)メニューD</v>
      </c>
      <c r="J1762" s="13">
        <f t="shared" ca="1" si="108"/>
        <v>1843</v>
      </c>
      <c r="K1762" s="13">
        <f ca="1">IF(I1762&lt;&gt;"",COUNTIF($I$4:$I1762,I1762),"")</f>
        <v>2</v>
      </c>
    </row>
    <row r="1763" spans="8:11">
      <c r="H1763" s="13" cm="1">
        <f t="array" aca="1" ref="H1763" ca="1">IFERROR(INDEX(電力会社名一覧!E:E,改訂版!J1763),"")</f>
        <v>744</v>
      </c>
      <c r="I1763" s="13" t="str">
        <f ca="1">IFERROR(VLOOKUP(H1763,電力会社名一覧!A:B,2,0),"")</f>
        <v>日本エネルギー総合システム(株)メニューE</v>
      </c>
      <c r="J1763" s="13">
        <f t="shared" ca="1" si="108"/>
        <v>1844</v>
      </c>
      <c r="K1763" s="13">
        <f ca="1">IF(I1763&lt;&gt;"",COUNTIF($I$4:$I1763,I1763),"")</f>
        <v>2</v>
      </c>
    </row>
    <row r="1764" spans="8:11">
      <c r="H1764" s="13" cm="1">
        <f t="array" aca="1" ref="H1764" ca="1">IFERROR(INDEX(電力会社名一覧!E:E,改訂版!J1764),"")</f>
        <v>745</v>
      </c>
      <c r="I1764" s="13" t="str">
        <f ca="1">IFERROR(VLOOKUP(H1764,電力会社名一覧!A:B,2,0),"")</f>
        <v>日本エネルギー総合システム(株)メニューF(残差)</v>
      </c>
      <c r="J1764" s="13">
        <f t="shared" ca="1" si="108"/>
        <v>1845</v>
      </c>
      <c r="K1764" s="13">
        <f ca="1">IF(I1764&lt;&gt;"",COUNTIF($I$4:$I1764,I1764),"")</f>
        <v>2</v>
      </c>
    </row>
    <row r="1765" spans="8:11">
      <c r="H1765" s="13" cm="1">
        <f t="array" aca="1" ref="H1765" ca="1">IFERROR(INDEX(電力会社名一覧!E:E,改訂版!J1765),"")</f>
        <v>746</v>
      </c>
      <c r="I1765" s="13" t="str">
        <f ca="1">IFERROR(VLOOKUP(H1765,電力会社名一覧!A:B,2,0),"")</f>
        <v>イワタニ東海(株)</v>
      </c>
      <c r="J1765" s="13">
        <f t="shared" ca="1" si="108"/>
        <v>1846</v>
      </c>
      <c r="K1765" s="13">
        <f ca="1">IF(I1765&lt;&gt;"",COUNTIF($I$4:$I1765,I1765),"")</f>
        <v>2</v>
      </c>
    </row>
    <row r="1766" spans="8:11">
      <c r="H1766" s="13" cm="1">
        <f t="array" aca="1" ref="H1766" ca="1">IFERROR(INDEX(電力会社名一覧!E:E,改訂版!J1766),"")</f>
        <v>747</v>
      </c>
      <c r="I1766" s="13" t="str">
        <f ca="1">IFERROR(VLOOKUP(H1766,電力会社名一覧!A:B,2,0),"")</f>
        <v>(株)ところざわ未来電力メニューA</v>
      </c>
      <c r="J1766" s="13">
        <f t="shared" ca="1" si="108"/>
        <v>1847</v>
      </c>
      <c r="K1766" s="13">
        <f ca="1">IF(I1766&lt;&gt;"",COUNTIF($I$4:$I1766,I1766),"")</f>
        <v>2</v>
      </c>
    </row>
    <row r="1767" spans="8:11">
      <c r="H1767" s="13" cm="1">
        <f t="array" aca="1" ref="H1767" ca="1">IFERROR(INDEX(電力会社名一覧!E:E,改訂版!J1767),"")</f>
        <v>748</v>
      </c>
      <c r="I1767" s="13" t="str">
        <f ca="1">IFERROR(VLOOKUP(H1767,電力会社名一覧!A:B,2,0),"")</f>
        <v>(株)ところざわ未来電力メニューB</v>
      </c>
      <c r="J1767" s="13">
        <f t="shared" ca="1" si="108"/>
        <v>1848</v>
      </c>
      <c r="K1767" s="13">
        <f ca="1">IF(I1767&lt;&gt;"",COUNTIF($I$4:$I1767,I1767),"")</f>
        <v>2</v>
      </c>
    </row>
    <row r="1768" spans="8:11">
      <c r="H1768" s="13" cm="1">
        <f t="array" aca="1" ref="H1768" ca="1">IFERROR(INDEX(電力会社名一覧!E:E,改訂版!J1768),"")</f>
        <v>749</v>
      </c>
      <c r="I1768" s="13" t="str">
        <f ca="1">IFERROR(VLOOKUP(H1768,電力会社名一覧!A:B,2,0),"")</f>
        <v>(株)ところざわ未来電力メニューC(残差)</v>
      </c>
      <c r="J1768" s="13">
        <f t="shared" ca="1" si="108"/>
        <v>1849</v>
      </c>
      <c r="K1768" s="13">
        <f ca="1">IF(I1768&lt;&gt;"",COUNTIF($I$4:$I1768,I1768),"")</f>
        <v>2</v>
      </c>
    </row>
    <row r="1769" spans="8:11">
      <c r="H1769" s="13" cm="1">
        <f t="array" aca="1" ref="H1769" ca="1">IFERROR(INDEX(電力会社名一覧!E:E,改訂版!J1769),"")</f>
        <v>750</v>
      </c>
      <c r="I1769" s="13" t="str">
        <f ca="1">IFERROR(VLOOKUP(H1769,電力会社名一覧!A:B,2,0),"")</f>
        <v>朝日ガスエナジー(株)</v>
      </c>
      <c r="J1769" s="13">
        <f t="shared" ca="1" si="108"/>
        <v>1850</v>
      </c>
      <c r="K1769" s="13">
        <f ca="1">IF(I1769&lt;&gt;"",COUNTIF($I$4:$I1769,I1769),"")</f>
        <v>2</v>
      </c>
    </row>
    <row r="1770" spans="8:11">
      <c r="H1770" s="13" cm="1">
        <f t="array" aca="1" ref="H1770" ca="1">IFERROR(INDEX(電力会社名一覧!E:E,改訂版!J1770),"")</f>
        <v>751</v>
      </c>
      <c r="I1770" s="13" t="str">
        <f ca="1">IFERROR(VLOOKUP(H1770,電力会社名一覧!A:B,2,0),"")</f>
        <v>(株)エネファントメニューA</v>
      </c>
      <c r="J1770" s="13">
        <f t="shared" ca="1" si="108"/>
        <v>1851</v>
      </c>
      <c r="K1770" s="13">
        <f ca="1">IF(I1770&lt;&gt;"",COUNTIF($I$4:$I1770,I1770),"")</f>
        <v>2</v>
      </c>
    </row>
    <row r="1771" spans="8:11">
      <c r="H1771" s="13" cm="1">
        <f t="array" aca="1" ref="H1771" ca="1">IFERROR(INDEX(電力会社名一覧!E:E,改訂版!J1771),"")</f>
        <v>752</v>
      </c>
      <c r="I1771" s="13" t="str">
        <f ca="1">IFERROR(VLOOKUP(H1771,電力会社名一覧!A:B,2,0),"")</f>
        <v>(株)エネファントメニューB</v>
      </c>
      <c r="J1771" s="13">
        <f t="shared" ca="1" si="108"/>
        <v>1852</v>
      </c>
      <c r="K1771" s="13">
        <f ca="1">IF(I1771&lt;&gt;"",COUNTIF($I$4:$I1771,I1771),"")</f>
        <v>2</v>
      </c>
    </row>
    <row r="1772" spans="8:11">
      <c r="H1772" s="13" cm="1">
        <f t="array" aca="1" ref="H1772" ca="1">IFERROR(INDEX(電力会社名一覧!E:E,改訂版!J1772),"")</f>
        <v>753</v>
      </c>
      <c r="I1772" s="13" t="str">
        <f ca="1">IFERROR(VLOOKUP(H1772,電力会社名一覧!A:B,2,0),"")</f>
        <v>(株)エネファントメニューC(残差)</v>
      </c>
      <c r="J1772" s="13">
        <f t="shared" ca="1" si="108"/>
        <v>1853</v>
      </c>
      <c r="K1772" s="13">
        <f ca="1">IF(I1772&lt;&gt;"",COUNTIF($I$4:$I1772,I1772),"")</f>
        <v>2</v>
      </c>
    </row>
    <row r="1773" spans="8:11">
      <c r="H1773" s="13" cm="1">
        <f t="array" aca="1" ref="H1773" ca="1">IFERROR(INDEX(電力会社名一覧!E:E,改訂版!J1773),"")</f>
        <v>754</v>
      </c>
      <c r="I1773" s="13" t="str">
        <f ca="1">IFERROR(VLOOKUP(H1773,電力会社名一覧!A:B,2,0),"")</f>
        <v>(株)エスエナジー</v>
      </c>
      <c r="J1773" s="13">
        <f t="shared" ca="1" si="108"/>
        <v>1854</v>
      </c>
      <c r="K1773" s="13">
        <f ca="1">IF(I1773&lt;&gt;"",COUNTIF($I$4:$I1773,I1773),"")</f>
        <v>2</v>
      </c>
    </row>
    <row r="1774" spans="8:11">
      <c r="H1774" s="13" cm="1">
        <f t="array" aca="1" ref="H1774" ca="1">IFERROR(INDEX(電力会社名一覧!E:E,改訂版!J1774),"")</f>
        <v>755</v>
      </c>
      <c r="I1774" s="13" t="str">
        <f ca="1">IFERROR(VLOOKUP(H1774,電力会社名一覧!A:B,2,0),"")</f>
        <v>秩父新電力(株)メニューA</v>
      </c>
      <c r="J1774" s="13">
        <f t="shared" ca="1" si="108"/>
        <v>1855</v>
      </c>
      <c r="K1774" s="13">
        <f ca="1">IF(I1774&lt;&gt;"",COUNTIF($I$4:$I1774,I1774),"")</f>
        <v>2</v>
      </c>
    </row>
    <row r="1775" spans="8:11">
      <c r="H1775" s="13" cm="1">
        <f t="array" aca="1" ref="H1775" ca="1">IFERROR(INDEX(電力会社名一覧!E:E,改訂版!J1775),"")</f>
        <v>756</v>
      </c>
      <c r="I1775" s="13" t="str">
        <f ca="1">IFERROR(VLOOKUP(H1775,電力会社名一覧!A:B,2,0),"")</f>
        <v>秩父新電力(株)メニューB</v>
      </c>
      <c r="J1775" s="13">
        <f t="shared" ca="1" si="108"/>
        <v>1856</v>
      </c>
      <c r="K1775" s="13">
        <f ca="1">IF(I1775&lt;&gt;"",COUNTIF($I$4:$I1775,I1775),"")</f>
        <v>2</v>
      </c>
    </row>
    <row r="1776" spans="8:11">
      <c r="H1776" s="13" cm="1">
        <f t="array" aca="1" ref="H1776" ca="1">IFERROR(INDEX(電力会社名一覧!E:E,改訂版!J1776),"")</f>
        <v>757</v>
      </c>
      <c r="I1776" s="13" t="str">
        <f ca="1">IFERROR(VLOOKUP(H1776,電力会社名一覧!A:B,2,0),"")</f>
        <v>秩父新電力(株)メニューC(残差)</v>
      </c>
      <c r="J1776" s="13">
        <f t="shared" ca="1" si="108"/>
        <v>1857</v>
      </c>
      <c r="K1776" s="13">
        <f ca="1">IF(I1776&lt;&gt;"",COUNTIF($I$4:$I1776,I1776),"")</f>
        <v>2</v>
      </c>
    </row>
    <row r="1777" spans="8:11">
      <c r="H1777" s="13" cm="1">
        <f t="array" aca="1" ref="H1777" ca="1">IFERROR(INDEX(電力会社名一覧!E:E,改訂版!J1777),"")</f>
        <v>758</v>
      </c>
      <c r="I1777" s="13" t="str">
        <f ca="1">IFERROR(VLOOKUP(H1777,電力会社名一覧!A:B,2,0),"")</f>
        <v>みよしエナジー(株)</v>
      </c>
      <c r="J1777" s="13">
        <f t="shared" ca="1" si="108"/>
        <v>1858</v>
      </c>
      <c r="K1777" s="13">
        <f ca="1">IF(I1777&lt;&gt;"",COUNTIF($I$4:$I1777,I1777),"")</f>
        <v>2</v>
      </c>
    </row>
    <row r="1778" spans="8:11">
      <c r="H1778" s="13" cm="1">
        <f t="array" aca="1" ref="H1778" ca="1">IFERROR(INDEX(電力会社名一覧!E:E,改訂版!J1778),"")</f>
        <v>759</v>
      </c>
      <c r="I1778" s="13" t="str">
        <f ca="1">IFERROR(VLOOKUP(H1778,電力会社名一覧!A:B,2,0),"")</f>
        <v>綿半パートナーズ(株)</v>
      </c>
      <c r="J1778" s="13">
        <f t="shared" ca="1" si="108"/>
        <v>1859</v>
      </c>
      <c r="K1778" s="13">
        <f ca="1">IF(I1778&lt;&gt;"",COUNTIF($I$4:$I1778,I1778),"")</f>
        <v>2</v>
      </c>
    </row>
    <row r="1779" spans="8:11">
      <c r="H1779" s="13" cm="1">
        <f t="array" aca="1" ref="H1779" ca="1">IFERROR(INDEX(電力会社名一覧!E:E,改訂版!J1779),"")</f>
        <v>760</v>
      </c>
      <c r="I1779" s="13" t="str">
        <f ca="1">IFERROR(VLOOKUP(H1779,電力会社名一覧!A:B,2,0),"")</f>
        <v>(株)karch</v>
      </c>
      <c r="J1779" s="13">
        <f t="shared" ca="1" si="108"/>
        <v>1860</v>
      </c>
      <c r="K1779" s="13">
        <f ca="1">IF(I1779&lt;&gt;"",COUNTIF($I$4:$I1779,I1779),"")</f>
        <v>2</v>
      </c>
    </row>
    <row r="1780" spans="8:11">
      <c r="H1780" s="13" cm="1">
        <f t="array" aca="1" ref="H1780" ca="1">IFERROR(INDEX(電力会社名一覧!E:E,改訂版!J1780),"")</f>
        <v>761</v>
      </c>
      <c r="I1780" s="13" t="str">
        <f ca="1">IFERROR(VLOOKUP(H1780,電力会社名一覧!A:B,2,0),"")</f>
        <v>(株)かみでん里山公社</v>
      </c>
      <c r="J1780" s="13">
        <f t="shared" ca="1" si="108"/>
        <v>1861</v>
      </c>
      <c r="K1780" s="13">
        <f ca="1">IF(I1780&lt;&gt;"",COUNTIF($I$4:$I1780,I1780),"")</f>
        <v>2</v>
      </c>
    </row>
    <row r="1781" spans="8:11">
      <c r="H1781" s="13" cm="1">
        <f t="array" aca="1" ref="H1781" ca="1">IFERROR(INDEX(電力会社名一覧!E:E,改訂版!J1781),"")</f>
        <v>762</v>
      </c>
      <c r="I1781" s="13" t="str">
        <f ca="1">IFERROR(VLOOKUP(H1781,電力会社名一覧!A:B,2,0),"")</f>
        <v>(株)三郷ひまわりエナジー</v>
      </c>
      <c r="J1781" s="13">
        <f t="shared" ca="1" si="108"/>
        <v>1862</v>
      </c>
      <c r="K1781" s="13">
        <f ca="1">IF(I1781&lt;&gt;"",COUNTIF($I$4:$I1781,I1781),"")</f>
        <v>2</v>
      </c>
    </row>
    <row r="1782" spans="8:11">
      <c r="H1782" s="13" cm="1">
        <f t="array" aca="1" ref="H1782" ca="1">IFERROR(INDEX(電力会社名一覧!E:E,改訂版!J1782),"")</f>
        <v>763</v>
      </c>
      <c r="I1782" s="13" t="str">
        <f ca="1">IFERROR(VLOOKUP(H1782,電力会社名一覧!A:B,2,0),"")</f>
        <v>(株)球磨村森電力</v>
      </c>
      <c r="J1782" s="13">
        <f t="shared" ca="1" si="108"/>
        <v>1863</v>
      </c>
      <c r="K1782" s="13">
        <f ca="1">IF(I1782&lt;&gt;"",COUNTIF($I$4:$I1782,I1782),"")</f>
        <v>2</v>
      </c>
    </row>
    <row r="1783" spans="8:11">
      <c r="H1783" s="13" cm="1">
        <f t="array" aca="1" ref="H1783" ca="1">IFERROR(INDEX(電力会社名一覧!E:E,改訂版!J1783),"")</f>
        <v>764</v>
      </c>
      <c r="I1783" s="13" t="str">
        <f ca="1">IFERROR(VLOOKUP(H1783,電力会社名一覧!A:B,2,0),"")</f>
        <v>くこくエネルギー(株)</v>
      </c>
      <c r="J1783" s="13">
        <f t="shared" ca="1" si="108"/>
        <v>1864</v>
      </c>
      <c r="K1783" s="13">
        <f ca="1">IF(I1783&lt;&gt;"",COUNTIF($I$4:$I1783,I1783),"")</f>
        <v>2</v>
      </c>
    </row>
    <row r="1784" spans="8:11">
      <c r="H1784" s="13" cm="1">
        <f t="array" aca="1" ref="H1784" ca="1">IFERROR(INDEX(電力会社名一覧!E:E,改訂版!J1784),"")</f>
        <v>765</v>
      </c>
      <c r="I1784" s="13" t="str">
        <f ca="1">IFERROR(VLOOKUP(H1784,電力会社名一覧!A:B,2,0),"")</f>
        <v>(株)エコログ</v>
      </c>
      <c r="J1784" s="13">
        <f t="shared" ca="1" si="108"/>
        <v>1865</v>
      </c>
      <c r="K1784" s="13">
        <f ca="1">IF(I1784&lt;&gt;"",COUNTIF($I$4:$I1784,I1784),"")</f>
        <v>2</v>
      </c>
    </row>
    <row r="1785" spans="8:11">
      <c r="H1785" s="13" cm="1">
        <f t="array" aca="1" ref="H1785" ca="1">IFERROR(INDEX(電力会社名一覧!E:E,改訂版!J1785),"")</f>
        <v>766</v>
      </c>
      <c r="I1785" s="13" t="str">
        <f ca="1">IFERROR(VLOOKUP(H1785,電力会社名一覧!A:B,2,0),"")</f>
        <v>飯田まちづくり電力(株)メニューA</v>
      </c>
      <c r="J1785" s="13">
        <f t="shared" ca="1" si="108"/>
        <v>1866</v>
      </c>
      <c r="K1785" s="13">
        <f ca="1">IF(I1785&lt;&gt;"",COUNTIF($I$4:$I1785,I1785),"")</f>
        <v>2</v>
      </c>
    </row>
    <row r="1786" spans="8:11">
      <c r="H1786" s="13" cm="1">
        <f t="array" aca="1" ref="H1786" ca="1">IFERROR(INDEX(電力会社名一覧!E:E,改訂版!J1786),"")</f>
        <v>767</v>
      </c>
      <c r="I1786" s="13" t="str">
        <f ca="1">IFERROR(VLOOKUP(H1786,電力会社名一覧!A:B,2,0),"")</f>
        <v>イワタニ長野(株)</v>
      </c>
      <c r="J1786" s="13">
        <f t="shared" ca="1" si="108"/>
        <v>1867</v>
      </c>
      <c r="K1786" s="13">
        <f ca="1">IF(I1786&lt;&gt;"",COUNTIF($I$4:$I1786,I1786),"")</f>
        <v>2</v>
      </c>
    </row>
    <row r="1787" spans="8:11">
      <c r="H1787" s="13" cm="1">
        <f t="array" aca="1" ref="H1787" ca="1">IFERROR(INDEX(電力会社名一覧!E:E,改訂版!J1787),"")</f>
        <v>768</v>
      </c>
      <c r="I1787" s="13" t="str">
        <f ca="1">IFERROR(VLOOKUP(H1787,電力会社名一覧!A:B,2,0),"")</f>
        <v>シェルジャパン(株)メニューA</v>
      </c>
      <c r="J1787" s="13">
        <f t="shared" ca="1" si="108"/>
        <v>1868</v>
      </c>
      <c r="K1787" s="13">
        <f ca="1">IF(I1787&lt;&gt;"",COUNTIF($I$4:$I1787,I1787),"")</f>
        <v>2</v>
      </c>
    </row>
    <row r="1788" spans="8:11">
      <c r="H1788" s="13" cm="1">
        <f t="array" aca="1" ref="H1788" ca="1">IFERROR(INDEX(電力会社名一覧!E:E,改訂版!J1788),"")</f>
        <v>769</v>
      </c>
      <c r="I1788" s="13" t="str">
        <f ca="1">IFERROR(VLOOKUP(H1788,電力会社名一覧!A:B,2,0),"")</f>
        <v>シェルジャパン(株)メニューB</v>
      </c>
      <c r="J1788" s="13">
        <f t="shared" ca="1" si="108"/>
        <v>1869</v>
      </c>
      <c r="K1788" s="13">
        <f ca="1">IF(I1788&lt;&gt;"",COUNTIF($I$4:$I1788,I1788),"")</f>
        <v>2</v>
      </c>
    </row>
    <row r="1789" spans="8:11">
      <c r="H1789" s="13" cm="1">
        <f t="array" aca="1" ref="H1789" ca="1">IFERROR(INDEX(電力会社名一覧!E:E,改訂版!J1789),"")</f>
        <v>770</v>
      </c>
      <c r="I1789" s="13" t="str">
        <f ca="1">IFERROR(VLOOKUP(H1789,電力会社名一覧!A:B,2,0),"")</f>
        <v>シェルジャパン(株)メニューC(残差)</v>
      </c>
      <c r="J1789" s="13">
        <f t="shared" ca="1" si="108"/>
        <v>1870</v>
      </c>
      <c r="K1789" s="13">
        <f ca="1">IF(I1789&lt;&gt;"",COUNTIF($I$4:$I1789,I1789),"")</f>
        <v>2</v>
      </c>
    </row>
    <row r="1790" spans="8:11">
      <c r="H1790" s="13" cm="1">
        <f t="array" aca="1" ref="H1790" ca="1">IFERROR(INDEX(電力会社名一覧!E:E,改訂版!J1790),"")</f>
        <v>771</v>
      </c>
      <c r="I1790" s="13" t="str">
        <f ca="1">IFERROR(VLOOKUP(H1790,電力会社名一覧!A:B,2,0),"")</f>
        <v>石油資源開発(株)</v>
      </c>
      <c r="J1790" s="13">
        <f t="shared" ca="1" si="108"/>
        <v>1871</v>
      </c>
      <c r="K1790" s="13">
        <f ca="1">IF(I1790&lt;&gt;"",COUNTIF($I$4:$I1790,I1790),"")</f>
        <v>2</v>
      </c>
    </row>
    <row r="1791" spans="8:11">
      <c r="H1791" s="13" cm="1">
        <f t="array" aca="1" ref="H1791" ca="1">IFERROR(INDEX(電力会社名一覧!E:E,改訂版!J1791),"")</f>
        <v>772</v>
      </c>
      <c r="I1791" s="13" t="str">
        <f ca="1">IFERROR(VLOOKUP(H1791,電力会社名一覧!A:B,2,0),"")</f>
        <v>越後天然ガス(株)メニューA</v>
      </c>
      <c r="J1791" s="13">
        <f t="shared" ca="1" si="108"/>
        <v>1872</v>
      </c>
      <c r="K1791" s="13">
        <f ca="1">IF(I1791&lt;&gt;"",COUNTIF($I$4:$I1791,I1791),"")</f>
        <v>2</v>
      </c>
    </row>
    <row r="1792" spans="8:11">
      <c r="H1792" s="13" cm="1">
        <f t="array" aca="1" ref="H1792" ca="1">IFERROR(INDEX(電力会社名一覧!E:E,改訂版!J1792),"")</f>
        <v>773</v>
      </c>
      <c r="I1792" s="13" t="str">
        <f ca="1">IFERROR(VLOOKUP(H1792,電力会社名一覧!A:B,2,0),"")</f>
        <v>越後天然ガス(株)メニューB(残差)</v>
      </c>
      <c r="J1792" s="13">
        <f t="shared" ca="1" si="108"/>
        <v>1873</v>
      </c>
      <c r="K1792" s="13">
        <f ca="1">IF(I1792&lt;&gt;"",COUNTIF($I$4:$I1792,I1792),"")</f>
        <v>2</v>
      </c>
    </row>
    <row r="1793" spans="8:11">
      <c r="H1793" s="13" cm="1">
        <f t="array" aca="1" ref="H1793" ca="1">IFERROR(INDEX(電力会社名一覧!E:E,改訂版!J1793),"")</f>
        <v>774</v>
      </c>
      <c r="I1793" s="13" t="str">
        <f ca="1">IFERROR(VLOOKUP(H1793,電力会社名一覧!A:B,2,0),"")</f>
        <v>坂戸ガス(株)</v>
      </c>
      <c r="J1793" s="13">
        <f t="shared" ca="1" si="108"/>
        <v>1874</v>
      </c>
      <c r="K1793" s="13">
        <f ca="1">IF(I1793&lt;&gt;"",COUNTIF($I$4:$I1793,I1793),"")</f>
        <v>2</v>
      </c>
    </row>
    <row r="1794" spans="8:11">
      <c r="H1794" s="13" cm="1">
        <f t="array" aca="1" ref="H1794" ca="1">IFERROR(INDEX(電力会社名一覧!E:E,改訂版!J1794),"")</f>
        <v>775</v>
      </c>
      <c r="I1794" s="13" t="str">
        <f ca="1">IFERROR(VLOOKUP(H1794,電力会社名一覧!A:B,2,0),"")</f>
        <v>(株)デベロップ</v>
      </c>
      <c r="J1794" s="13">
        <f t="shared" ca="1" si="108"/>
        <v>1875</v>
      </c>
      <c r="K1794" s="13">
        <f ca="1">IF(I1794&lt;&gt;"",COUNTIF($I$4:$I1794,I1794),"")</f>
        <v>2</v>
      </c>
    </row>
    <row r="1795" spans="8:11">
      <c r="H1795" s="13" cm="1">
        <f t="array" aca="1" ref="H1795" ca="1">IFERROR(INDEX(電力会社名一覧!E:E,改訂版!J1795),"")</f>
        <v>776</v>
      </c>
      <c r="I1795" s="13" t="str">
        <f ca="1">IFERROR(VLOOKUP(H1795,電力会社名一覧!A:B,2,0),"")</f>
        <v>(株)テレ・マーカー</v>
      </c>
      <c r="J1795" s="13">
        <f t="shared" ca="1" si="108"/>
        <v>1876</v>
      </c>
      <c r="K1795" s="13">
        <f ca="1">IF(I1795&lt;&gt;"",COUNTIF($I$4:$I1795,I1795),"")</f>
        <v>2</v>
      </c>
    </row>
    <row r="1796" spans="8:11">
      <c r="H1796" s="13" cm="1">
        <f t="array" aca="1" ref="H1796" ca="1">IFERROR(INDEX(電力会社名一覧!E:E,改訂版!J1796),"")</f>
        <v>777</v>
      </c>
      <c r="I1796" s="13" t="str">
        <f ca="1">IFERROR(VLOOKUP(H1796,電力会社名一覧!A:B,2,0),"")</f>
        <v>MGCエネルギー(株)</v>
      </c>
      <c r="J1796" s="13">
        <f t="shared" ca="1" si="108"/>
        <v>1877</v>
      </c>
      <c r="K1796" s="13">
        <f ca="1">IF(I1796&lt;&gt;"",COUNTIF($I$4:$I1796,I1796),"")</f>
        <v>2</v>
      </c>
    </row>
    <row r="1797" spans="8:11">
      <c r="H1797" s="13" cm="1">
        <f t="array" aca="1" ref="H1797" ca="1">IFERROR(INDEX(電力会社名一覧!E:E,改訂版!J1797),"")</f>
        <v>778</v>
      </c>
      <c r="I1797" s="13" t="str">
        <f ca="1">IFERROR(VLOOKUP(H1797,電力会社名一覧!A:B,2,0),"")</f>
        <v>福島フェニックス電力(株)</v>
      </c>
      <c r="J1797" s="13">
        <f t="shared" ca="1" si="108"/>
        <v>1878</v>
      </c>
      <c r="K1797" s="13">
        <f ca="1">IF(I1797&lt;&gt;"",COUNTIF($I$4:$I1797,I1797),"")</f>
        <v>2</v>
      </c>
    </row>
    <row r="1798" spans="8:11">
      <c r="H1798" s="13" cm="1">
        <f t="array" aca="1" ref="H1798" ca="1">IFERROR(INDEX(電力会社名一覧!E:E,改訂版!J1798),"")</f>
        <v>780</v>
      </c>
      <c r="I1798" s="13" t="str">
        <f ca="1">IFERROR(VLOOKUP(H1798,電力会社名一覧!A:B,2,0),"")</f>
        <v>(株)美作国電力</v>
      </c>
      <c r="J1798" s="13">
        <f t="shared" ca="1" si="108"/>
        <v>1880</v>
      </c>
      <c r="K1798" s="13">
        <f ca="1">IF(I1798&lt;&gt;"",COUNTIF($I$4:$I1798,I1798),"")</f>
        <v>2</v>
      </c>
    </row>
    <row r="1799" spans="8:11">
      <c r="H1799" s="13" cm="1">
        <f t="array" aca="1" ref="H1799" ca="1">IFERROR(INDEX(電力会社名一覧!E:E,改訂版!J1799),"")</f>
        <v>781</v>
      </c>
      <c r="I1799" s="13" t="str">
        <f ca="1">IFERROR(VLOOKUP(H1799,電力会社名一覧!A:B,2,0),"")</f>
        <v>八幡商事(株)</v>
      </c>
      <c r="J1799" s="13">
        <f t="shared" ca="1" si="108"/>
        <v>1881</v>
      </c>
      <c r="K1799" s="13">
        <f ca="1">IF(I1799&lt;&gt;"",COUNTIF($I$4:$I1799,I1799),"")</f>
        <v>2</v>
      </c>
    </row>
    <row r="1800" spans="8:11">
      <c r="H1800" s="13" cm="1">
        <f t="array" aca="1" ref="H1800" ca="1">IFERROR(INDEX(電力会社名一覧!E:E,改訂版!J1800),"")</f>
        <v>782</v>
      </c>
      <c r="I1800" s="13" t="str">
        <f ca="1">IFERROR(VLOOKUP(H1800,電力会社名一覧!A:B,2,0),"")</f>
        <v>おいでんエネルギー(株)メニューA</v>
      </c>
      <c r="J1800" s="13">
        <f t="shared" ca="1" si="108"/>
        <v>1882</v>
      </c>
      <c r="K1800" s="13">
        <f ca="1">IF(I1800&lt;&gt;"",COUNTIF($I$4:$I1800,I1800),"")</f>
        <v>2</v>
      </c>
    </row>
    <row r="1801" spans="8:11">
      <c r="H1801" s="13" cm="1">
        <f t="array" aca="1" ref="H1801" ca="1">IFERROR(INDEX(電力会社名一覧!E:E,改訂版!J1801),"")</f>
        <v>783</v>
      </c>
      <c r="I1801" s="13" t="str">
        <f ca="1">IFERROR(VLOOKUP(H1801,電力会社名一覧!A:B,2,0),"")</f>
        <v>おいでんエネルギー(株)メニューB</v>
      </c>
      <c r="J1801" s="13">
        <f t="shared" ca="1" si="108"/>
        <v>1883</v>
      </c>
      <c r="K1801" s="13">
        <f ca="1">IF(I1801&lt;&gt;"",COUNTIF($I$4:$I1801,I1801),"")</f>
        <v>2</v>
      </c>
    </row>
    <row r="1802" spans="8:11">
      <c r="H1802" s="13" cm="1">
        <f t="array" aca="1" ref="H1802" ca="1">IFERROR(INDEX(電力会社名一覧!E:E,改訂版!J1802),"")</f>
        <v>784</v>
      </c>
      <c r="I1802" s="13" t="str">
        <f ca="1">IFERROR(VLOOKUP(H1802,電力会社名一覧!A:B,2,0),"")</f>
        <v>おいでんエネルギー(株)メニューC(残差)</v>
      </c>
      <c r="J1802" s="13">
        <f t="shared" ca="1" si="108"/>
        <v>1884</v>
      </c>
      <c r="K1802" s="13">
        <f ca="1">IF(I1802&lt;&gt;"",COUNTIF($I$4:$I1802,I1802),"")</f>
        <v>2</v>
      </c>
    </row>
    <row r="1803" spans="8:11">
      <c r="H1803" s="13" cm="1">
        <f t="array" aca="1" ref="H1803" ca="1">IFERROR(INDEX(電力会社名一覧!E:E,改訂版!J1803),"")</f>
        <v>785</v>
      </c>
      <c r="I1803" s="13" t="str">
        <f ca="1">IFERROR(VLOOKUP(H1803,電力会社名一覧!A:B,2,0),"")</f>
        <v>(株)イシオ</v>
      </c>
      <c r="J1803" s="13">
        <f t="shared" ca="1" si="108"/>
        <v>1885</v>
      </c>
      <c r="K1803" s="13">
        <f ca="1">IF(I1803&lt;&gt;"",COUNTIF($I$4:$I1803,I1803),"")</f>
        <v>2</v>
      </c>
    </row>
    <row r="1804" spans="8:11">
      <c r="H1804" s="13" cm="1">
        <f t="array" aca="1" ref="H1804" ca="1">IFERROR(INDEX(電力会社名一覧!E:E,改訂版!J1804),"")</f>
        <v>786</v>
      </c>
      <c r="I1804" s="13" t="str">
        <f ca="1">IFERROR(VLOOKUP(H1804,電力会社名一覧!A:B,2,0),"")</f>
        <v>北陸電力ビズ・エナジーソリューション(株)</v>
      </c>
      <c r="J1804" s="13">
        <f t="shared" ca="1" si="108"/>
        <v>1886</v>
      </c>
      <c r="K1804" s="13">
        <f ca="1">IF(I1804&lt;&gt;"",COUNTIF($I$4:$I1804,I1804),"")</f>
        <v>2</v>
      </c>
    </row>
    <row r="1805" spans="8:11">
      <c r="H1805" s="13" cm="1">
        <f t="array" aca="1" ref="H1805" ca="1">IFERROR(INDEX(電力会社名一覧!E:E,改訂版!J1805),"")</f>
        <v>787</v>
      </c>
      <c r="I1805" s="13" t="str">
        <f ca="1">IFERROR(VLOOKUP(H1805,電力会社名一覧!A:B,2,0),"")</f>
        <v>丸紅伊那みらいでんき(株)メニューA</v>
      </c>
      <c r="J1805" s="13">
        <f t="shared" ref="J1805:J1868" ca="1" si="109">IFERROR(VLOOKUP($Q$1,INDIRECT($I$1&amp;J1804+1&amp;$K$1),2,0),"")</f>
        <v>1887</v>
      </c>
      <c r="K1805" s="13">
        <f ca="1">IF(I1805&lt;&gt;"",COUNTIF($I$4:$I1805,I1805),"")</f>
        <v>2</v>
      </c>
    </row>
    <row r="1806" spans="8:11">
      <c r="H1806" s="13" cm="1">
        <f t="array" aca="1" ref="H1806" ca="1">IFERROR(INDEX(電力会社名一覧!E:E,改訂版!J1806),"")</f>
        <v>788</v>
      </c>
      <c r="I1806" s="13" t="str">
        <f ca="1">IFERROR(VLOOKUP(H1806,電力会社名一覧!A:B,2,0),"")</f>
        <v>丸紅伊那みらいでんき(株)メニューB(残差)</v>
      </c>
      <c r="J1806" s="13">
        <f t="shared" ca="1" si="109"/>
        <v>1888</v>
      </c>
      <c r="K1806" s="13">
        <f ca="1">IF(I1806&lt;&gt;"",COUNTIF($I$4:$I1806,I1806),"")</f>
        <v>2</v>
      </c>
    </row>
    <row r="1807" spans="8:11">
      <c r="H1807" s="13" cm="1">
        <f t="array" aca="1" ref="H1807" ca="1">IFERROR(INDEX(電力会社名一覧!E:E,改訂版!J1807),"")</f>
        <v>789</v>
      </c>
      <c r="I1807" s="13" t="str">
        <f ca="1">IFERROR(VLOOKUP(H1807,電力会社名一覧!A:B,2,0),"")</f>
        <v>富士山エナジー(株)</v>
      </c>
      <c r="J1807" s="13">
        <f t="shared" ca="1" si="109"/>
        <v>1889</v>
      </c>
      <c r="K1807" s="13">
        <f ca="1">IF(I1807&lt;&gt;"",COUNTIF($I$4:$I1807,I1807),"")</f>
        <v>2</v>
      </c>
    </row>
    <row r="1808" spans="8:11">
      <c r="H1808" s="13" cm="1">
        <f t="array" aca="1" ref="H1808" ca="1">IFERROR(INDEX(電力会社名一覧!E:E,改訂版!J1808),"")</f>
        <v>790</v>
      </c>
      <c r="I1808" s="13" t="str">
        <f ca="1">IFERROR(VLOOKUP(H1808,電力会社名一覧!A:B,2,0),"")</f>
        <v>WSエナジー(株)メニューA</v>
      </c>
      <c r="J1808" s="13">
        <f t="shared" ca="1" si="109"/>
        <v>1890</v>
      </c>
      <c r="K1808" s="13">
        <f ca="1">IF(I1808&lt;&gt;"",COUNTIF($I$4:$I1808,I1808),"")</f>
        <v>2</v>
      </c>
    </row>
    <row r="1809" spans="8:11">
      <c r="H1809" s="13" cm="1">
        <f t="array" aca="1" ref="H1809" ca="1">IFERROR(INDEX(電力会社名一覧!E:E,改訂版!J1809),"")</f>
        <v>791</v>
      </c>
      <c r="I1809" s="13" t="str">
        <f ca="1">IFERROR(VLOOKUP(H1809,電力会社名一覧!A:B,2,0),"")</f>
        <v>WSエナジー(株)メニューB</v>
      </c>
      <c r="J1809" s="13">
        <f t="shared" ca="1" si="109"/>
        <v>1891</v>
      </c>
      <c r="K1809" s="13">
        <f ca="1">IF(I1809&lt;&gt;"",COUNTIF($I$4:$I1809,I1809),"")</f>
        <v>2</v>
      </c>
    </row>
    <row r="1810" spans="8:11">
      <c r="H1810" s="13" cm="1">
        <f t="array" aca="1" ref="H1810" ca="1">IFERROR(INDEX(電力会社名一覧!E:E,改訂版!J1810),"")</f>
        <v>792</v>
      </c>
      <c r="I1810" s="13" t="str">
        <f ca="1">IFERROR(VLOOKUP(H1810,電力会社名一覧!A:B,2,0),"")</f>
        <v>WSエナジー(株)メニューC(残差)</v>
      </c>
      <c r="J1810" s="13">
        <f t="shared" ca="1" si="109"/>
        <v>1892</v>
      </c>
      <c r="K1810" s="13">
        <f ca="1">IF(I1810&lt;&gt;"",COUNTIF($I$4:$I1810,I1810),"")</f>
        <v>2</v>
      </c>
    </row>
    <row r="1811" spans="8:11">
      <c r="H1811" s="13" cm="1">
        <f t="array" aca="1" ref="H1811" ca="1">IFERROR(INDEX(電力会社名一覧!E:E,改訂版!J1811),"")</f>
        <v>793</v>
      </c>
      <c r="I1811" s="13" t="str">
        <f ca="1">IFERROR(VLOOKUP(H1811,電力会社名一覧!A:B,2,0),"")</f>
        <v>TERA Energy(株)メニューA</v>
      </c>
      <c r="J1811" s="13">
        <f t="shared" ca="1" si="109"/>
        <v>1893</v>
      </c>
      <c r="K1811" s="13">
        <f ca="1">IF(I1811&lt;&gt;"",COUNTIF($I$4:$I1811,I1811),"")</f>
        <v>2</v>
      </c>
    </row>
    <row r="1812" spans="8:11">
      <c r="H1812" s="13" cm="1">
        <f t="array" aca="1" ref="H1812" ca="1">IFERROR(INDEX(電力会社名一覧!E:E,改訂版!J1812),"")</f>
        <v>794</v>
      </c>
      <c r="I1812" s="13" t="str">
        <f ca="1">IFERROR(VLOOKUP(H1812,電力会社名一覧!A:B,2,0),"")</f>
        <v>TERA Energy(株)メニューB(残差)</v>
      </c>
      <c r="J1812" s="13">
        <f t="shared" ca="1" si="109"/>
        <v>1894</v>
      </c>
      <c r="K1812" s="13">
        <f ca="1">IF(I1812&lt;&gt;"",COUNTIF($I$4:$I1812,I1812),"")</f>
        <v>2</v>
      </c>
    </row>
    <row r="1813" spans="8:11">
      <c r="H1813" s="13" cm="1">
        <f t="array" aca="1" ref="H1813" ca="1">IFERROR(INDEX(電力会社名一覧!E:E,改訂版!J1813),"")</f>
        <v>795</v>
      </c>
      <c r="I1813" s="13" t="str">
        <f ca="1">IFERROR(VLOOKUP(H1813,電力会社名一覧!A:B,2,0),"")</f>
        <v>MCPD(株)メニューA</v>
      </c>
      <c r="J1813" s="13">
        <f t="shared" ca="1" si="109"/>
        <v>1895</v>
      </c>
      <c r="K1813" s="13">
        <f ca="1">IF(I1813&lt;&gt;"",COUNTIF($I$4:$I1813,I1813),"")</f>
        <v>2</v>
      </c>
    </row>
    <row r="1814" spans="8:11">
      <c r="H1814" s="13" cm="1">
        <f t="array" aca="1" ref="H1814" ca="1">IFERROR(INDEX(電力会社名一覧!E:E,改訂版!J1814),"")</f>
        <v>796</v>
      </c>
      <c r="I1814" s="13" t="str">
        <f ca="1">IFERROR(VLOOKUP(H1814,電力会社名一覧!A:B,2,0),"")</f>
        <v>MCPD(株)メニューB(残差)</v>
      </c>
      <c r="J1814" s="13">
        <f t="shared" ca="1" si="109"/>
        <v>1896</v>
      </c>
      <c r="K1814" s="13">
        <f ca="1">IF(I1814&lt;&gt;"",COUNTIF($I$4:$I1814,I1814),"")</f>
        <v>2</v>
      </c>
    </row>
    <row r="1815" spans="8:11">
      <c r="H1815" s="13" cm="1">
        <f t="array" aca="1" ref="H1815" ca="1">IFERROR(INDEX(電力会社名一覧!E:E,改訂版!J1815),"")</f>
        <v>797</v>
      </c>
      <c r="I1815" s="13" t="str">
        <f ca="1">IFERROR(VLOOKUP(H1815,電力会社名一覧!A:B,2,0),"")</f>
        <v>グリーンシティこばやし(株)</v>
      </c>
      <c r="J1815" s="13">
        <f t="shared" ca="1" si="109"/>
        <v>1897</v>
      </c>
      <c r="K1815" s="13">
        <f ca="1">IF(I1815&lt;&gt;"",COUNTIF($I$4:$I1815,I1815),"")</f>
        <v>2</v>
      </c>
    </row>
    <row r="1816" spans="8:11">
      <c r="H1816" s="13" cm="1">
        <f t="array" aca="1" ref="H1816" ca="1">IFERROR(INDEX(電力会社名一覧!E:E,改訂版!J1816),"")</f>
        <v>798</v>
      </c>
      <c r="I1816" s="13" t="str">
        <f ca="1">IFERROR(VLOOKUP(H1816,電力会社名一覧!A:B,2,0),"")</f>
        <v>(株)吉田石油店</v>
      </c>
      <c r="J1816" s="13">
        <f t="shared" ca="1" si="109"/>
        <v>1898</v>
      </c>
      <c r="K1816" s="13">
        <f ca="1">IF(I1816&lt;&gt;"",COUNTIF($I$4:$I1816,I1816),"")</f>
        <v>2</v>
      </c>
    </row>
    <row r="1817" spans="8:11">
      <c r="H1817" s="13" cm="1">
        <f t="array" aca="1" ref="H1817" ca="1">IFERROR(INDEX(電力会社名一覧!E:E,改訂版!J1817),"")</f>
        <v>799</v>
      </c>
      <c r="I1817" s="13" t="str">
        <f ca="1">IFERROR(VLOOKUP(H1817,電力会社名一覧!A:B,2,0),"")</f>
        <v>スマートエナジー熊本(株)</v>
      </c>
      <c r="J1817" s="13">
        <f t="shared" ca="1" si="109"/>
        <v>1899</v>
      </c>
      <c r="K1817" s="13">
        <f ca="1">IF(I1817&lt;&gt;"",COUNTIF($I$4:$I1817,I1817),"")</f>
        <v>2</v>
      </c>
    </row>
    <row r="1818" spans="8:11">
      <c r="H1818" s="13" cm="1">
        <f t="array" aca="1" ref="H1818" ca="1">IFERROR(INDEX(電力会社名一覧!E:E,改訂版!J1818),"")</f>
        <v>800</v>
      </c>
      <c r="I1818" s="13" t="str">
        <f ca="1">IFERROR(VLOOKUP(H1818,電力会社名一覧!A:B,2,0),"")</f>
        <v>福山未来エナジー(株)</v>
      </c>
      <c r="J1818" s="13">
        <f t="shared" ca="1" si="109"/>
        <v>1900</v>
      </c>
      <c r="K1818" s="13">
        <f ca="1">IF(I1818&lt;&gt;"",COUNTIF($I$4:$I1818,I1818),"")</f>
        <v>2</v>
      </c>
    </row>
    <row r="1819" spans="8:11">
      <c r="H1819" s="13" cm="1">
        <f t="array" aca="1" ref="H1819" ca="1">IFERROR(INDEX(電力会社名一覧!E:E,改訂版!J1819),"")</f>
        <v>801</v>
      </c>
      <c r="I1819" s="13" t="str">
        <f ca="1">IFERROR(VLOOKUP(H1819,電力会社名一覧!A:B,2,0),"")</f>
        <v>五島市民電力(株)メニューA</v>
      </c>
      <c r="J1819" s="13">
        <f t="shared" ca="1" si="109"/>
        <v>1901</v>
      </c>
      <c r="K1819" s="13">
        <f ca="1">IF(I1819&lt;&gt;"",COUNTIF($I$4:$I1819,I1819),"")</f>
        <v>2</v>
      </c>
    </row>
    <row r="1820" spans="8:11">
      <c r="H1820" s="13" cm="1">
        <f t="array" aca="1" ref="H1820" ca="1">IFERROR(INDEX(電力会社名一覧!E:E,改訂版!J1820),"")</f>
        <v>802</v>
      </c>
      <c r="I1820" s="13" t="str">
        <f ca="1">IFERROR(VLOOKUP(H1820,電力会社名一覧!A:B,2,0),"")</f>
        <v>五島市民電力(株)メニューB</v>
      </c>
      <c r="J1820" s="13">
        <f t="shared" ca="1" si="109"/>
        <v>1902</v>
      </c>
      <c r="K1820" s="13">
        <f ca="1">IF(I1820&lt;&gt;"",COUNTIF($I$4:$I1820,I1820),"")</f>
        <v>2</v>
      </c>
    </row>
    <row r="1821" spans="8:11">
      <c r="H1821" s="13" cm="1">
        <f t="array" aca="1" ref="H1821" ca="1">IFERROR(INDEX(電力会社名一覧!E:E,改訂版!J1821),"")</f>
        <v>803</v>
      </c>
      <c r="I1821" s="13" t="str">
        <f ca="1">IFERROR(VLOOKUP(H1821,電力会社名一覧!A:B,2,0),"")</f>
        <v>五島市民電力(株)メニューC(残差)</v>
      </c>
      <c r="J1821" s="13">
        <f t="shared" ca="1" si="109"/>
        <v>1903</v>
      </c>
      <c r="K1821" s="13">
        <f ca="1">IF(I1821&lt;&gt;"",COUNTIF($I$4:$I1821,I1821),"")</f>
        <v>2</v>
      </c>
    </row>
    <row r="1822" spans="8:11">
      <c r="H1822" s="13" cm="1">
        <f t="array" aca="1" ref="H1822" ca="1">IFERROR(INDEX(電力会社名一覧!E:E,改訂版!J1822),"")</f>
        <v>804</v>
      </c>
      <c r="I1822" s="13" t="str">
        <f ca="1">IFERROR(VLOOKUP(H1822,電力会社名一覧!A:B,2,0),"")</f>
        <v>リストプロパティーズ(株)</v>
      </c>
      <c r="J1822" s="13">
        <f t="shared" ca="1" si="109"/>
        <v>1904</v>
      </c>
      <c r="K1822" s="13">
        <f ca="1">IF(I1822&lt;&gt;"",COUNTIF($I$4:$I1822,I1822),"")</f>
        <v>2</v>
      </c>
    </row>
    <row r="1823" spans="8:11">
      <c r="H1823" s="13" cm="1">
        <f t="array" aca="1" ref="H1823" ca="1">IFERROR(INDEX(電力会社名一覧!E:E,改訂版!J1823),"")</f>
        <v>805</v>
      </c>
      <c r="I1823" s="13" t="str">
        <f ca="1">IFERROR(VLOOKUP(H1823,電力会社名一覧!A:B,2,0),"")</f>
        <v>(株)情熱電力</v>
      </c>
      <c r="J1823" s="13">
        <f t="shared" ca="1" si="109"/>
        <v>1905</v>
      </c>
      <c r="K1823" s="13">
        <f ca="1">IF(I1823&lt;&gt;"",COUNTIF($I$4:$I1823,I1823),"")</f>
        <v>2</v>
      </c>
    </row>
    <row r="1824" spans="8:11">
      <c r="H1824" s="13" cm="1">
        <f t="array" aca="1" ref="H1824" ca="1">IFERROR(INDEX(電力会社名一覧!E:E,改訂版!J1824),"")</f>
        <v>806</v>
      </c>
      <c r="I1824" s="13" t="str">
        <f ca="1">IFERROR(VLOOKUP(H1824,電力会社名一覧!A:B,2,0),"")</f>
        <v>バンプーパワートレーディング合同会社メニューA</v>
      </c>
      <c r="J1824" s="13">
        <f t="shared" ca="1" si="109"/>
        <v>1906</v>
      </c>
      <c r="K1824" s="13">
        <f ca="1">IF(I1824&lt;&gt;"",COUNTIF($I$4:$I1824,I1824),"")</f>
        <v>2</v>
      </c>
    </row>
    <row r="1825" spans="8:11">
      <c r="H1825" s="13" cm="1">
        <f t="array" aca="1" ref="H1825" ca="1">IFERROR(INDEX(電力会社名一覧!E:E,改訂版!J1825),"")</f>
        <v>807</v>
      </c>
      <c r="I1825" s="13" t="str">
        <f ca="1">IFERROR(VLOOKUP(H1825,電力会社名一覧!A:B,2,0),"")</f>
        <v>バンプーパワートレーディング合同会社メニューB</v>
      </c>
      <c r="J1825" s="13">
        <f t="shared" ca="1" si="109"/>
        <v>1907</v>
      </c>
      <c r="K1825" s="13">
        <f ca="1">IF(I1825&lt;&gt;"",COUNTIF($I$4:$I1825,I1825),"")</f>
        <v>2</v>
      </c>
    </row>
    <row r="1826" spans="8:11">
      <c r="H1826" s="13" cm="1">
        <f t="array" aca="1" ref="H1826" ca="1">IFERROR(INDEX(電力会社名一覧!E:E,改訂版!J1826),"")</f>
        <v>808</v>
      </c>
      <c r="I1826" s="13" t="str">
        <f ca="1">IFERROR(VLOOKUP(H1826,電力会社名一覧!A:B,2,0),"")</f>
        <v>バンプーパワートレーディング合同会社メニューC</v>
      </c>
      <c r="J1826" s="13">
        <f t="shared" ca="1" si="109"/>
        <v>1908</v>
      </c>
      <c r="K1826" s="13">
        <f ca="1">IF(I1826&lt;&gt;"",COUNTIF($I$4:$I1826,I1826),"")</f>
        <v>2</v>
      </c>
    </row>
    <row r="1827" spans="8:11">
      <c r="H1827" s="13" cm="1">
        <f t="array" aca="1" ref="H1827" ca="1">IFERROR(INDEX(電力会社名一覧!E:E,改訂版!J1827),"")</f>
        <v>809</v>
      </c>
      <c r="I1827" s="13" t="str">
        <f ca="1">IFERROR(VLOOKUP(H1827,電力会社名一覧!A:B,2,0),"")</f>
        <v>バンプーパワートレーディング合同会社メニューD(残差)</v>
      </c>
      <c r="J1827" s="13">
        <f t="shared" ca="1" si="109"/>
        <v>1909</v>
      </c>
      <c r="K1827" s="13">
        <f ca="1">IF(I1827&lt;&gt;"",COUNTIF($I$4:$I1827,I1827),"")</f>
        <v>2</v>
      </c>
    </row>
    <row r="1828" spans="8:11">
      <c r="H1828" s="13" cm="1">
        <f t="array" aca="1" ref="H1828" ca="1">IFERROR(INDEX(電力会社名一覧!E:E,改訂版!J1828),"")</f>
        <v>810</v>
      </c>
      <c r="I1828" s="13" t="str">
        <f ca="1">IFERROR(VLOOKUP(H1828,電力会社名一覧!A:B,2,0),"")</f>
        <v>(株)センカク</v>
      </c>
      <c r="J1828" s="13">
        <f t="shared" ca="1" si="109"/>
        <v>1910</v>
      </c>
      <c r="K1828" s="13">
        <f ca="1">IF(I1828&lt;&gt;"",COUNTIF($I$4:$I1828,I1828),"")</f>
        <v>2</v>
      </c>
    </row>
    <row r="1829" spans="8:11">
      <c r="H1829" s="13" cm="1">
        <f t="array" aca="1" ref="H1829" ca="1">IFERROR(INDEX(電力会社名一覧!E:E,改訂版!J1829),"")</f>
        <v>811</v>
      </c>
      <c r="I1829" s="13" t="str">
        <f ca="1">IFERROR(VLOOKUP(H1829,電力会社名一覧!A:B,2,0),"")</f>
        <v>(株)ミナサポ</v>
      </c>
      <c r="J1829" s="13">
        <f t="shared" ca="1" si="109"/>
        <v>1911</v>
      </c>
      <c r="K1829" s="13">
        <f ca="1">IF(I1829&lt;&gt;"",COUNTIF($I$4:$I1829,I1829),"")</f>
        <v>2</v>
      </c>
    </row>
    <row r="1830" spans="8:11">
      <c r="H1830" s="13" cm="1">
        <f t="array" aca="1" ref="H1830" ca="1">IFERROR(INDEX(電力会社名一覧!E:E,改訂版!J1830),"")</f>
        <v>812</v>
      </c>
      <c r="I1830" s="13" t="str">
        <f ca="1">IFERROR(VLOOKUP(H1830,電力会社名一覧!A:B,2,0),"")</f>
        <v>唐津電力(株)</v>
      </c>
      <c r="J1830" s="13">
        <f t="shared" ca="1" si="109"/>
        <v>1912</v>
      </c>
      <c r="K1830" s="13">
        <f ca="1">IF(I1830&lt;&gt;"",COUNTIF($I$4:$I1830,I1830),"")</f>
        <v>2</v>
      </c>
    </row>
    <row r="1831" spans="8:11">
      <c r="H1831" s="13" cm="1">
        <f t="array" aca="1" ref="H1831" ca="1">IFERROR(INDEX(電力会社名一覧!E:E,改訂版!J1831),"")</f>
        <v>813</v>
      </c>
      <c r="I1831" s="13" t="str">
        <f ca="1">IFERROR(VLOOKUP(H1831,電力会社名一覧!A:B,2,0),"")</f>
        <v>RE１００電力(株)メニューA</v>
      </c>
      <c r="J1831" s="13">
        <f t="shared" ca="1" si="109"/>
        <v>1913</v>
      </c>
      <c r="K1831" s="13">
        <f ca="1">IF(I1831&lt;&gt;"",COUNTIF($I$4:$I1831,I1831),"")</f>
        <v>2</v>
      </c>
    </row>
    <row r="1832" spans="8:11">
      <c r="H1832" s="13" cm="1">
        <f t="array" aca="1" ref="H1832" ca="1">IFERROR(INDEX(電力会社名一覧!E:E,改訂版!J1832),"")</f>
        <v>814</v>
      </c>
      <c r="I1832" s="13" t="str">
        <f ca="1">IFERROR(VLOOKUP(H1832,電力会社名一覧!A:B,2,0),"")</f>
        <v>RE１００電力(株)メニューB</v>
      </c>
      <c r="J1832" s="13">
        <f t="shared" ca="1" si="109"/>
        <v>1914</v>
      </c>
      <c r="K1832" s="13">
        <f ca="1">IF(I1832&lt;&gt;"",COUNTIF($I$4:$I1832,I1832),"")</f>
        <v>2</v>
      </c>
    </row>
    <row r="1833" spans="8:11">
      <c r="H1833" s="13" cm="1">
        <f t="array" aca="1" ref="H1833" ca="1">IFERROR(INDEX(電力会社名一覧!E:E,改訂版!J1833),"")</f>
        <v>815</v>
      </c>
      <c r="I1833" s="13" t="str">
        <f ca="1">IFERROR(VLOOKUP(H1833,電力会社名一覧!A:B,2,0),"")</f>
        <v>RE１００電力(株)メニューC</v>
      </c>
      <c r="J1833" s="13">
        <f t="shared" ca="1" si="109"/>
        <v>1915</v>
      </c>
      <c r="K1833" s="13">
        <f ca="1">IF(I1833&lt;&gt;"",COUNTIF($I$4:$I1833,I1833),"")</f>
        <v>2</v>
      </c>
    </row>
    <row r="1834" spans="8:11">
      <c r="H1834" s="13" cm="1">
        <f t="array" aca="1" ref="H1834" ca="1">IFERROR(INDEX(電力会社名一覧!E:E,改訂版!J1834),"")</f>
        <v>816</v>
      </c>
      <c r="I1834" s="13" t="str">
        <f ca="1">IFERROR(VLOOKUP(H1834,電力会社名一覧!A:B,2,0),"")</f>
        <v>RE１００電力(株)メニューD(残差)</v>
      </c>
      <c r="J1834" s="13">
        <f t="shared" ca="1" si="109"/>
        <v>1916</v>
      </c>
      <c r="K1834" s="13">
        <f ca="1">IF(I1834&lt;&gt;"",COUNTIF($I$4:$I1834,I1834),"")</f>
        <v>2</v>
      </c>
    </row>
    <row r="1835" spans="8:11">
      <c r="H1835" s="13" cm="1">
        <f t="array" aca="1" ref="H1835" ca="1">IFERROR(INDEX(電力会社名一覧!E:E,改訂版!J1835),"")</f>
        <v>817</v>
      </c>
      <c r="I1835" s="13" t="str">
        <f ca="1">IFERROR(VLOOKUP(H1835,電力会社名一覧!A:B,2,0),"")</f>
        <v>日本エネルギーファーム(株)</v>
      </c>
      <c r="J1835" s="13">
        <f t="shared" ca="1" si="109"/>
        <v>1917</v>
      </c>
      <c r="K1835" s="13">
        <f ca="1">IF(I1835&lt;&gt;"",COUNTIF($I$4:$I1835,I1835),"")</f>
        <v>2</v>
      </c>
    </row>
    <row r="1836" spans="8:11">
      <c r="H1836" s="13" cm="1">
        <f t="array" aca="1" ref="H1836" ca="1">IFERROR(INDEX(電力会社名一覧!E:E,改訂版!J1836),"")</f>
        <v>818</v>
      </c>
      <c r="I1836" s="13" t="str">
        <f ca="1">IFERROR(VLOOKUP(H1836,電力会社名一覧!A:B,2,0),"")</f>
        <v>(株)イーネットワーク</v>
      </c>
      <c r="J1836" s="13">
        <f t="shared" ca="1" si="109"/>
        <v>1918</v>
      </c>
      <c r="K1836" s="13">
        <f ca="1">IF(I1836&lt;&gt;"",COUNTIF($I$4:$I1836,I1836),"")</f>
        <v>2</v>
      </c>
    </row>
    <row r="1837" spans="8:11">
      <c r="H1837" s="13" cm="1">
        <f t="array" aca="1" ref="H1837" ca="1">IFERROR(INDEX(電力会社名一覧!E:E,改訂版!J1837),"")</f>
        <v>819</v>
      </c>
      <c r="I1837" s="13" t="str">
        <f ca="1">IFERROR(VLOOKUP(H1837,電力会社名一覧!A:B,2,0),"")</f>
        <v>スマートエコエナジー(株)メニューA</v>
      </c>
      <c r="J1837" s="13">
        <f t="shared" ca="1" si="109"/>
        <v>1919</v>
      </c>
      <c r="K1837" s="13">
        <f ca="1">IF(I1837&lt;&gt;"",COUNTIF($I$4:$I1837,I1837),"")</f>
        <v>2</v>
      </c>
    </row>
    <row r="1838" spans="8:11">
      <c r="H1838" s="13" cm="1">
        <f t="array" aca="1" ref="H1838" ca="1">IFERROR(INDEX(電力会社名一覧!E:E,改訂版!J1838),"")</f>
        <v>820</v>
      </c>
      <c r="I1838" s="13" t="str">
        <f ca="1">IFERROR(VLOOKUP(H1838,電力会社名一覧!A:B,2,0),"")</f>
        <v>スマートエコエナジー(株)メニューB</v>
      </c>
      <c r="J1838" s="13">
        <f t="shared" ca="1" si="109"/>
        <v>1920</v>
      </c>
      <c r="K1838" s="13">
        <f ca="1">IF(I1838&lt;&gt;"",COUNTIF($I$4:$I1838,I1838),"")</f>
        <v>2</v>
      </c>
    </row>
    <row r="1839" spans="8:11">
      <c r="H1839" s="13" cm="1">
        <f t="array" aca="1" ref="H1839" ca="1">IFERROR(INDEX(電力会社名一覧!E:E,改訂版!J1839),"")</f>
        <v>821</v>
      </c>
      <c r="I1839" s="13" t="str">
        <f ca="1">IFERROR(VLOOKUP(H1839,電力会社名一覧!A:B,2,0),"")</f>
        <v>スマートエコエナジー(株)メニューC</v>
      </c>
      <c r="J1839" s="13">
        <f t="shared" ca="1" si="109"/>
        <v>1921</v>
      </c>
      <c r="K1839" s="13">
        <f ca="1">IF(I1839&lt;&gt;"",COUNTIF($I$4:$I1839,I1839),"")</f>
        <v>2</v>
      </c>
    </row>
    <row r="1840" spans="8:11">
      <c r="H1840" s="13" cm="1">
        <f t="array" aca="1" ref="H1840" ca="1">IFERROR(INDEX(電力会社名一覧!E:E,改訂版!J1840),"")</f>
        <v>822</v>
      </c>
      <c r="I1840" s="13" t="str">
        <f ca="1">IFERROR(VLOOKUP(H1840,電力会社名一覧!A:B,2,0),"")</f>
        <v>スマートエコエナジー(株)メニューD(残差)</v>
      </c>
      <c r="J1840" s="13">
        <f t="shared" ca="1" si="109"/>
        <v>1922</v>
      </c>
      <c r="K1840" s="13">
        <f ca="1">IF(I1840&lt;&gt;"",COUNTIF($I$4:$I1840,I1840),"")</f>
        <v>2</v>
      </c>
    </row>
    <row r="1841" spans="8:11">
      <c r="H1841" s="13" cm="1">
        <f t="array" aca="1" ref="H1841" ca="1">IFERROR(INDEX(電力会社名一覧!E:E,改訂版!J1841),"")</f>
        <v>823</v>
      </c>
      <c r="I1841" s="13" t="str">
        <f ca="1">IFERROR(VLOOKUP(H1841,電力会社名一覧!A:B,2,0),"")</f>
        <v>(株)LENETS</v>
      </c>
      <c r="J1841" s="13">
        <f t="shared" ca="1" si="109"/>
        <v>1923</v>
      </c>
      <c r="K1841" s="13">
        <f ca="1">IF(I1841&lt;&gt;"",COUNTIF($I$4:$I1841,I1841),"")</f>
        <v>2</v>
      </c>
    </row>
    <row r="1842" spans="8:11">
      <c r="H1842" s="13" cm="1">
        <f t="array" aca="1" ref="H1842" ca="1">IFERROR(INDEX(電力会社名一覧!E:E,改訂版!J1842),"")</f>
        <v>824</v>
      </c>
      <c r="I1842" s="13" t="str">
        <f ca="1">IFERROR(VLOOKUP(H1842,電力会社名一覧!A:B,2,0),"")</f>
        <v>アイエスジー(株)メニューA</v>
      </c>
      <c r="J1842" s="13">
        <f t="shared" ca="1" si="109"/>
        <v>1924</v>
      </c>
      <c r="K1842" s="13">
        <f ca="1">IF(I1842&lt;&gt;"",COUNTIF($I$4:$I1842,I1842),"")</f>
        <v>2</v>
      </c>
    </row>
    <row r="1843" spans="8:11">
      <c r="H1843" s="13" cm="1">
        <f t="array" aca="1" ref="H1843" ca="1">IFERROR(INDEX(電力会社名一覧!E:E,改訂版!J1843),"")</f>
        <v>825</v>
      </c>
      <c r="I1843" s="13" t="str">
        <f ca="1">IFERROR(VLOOKUP(H1843,電力会社名一覧!A:B,2,0),"")</f>
        <v>アイエスジー(株)メニューB</v>
      </c>
      <c r="J1843" s="13">
        <f t="shared" ca="1" si="109"/>
        <v>1925</v>
      </c>
      <c r="K1843" s="13">
        <f ca="1">IF(I1843&lt;&gt;"",COUNTIF($I$4:$I1843,I1843),"")</f>
        <v>2</v>
      </c>
    </row>
    <row r="1844" spans="8:11">
      <c r="H1844" s="13" cm="1">
        <f t="array" aca="1" ref="H1844" ca="1">IFERROR(INDEX(電力会社名一覧!E:E,改訂版!J1844),"")</f>
        <v>826</v>
      </c>
      <c r="I1844" s="13" t="str">
        <f ca="1">IFERROR(VLOOKUP(H1844,電力会社名一覧!A:B,2,0),"")</f>
        <v>アイエスジー(株)メニューC(残差)</v>
      </c>
      <c r="J1844" s="13">
        <f t="shared" ca="1" si="109"/>
        <v>1926</v>
      </c>
      <c r="K1844" s="13">
        <f ca="1">IF(I1844&lt;&gt;"",COUNTIF($I$4:$I1844,I1844),"")</f>
        <v>2</v>
      </c>
    </row>
    <row r="1845" spans="8:11">
      <c r="H1845" s="13" cm="1">
        <f t="array" aca="1" ref="H1845" ca="1">IFERROR(INDEX(電力会社名一覧!E:E,改訂版!J1845),"")</f>
        <v>827</v>
      </c>
      <c r="I1845" s="13" t="str">
        <f ca="1">IFERROR(VLOOKUP(H1845,電力会社名一覧!A:B,2,0),"")</f>
        <v>(株)エネクルメニューA</v>
      </c>
      <c r="J1845" s="13">
        <f t="shared" ca="1" si="109"/>
        <v>1927</v>
      </c>
      <c r="K1845" s="13">
        <f ca="1">IF(I1845&lt;&gt;"",COUNTIF($I$4:$I1845,I1845),"")</f>
        <v>2</v>
      </c>
    </row>
    <row r="1846" spans="8:11">
      <c r="H1846" s="13" cm="1">
        <f t="array" aca="1" ref="H1846" ca="1">IFERROR(INDEX(電力会社名一覧!E:E,改訂版!J1846),"")</f>
        <v>828</v>
      </c>
      <c r="I1846" s="13" t="str">
        <f ca="1">IFERROR(VLOOKUP(H1846,電力会社名一覧!A:B,2,0),"")</f>
        <v>(株)エネクルメニューB(残差)</v>
      </c>
      <c r="J1846" s="13">
        <f t="shared" ca="1" si="109"/>
        <v>1928</v>
      </c>
      <c r="K1846" s="13">
        <f ca="1">IF(I1846&lt;&gt;"",COUNTIF($I$4:$I1846,I1846),"")</f>
        <v>2</v>
      </c>
    </row>
    <row r="1847" spans="8:11">
      <c r="H1847" s="13" cm="1">
        <f t="array" aca="1" ref="H1847" ca="1">IFERROR(INDEX(電力会社名一覧!E:E,改訂版!J1847),"")</f>
        <v>829</v>
      </c>
      <c r="I1847" s="13" t="str">
        <f ca="1">IFERROR(VLOOKUP(H1847,電力会社名一覧!A:B,2,0),"")</f>
        <v>フィンテックラボ協同組合</v>
      </c>
      <c r="J1847" s="13">
        <f t="shared" ca="1" si="109"/>
        <v>1929</v>
      </c>
      <c r="K1847" s="13">
        <f ca="1">IF(I1847&lt;&gt;"",COUNTIF($I$4:$I1847,I1847),"")</f>
        <v>2</v>
      </c>
    </row>
    <row r="1848" spans="8:11">
      <c r="H1848" s="13" cm="1">
        <f t="array" aca="1" ref="H1848" ca="1">IFERROR(INDEX(電力会社名一覧!E:E,改訂版!J1848),"")</f>
        <v>830</v>
      </c>
      <c r="I1848" s="13" t="str">
        <f ca="1">IFERROR(VLOOKUP(H1848,電力会社名一覧!A:B,2,0),"")</f>
        <v>新電力新潟(株)</v>
      </c>
      <c r="J1848" s="13">
        <f t="shared" ca="1" si="109"/>
        <v>1930</v>
      </c>
      <c r="K1848" s="13">
        <f ca="1">IF(I1848&lt;&gt;"",COUNTIF($I$4:$I1848,I1848),"")</f>
        <v>2</v>
      </c>
    </row>
    <row r="1849" spans="8:11">
      <c r="H1849" s="13" cm="1">
        <f t="array" aca="1" ref="H1849" ca="1">IFERROR(INDEX(電力会社名一覧!E:E,改訂版!J1849),"")</f>
        <v>831</v>
      </c>
      <c r="I1849" s="13" t="str">
        <f ca="1">IFERROR(VLOOKUP(H1849,電力会社名一覧!A:B,2,0),"")</f>
        <v>(株)タケエイでんきメニューA</v>
      </c>
      <c r="J1849" s="13">
        <f t="shared" ca="1" si="109"/>
        <v>1931</v>
      </c>
      <c r="K1849" s="13">
        <f ca="1">IF(I1849&lt;&gt;"",COUNTIF($I$4:$I1849,I1849),"")</f>
        <v>2</v>
      </c>
    </row>
    <row r="1850" spans="8:11">
      <c r="H1850" s="13" cm="1">
        <f t="array" aca="1" ref="H1850" ca="1">IFERROR(INDEX(電力会社名一覧!E:E,改訂版!J1850),"")</f>
        <v>832</v>
      </c>
      <c r="I1850" s="13" t="str">
        <f ca="1">IFERROR(VLOOKUP(H1850,電力会社名一覧!A:B,2,0),"")</f>
        <v>(株)タケエイでんきメニューB(残差)</v>
      </c>
      <c r="J1850" s="13">
        <f t="shared" ca="1" si="109"/>
        <v>1932</v>
      </c>
      <c r="K1850" s="13">
        <f ca="1">IF(I1850&lt;&gt;"",COUNTIF($I$4:$I1850,I1850),"")</f>
        <v>2</v>
      </c>
    </row>
    <row r="1851" spans="8:11">
      <c r="H1851" s="13" cm="1">
        <f t="array" aca="1" ref="H1851" ca="1">IFERROR(INDEX(電力会社名一覧!E:E,改訂版!J1851),"")</f>
        <v>833</v>
      </c>
      <c r="I1851" s="13" t="str">
        <f ca="1">IFERROR(VLOOKUP(H1851,電力会社名一覧!A:B,2,0),"")</f>
        <v>気仙沼グリーンエナジー(株)メニューA</v>
      </c>
      <c r="J1851" s="13">
        <f t="shared" ca="1" si="109"/>
        <v>1933</v>
      </c>
      <c r="K1851" s="13">
        <f ca="1">IF(I1851&lt;&gt;"",COUNTIF($I$4:$I1851,I1851),"")</f>
        <v>2</v>
      </c>
    </row>
    <row r="1852" spans="8:11">
      <c r="H1852" s="13" cm="1">
        <f t="array" aca="1" ref="H1852" ca="1">IFERROR(INDEX(電力会社名一覧!E:E,改訂版!J1852),"")</f>
        <v>834</v>
      </c>
      <c r="I1852" s="13" t="str">
        <f ca="1">IFERROR(VLOOKUP(H1852,電力会社名一覧!A:B,2,0),"")</f>
        <v>気仙沼グリーンエナジー(株)メニューB(残差)</v>
      </c>
      <c r="J1852" s="13">
        <f t="shared" ca="1" si="109"/>
        <v>1934</v>
      </c>
      <c r="K1852" s="13">
        <f ca="1">IF(I1852&lt;&gt;"",COUNTIF($I$4:$I1852,I1852),"")</f>
        <v>2</v>
      </c>
    </row>
    <row r="1853" spans="8:11">
      <c r="H1853" s="13" cm="1">
        <f t="array" aca="1" ref="H1853" ca="1">IFERROR(INDEX(電力会社名一覧!E:E,改訂版!J1853),"")</f>
        <v>835</v>
      </c>
      <c r="I1853" s="13" t="str">
        <f ca="1">IFERROR(VLOOKUP(H1853,電力会社名一覧!A:B,2,0),"")</f>
        <v>(株)ユーラスグリーンエナジーメニューA</v>
      </c>
      <c r="J1853" s="13">
        <f t="shared" ca="1" si="109"/>
        <v>1935</v>
      </c>
      <c r="K1853" s="13">
        <f ca="1">IF(I1853&lt;&gt;"",COUNTIF($I$4:$I1853,I1853),"")</f>
        <v>2</v>
      </c>
    </row>
    <row r="1854" spans="8:11">
      <c r="H1854" s="13" cm="1">
        <f t="array" aca="1" ref="H1854" ca="1">IFERROR(INDEX(電力会社名一覧!E:E,改訂版!J1854),"")</f>
        <v>836</v>
      </c>
      <c r="I1854" s="13" t="str">
        <f ca="1">IFERROR(VLOOKUP(H1854,電力会社名一覧!A:B,2,0),"")</f>
        <v>生活協同組合コープながの</v>
      </c>
      <c r="J1854" s="13">
        <f t="shared" ca="1" si="109"/>
        <v>1936</v>
      </c>
      <c r="K1854" s="13">
        <f ca="1">IF(I1854&lt;&gt;"",COUNTIF($I$4:$I1854,I1854),"")</f>
        <v>2</v>
      </c>
    </row>
    <row r="1855" spans="8:11">
      <c r="H1855" s="13" cm="1">
        <f t="array" aca="1" ref="H1855" ca="1">IFERROR(INDEX(電力会社名一覧!E:E,改訂版!J1855),"")</f>
        <v>837</v>
      </c>
      <c r="I1855" s="13" t="str">
        <f ca="1">IFERROR(VLOOKUP(H1855,電力会社名一覧!A:B,2,0),"")</f>
        <v>京セラ関電エナジー合同会社</v>
      </c>
      <c r="J1855" s="13">
        <f t="shared" ca="1" si="109"/>
        <v>1937</v>
      </c>
      <c r="K1855" s="13">
        <f ca="1">IF(I1855&lt;&gt;"",COUNTIF($I$4:$I1855,I1855),"")</f>
        <v>2</v>
      </c>
    </row>
    <row r="1856" spans="8:11">
      <c r="H1856" s="13" cm="1">
        <f t="array" aca="1" ref="H1856" ca="1">IFERROR(INDEX(電力会社名一覧!E:E,改訂版!J1856),"")</f>
        <v>838</v>
      </c>
      <c r="I1856" s="13" t="str">
        <f ca="1">IFERROR(VLOOKUP(H1856,電力会社名一覧!A:B,2,0),"")</f>
        <v>酒田天然瓦斯(株)</v>
      </c>
      <c r="J1856" s="13">
        <f t="shared" ca="1" si="109"/>
        <v>1938</v>
      </c>
      <c r="K1856" s="13">
        <f ca="1">IF(I1856&lt;&gt;"",COUNTIF($I$4:$I1856,I1856),"")</f>
        <v>2</v>
      </c>
    </row>
    <row r="1857" spans="8:11">
      <c r="H1857" s="13" cm="1">
        <f t="array" aca="1" ref="H1857" ca="1">IFERROR(INDEX(電力会社名一覧!E:E,改訂版!J1857),"")</f>
        <v>839</v>
      </c>
      <c r="I1857" s="13" t="str">
        <f ca="1">IFERROR(VLOOKUP(H1857,電力会社名一覧!A:B,2,0),"")</f>
        <v>東亜ガス(株)</v>
      </c>
      <c r="J1857" s="13">
        <f t="shared" ca="1" si="109"/>
        <v>1939</v>
      </c>
      <c r="K1857" s="13">
        <f ca="1">IF(I1857&lt;&gt;"",COUNTIF($I$4:$I1857,I1857),"")</f>
        <v>2</v>
      </c>
    </row>
    <row r="1858" spans="8:11">
      <c r="H1858" s="13" cm="1">
        <f t="array" aca="1" ref="H1858" ca="1">IFERROR(INDEX(電力会社名一覧!E:E,改訂版!J1858),"")</f>
        <v>840</v>
      </c>
      <c r="I1858" s="13" t="str">
        <f ca="1">IFERROR(VLOOKUP(H1858,電力会社名一覧!A:B,2,0),"")</f>
        <v>(株)三河の山里コミュニティパワー</v>
      </c>
      <c r="J1858" s="13">
        <f t="shared" ca="1" si="109"/>
        <v>1940</v>
      </c>
      <c r="K1858" s="13">
        <f ca="1">IF(I1858&lt;&gt;"",COUNTIF($I$4:$I1858,I1858),"")</f>
        <v>2</v>
      </c>
    </row>
    <row r="1859" spans="8:11">
      <c r="H1859" s="13" cm="1">
        <f t="array" aca="1" ref="H1859" ca="1">IFERROR(INDEX(電力会社名一覧!E:E,改訂版!J1859),"")</f>
        <v>841</v>
      </c>
      <c r="I1859" s="13" t="str">
        <f ca="1">IFERROR(VLOOKUP(H1859,電力会社名一覧!A:B,2,0),"")</f>
        <v>新潟スワンエナジー(株)メニューA</v>
      </c>
      <c r="J1859" s="13">
        <f t="shared" ca="1" si="109"/>
        <v>1941</v>
      </c>
      <c r="K1859" s="13">
        <f ca="1">IF(I1859&lt;&gt;"",COUNTIF($I$4:$I1859,I1859),"")</f>
        <v>2</v>
      </c>
    </row>
    <row r="1860" spans="8:11">
      <c r="H1860" s="13" cm="1">
        <f t="array" aca="1" ref="H1860" ca="1">IFERROR(INDEX(電力会社名一覧!E:E,改訂版!J1860),"")</f>
        <v>842</v>
      </c>
      <c r="I1860" s="13" t="str">
        <f ca="1">IFERROR(VLOOKUP(H1860,電力会社名一覧!A:B,2,0),"")</f>
        <v>新潟スワンエナジー(株)メニューB</v>
      </c>
      <c r="J1860" s="13">
        <f t="shared" ca="1" si="109"/>
        <v>1942</v>
      </c>
      <c r="K1860" s="13">
        <f ca="1">IF(I1860&lt;&gt;"",COUNTIF($I$4:$I1860,I1860),"")</f>
        <v>2</v>
      </c>
    </row>
    <row r="1861" spans="8:11">
      <c r="H1861" s="13" cm="1">
        <f t="array" aca="1" ref="H1861" ca="1">IFERROR(INDEX(電力会社名一覧!E:E,改訂版!J1861),"")</f>
        <v>843</v>
      </c>
      <c r="I1861" s="13" t="str">
        <f ca="1">IFERROR(VLOOKUP(H1861,電力会社名一覧!A:B,2,0),"")</f>
        <v>新潟スワンエナジー(株)メニューC</v>
      </c>
      <c r="J1861" s="13">
        <f t="shared" ca="1" si="109"/>
        <v>1943</v>
      </c>
      <c r="K1861" s="13">
        <f ca="1">IF(I1861&lt;&gt;"",COUNTIF($I$4:$I1861,I1861),"")</f>
        <v>2</v>
      </c>
    </row>
    <row r="1862" spans="8:11">
      <c r="H1862" s="13" cm="1">
        <f t="array" aca="1" ref="H1862" ca="1">IFERROR(INDEX(電力会社名一覧!E:E,改訂版!J1862),"")</f>
        <v>844</v>
      </c>
      <c r="I1862" s="13" t="str">
        <f ca="1">IFERROR(VLOOKUP(H1862,電力会社名一覧!A:B,2,0),"")</f>
        <v>新潟スワンエナジー(株)メニューD(残差)</v>
      </c>
      <c r="J1862" s="13">
        <f t="shared" ca="1" si="109"/>
        <v>1944</v>
      </c>
      <c r="K1862" s="13">
        <f ca="1">IF(I1862&lt;&gt;"",COUNTIF($I$4:$I1862,I1862),"")</f>
        <v>2</v>
      </c>
    </row>
    <row r="1863" spans="8:11">
      <c r="H1863" s="13" cm="1">
        <f t="array" aca="1" ref="H1863" ca="1">IFERROR(INDEX(電力会社名一覧!E:E,改訂版!J1863),"")</f>
        <v>845</v>
      </c>
      <c r="I1863" s="13" t="str">
        <f ca="1">IFERROR(VLOOKUP(H1863,電力会社名一覧!A:B,2,0),"")</f>
        <v>グリーンピープルズパワー(株)</v>
      </c>
      <c r="J1863" s="13">
        <f t="shared" ca="1" si="109"/>
        <v>1945</v>
      </c>
      <c r="K1863" s="13">
        <f ca="1">IF(I1863&lt;&gt;"",COUNTIF($I$4:$I1863,I1863),"")</f>
        <v>2</v>
      </c>
    </row>
    <row r="1864" spans="8:11">
      <c r="H1864" s="13" cm="1">
        <f t="array" aca="1" ref="H1864" ca="1">IFERROR(INDEX(電力会社名一覧!E:E,改訂版!J1864),"")</f>
        <v>846</v>
      </c>
      <c r="I1864" s="13" t="str">
        <f ca="1">IFERROR(VLOOKUP(H1864,電力会社名一覧!A:B,2,0),"")</f>
        <v>(株)マルイファシリティーズ</v>
      </c>
      <c r="J1864" s="13">
        <f t="shared" ca="1" si="109"/>
        <v>1946</v>
      </c>
      <c r="K1864" s="13">
        <f ca="1">IF(I1864&lt;&gt;"",COUNTIF($I$4:$I1864,I1864),"")</f>
        <v>2</v>
      </c>
    </row>
    <row r="1865" spans="8:11">
      <c r="H1865" s="13" cm="1">
        <f t="array" aca="1" ref="H1865" ca="1">IFERROR(INDEX(電力会社名一覧!E:E,改訂版!J1865),"")</f>
        <v>847</v>
      </c>
      <c r="I1865" s="13" t="str">
        <f ca="1">IFERROR(VLOOKUP(H1865,電力会社名一覧!A:B,2,0),"")</f>
        <v>(株)デンケン</v>
      </c>
      <c r="J1865" s="13">
        <f t="shared" ca="1" si="109"/>
        <v>1947</v>
      </c>
      <c r="K1865" s="13">
        <f ca="1">IF(I1865&lt;&gt;"",COUNTIF($I$4:$I1865,I1865),"")</f>
        <v>2</v>
      </c>
    </row>
    <row r="1866" spans="8:11">
      <c r="H1866" s="13" cm="1">
        <f t="array" aca="1" ref="H1866" ca="1">IFERROR(INDEX(電力会社名一覧!E:E,改訂版!J1866),"")</f>
        <v>848</v>
      </c>
      <c r="I1866" s="13" t="str">
        <f ca="1">IFERROR(VLOOKUP(H1866,電力会社名一覧!A:B,2,0),"")</f>
        <v>(株)東名メニューA</v>
      </c>
      <c r="J1866" s="13">
        <f t="shared" ca="1" si="109"/>
        <v>1948</v>
      </c>
      <c r="K1866" s="13">
        <f ca="1">IF(I1866&lt;&gt;"",COUNTIF($I$4:$I1866,I1866),"")</f>
        <v>2</v>
      </c>
    </row>
    <row r="1867" spans="8:11">
      <c r="H1867" s="13" cm="1">
        <f t="array" aca="1" ref="H1867" ca="1">IFERROR(INDEX(電力会社名一覧!E:E,改訂版!J1867),"")</f>
        <v>849</v>
      </c>
      <c r="I1867" s="13" t="str">
        <f ca="1">IFERROR(VLOOKUP(H1867,電力会社名一覧!A:B,2,0),"")</f>
        <v>(株)東名メニューB(残差)</v>
      </c>
      <c r="J1867" s="13">
        <f t="shared" ca="1" si="109"/>
        <v>1949</v>
      </c>
      <c r="K1867" s="13">
        <f ca="1">IF(I1867&lt;&gt;"",COUNTIF($I$4:$I1867,I1867),"")</f>
        <v>2</v>
      </c>
    </row>
    <row r="1868" spans="8:11">
      <c r="H1868" s="13" cm="1">
        <f t="array" aca="1" ref="H1868" ca="1">IFERROR(INDEX(電力会社名一覧!E:E,改訂版!J1868),"")</f>
        <v>850</v>
      </c>
      <c r="I1868" s="13" t="str">
        <f ca="1">IFERROR(VLOOKUP(H1868,電力会社名一覧!A:B,2,0),"")</f>
        <v>NTTアノードエナジー(株)メニューA</v>
      </c>
      <c r="J1868" s="13">
        <f t="shared" ca="1" si="109"/>
        <v>1950</v>
      </c>
      <c r="K1868" s="13">
        <f ca="1">IF(I1868&lt;&gt;"",COUNTIF($I$4:$I1868,I1868),"")</f>
        <v>2</v>
      </c>
    </row>
    <row r="1869" spans="8:11">
      <c r="H1869" s="13" cm="1">
        <f t="array" aca="1" ref="H1869" ca="1">IFERROR(INDEX(電力会社名一覧!E:E,改訂版!J1869),"")</f>
        <v>851</v>
      </c>
      <c r="I1869" s="13" t="str">
        <f ca="1">IFERROR(VLOOKUP(H1869,電力会社名一覧!A:B,2,0),"")</f>
        <v>NTTアノードエナジー(株)メニューB(残差)</v>
      </c>
      <c r="J1869" s="13">
        <f t="shared" ref="J1869:J1932" ca="1" si="110">IFERROR(VLOOKUP($Q$1,INDIRECT($I$1&amp;J1868+1&amp;$K$1),2,0),"")</f>
        <v>1951</v>
      </c>
      <c r="K1869" s="13">
        <f ca="1">IF(I1869&lt;&gt;"",COUNTIF($I$4:$I1869,I1869),"")</f>
        <v>2</v>
      </c>
    </row>
    <row r="1870" spans="8:11">
      <c r="H1870" s="13" cm="1">
        <f t="array" aca="1" ref="H1870" ca="1">IFERROR(INDEX(電力会社名一覧!E:E,改訂版!J1870),"")</f>
        <v>852</v>
      </c>
      <c r="I1870" s="13" t="str">
        <f ca="1">IFERROR(VLOOKUP(H1870,電力会社名一覧!A:B,2,0),"")</f>
        <v>スマート電気(株)</v>
      </c>
      <c r="J1870" s="13">
        <f t="shared" ca="1" si="110"/>
        <v>1952</v>
      </c>
      <c r="K1870" s="13">
        <f ca="1">IF(I1870&lt;&gt;"",COUNTIF($I$4:$I1870,I1870),"")</f>
        <v>2</v>
      </c>
    </row>
    <row r="1871" spans="8:11">
      <c r="H1871" s="13" cm="1">
        <f t="array" aca="1" ref="H1871" ca="1">IFERROR(INDEX(電力会社名一覧!E:E,改訂版!J1871),"")</f>
        <v>853</v>
      </c>
      <c r="I1871" s="13" t="str">
        <f ca="1">IFERROR(VLOOKUP(H1871,電力会社名一覧!A:B,2,0),"")</f>
        <v>(株)唐津パワーホールディングス</v>
      </c>
      <c r="J1871" s="13">
        <f t="shared" ca="1" si="110"/>
        <v>1953</v>
      </c>
      <c r="K1871" s="13">
        <f ca="1">IF(I1871&lt;&gt;"",COUNTIF($I$4:$I1871,I1871),"")</f>
        <v>2</v>
      </c>
    </row>
    <row r="1872" spans="8:11">
      <c r="H1872" s="13" cm="1">
        <f t="array" aca="1" ref="H1872" ca="1">IFERROR(INDEX(電力会社名一覧!E:E,改訂版!J1872),"")</f>
        <v>854</v>
      </c>
      <c r="I1872" s="13" t="str">
        <f ca="1">IFERROR(VLOOKUP(H1872,電力会社名一覧!A:B,2,0),"")</f>
        <v>(株)クリーンエネルギー総合研究所メニューA</v>
      </c>
      <c r="J1872" s="13">
        <f t="shared" ca="1" si="110"/>
        <v>1954</v>
      </c>
      <c r="K1872" s="13">
        <f ca="1">IF(I1872&lt;&gt;"",COUNTIF($I$4:$I1872,I1872),"")</f>
        <v>2</v>
      </c>
    </row>
    <row r="1873" spans="8:11">
      <c r="H1873" s="13" cm="1">
        <f t="array" aca="1" ref="H1873" ca="1">IFERROR(INDEX(電力会社名一覧!E:E,改訂版!J1873),"")</f>
        <v>855</v>
      </c>
      <c r="I1873" s="13" t="str">
        <f ca="1">IFERROR(VLOOKUP(H1873,電力会社名一覧!A:B,2,0),"")</f>
        <v>(株)クリーンエネルギー総合研究所メニューB</v>
      </c>
      <c r="J1873" s="13">
        <f t="shared" ca="1" si="110"/>
        <v>1955</v>
      </c>
      <c r="K1873" s="13">
        <f ca="1">IF(I1873&lt;&gt;"",COUNTIF($I$4:$I1873,I1873),"")</f>
        <v>2</v>
      </c>
    </row>
    <row r="1874" spans="8:11">
      <c r="H1874" s="13" cm="1">
        <f t="array" aca="1" ref="H1874" ca="1">IFERROR(INDEX(電力会社名一覧!E:E,改訂版!J1874),"")</f>
        <v>856</v>
      </c>
      <c r="I1874" s="13" t="str">
        <f ca="1">IFERROR(VLOOKUP(H1874,電力会社名一覧!A:B,2,0),"")</f>
        <v>(株)クリーンエネルギー総合研究所メニューC</v>
      </c>
      <c r="J1874" s="13">
        <f t="shared" ca="1" si="110"/>
        <v>1956</v>
      </c>
      <c r="K1874" s="13">
        <f ca="1">IF(I1874&lt;&gt;"",COUNTIF($I$4:$I1874,I1874),"")</f>
        <v>2</v>
      </c>
    </row>
    <row r="1875" spans="8:11">
      <c r="H1875" s="13" cm="1">
        <f t="array" aca="1" ref="H1875" ca="1">IFERROR(INDEX(電力会社名一覧!E:E,改訂版!J1875),"")</f>
        <v>857</v>
      </c>
      <c r="I1875" s="13" t="str">
        <f ca="1">IFERROR(VLOOKUP(H1875,電力会社名一覧!A:B,2,0),"")</f>
        <v>(株)クリーンエネルギー総合研究所メニューD(残差)</v>
      </c>
      <c r="J1875" s="13">
        <f t="shared" ca="1" si="110"/>
        <v>1957</v>
      </c>
      <c r="K1875" s="13">
        <f ca="1">IF(I1875&lt;&gt;"",COUNTIF($I$4:$I1875,I1875),"")</f>
        <v>2</v>
      </c>
    </row>
    <row r="1876" spans="8:11">
      <c r="H1876" s="13" cm="1">
        <f t="array" aca="1" ref="H1876" ca="1">IFERROR(INDEX(電力会社名一覧!E:E,改訂版!J1876),"")</f>
        <v>858</v>
      </c>
      <c r="I1876" s="13" t="str">
        <f ca="1">IFERROR(VLOOKUP(H1876,電力会社名一覧!A:B,2,0),"")</f>
        <v>(株)かづのパワー</v>
      </c>
      <c r="J1876" s="13">
        <f t="shared" ca="1" si="110"/>
        <v>1958</v>
      </c>
      <c r="K1876" s="13">
        <f ca="1">IF(I1876&lt;&gt;"",COUNTIF($I$4:$I1876,I1876),"")</f>
        <v>2</v>
      </c>
    </row>
    <row r="1877" spans="8:11">
      <c r="H1877" s="13" cm="1">
        <f t="array" aca="1" ref="H1877" ca="1">IFERROR(INDEX(電力会社名一覧!E:E,改訂版!J1877),"")</f>
        <v>859</v>
      </c>
      <c r="I1877" s="13" t="str">
        <f ca="1">IFERROR(VLOOKUP(H1877,電力会社名一覧!A:B,2,0),"")</f>
        <v>UNIVERGY(株)</v>
      </c>
      <c r="J1877" s="13">
        <f t="shared" ca="1" si="110"/>
        <v>1959</v>
      </c>
      <c r="K1877" s="13">
        <f ca="1">IF(I1877&lt;&gt;"",COUNTIF($I$4:$I1877,I1877),"")</f>
        <v>2</v>
      </c>
    </row>
    <row r="1878" spans="8:11">
      <c r="H1878" s="13" cm="1">
        <f t="array" aca="1" ref="H1878" ca="1">IFERROR(INDEX(電力会社名一覧!E:E,改訂版!J1878),"")</f>
        <v>860</v>
      </c>
      <c r="I1878" s="13" t="str">
        <f ca="1">IFERROR(VLOOKUP(H1878,電力会社名一覧!A:B,2,0),"")</f>
        <v>JR西日本住宅サービス(株)</v>
      </c>
      <c r="J1878" s="13">
        <f t="shared" ca="1" si="110"/>
        <v>1960</v>
      </c>
      <c r="K1878" s="13">
        <f ca="1">IF(I1878&lt;&gt;"",COUNTIF($I$4:$I1878,I1878),"")</f>
        <v>2</v>
      </c>
    </row>
    <row r="1879" spans="8:11">
      <c r="H1879" s="13" cm="1">
        <f t="array" aca="1" ref="H1879" ca="1">IFERROR(INDEX(電力会社名一覧!E:E,改訂版!J1879),"")</f>
        <v>861</v>
      </c>
      <c r="I1879" s="13" t="str">
        <f ca="1">IFERROR(VLOOKUP(H1879,電力会社名一覧!A:B,2,0),"")</f>
        <v>デジタルグリッド(株)メニューA</v>
      </c>
      <c r="J1879" s="13">
        <f t="shared" ca="1" si="110"/>
        <v>1961</v>
      </c>
      <c r="K1879" s="13">
        <f ca="1">IF(I1879&lt;&gt;"",COUNTIF($I$4:$I1879,I1879),"")</f>
        <v>2</v>
      </c>
    </row>
    <row r="1880" spans="8:11">
      <c r="H1880" s="13" cm="1">
        <f t="array" aca="1" ref="H1880" ca="1">IFERROR(INDEX(電力会社名一覧!E:E,改訂版!J1880),"")</f>
        <v>862</v>
      </c>
      <c r="I1880" s="13" t="str">
        <f ca="1">IFERROR(VLOOKUP(H1880,電力会社名一覧!A:B,2,0),"")</f>
        <v>デジタルグリッド(株)メニューB</v>
      </c>
      <c r="J1880" s="13">
        <f t="shared" ca="1" si="110"/>
        <v>1962</v>
      </c>
      <c r="K1880" s="13">
        <f ca="1">IF(I1880&lt;&gt;"",COUNTIF($I$4:$I1880,I1880),"")</f>
        <v>2</v>
      </c>
    </row>
    <row r="1881" spans="8:11">
      <c r="H1881" s="13" cm="1">
        <f t="array" aca="1" ref="H1881" ca="1">IFERROR(INDEX(電力会社名一覧!E:E,改訂版!J1881),"")</f>
        <v>863</v>
      </c>
      <c r="I1881" s="13" t="str">
        <f ca="1">IFERROR(VLOOKUP(H1881,電力会社名一覧!A:B,2,0),"")</f>
        <v>デジタルグリッド(株)メニューC</v>
      </c>
      <c r="J1881" s="13">
        <f t="shared" ca="1" si="110"/>
        <v>1963</v>
      </c>
      <c r="K1881" s="13">
        <f ca="1">IF(I1881&lt;&gt;"",COUNTIF($I$4:$I1881,I1881),"")</f>
        <v>2</v>
      </c>
    </row>
    <row r="1882" spans="8:11">
      <c r="H1882" s="13" cm="1">
        <f t="array" aca="1" ref="H1882" ca="1">IFERROR(INDEX(電力会社名一覧!E:E,改訂版!J1882),"")</f>
        <v>864</v>
      </c>
      <c r="I1882" s="13" t="str">
        <f ca="1">IFERROR(VLOOKUP(H1882,電力会社名一覧!A:B,2,0),"")</f>
        <v>デジタルグリッド(株)メニューD</v>
      </c>
      <c r="J1882" s="13">
        <f t="shared" ca="1" si="110"/>
        <v>1964</v>
      </c>
      <c r="K1882" s="13">
        <f ca="1">IF(I1882&lt;&gt;"",COUNTIF($I$4:$I1882,I1882),"")</f>
        <v>2</v>
      </c>
    </row>
    <row r="1883" spans="8:11">
      <c r="H1883" s="13" cm="1">
        <f t="array" aca="1" ref="H1883" ca="1">IFERROR(INDEX(電力会社名一覧!E:E,改訂版!J1883),"")</f>
        <v>865</v>
      </c>
      <c r="I1883" s="13" t="str">
        <f ca="1">IFERROR(VLOOKUP(H1883,電力会社名一覧!A:B,2,0),"")</f>
        <v>デジタルグリッド(株)メニューE</v>
      </c>
      <c r="J1883" s="13">
        <f t="shared" ca="1" si="110"/>
        <v>1965</v>
      </c>
      <c r="K1883" s="13">
        <f ca="1">IF(I1883&lt;&gt;"",COUNTIF($I$4:$I1883,I1883),"")</f>
        <v>2</v>
      </c>
    </row>
    <row r="1884" spans="8:11">
      <c r="H1884" s="13" cm="1">
        <f t="array" aca="1" ref="H1884" ca="1">IFERROR(INDEX(電力会社名一覧!E:E,改訂版!J1884),"")</f>
        <v>866</v>
      </c>
      <c r="I1884" s="13" t="str">
        <f ca="1">IFERROR(VLOOKUP(H1884,電力会社名一覧!A:B,2,0),"")</f>
        <v>デジタルグリッド(株)メニューF</v>
      </c>
      <c r="J1884" s="13">
        <f t="shared" ca="1" si="110"/>
        <v>1966</v>
      </c>
      <c r="K1884" s="13">
        <f ca="1">IF(I1884&lt;&gt;"",COUNTIF($I$4:$I1884,I1884),"")</f>
        <v>2</v>
      </c>
    </row>
    <row r="1885" spans="8:11">
      <c r="H1885" s="13" cm="1">
        <f t="array" aca="1" ref="H1885" ca="1">IFERROR(INDEX(電力会社名一覧!E:E,改訂版!J1885),"")</f>
        <v>867</v>
      </c>
      <c r="I1885" s="13" t="str">
        <f ca="1">IFERROR(VLOOKUP(H1885,電力会社名一覧!A:B,2,0),"")</f>
        <v>デジタルグリッド(株)メニューG</v>
      </c>
      <c r="J1885" s="13">
        <f t="shared" ca="1" si="110"/>
        <v>1967</v>
      </c>
      <c r="K1885" s="13">
        <f ca="1">IF(I1885&lt;&gt;"",COUNTIF($I$4:$I1885,I1885),"")</f>
        <v>2</v>
      </c>
    </row>
    <row r="1886" spans="8:11">
      <c r="H1886" s="13" cm="1">
        <f t="array" aca="1" ref="H1886" ca="1">IFERROR(INDEX(電力会社名一覧!E:E,改訂版!J1886),"")</f>
        <v>868</v>
      </c>
      <c r="I1886" s="13" t="str">
        <f ca="1">IFERROR(VLOOKUP(H1886,電力会社名一覧!A:B,2,0),"")</f>
        <v>デジタルグリッド(株)メニューH(残差)</v>
      </c>
      <c r="J1886" s="13">
        <f t="shared" ca="1" si="110"/>
        <v>1968</v>
      </c>
      <c r="K1886" s="13">
        <f ca="1">IF(I1886&lt;&gt;"",COUNTIF($I$4:$I1886,I1886),"")</f>
        <v>2</v>
      </c>
    </row>
    <row r="1887" spans="8:11">
      <c r="H1887" s="13" cm="1">
        <f t="array" aca="1" ref="H1887" ca="1">IFERROR(INDEX(電力会社名一覧!E:E,改訂版!J1887),"")</f>
        <v>869</v>
      </c>
      <c r="I1887" s="13" t="str">
        <f ca="1">IFERROR(VLOOKUP(H1887,電力会社名一覧!A:B,2,0),"")</f>
        <v>(株)西九州させぼパワーズメニューA</v>
      </c>
      <c r="J1887" s="13">
        <f t="shared" ca="1" si="110"/>
        <v>1969</v>
      </c>
      <c r="K1887" s="13">
        <f ca="1">IF(I1887&lt;&gt;"",COUNTIF($I$4:$I1887,I1887),"")</f>
        <v>2</v>
      </c>
    </row>
    <row r="1888" spans="8:11">
      <c r="H1888" s="13" cm="1">
        <f t="array" aca="1" ref="H1888" ca="1">IFERROR(INDEX(電力会社名一覧!E:E,改訂版!J1888),"")</f>
        <v>870</v>
      </c>
      <c r="I1888" s="13" t="str">
        <f ca="1">IFERROR(VLOOKUP(H1888,電力会社名一覧!A:B,2,0),"")</f>
        <v>(株)西九州させぼパワーズメニューB(残差)</v>
      </c>
      <c r="J1888" s="13">
        <f t="shared" ca="1" si="110"/>
        <v>1970</v>
      </c>
      <c r="K1888" s="13">
        <f ca="1">IF(I1888&lt;&gt;"",COUNTIF($I$4:$I1888,I1888),"")</f>
        <v>2</v>
      </c>
    </row>
    <row r="1889" spans="8:11">
      <c r="H1889" s="13" cm="1">
        <f t="array" aca="1" ref="H1889" ca="1">IFERROR(INDEX(電力会社名一覧!E:E,改訂版!J1889),"")</f>
        <v>871</v>
      </c>
      <c r="I1889" s="13" t="str">
        <f ca="1">IFERROR(VLOOKUP(H1889,電力会社名一覧!A:B,2,0),"")</f>
        <v>たんたんエナジー(株)メニューA</v>
      </c>
      <c r="J1889" s="13">
        <f t="shared" ca="1" si="110"/>
        <v>1971</v>
      </c>
      <c r="K1889" s="13">
        <f ca="1">IF(I1889&lt;&gt;"",COUNTIF($I$4:$I1889,I1889),"")</f>
        <v>2</v>
      </c>
    </row>
    <row r="1890" spans="8:11">
      <c r="H1890" s="13" cm="1">
        <f t="array" aca="1" ref="H1890" ca="1">IFERROR(INDEX(電力会社名一覧!E:E,改訂版!J1890),"")</f>
        <v>872</v>
      </c>
      <c r="I1890" s="13" t="str">
        <f ca="1">IFERROR(VLOOKUP(H1890,電力会社名一覧!A:B,2,0),"")</f>
        <v>たんたんエナジー(株)メニューB(残差)</v>
      </c>
      <c r="J1890" s="13">
        <f t="shared" ca="1" si="110"/>
        <v>1972</v>
      </c>
      <c r="K1890" s="13">
        <f ca="1">IF(I1890&lt;&gt;"",COUNTIF($I$4:$I1890,I1890),"")</f>
        <v>2</v>
      </c>
    </row>
    <row r="1891" spans="8:11">
      <c r="H1891" s="13" cm="1">
        <f t="array" aca="1" ref="H1891" ca="1">IFERROR(INDEX(電力会社名一覧!E:E,改訂版!J1891),"")</f>
        <v>873</v>
      </c>
      <c r="I1891" s="13" t="str">
        <f ca="1">IFERROR(VLOOKUP(H1891,電力会社名一覧!A:B,2,0),"")</f>
        <v>(株)能勢・豊能まちづくりメニューA</v>
      </c>
      <c r="J1891" s="13">
        <f t="shared" ca="1" si="110"/>
        <v>1973</v>
      </c>
      <c r="K1891" s="13">
        <f ca="1">IF(I1891&lt;&gt;"",COUNTIF($I$4:$I1891,I1891),"")</f>
        <v>2</v>
      </c>
    </row>
    <row r="1892" spans="8:11">
      <c r="H1892" s="13" cm="1">
        <f t="array" aca="1" ref="H1892" ca="1">IFERROR(INDEX(電力会社名一覧!E:E,改訂版!J1892),"")</f>
        <v>874</v>
      </c>
      <c r="I1892" s="13" t="str">
        <f ca="1">IFERROR(VLOOKUP(H1892,電力会社名一覧!A:B,2,0),"")</f>
        <v>(株)能勢・豊能まちづくりメニューB(残差)</v>
      </c>
      <c r="J1892" s="13">
        <f t="shared" ca="1" si="110"/>
        <v>1974</v>
      </c>
      <c r="K1892" s="13">
        <f ca="1">IF(I1892&lt;&gt;"",COUNTIF($I$4:$I1892,I1892),"")</f>
        <v>2</v>
      </c>
    </row>
    <row r="1893" spans="8:11">
      <c r="H1893" s="13" cm="1">
        <f t="array" aca="1" ref="H1893" ca="1">IFERROR(INDEX(電力会社名一覧!E:E,改訂版!J1893),"")</f>
        <v>875</v>
      </c>
      <c r="I1893" s="13" t="str">
        <f ca="1">IFERROR(VLOOKUP(H1893,電力会社名一覧!A:B,2,0),"")</f>
        <v>(株)再エネ思考電力</v>
      </c>
      <c r="J1893" s="13">
        <f t="shared" ca="1" si="110"/>
        <v>1975</v>
      </c>
      <c r="K1893" s="13">
        <f ca="1">IF(I1893&lt;&gt;"",COUNTIF($I$4:$I1893,I1893),"")</f>
        <v>2</v>
      </c>
    </row>
    <row r="1894" spans="8:11">
      <c r="H1894" s="13" cm="1">
        <f t="array" aca="1" ref="H1894" ca="1">IFERROR(INDEX(電力会社名一覧!E:E,改訂版!J1894),"")</f>
        <v>876</v>
      </c>
      <c r="I1894" s="13" t="str">
        <f ca="1">IFERROR(VLOOKUP(H1894,電力会社名一覧!A:B,2,0),"")</f>
        <v>(株)ジャパネットサービスイノベーション</v>
      </c>
      <c r="J1894" s="13">
        <f t="shared" ca="1" si="110"/>
        <v>1976</v>
      </c>
      <c r="K1894" s="13">
        <f ca="1">IF(I1894&lt;&gt;"",COUNTIF($I$4:$I1894,I1894),"")</f>
        <v>2</v>
      </c>
    </row>
    <row r="1895" spans="8:11">
      <c r="H1895" s="13" cm="1">
        <f t="array" aca="1" ref="H1895" ca="1">IFERROR(INDEX(電力会社名一覧!E:E,改訂版!J1895),"")</f>
        <v>877</v>
      </c>
      <c r="I1895" s="13" t="str">
        <f ca="1">IFERROR(VLOOKUP(H1895,電力会社名一覧!A:B,2,0),"")</f>
        <v>KBN(株)</v>
      </c>
      <c r="J1895" s="13">
        <f t="shared" ca="1" si="110"/>
        <v>1977</v>
      </c>
      <c r="K1895" s="13">
        <f ca="1">IF(I1895&lt;&gt;"",COUNTIF($I$4:$I1895,I1895),"")</f>
        <v>2</v>
      </c>
    </row>
    <row r="1896" spans="8:11">
      <c r="H1896" s="13" cm="1">
        <f t="array" aca="1" ref="H1896" ca="1">IFERROR(INDEX(電力会社名一覧!E:E,改訂版!J1896),"")</f>
        <v>878</v>
      </c>
      <c r="I1896" s="13" t="str">
        <f ca="1">IFERROR(VLOOKUP(H1896,電力会社名一覧!A:B,2,0),"")</f>
        <v>(株)しおさい電力</v>
      </c>
      <c r="J1896" s="13">
        <f t="shared" ca="1" si="110"/>
        <v>1978</v>
      </c>
      <c r="K1896" s="13">
        <f ca="1">IF(I1896&lt;&gt;"",COUNTIF($I$4:$I1896,I1896),"")</f>
        <v>2</v>
      </c>
    </row>
    <row r="1897" spans="8:11">
      <c r="H1897" s="13" cm="1">
        <f t="array" aca="1" ref="H1897" ca="1">IFERROR(INDEX(電力会社名一覧!E:E,改訂版!J1897),"")</f>
        <v>879</v>
      </c>
      <c r="I1897" s="13" t="str">
        <f ca="1">IFERROR(VLOOKUP(H1897,電力会社名一覧!A:B,2,0),"")</f>
        <v>会津エナジー(株)</v>
      </c>
      <c r="J1897" s="13">
        <f t="shared" ca="1" si="110"/>
        <v>1979</v>
      </c>
      <c r="K1897" s="13">
        <f ca="1">IF(I1897&lt;&gt;"",COUNTIF($I$4:$I1897,I1897),"")</f>
        <v>2</v>
      </c>
    </row>
    <row r="1898" spans="8:11">
      <c r="H1898" s="13" cm="1">
        <f t="array" aca="1" ref="H1898" ca="1">IFERROR(INDEX(電力会社名一覧!E:E,改訂版!J1898),"")</f>
        <v>880</v>
      </c>
      <c r="I1898" s="13" t="str">
        <f ca="1">IFERROR(VLOOKUP(H1898,電力会社名一覧!A:B,2,0),"")</f>
        <v>うべ未来エネルギー(株)</v>
      </c>
      <c r="J1898" s="13">
        <f t="shared" ca="1" si="110"/>
        <v>1980</v>
      </c>
      <c r="K1898" s="13">
        <f ca="1">IF(I1898&lt;&gt;"",COUNTIF($I$4:$I1898,I1898),"")</f>
        <v>2</v>
      </c>
    </row>
    <row r="1899" spans="8:11">
      <c r="H1899" s="13" cm="1">
        <f t="array" aca="1" ref="H1899" ca="1">IFERROR(INDEX(電力会社名一覧!E:E,改訂版!J1899),"")</f>
        <v>881</v>
      </c>
      <c r="I1899" s="13" t="str">
        <f ca="1">IFERROR(VLOOKUP(H1899,電力会社名一覧!A:B,2,0),"")</f>
        <v>永井自動車工業(株)</v>
      </c>
      <c r="J1899" s="13">
        <f t="shared" ca="1" si="110"/>
        <v>1981</v>
      </c>
      <c r="K1899" s="13">
        <f ca="1">IF(I1899&lt;&gt;"",COUNTIF($I$4:$I1899,I1899),"")</f>
        <v>2</v>
      </c>
    </row>
    <row r="1900" spans="8:11">
      <c r="H1900" s="13" cm="1">
        <f t="array" aca="1" ref="H1900" ca="1">IFERROR(INDEX(電力会社名一覧!E:E,改訂版!J1900),"")</f>
        <v>882</v>
      </c>
      <c r="I1900" s="13" t="str">
        <f ca="1">IFERROR(VLOOKUP(H1900,電力会社名一覧!A:B,2,0),"")</f>
        <v>陸前高田しみんエネルギー(株)</v>
      </c>
      <c r="J1900" s="13">
        <f t="shared" ca="1" si="110"/>
        <v>1982</v>
      </c>
      <c r="K1900" s="13">
        <f ca="1">IF(I1900&lt;&gt;"",COUNTIF($I$4:$I1900,I1900),"")</f>
        <v>2</v>
      </c>
    </row>
    <row r="1901" spans="8:11">
      <c r="H1901" s="13" cm="1">
        <f t="array" aca="1" ref="H1901" ca="1">IFERROR(INDEX(電力会社名一覧!E:E,改訂版!J1901),"")</f>
        <v>883</v>
      </c>
      <c r="I1901" s="13" t="str">
        <f ca="1">IFERROR(VLOOKUP(H1901,電力会社名一覧!A:B,2,0),"")</f>
        <v>(株)チャームドライフ</v>
      </c>
      <c r="J1901" s="13">
        <f t="shared" ca="1" si="110"/>
        <v>1983</v>
      </c>
      <c r="K1901" s="13">
        <f ca="1">IF(I1901&lt;&gt;"",COUNTIF($I$4:$I1901,I1901),"")</f>
        <v>2</v>
      </c>
    </row>
    <row r="1902" spans="8:11">
      <c r="H1902" s="13" cm="1">
        <f t="array" aca="1" ref="H1902" ca="1">IFERROR(INDEX(電力会社名一覧!E:E,改訂版!J1902),"")</f>
        <v>884</v>
      </c>
      <c r="I1902" s="13" t="str">
        <f ca="1">IFERROR(VLOOKUP(H1902,電力会社名一覧!A:B,2,0),"")</f>
        <v>スターティア(株)メニューA</v>
      </c>
      <c r="J1902" s="13">
        <f t="shared" ca="1" si="110"/>
        <v>1984</v>
      </c>
      <c r="K1902" s="13">
        <f ca="1">IF(I1902&lt;&gt;"",COUNTIF($I$4:$I1902,I1902),"")</f>
        <v>2</v>
      </c>
    </row>
    <row r="1903" spans="8:11">
      <c r="H1903" s="13" cm="1">
        <f t="array" aca="1" ref="H1903" ca="1">IFERROR(INDEX(電力会社名一覧!E:E,改訂版!J1903),"")</f>
        <v>885</v>
      </c>
      <c r="I1903" s="13" t="str">
        <f ca="1">IFERROR(VLOOKUP(H1903,電力会社名一覧!A:B,2,0),"")</f>
        <v>スターティア(株)メニューB(残差)</v>
      </c>
      <c r="J1903" s="13">
        <f t="shared" ca="1" si="110"/>
        <v>1985</v>
      </c>
      <c r="K1903" s="13">
        <f ca="1">IF(I1903&lt;&gt;"",COUNTIF($I$4:$I1903,I1903),"")</f>
        <v>2</v>
      </c>
    </row>
    <row r="1904" spans="8:11">
      <c r="H1904" s="13" cm="1">
        <f t="array" aca="1" ref="H1904" ca="1">IFERROR(INDEX(電力会社名一覧!E:E,改訂版!J1904),"")</f>
        <v>886</v>
      </c>
      <c r="I1904" s="13" t="str">
        <f ca="1">IFERROR(VLOOKUP(H1904,電力会社名一覧!A:B,2,0),"")</f>
        <v>東広島スマートエネルギー(株)</v>
      </c>
      <c r="J1904" s="13">
        <f t="shared" ca="1" si="110"/>
        <v>1986</v>
      </c>
      <c r="K1904" s="13">
        <f ca="1">IF(I1904&lt;&gt;"",COUNTIF($I$4:$I1904,I1904),"")</f>
        <v>2</v>
      </c>
    </row>
    <row r="1905" spans="8:11">
      <c r="H1905" s="13" cm="1">
        <f t="array" aca="1" ref="H1905" ca="1">IFERROR(INDEX(電力会社名一覧!E:E,改訂版!J1905),"")</f>
        <v>887</v>
      </c>
      <c r="I1905" s="13" t="str">
        <f ca="1">IFERROR(VLOOKUP(H1905,電力会社名一覧!A:B,2,0),"")</f>
        <v>旭化成(株)メニューA</v>
      </c>
      <c r="J1905" s="13">
        <f t="shared" ca="1" si="110"/>
        <v>1987</v>
      </c>
      <c r="K1905" s="13">
        <f ca="1">IF(I1905&lt;&gt;"",COUNTIF($I$4:$I1905,I1905),"")</f>
        <v>2</v>
      </c>
    </row>
    <row r="1906" spans="8:11">
      <c r="H1906" s="13" cm="1">
        <f t="array" aca="1" ref="H1906" ca="1">IFERROR(INDEX(電力会社名一覧!E:E,改訂版!J1906),"")</f>
        <v>888</v>
      </c>
      <c r="I1906" s="13" t="str">
        <f ca="1">IFERROR(VLOOKUP(H1906,電力会社名一覧!A:B,2,0),"")</f>
        <v>旭化成(株)メニューB</v>
      </c>
      <c r="J1906" s="13">
        <f t="shared" ca="1" si="110"/>
        <v>1988</v>
      </c>
      <c r="K1906" s="13">
        <f ca="1">IF(I1906&lt;&gt;"",COUNTIF($I$4:$I1906,I1906),"")</f>
        <v>2</v>
      </c>
    </row>
    <row r="1907" spans="8:11">
      <c r="H1907" s="13" cm="1">
        <f t="array" aca="1" ref="H1907" ca="1">IFERROR(INDEX(電力会社名一覧!E:E,改訂版!J1907),"")</f>
        <v>889</v>
      </c>
      <c r="I1907" s="13" t="str">
        <f ca="1">IFERROR(VLOOKUP(H1907,電力会社名一覧!A:B,2,0),"")</f>
        <v>旭化成(株)メニューC</v>
      </c>
      <c r="J1907" s="13">
        <f t="shared" ca="1" si="110"/>
        <v>1989</v>
      </c>
      <c r="K1907" s="13">
        <f ca="1">IF(I1907&lt;&gt;"",COUNTIF($I$4:$I1907,I1907),"")</f>
        <v>2</v>
      </c>
    </row>
    <row r="1908" spans="8:11">
      <c r="H1908" s="13" cm="1">
        <f t="array" aca="1" ref="H1908" ca="1">IFERROR(INDEX(電力会社名一覧!E:E,改訂版!J1908),"")</f>
        <v>890</v>
      </c>
      <c r="I1908" s="13" t="str">
        <f ca="1">IFERROR(VLOOKUP(H1908,電力会社名一覧!A:B,2,0),"")</f>
        <v>旭化成(株)メニューD</v>
      </c>
      <c r="J1908" s="13">
        <f t="shared" ca="1" si="110"/>
        <v>1990</v>
      </c>
      <c r="K1908" s="13">
        <f ca="1">IF(I1908&lt;&gt;"",COUNTIF($I$4:$I1908,I1908),"")</f>
        <v>2</v>
      </c>
    </row>
    <row r="1909" spans="8:11">
      <c r="H1909" s="13" cm="1">
        <f t="array" aca="1" ref="H1909" ca="1">IFERROR(INDEX(電力会社名一覧!E:E,改訂版!J1909),"")</f>
        <v>891</v>
      </c>
      <c r="I1909" s="13" t="str">
        <f ca="1">IFERROR(VLOOKUP(H1909,電力会社名一覧!A:B,2,0),"")</f>
        <v>旭化成(株)メニューE</v>
      </c>
      <c r="J1909" s="13">
        <f t="shared" ca="1" si="110"/>
        <v>1991</v>
      </c>
      <c r="K1909" s="13">
        <f ca="1">IF(I1909&lt;&gt;"",COUNTIF($I$4:$I1909,I1909),"")</f>
        <v>2</v>
      </c>
    </row>
    <row r="1910" spans="8:11">
      <c r="H1910" s="13" cm="1">
        <f t="array" aca="1" ref="H1910" ca="1">IFERROR(INDEX(電力会社名一覧!E:E,改訂版!J1910),"")</f>
        <v>892</v>
      </c>
      <c r="I1910" s="13" t="str">
        <f ca="1">IFERROR(VLOOKUP(H1910,電力会社名一覧!A:B,2,0),"")</f>
        <v>旭化成(株)メニューF</v>
      </c>
      <c r="J1910" s="13">
        <f t="shared" ca="1" si="110"/>
        <v>1992</v>
      </c>
      <c r="K1910" s="13">
        <f ca="1">IF(I1910&lt;&gt;"",COUNTIF($I$4:$I1910,I1910),"")</f>
        <v>2</v>
      </c>
    </row>
    <row r="1911" spans="8:11">
      <c r="H1911" s="13" cm="1">
        <f t="array" aca="1" ref="H1911" ca="1">IFERROR(INDEX(電力会社名一覧!E:E,改訂版!J1911),"")</f>
        <v>893</v>
      </c>
      <c r="I1911" s="13" t="str">
        <f ca="1">IFERROR(VLOOKUP(H1911,電力会社名一覧!A:B,2,0),"")</f>
        <v>京和ガス(株)</v>
      </c>
      <c r="J1911" s="13">
        <f t="shared" ca="1" si="110"/>
        <v>1993</v>
      </c>
      <c r="K1911" s="13">
        <f ca="1">IF(I1911&lt;&gt;"",COUNTIF($I$4:$I1911,I1911),"")</f>
        <v>2</v>
      </c>
    </row>
    <row r="1912" spans="8:11">
      <c r="H1912" s="13" cm="1">
        <f t="array" aca="1" ref="H1912" ca="1">IFERROR(INDEX(電力会社名一覧!E:E,改訂版!J1912),"")</f>
        <v>894</v>
      </c>
      <c r="I1912" s="13" t="str">
        <f ca="1">IFERROR(VLOOKUP(H1912,電力会社名一覧!A:B,2,0),"")</f>
        <v>KMパワー(株)</v>
      </c>
      <c r="J1912" s="13">
        <f t="shared" ca="1" si="110"/>
        <v>1994</v>
      </c>
      <c r="K1912" s="13">
        <f ca="1">IF(I1912&lt;&gt;"",COUNTIF($I$4:$I1912,I1912),"")</f>
        <v>2</v>
      </c>
    </row>
    <row r="1913" spans="8:11">
      <c r="H1913" s="13" cm="1">
        <f t="array" aca="1" ref="H1913" ca="1">IFERROR(INDEX(電力会社名一覧!E:E,改訂版!J1913),"")</f>
        <v>895</v>
      </c>
      <c r="I1913" s="13" t="str">
        <f ca="1">IFERROR(VLOOKUP(H1913,電力会社名一覧!A:B,2,0),"")</f>
        <v>(株)Okazaki</v>
      </c>
      <c r="J1913" s="13">
        <f t="shared" ca="1" si="110"/>
        <v>1995</v>
      </c>
      <c r="K1913" s="13">
        <f ca="1">IF(I1913&lt;&gt;"",COUNTIF($I$4:$I1913,I1913),"")</f>
        <v>2</v>
      </c>
    </row>
    <row r="1914" spans="8:11">
      <c r="H1914" s="13" cm="1">
        <f t="array" aca="1" ref="H1914" ca="1">IFERROR(INDEX(電力会社名一覧!E:E,改訂版!J1914),"")</f>
        <v>896</v>
      </c>
      <c r="I1914" s="13" t="str">
        <f ca="1">IFERROR(VLOOKUP(H1914,電力会社名一覧!A:B,2,0),"")</f>
        <v>(株)エフオンメニューA</v>
      </c>
      <c r="J1914" s="13">
        <f t="shared" ca="1" si="110"/>
        <v>1996</v>
      </c>
      <c r="K1914" s="13">
        <f ca="1">IF(I1914&lt;&gt;"",COUNTIF($I$4:$I1914,I1914),"")</f>
        <v>2</v>
      </c>
    </row>
    <row r="1915" spans="8:11">
      <c r="H1915" s="13" cm="1">
        <f t="array" aca="1" ref="H1915" ca="1">IFERROR(INDEX(電力会社名一覧!E:E,改訂版!J1915),"")</f>
        <v>897</v>
      </c>
      <c r="I1915" s="13" t="str">
        <f ca="1">IFERROR(VLOOKUP(H1915,電力会社名一覧!A:B,2,0),"")</f>
        <v>(株)エフオンメニューB</v>
      </c>
      <c r="J1915" s="13">
        <f t="shared" ca="1" si="110"/>
        <v>1997</v>
      </c>
      <c r="K1915" s="13">
        <f ca="1">IF(I1915&lt;&gt;"",COUNTIF($I$4:$I1915,I1915),"")</f>
        <v>2</v>
      </c>
    </row>
    <row r="1916" spans="8:11">
      <c r="H1916" s="13" cm="1">
        <f t="array" aca="1" ref="H1916" ca="1">IFERROR(INDEX(電力会社名一覧!E:E,改訂版!J1916),"")</f>
        <v>898</v>
      </c>
      <c r="I1916" s="13" t="str">
        <f ca="1">IFERROR(VLOOKUP(H1916,電力会社名一覧!A:B,2,0),"")</f>
        <v>(株)エフオンメニューC</v>
      </c>
      <c r="J1916" s="13">
        <f t="shared" ca="1" si="110"/>
        <v>1998</v>
      </c>
      <c r="K1916" s="13">
        <f ca="1">IF(I1916&lt;&gt;"",COUNTIF($I$4:$I1916,I1916),"")</f>
        <v>2</v>
      </c>
    </row>
    <row r="1917" spans="8:11">
      <c r="H1917" s="13" cm="1">
        <f t="array" aca="1" ref="H1917" ca="1">IFERROR(INDEX(電力会社名一覧!E:E,改訂版!J1917),"")</f>
        <v>899</v>
      </c>
      <c r="I1917" s="13" t="str">
        <f ca="1">IFERROR(VLOOKUP(H1917,電力会社名一覧!A:B,2,0),"")</f>
        <v>(株)エフオンメニューD</v>
      </c>
      <c r="J1917" s="13">
        <f t="shared" ca="1" si="110"/>
        <v>1999</v>
      </c>
      <c r="K1917" s="13">
        <f ca="1">IF(I1917&lt;&gt;"",COUNTIF($I$4:$I1917,I1917),"")</f>
        <v>2</v>
      </c>
    </row>
    <row r="1918" spans="8:11">
      <c r="H1918" s="13" cm="1">
        <f t="array" aca="1" ref="H1918" ca="1">IFERROR(INDEX(電力会社名一覧!E:E,改訂版!J1918),"")</f>
        <v>900</v>
      </c>
      <c r="I1918" s="13" t="str">
        <f ca="1">IFERROR(VLOOKUP(H1918,電力会社名一覧!A:B,2,0),"")</f>
        <v>(株)岡崎さくら電力</v>
      </c>
      <c r="J1918" s="13">
        <f t="shared" ca="1" si="110"/>
        <v>2000</v>
      </c>
      <c r="K1918" s="13">
        <f ca="1">IF(I1918&lt;&gt;"",COUNTIF($I$4:$I1918,I1918),"")</f>
        <v>2</v>
      </c>
    </row>
    <row r="1919" spans="8:11">
      <c r="H1919" s="13" cm="1">
        <f t="array" aca="1" ref="H1919" ca="1">IFERROR(INDEX(電力会社名一覧!E:E,改訂版!J1919),"")</f>
        <v>901</v>
      </c>
      <c r="I1919" s="13" t="str">
        <f ca="1">IFERROR(VLOOKUP(H1919,電力会社名一覧!A:B,2,0),"")</f>
        <v>旭マルヰガス(株)</v>
      </c>
      <c r="J1919" s="13">
        <f t="shared" ca="1" si="110"/>
        <v>2001</v>
      </c>
      <c r="K1919" s="13">
        <f ca="1">IF(I1919&lt;&gt;"",COUNTIF($I$4:$I1919,I1919),"")</f>
        <v>2</v>
      </c>
    </row>
    <row r="1920" spans="8:11">
      <c r="H1920" s="13" cm="1">
        <f t="array" aca="1" ref="H1920" ca="1">IFERROR(INDEX(電力会社名一覧!E:E,改訂版!J1920),"")</f>
        <v>902</v>
      </c>
      <c r="I1920" s="13" t="str">
        <f ca="1">IFERROR(VLOOKUP(H1920,電力会社名一覧!A:B,2,0),"")</f>
        <v>JREトレーディング(株)</v>
      </c>
      <c r="J1920" s="13">
        <f t="shared" ca="1" si="110"/>
        <v>2002</v>
      </c>
      <c r="K1920" s="13">
        <f ca="1">IF(I1920&lt;&gt;"",COUNTIF($I$4:$I1920,I1920),"")</f>
        <v>2</v>
      </c>
    </row>
    <row r="1921" spans="8:11">
      <c r="H1921" s="13" cm="1">
        <f t="array" aca="1" ref="H1921" ca="1">IFERROR(INDEX(電力会社名一覧!E:E,改訂版!J1921),"")</f>
        <v>903</v>
      </c>
      <c r="I1921" s="13" t="str">
        <f ca="1">IFERROR(VLOOKUP(H1921,電力会社名一覧!A:B,2,0),"")</f>
        <v>Castleton Commodities Japan合同会社</v>
      </c>
      <c r="J1921" s="13">
        <f t="shared" ca="1" si="110"/>
        <v>2003</v>
      </c>
      <c r="K1921" s="13">
        <f ca="1">IF(I1921&lt;&gt;"",COUNTIF($I$4:$I1921,I1921),"")</f>
        <v>2</v>
      </c>
    </row>
    <row r="1922" spans="8:11">
      <c r="H1922" s="13" cm="1">
        <f t="array" aca="1" ref="H1922" ca="1">IFERROR(INDEX(電力会社名一覧!E:E,改訂版!J1922),"")</f>
        <v>904</v>
      </c>
      <c r="I1922" s="13" t="str">
        <f ca="1">IFERROR(VLOOKUP(H1922,電力会社名一覧!A:B,2,0),"")</f>
        <v>神戸電力(株)</v>
      </c>
      <c r="J1922" s="13">
        <f t="shared" ca="1" si="110"/>
        <v>2004</v>
      </c>
      <c r="K1922" s="13">
        <f ca="1">IF(I1922&lt;&gt;"",COUNTIF($I$4:$I1922,I1922),"")</f>
        <v>2</v>
      </c>
    </row>
    <row r="1923" spans="8:11">
      <c r="H1923" s="13" cm="1">
        <f t="array" aca="1" ref="H1923" ca="1">IFERROR(INDEX(電力会社名一覧!E:E,改訂版!J1923),"")</f>
        <v>905</v>
      </c>
      <c r="I1923" s="13" t="str">
        <f ca="1">IFERROR(VLOOKUP(H1923,電力会社名一覧!A:B,2,0),"")</f>
        <v>エア・ウォーター・ライフソリューション(株)</v>
      </c>
      <c r="J1923" s="13">
        <f t="shared" ca="1" si="110"/>
        <v>2005</v>
      </c>
      <c r="K1923" s="13">
        <f ca="1">IF(I1923&lt;&gt;"",COUNTIF($I$4:$I1923,I1923),"")</f>
        <v>2</v>
      </c>
    </row>
    <row r="1924" spans="8:11">
      <c r="H1924" s="13" cm="1">
        <f t="array" aca="1" ref="H1924" ca="1">IFERROR(INDEX(電力会社名一覧!E:E,改訂版!J1924),"")</f>
        <v>906</v>
      </c>
      <c r="I1924" s="13" t="str">
        <f ca="1">IFERROR(VLOOKUP(H1924,電力会社名一覧!A:B,2,0),"")</f>
        <v>生活協同組合ひろしまメニューA</v>
      </c>
      <c r="J1924" s="13">
        <f t="shared" ca="1" si="110"/>
        <v>2006</v>
      </c>
      <c r="K1924" s="13">
        <f ca="1">IF(I1924&lt;&gt;"",COUNTIF($I$4:$I1924,I1924),"")</f>
        <v>2</v>
      </c>
    </row>
    <row r="1925" spans="8:11">
      <c r="H1925" s="13" cm="1">
        <f t="array" aca="1" ref="H1925" ca="1">IFERROR(INDEX(電力会社名一覧!E:E,改訂版!J1925),"")</f>
        <v>907</v>
      </c>
      <c r="I1925" s="13" t="str">
        <f ca="1">IFERROR(VLOOKUP(H1925,電力会社名一覧!A:B,2,0),"")</f>
        <v>生活協同組合ひろしまメニューB(残差)</v>
      </c>
      <c r="J1925" s="13">
        <f t="shared" ca="1" si="110"/>
        <v>2007</v>
      </c>
      <c r="K1925" s="13">
        <f ca="1">IF(I1925&lt;&gt;"",COUNTIF($I$4:$I1925,I1925),"")</f>
        <v>2</v>
      </c>
    </row>
    <row r="1926" spans="8:11">
      <c r="H1926" s="13" cm="1">
        <f t="array" aca="1" ref="H1926" ca="1">IFERROR(INDEX(電力会社名一覧!E:E,改訂版!J1926),"")</f>
        <v>908</v>
      </c>
      <c r="I1926" s="13" t="str">
        <f ca="1">IFERROR(VLOOKUP(H1926,電力会社名一覧!A:B,2,0),"")</f>
        <v>(株)RenoLAbo</v>
      </c>
      <c r="J1926" s="13">
        <f t="shared" ca="1" si="110"/>
        <v>2008</v>
      </c>
      <c r="K1926" s="13">
        <f ca="1">IF(I1926&lt;&gt;"",COUNTIF($I$4:$I1926,I1926),"")</f>
        <v>2</v>
      </c>
    </row>
    <row r="1927" spans="8:11">
      <c r="H1927" s="13" cm="1">
        <f t="array" aca="1" ref="H1927" ca="1">IFERROR(INDEX(電力会社名一覧!E:E,改訂版!J1927),"")</f>
        <v>909</v>
      </c>
      <c r="I1927" s="13" t="str">
        <f ca="1">IFERROR(VLOOKUP(H1927,電力会社名一覧!A:B,2,0),"")</f>
        <v>アークエルテクノロジーズ(株)</v>
      </c>
      <c r="J1927" s="13">
        <f t="shared" ca="1" si="110"/>
        <v>2009</v>
      </c>
      <c r="K1927" s="13">
        <f ca="1">IF(I1927&lt;&gt;"",COUNTIF($I$4:$I1927,I1927),"")</f>
        <v>2</v>
      </c>
    </row>
    <row r="1928" spans="8:11">
      <c r="H1928" s="13" cm="1">
        <f t="array" aca="1" ref="H1928" ca="1">IFERROR(INDEX(電力会社名一覧!E:E,改訂版!J1928),"")</f>
        <v>910</v>
      </c>
      <c r="I1928" s="13" t="str">
        <f ca="1">IFERROR(VLOOKUP(H1928,電力会社名一覧!A:B,2,0),"")</f>
        <v>エルメック(株)</v>
      </c>
      <c r="J1928" s="13">
        <f t="shared" ca="1" si="110"/>
        <v>2010</v>
      </c>
      <c r="K1928" s="13">
        <f ca="1">IF(I1928&lt;&gt;"",COUNTIF($I$4:$I1928,I1928),"")</f>
        <v>2</v>
      </c>
    </row>
    <row r="1929" spans="8:11">
      <c r="H1929" s="13" cm="1">
        <f t="array" aca="1" ref="H1929" ca="1">IFERROR(INDEX(電力会社名一覧!E:E,改訂版!J1929),"")</f>
        <v>911</v>
      </c>
      <c r="I1929" s="13" t="str">
        <f ca="1">IFERROR(VLOOKUP(H1929,電力会社名一覧!A:B,2,0),"")</f>
        <v>(株)オズエナジー</v>
      </c>
      <c r="J1929" s="13">
        <f t="shared" ca="1" si="110"/>
        <v>2011</v>
      </c>
      <c r="K1929" s="13">
        <f ca="1">IF(I1929&lt;&gt;"",COUNTIF($I$4:$I1929,I1929),"")</f>
        <v>2</v>
      </c>
    </row>
    <row r="1930" spans="8:11">
      <c r="H1930" s="13" cm="1">
        <f t="array" aca="1" ref="H1930" ca="1">IFERROR(INDEX(電力会社名一覧!E:E,改訂版!J1930),"")</f>
        <v>912</v>
      </c>
      <c r="I1930" s="13" t="str">
        <f ca="1">IFERROR(VLOOKUP(H1930,電力会社名一覧!A:B,2,0),"")</f>
        <v>レモンガス(株)</v>
      </c>
      <c r="J1930" s="13">
        <f t="shared" ca="1" si="110"/>
        <v>2012</v>
      </c>
      <c r="K1930" s="13">
        <f ca="1">IF(I1930&lt;&gt;"",COUNTIF($I$4:$I1930,I1930),"")</f>
        <v>2</v>
      </c>
    </row>
    <row r="1931" spans="8:11">
      <c r="H1931" s="13" cm="1">
        <f t="array" aca="1" ref="H1931" ca="1">IFERROR(INDEX(電力会社名一覧!E:E,改訂版!J1931),"")</f>
        <v>913</v>
      </c>
      <c r="I1931" s="13" t="str">
        <f ca="1">IFERROR(VLOOKUP(H1931,電力会社名一覧!A:B,2,0),"")</f>
        <v>(株)日本海水</v>
      </c>
      <c r="J1931" s="13">
        <f t="shared" ca="1" si="110"/>
        <v>2013</v>
      </c>
      <c r="K1931" s="13">
        <f ca="1">IF(I1931&lt;&gt;"",COUNTIF($I$4:$I1931,I1931),"")</f>
        <v>2</v>
      </c>
    </row>
    <row r="1932" spans="8:11">
      <c r="H1932" s="13" cm="1">
        <f t="array" aca="1" ref="H1932" ca="1">IFERROR(INDEX(電力会社名一覧!E:E,改訂版!J1932),"")</f>
        <v>914</v>
      </c>
      <c r="I1932" s="13" t="str">
        <f ca="1">IFERROR(VLOOKUP(H1932,電力会社名一覧!A:B,2,0),"")</f>
        <v>しろくま電力(株)(旧:(株)afterFIT)メニューA</v>
      </c>
      <c r="J1932" s="13">
        <f t="shared" ca="1" si="110"/>
        <v>2014</v>
      </c>
      <c r="K1932" s="13">
        <f ca="1">IF(I1932&lt;&gt;"",COUNTIF($I$4:$I1932,I1932),"")</f>
        <v>2</v>
      </c>
    </row>
    <row r="1933" spans="8:11">
      <c r="H1933" s="13" cm="1">
        <f t="array" aca="1" ref="H1933" ca="1">IFERROR(INDEX(電力会社名一覧!E:E,改訂版!J1933),"")</f>
        <v>915</v>
      </c>
      <c r="I1933" s="13" t="str">
        <f ca="1">IFERROR(VLOOKUP(H1933,電力会社名一覧!A:B,2,0),"")</f>
        <v>しろくま電力(株)(旧:(株)afterFIT)メニューB</v>
      </c>
      <c r="J1933" s="13">
        <f t="shared" ref="J1933:J1996" ca="1" si="111">IFERROR(VLOOKUP($Q$1,INDIRECT($I$1&amp;J1932+1&amp;$K$1),2,0),"")</f>
        <v>2015</v>
      </c>
      <c r="K1933" s="13">
        <f ca="1">IF(I1933&lt;&gt;"",COUNTIF($I$4:$I1933,I1933),"")</f>
        <v>2</v>
      </c>
    </row>
    <row r="1934" spans="8:11">
      <c r="H1934" s="13" cm="1">
        <f t="array" aca="1" ref="H1934" ca="1">IFERROR(INDEX(電力会社名一覧!E:E,改訂版!J1934),"")</f>
        <v>916</v>
      </c>
      <c r="I1934" s="13" t="str">
        <f ca="1">IFERROR(VLOOKUP(H1934,電力会社名一覧!A:B,2,0),"")</f>
        <v>中小企業支援(株)</v>
      </c>
      <c r="J1934" s="13">
        <f t="shared" ca="1" si="111"/>
        <v>2016</v>
      </c>
      <c r="K1934" s="13">
        <f ca="1">IF(I1934&lt;&gt;"",COUNTIF($I$4:$I1934,I1934),"")</f>
        <v>2</v>
      </c>
    </row>
    <row r="1935" spans="8:11">
      <c r="H1935" s="13" cm="1">
        <f t="array" aca="1" ref="H1935" ca="1">IFERROR(INDEX(電力会社名一覧!E:E,改訂版!J1935),"")</f>
        <v>917</v>
      </c>
      <c r="I1935" s="13" t="str">
        <f ca="1">IFERROR(VLOOKUP(H1935,電力会社名一覧!A:B,2,0),"")</f>
        <v>サントラベラーズサービス有限会社</v>
      </c>
      <c r="J1935" s="13">
        <f t="shared" ca="1" si="111"/>
        <v>2017</v>
      </c>
      <c r="K1935" s="13">
        <f ca="1">IF(I1935&lt;&gt;"",COUNTIF($I$4:$I1935,I1935),"")</f>
        <v>2</v>
      </c>
    </row>
    <row r="1936" spans="8:11">
      <c r="H1936" s="13" cm="1">
        <f t="array" aca="1" ref="H1936" ca="1">IFERROR(INDEX(電力会社名一覧!E:E,改訂版!J1936),"")</f>
        <v>918</v>
      </c>
      <c r="I1936" s="13" t="str">
        <f ca="1">IFERROR(VLOOKUP(H1936,電力会社名一覧!A:B,2,0),"")</f>
        <v>八千代エンジニヤリング(株)</v>
      </c>
      <c r="J1936" s="13">
        <f t="shared" ca="1" si="111"/>
        <v>2018</v>
      </c>
      <c r="K1936" s="13">
        <f ca="1">IF(I1936&lt;&gt;"",COUNTIF($I$4:$I1936,I1936),"")</f>
        <v>2</v>
      </c>
    </row>
    <row r="1937" spans="8:11">
      <c r="H1937" s="13" cm="1">
        <f t="array" aca="1" ref="H1937" ca="1">IFERROR(INDEX(電力会社名一覧!E:E,改訂版!J1937),"")</f>
        <v>919</v>
      </c>
      <c r="I1937" s="13" t="str">
        <f ca="1">IFERROR(VLOOKUP(H1937,電力会社名一覧!A:B,2,0),"")</f>
        <v>神楽電力(株)メニューA</v>
      </c>
      <c r="J1937" s="13">
        <f t="shared" ca="1" si="111"/>
        <v>2019</v>
      </c>
      <c r="K1937" s="13">
        <f ca="1">IF(I1937&lt;&gt;"",COUNTIF($I$4:$I1937,I1937),"")</f>
        <v>2</v>
      </c>
    </row>
    <row r="1938" spans="8:11">
      <c r="H1938" s="13" cm="1">
        <f t="array" aca="1" ref="H1938" ca="1">IFERROR(INDEX(電力会社名一覧!E:E,改訂版!J1938),"")</f>
        <v>920</v>
      </c>
      <c r="I1938" s="13" t="str">
        <f ca="1">IFERROR(VLOOKUP(H1938,電力会社名一覧!A:B,2,0),"")</f>
        <v>神楽電力(株)メニューB(残差)</v>
      </c>
      <c r="J1938" s="13">
        <f t="shared" ca="1" si="111"/>
        <v>2020</v>
      </c>
      <c r="K1938" s="13">
        <f ca="1">IF(I1938&lt;&gt;"",COUNTIF($I$4:$I1938,I1938),"")</f>
        <v>2</v>
      </c>
    </row>
    <row r="1939" spans="8:11">
      <c r="H1939" s="13" cm="1">
        <f t="array" aca="1" ref="H1939" ca="1">IFERROR(INDEX(電力会社名一覧!E:E,改訂版!J1939),"")</f>
        <v>921</v>
      </c>
      <c r="I1939" s="13" t="str">
        <f ca="1">IFERROR(VLOOKUP(H1939,電力会社名一覧!A:B,2,0),"")</f>
        <v>ゆきぐに新電力(株)</v>
      </c>
      <c r="J1939" s="13">
        <f t="shared" ca="1" si="111"/>
        <v>2021</v>
      </c>
      <c r="K1939" s="13">
        <f ca="1">IF(I1939&lt;&gt;"",COUNTIF($I$4:$I1939,I1939),"")</f>
        <v>2</v>
      </c>
    </row>
    <row r="1940" spans="8:11">
      <c r="H1940" s="13" cm="1">
        <f t="array" aca="1" ref="H1940" ca="1">IFERROR(INDEX(電力会社名一覧!E:E,改訂版!J1940),"")</f>
        <v>922</v>
      </c>
      <c r="I1940" s="13" t="str">
        <f ca="1">IFERROR(VLOOKUP(H1940,電力会社名一覧!A:B,2,0),"")</f>
        <v>(株)ながさきサステナエナジー</v>
      </c>
      <c r="J1940" s="13">
        <f t="shared" ca="1" si="111"/>
        <v>2022</v>
      </c>
      <c r="K1940" s="13">
        <f ca="1">IF(I1940&lt;&gt;"",COUNTIF($I$4:$I1940,I1940),"")</f>
        <v>2</v>
      </c>
    </row>
    <row r="1941" spans="8:11">
      <c r="H1941" s="13" cm="1">
        <f t="array" aca="1" ref="H1941" ca="1">IFERROR(INDEX(電力会社名一覧!E:E,改訂版!J1941),"")</f>
        <v>923</v>
      </c>
      <c r="I1941" s="13" t="str">
        <f ca="1">IFERROR(VLOOKUP(H1941,電力会社名一覧!A:B,2,0),"")</f>
        <v>葛尾創生電力(株)</v>
      </c>
      <c r="J1941" s="13">
        <f t="shared" ca="1" si="111"/>
        <v>2023</v>
      </c>
      <c r="K1941" s="13">
        <f ca="1">IF(I1941&lt;&gt;"",COUNTIF($I$4:$I1941,I1941),"")</f>
        <v>2</v>
      </c>
    </row>
    <row r="1942" spans="8:11">
      <c r="H1942" s="13" cm="1">
        <f t="array" aca="1" ref="H1942" ca="1">IFERROR(INDEX(電力会社名一覧!E:E,改訂版!J1942),"")</f>
        <v>924</v>
      </c>
      <c r="I1942" s="13" t="str">
        <f ca="1">IFERROR(VLOOKUP(H1942,電力会社名一覧!A:B,2,0),"")</f>
        <v>(株)ライフエナジーメニューA</v>
      </c>
      <c r="J1942" s="13">
        <f t="shared" ca="1" si="111"/>
        <v>2024</v>
      </c>
      <c r="K1942" s="13">
        <f ca="1">IF(I1942&lt;&gt;"",COUNTIF($I$4:$I1942,I1942),"")</f>
        <v>2</v>
      </c>
    </row>
    <row r="1943" spans="8:11">
      <c r="H1943" s="13" cm="1">
        <f t="array" aca="1" ref="H1943" ca="1">IFERROR(INDEX(電力会社名一覧!E:E,改訂版!J1943),"")</f>
        <v>925</v>
      </c>
      <c r="I1943" s="13" t="str">
        <f ca="1">IFERROR(VLOOKUP(H1943,電力会社名一覧!A:B,2,0),"")</f>
        <v>(株)ライフエナジーメニューB</v>
      </c>
      <c r="J1943" s="13">
        <f t="shared" ca="1" si="111"/>
        <v>2025</v>
      </c>
      <c r="K1943" s="13">
        <f ca="1">IF(I1943&lt;&gt;"",COUNTIF($I$4:$I1943,I1943),"")</f>
        <v>2</v>
      </c>
    </row>
    <row r="1944" spans="8:11">
      <c r="H1944" s="13" cm="1">
        <f t="array" aca="1" ref="H1944" ca="1">IFERROR(INDEX(電力会社名一覧!E:E,改訂版!J1944),"")</f>
        <v>926</v>
      </c>
      <c r="I1944" s="13" t="str">
        <f ca="1">IFERROR(VLOOKUP(H1944,電力会社名一覧!A:B,2,0),"")</f>
        <v>(株)ライフエナジーメニューC(残差)</v>
      </c>
      <c r="J1944" s="13">
        <f t="shared" ca="1" si="111"/>
        <v>2026</v>
      </c>
      <c r="K1944" s="13">
        <f ca="1">IF(I1944&lt;&gt;"",COUNTIF($I$4:$I1944,I1944),"")</f>
        <v>2</v>
      </c>
    </row>
    <row r="1945" spans="8:11">
      <c r="H1945" s="13" cm="1">
        <f t="array" aca="1" ref="H1945" ca="1">IFERROR(INDEX(電力会社名一覧!E:E,改訂版!J1945),"")</f>
        <v>927</v>
      </c>
      <c r="I1945" s="13" t="str">
        <f ca="1">IFERROR(VLOOKUP(H1945,電力会社名一覧!A:B,2,0),"")</f>
        <v>(株)グルーヴエナジー</v>
      </c>
      <c r="J1945" s="13">
        <f t="shared" ca="1" si="111"/>
        <v>2027</v>
      </c>
      <c r="K1945" s="13">
        <f ca="1">IF(I1945&lt;&gt;"",COUNTIF($I$4:$I1945,I1945),"")</f>
        <v>2</v>
      </c>
    </row>
    <row r="1946" spans="8:11">
      <c r="H1946" s="13" cm="1">
        <f t="array" aca="1" ref="H1946" ca="1">IFERROR(INDEX(電力会社名一覧!E:E,改訂版!J1946),"")</f>
        <v>928</v>
      </c>
      <c r="I1946" s="13" t="str">
        <f ca="1">IFERROR(VLOOKUP(H1946,電力会社名一覧!A:B,2,0),"")</f>
        <v>高知ニューエナジー(株)</v>
      </c>
      <c r="J1946" s="13">
        <f t="shared" ca="1" si="111"/>
        <v>2028</v>
      </c>
      <c r="K1946" s="13">
        <f ca="1">IF(I1946&lt;&gt;"",COUNTIF($I$4:$I1946,I1946),"")</f>
        <v>2</v>
      </c>
    </row>
    <row r="1947" spans="8:11">
      <c r="H1947" s="13" cm="1">
        <f t="array" aca="1" ref="H1947" ca="1">IFERROR(INDEX(電力会社名一覧!E:E,改訂版!J1947),"")</f>
        <v>929</v>
      </c>
      <c r="I1947" s="13" t="str">
        <f ca="1">IFERROR(VLOOKUP(H1947,電力会社名一覧!A:B,2,0),"")</f>
        <v>もみじ電力(株)</v>
      </c>
      <c r="J1947" s="13">
        <f t="shared" ca="1" si="111"/>
        <v>2029</v>
      </c>
      <c r="K1947" s="13">
        <f ca="1">IF(I1947&lt;&gt;"",COUNTIF($I$4:$I1947,I1947),"")</f>
        <v>2</v>
      </c>
    </row>
    <row r="1948" spans="8:11">
      <c r="H1948" s="13" cm="1">
        <f t="array" aca="1" ref="H1948" ca="1">IFERROR(INDEX(電力会社名一覧!E:E,改訂版!J1948),"")</f>
        <v>930</v>
      </c>
      <c r="I1948" s="13" t="str">
        <f ca="1">IFERROR(VLOOKUP(H1948,電力会社名一覧!A:B,2,0),"")</f>
        <v>(株)縁人</v>
      </c>
      <c r="J1948" s="13">
        <f t="shared" ca="1" si="111"/>
        <v>2030</v>
      </c>
      <c r="K1948" s="13">
        <f ca="1">IF(I1948&lt;&gt;"",COUNTIF($I$4:$I1948,I1948),"")</f>
        <v>2</v>
      </c>
    </row>
    <row r="1949" spans="8:11">
      <c r="H1949" s="13" cm="1">
        <f t="array" aca="1" ref="H1949" ca="1">IFERROR(INDEX(電力会社名一覧!E:E,改訂版!J1949),"")</f>
        <v>931</v>
      </c>
      <c r="I1949" s="13" t="str">
        <f ca="1">IFERROR(VLOOKUP(H1949,電力会社名一覧!A:B,2,0),"")</f>
        <v>T＆Tエナジー(株)</v>
      </c>
      <c r="J1949" s="13">
        <f t="shared" ca="1" si="111"/>
        <v>2031</v>
      </c>
      <c r="K1949" s="13">
        <f ca="1">IF(I1949&lt;&gt;"",COUNTIF($I$4:$I1949,I1949),"")</f>
        <v>2</v>
      </c>
    </row>
    <row r="1950" spans="8:11">
      <c r="H1950" s="13" cm="1">
        <f t="array" aca="1" ref="H1950" ca="1">IFERROR(INDEX(電力会社名一覧!E:E,改訂版!J1950),"")</f>
        <v>932</v>
      </c>
      <c r="I1950" s="13" t="str">
        <f ca="1">IFERROR(VLOOKUP(H1950,電力会社名一覧!A:B,2,0),"")</f>
        <v>(株)ルークメニューA</v>
      </c>
      <c r="J1950" s="13">
        <f t="shared" ca="1" si="111"/>
        <v>2032</v>
      </c>
      <c r="K1950" s="13">
        <f ca="1">IF(I1950&lt;&gt;"",COUNTIF($I$4:$I1950,I1950),"")</f>
        <v>2</v>
      </c>
    </row>
    <row r="1951" spans="8:11">
      <c r="H1951" s="13" cm="1">
        <f t="array" aca="1" ref="H1951" ca="1">IFERROR(INDEX(電力会社名一覧!E:E,改訂版!J1951),"")</f>
        <v>933</v>
      </c>
      <c r="I1951" s="13" t="str">
        <f ca="1">IFERROR(VLOOKUP(H1951,電力会社名一覧!A:B,2,0),"")</f>
        <v>(株)ルークメニューB(残差)</v>
      </c>
      <c r="J1951" s="13">
        <f t="shared" ca="1" si="111"/>
        <v>2033</v>
      </c>
      <c r="K1951" s="13">
        <f ca="1">IF(I1951&lt;&gt;"",COUNTIF($I$4:$I1951,I1951),"")</f>
        <v>2</v>
      </c>
    </row>
    <row r="1952" spans="8:11">
      <c r="H1952" s="13" cm="1">
        <f t="array" aca="1" ref="H1952" ca="1">IFERROR(INDEX(電力会社名一覧!E:E,改訂版!J1952),"")</f>
        <v>934</v>
      </c>
      <c r="I1952" s="13" t="str">
        <f ca="1">IFERROR(VLOOKUP(H1952,電力会社名一覧!A:B,2,0),"")</f>
        <v>かけがわ報徳パワー(株)</v>
      </c>
      <c r="J1952" s="13">
        <f t="shared" ca="1" si="111"/>
        <v>2034</v>
      </c>
      <c r="K1952" s="13">
        <f ca="1">IF(I1952&lt;&gt;"",COUNTIF($I$4:$I1952,I1952),"")</f>
        <v>2</v>
      </c>
    </row>
    <row r="1953" spans="8:11">
      <c r="H1953" s="13" cm="1">
        <f t="array" aca="1" ref="H1953" ca="1">IFERROR(INDEX(電力会社名一覧!E:E,改訂版!J1953),"")</f>
        <v>935</v>
      </c>
      <c r="I1953" s="13" t="str">
        <f ca="1">IFERROR(VLOOKUP(H1953,電力会社名一覧!A:B,2,0),"")</f>
        <v>SustainableEnergy(株)</v>
      </c>
      <c r="J1953" s="13">
        <f t="shared" ca="1" si="111"/>
        <v>2035</v>
      </c>
      <c r="K1953" s="13">
        <f ca="1">IF(I1953&lt;&gt;"",COUNTIF($I$4:$I1953,I1953),"")</f>
        <v>2</v>
      </c>
    </row>
    <row r="1954" spans="8:11">
      <c r="H1954" s="13" cm="1">
        <f t="array" aca="1" ref="H1954" ca="1">IFERROR(INDEX(電力会社名一覧!E:E,改訂版!J1954),"")</f>
        <v>936</v>
      </c>
      <c r="I1954" s="13" t="str">
        <f ca="1">IFERROR(VLOOKUP(H1954,電力会社名一覧!A:B,2,0),"")</f>
        <v>穂の国とよはし電力(株)</v>
      </c>
      <c r="J1954" s="13">
        <f t="shared" ca="1" si="111"/>
        <v>2036</v>
      </c>
      <c r="K1954" s="13">
        <f ca="1">IF(I1954&lt;&gt;"",COUNTIF($I$4:$I1954,I1954),"")</f>
        <v>2</v>
      </c>
    </row>
    <row r="1955" spans="8:11">
      <c r="H1955" s="13" cm="1">
        <f t="array" aca="1" ref="H1955" ca="1">IFERROR(INDEX(電力会社名一覧!E:E,改訂版!J1955),"")</f>
        <v>937</v>
      </c>
      <c r="I1955" s="13" t="str">
        <f ca="1">IFERROR(VLOOKUP(H1955,電力会社名一覧!A:B,2,0),"")</f>
        <v>イワタニセントラル北海道(株)</v>
      </c>
      <c r="J1955" s="13">
        <f t="shared" ca="1" si="111"/>
        <v>2037</v>
      </c>
      <c r="K1955" s="13">
        <f ca="1">IF(I1955&lt;&gt;"",COUNTIF($I$4:$I1955,I1955),"")</f>
        <v>2</v>
      </c>
    </row>
    <row r="1956" spans="8:11">
      <c r="H1956" s="13" cm="1">
        <f t="array" aca="1" ref="H1956" ca="1">IFERROR(INDEX(電力会社名一覧!E:E,改訂版!J1956),"")</f>
        <v>938</v>
      </c>
      <c r="I1956" s="13" t="str">
        <f ca="1">IFERROR(VLOOKUP(H1956,電力会社名一覧!A:B,2,0),"")</f>
        <v>ホームタウンエナジー(株)メニューA</v>
      </c>
      <c r="J1956" s="13">
        <f t="shared" ca="1" si="111"/>
        <v>2038</v>
      </c>
      <c r="K1956" s="13">
        <f ca="1">IF(I1956&lt;&gt;"",COUNTIF($I$4:$I1956,I1956),"")</f>
        <v>2</v>
      </c>
    </row>
    <row r="1957" spans="8:11">
      <c r="H1957" s="13" cm="1">
        <f t="array" aca="1" ref="H1957" ca="1">IFERROR(INDEX(電力会社名一覧!E:E,改訂版!J1957),"")</f>
        <v>939</v>
      </c>
      <c r="I1957" s="13" t="str">
        <f ca="1">IFERROR(VLOOKUP(H1957,電力会社名一覧!A:B,2,0),"")</f>
        <v>ホームタウンエナジー(株)メニューB(残差)</v>
      </c>
      <c r="J1957" s="13">
        <f t="shared" ca="1" si="111"/>
        <v>2039</v>
      </c>
      <c r="K1957" s="13">
        <f ca="1">IF(I1957&lt;&gt;"",COUNTIF($I$4:$I1957,I1957),"")</f>
        <v>2</v>
      </c>
    </row>
    <row r="1958" spans="8:11">
      <c r="H1958" s="13" cm="1">
        <f t="array" aca="1" ref="H1958" ca="1">IFERROR(INDEX(電力会社名一覧!E:E,改訂版!J1958),"")</f>
        <v>940</v>
      </c>
      <c r="I1958" s="13" t="str">
        <f ca="1">IFERROR(VLOOKUP(H1958,電力会社名一覧!A:B,2,0),"")</f>
        <v>(株)彩の国でんき</v>
      </c>
      <c r="J1958" s="13">
        <f t="shared" ca="1" si="111"/>
        <v>2040</v>
      </c>
      <c r="K1958" s="13">
        <f ca="1">IF(I1958&lt;&gt;"",COUNTIF($I$4:$I1958,I1958),"")</f>
        <v>2</v>
      </c>
    </row>
    <row r="1959" spans="8:11">
      <c r="H1959" s="13" cm="1">
        <f t="array" aca="1" ref="H1959" ca="1">IFERROR(INDEX(電力会社名一覧!E:E,改訂版!J1959),"")</f>
        <v>941</v>
      </c>
      <c r="I1959" s="13" t="str">
        <f ca="1">IFERROR(VLOOKUP(H1959,電力会社名一覧!A:B,2,0),"")</f>
        <v>(株)みやきエネルギー</v>
      </c>
      <c r="J1959" s="13">
        <f t="shared" ca="1" si="111"/>
        <v>2041</v>
      </c>
      <c r="K1959" s="13">
        <f ca="1">IF(I1959&lt;&gt;"",COUNTIF($I$4:$I1959,I1959),"")</f>
        <v>2</v>
      </c>
    </row>
    <row r="1960" spans="8:11">
      <c r="H1960" s="13" cm="1">
        <f t="array" aca="1" ref="H1960" ca="1">IFERROR(INDEX(電力会社名一覧!E:E,改訂版!J1960),"")</f>
        <v>942</v>
      </c>
      <c r="I1960" s="13" t="str">
        <f ca="1">IFERROR(VLOOKUP(H1960,電力会社名一覧!A:B,2,0),"")</f>
        <v>(株)クリーンベンチャー21</v>
      </c>
      <c r="J1960" s="13">
        <f t="shared" ca="1" si="111"/>
        <v>2042</v>
      </c>
      <c r="K1960" s="13">
        <f ca="1">IF(I1960&lt;&gt;"",COUNTIF($I$4:$I1960,I1960),"")</f>
        <v>2</v>
      </c>
    </row>
    <row r="1961" spans="8:11">
      <c r="H1961" s="13" cm="1">
        <f t="array" aca="1" ref="H1961" ca="1">IFERROR(INDEX(電力会社名一覧!E:E,改訂版!J1961),"")</f>
        <v>943</v>
      </c>
      <c r="I1961" s="13" t="str">
        <f ca="1">IFERROR(VLOOKUP(H1961,電力会社名一覧!A:B,2,0),"")</f>
        <v>三河商事(株)</v>
      </c>
      <c r="J1961" s="13">
        <f t="shared" ca="1" si="111"/>
        <v>2043</v>
      </c>
      <c r="K1961" s="13">
        <f ca="1">IF(I1961&lt;&gt;"",COUNTIF($I$4:$I1961,I1961),"")</f>
        <v>2</v>
      </c>
    </row>
    <row r="1962" spans="8:11">
      <c r="H1962" s="13" cm="1">
        <f t="array" aca="1" ref="H1962" ca="1">IFERROR(INDEX(電力会社名一覧!E:E,改訂版!J1962),"")</f>
        <v>944</v>
      </c>
      <c r="I1962" s="13" t="str">
        <f ca="1">IFERROR(VLOOKUP(H1962,電力会社名一覧!A:B,2,0),"")</f>
        <v>(株)みとや</v>
      </c>
      <c r="J1962" s="13">
        <f t="shared" ca="1" si="111"/>
        <v>2044</v>
      </c>
      <c r="K1962" s="13">
        <f ca="1">IF(I1962&lt;&gt;"",COUNTIF($I$4:$I1962,I1962),"")</f>
        <v>2</v>
      </c>
    </row>
    <row r="1963" spans="8:11">
      <c r="H1963" s="13" cm="1">
        <f t="array" aca="1" ref="H1963" ca="1">IFERROR(INDEX(電力会社名一覧!E:E,改訂版!J1963),"")</f>
        <v>945</v>
      </c>
      <c r="I1963" s="13" t="str">
        <f ca="1">IFERROR(VLOOKUP(H1963,電力会社名一覧!A:B,2,0),"")</f>
        <v>三州電力(株)</v>
      </c>
      <c r="J1963" s="13">
        <f t="shared" ca="1" si="111"/>
        <v>2045</v>
      </c>
      <c r="K1963" s="13">
        <f ca="1">IF(I1963&lt;&gt;"",COUNTIF($I$4:$I1963,I1963),"")</f>
        <v>2</v>
      </c>
    </row>
    <row r="1964" spans="8:11">
      <c r="H1964" s="13" cm="1">
        <f t="array" aca="1" ref="H1964" ca="1">IFERROR(INDEX(電力会社名一覧!E:E,改訂版!J1964),"")</f>
        <v>946</v>
      </c>
      <c r="I1964" s="13" t="str">
        <f ca="1">IFERROR(VLOOKUP(H1964,電力会社名一覧!A:B,2,0),"")</f>
        <v>沖縄新エネ開発(株)</v>
      </c>
      <c r="J1964" s="13">
        <f t="shared" ca="1" si="111"/>
        <v>2046</v>
      </c>
      <c r="K1964" s="13">
        <f ca="1">IF(I1964&lt;&gt;"",COUNTIF($I$4:$I1964,I1964),"")</f>
        <v>2</v>
      </c>
    </row>
    <row r="1965" spans="8:11">
      <c r="H1965" s="13" cm="1">
        <f t="array" aca="1" ref="H1965" ca="1">IFERROR(INDEX(電力会社名一覧!E:E,改訂版!J1965),"")</f>
        <v>947</v>
      </c>
      <c r="I1965" s="13" t="str">
        <f ca="1">IFERROR(VLOOKUP(H1965,電力会社名一覧!A:B,2,0),"")</f>
        <v>(株)ほくだん</v>
      </c>
      <c r="J1965" s="13">
        <f t="shared" ca="1" si="111"/>
        <v>2047</v>
      </c>
      <c r="K1965" s="13">
        <f ca="1">IF(I1965&lt;&gt;"",COUNTIF($I$4:$I1965,I1965),"")</f>
        <v>2</v>
      </c>
    </row>
    <row r="1966" spans="8:11">
      <c r="H1966" s="13" cm="1">
        <f t="array" aca="1" ref="H1966" ca="1">IFERROR(INDEX(電力会社名一覧!E:E,改訂版!J1966),"")</f>
        <v>948</v>
      </c>
      <c r="I1966" s="13" t="str">
        <f ca="1">IFERROR(VLOOKUP(H1966,電力会社名一覧!A:B,2,0),"")</f>
        <v>(株)エスコ</v>
      </c>
      <c r="J1966" s="13">
        <f t="shared" ca="1" si="111"/>
        <v>2048</v>
      </c>
      <c r="K1966" s="13">
        <f ca="1">IF(I1966&lt;&gt;"",COUNTIF($I$4:$I1966,I1966),"")</f>
        <v>2</v>
      </c>
    </row>
    <row r="1967" spans="8:11">
      <c r="H1967" s="13" cm="1">
        <f t="array" aca="1" ref="H1967" ca="1">IFERROR(INDEX(電力会社名一覧!E:E,改訂版!J1967),"")</f>
        <v>949</v>
      </c>
      <c r="I1967" s="13" t="str">
        <f ca="1">IFERROR(VLOOKUP(H1967,電力会社名一覧!A:B,2,0),"")</f>
        <v>(株)丸の内電力</v>
      </c>
      <c r="J1967" s="13">
        <f t="shared" ca="1" si="111"/>
        <v>2049</v>
      </c>
      <c r="K1967" s="13">
        <f ca="1">IF(I1967&lt;&gt;"",COUNTIF($I$4:$I1967,I1967),"")</f>
        <v>2</v>
      </c>
    </row>
    <row r="1968" spans="8:11">
      <c r="H1968" s="13" cm="1">
        <f t="array" aca="1" ref="H1968" ca="1">IFERROR(INDEX(電力会社名一覧!E:E,改訂版!J1968),"")</f>
        <v>950</v>
      </c>
      <c r="I1968" s="13" t="str">
        <f ca="1">IFERROR(VLOOKUP(H1968,電力会社名一覧!A:B,2,0),"")</f>
        <v>(株)中京電力</v>
      </c>
      <c r="J1968" s="13">
        <f t="shared" ca="1" si="111"/>
        <v>2050</v>
      </c>
      <c r="K1968" s="13">
        <f ca="1">IF(I1968&lt;&gt;"",COUNTIF($I$4:$I1968,I1968),"")</f>
        <v>2</v>
      </c>
    </row>
    <row r="1969" spans="8:11">
      <c r="H1969" s="13" cm="1">
        <f t="array" aca="1" ref="H1969" ca="1">IFERROR(INDEX(電力会社名一覧!E:E,改訂版!J1969),"")</f>
        <v>951</v>
      </c>
      <c r="I1969" s="13" t="str">
        <f ca="1">IFERROR(VLOOKUP(H1969,電力会社名一覧!A:B,2,0),"")</f>
        <v>(株)クオリティプラス</v>
      </c>
      <c r="J1969" s="13">
        <f t="shared" ca="1" si="111"/>
        <v>2051</v>
      </c>
      <c r="K1969" s="13">
        <f ca="1">IF(I1969&lt;&gt;"",COUNTIF($I$4:$I1969,I1969),"")</f>
        <v>2</v>
      </c>
    </row>
    <row r="1970" spans="8:11">
      <c r="H1970" s="13" cm="1">
        <f t="array" aca="1" ref="H1970" ca="1">IFERROR(INDEX(電力会社名一覧!E:E,改訂版!J1970),"")</f>
        <v>952</v>
      </c>
      <c r="I1970" s="13" t="str">
        <f ca="1">IFERROR(VLOOKUP(H1970,電力会社名一覧!A:B,2,0),"")</f>
        <v>Y.W.C.(株)</v>
      </c>
      <c r="J1970" s="13">
        <f t="shared" ca="1" si="111"/>
        <v>2052</v>
      </c>
      <c r="K1970" s="13">
        <f ca="1">IF(I1970&lt;&gt;"",COUNTIF($I$4:$I1970,I1970),"")</f>
        <v>2</v>
      </c>
    </row>
    <row r="1971" spans="8:11">
      <c r="H1971" s="13" cm="1">
        <f t="array" aca="1" ref="H1971" ca="1">IFERROR(INDEX(電力会社名一覧!E:E,改訂版!J1971),"")</f>
        <v>953</v>
      </c>
      <c r="I1971" s="13" t="str">
        <f ca="1">IFERROR(VLOOKUP(H1971,電力会社名一覧!A:B,2,0),"")</f>
        <v>(株)MTエナジー</v>
      </c>
      <c r="J1971" s="13">
        <f t="shared" ca="1" si="111"/>
        <v>2053</v>
      </c>
      <c r="K1971" s="13">
        <f ca="1">IF(I1971&lt;&gt;"",COUNTIF($I$4:$I1971,I1971),"")</f>
        <v>2</v>
      </c>
    </row>
    <row r="1972" spans="8:11">
      <c r="H1972" s="13" cm="1">
        <f t="array" aca="1" ref="H1972" ca="1">IFERROR(INDEX(電力会社名一覧!E:E,改訂版!J1972),"")</f>
        <v>954</v>
      </c>
      <c r="I1972" s="13" t="str">
        <f ca="1">IFERROR(VLOOKUP(H1972,電力会社名一覧!A:B,2,0),"")</f>
        <v>TGオクトパスエナジー(株)メニューA</v>
      </c>
      <c r="J1972" s="13">
        <f t="shared" ca="1" si="111"/>
        <v>2054</v>
      </c>
      <c r="K1972" s="13">
        <f ca="1">IF(I1972&lt;&gt;"",COUNTIF($I$4:$I1972,I1972),"")</f>
        <v>2</v>
      </c>
    </row>
    <row r="1973" spans="8:11">
      <c r="H1973" s="13" cm="1">
        <f t="array" aca="1" ref="H1973" ca="1">IFERROR(INDEX(電力会社名一覧!E:E,改訂版!J1973),"")</f>
        <v>955</v>
      </c>
      <c r="I1973" s="13" t="str">
        <f ca="1">IFERROR(VLOOKUP(H1973,電力会社名一覧!A:B,2,0),"")</f>
        <v>TGオクトパスエナジー(株)メニューB</v>
      </c>
      <c r="J1973" s="13">
        <f t="shared" ca="1" si="111"/>
        <v>2055</v>
      </c>
      <c r="K1973" s="13">
        <f ca="1">IF(I1973&lt;&gt;"",COUNTIF($I$4:$I1973,I1973),"")</f>
        <v>2</v>
      </c>
    </row>
    <row r="1974" spans="8:11">
      <c r="H1974" s="13" cm="1">
        <f t="array" aca="1" ref="H1974" ca="1">IFERROR(INDEX(電力会社名一覧!E:E,改訂版!J1974),"")</f>
        <v>956</v>
      </c>
      <c r="I1974" s="13" t="str">
        <f ca="1">IFERROR(VLOOKUP(H1974,電力会社名一覧!A:B,2,0),"")</f>
        <v>TGオクトパスエナジー(株)メニューC(残差)</v>
      </c>
      <c r="J1974" s="13">
        <f t="shared" ca="1" si="111"/>
        <v>2056</v>
      </c>
      <c r="K1974" s="13">
        <f ca="1">IF(I1974&lt;&gt;"",COUNTIF($I$4:$I1974,I1974),"")</f>
        <v>2</v>
      </c>
    </row>
    <row r="1975" spans="8:11">
      <c r="H1975" s="13" cm="1">
        <f t="array" aca="1" ref="H1975" ca="1">IFERROR(INDEX(電力会社名一覧!E:E,改訂版!J1975),"")</f>
        <v>957</v>
      </c>
      <c r="I1975" s="13" t="str">
        <f ca="1">IFERROR(VLOOKUP(H1975,電力会社名一覧!A:B,2,0),"")</f>
        <v>東北電力フロンティア(株)メニューA</v>
      </c>
      <c r="J1975" s="13">
        <f t="shared" ca="1" si="111"/>
        <v>2057</v>
      </c>
      <c r="K1975" s="13">
        <f ca="1">IF(I1975&lt;&gt;"",COUNTIF($I$4:$I1975,I1975),"")</f>
        <v>2</v>
      </c>
    </row>
    <row r="1976" spans="8:11">
      <c r="H1976" s="13" cm="1">
        <f t="array" aca="1" ref="H1976" ca="1">IFERROR(INDEX(電力会社名一覧!E:E,改訂版!J1976),"")</f>
        <v>958</v>
      </c>
      <c r="I1976" s="13" t="str">
        <f ca="1">IFERROR(VLOOKUP(H1976,電力会社名一覧!A:B,2,0),"")</f>
        <v>東北電力フロンティア(株)メニューB(残差)</v>
      </c>
      <c r="J1976" s="13">
        <f t="shared" ca="1" si="111"/>
        <v>2058</v>
      </c>
      <c r="K1976" s="13">
        <f ca="1">IF(I1976&lt;&gt;"",COUNTIF($I$4:$I1976,I1976),"")</f>
        <v>2</v>
      </c>
    </row>
    <row r="1977" spans="8:11">
      <c r="H1977" s="13" cm="1">
        <f t="array" aca="1" ref="H1977" ca="1">IFERROR(INDEX(電力会社名一覧!E:E,改訂版!J1977),"")</f>
        <v>959</v>
      </c>
      <c r="I1977" s="13" t="str">
        <f ca="1">IFERROR(VLOOKUP(H1977,電力会社名一覧!A:B,2,0),"")</f>
        <v>(株)ファラデー</v>
      </c>
      <c r="J1977" s="13">
        <f t="shared" ca="1" si="111"/>
        <v>2059</v>
      </c>
      <c r="K1977" s="13">
        <f ca="1">IF(I1977&lt;&gt;"",COUNTIF($I$4:$I1977,I1977),"")</f>
        <v>2</v>
      </c>
    </row>
    <row r="1978" spans="8:11">
      <c r="H1978" s="13" cm="1">
        <f t="array" aca="1" ref="H1978" ca="1">IFERROR(INDEX(電力会社名一覧!E:E,改訂版!J1978),"")</f>
        <v>960</v>
      </c>
      <c r="I1978" s="13" t="str">
        <f ca="1">IFERROR(VLOOKUP(H1978,電力会社名一覧!A:B,2,0),"")</f>
        <v>三菱HCキャピタルエナジー(株)</v>
      </c>
      <c r="J1978" s="13">
        <f t="shared" ca="1" si="111"/>
        <v>2060</v>
      </c>
      <c r="K1978" s="13">
        <f ca="1">IF(I1978&lt;&gt;"",COUNTIF($I$4:$I1978,I1978),"")</f>
        <v>2</v>
      </c>
    </row>
    <row r="1979" spans="8:11">
      <c r="H1979" s="13" cm="1">
        <f t="array" aca="1" ref="H1979" ca="1">IFERROR(INDEX(電力会社名一覧!E:E,改訂版!J1979),"")</f>
        <v>961</v>
      </c>
      <c r="I1979" s="13" t="str">
        <f ca="1">IFERROR(VLOOKUP(H1979,電力会社名一覧!A:B,2,0),"")</f>
        <v>(株)Meisin</v>
      </c>
      <c r="J1979" s="13">
        <f t="shared" ca="1" si="111"/>
        <v>2061</v>
      </c>
      <c r="K1979" s="13">
        <f ca="1">IF(I1979&lt;&gt;"",COUNTIF($I$4:$I1979,I1979),"")</f>
        <v>2</v>
      </c>
    </row>
    <row r="1980" spans="8:11">
      <c r="H1980" s="13" cm="1">
        <f t="array" aca="1" ref="H1980" ca="1">IFERROR(INDEX(電力会社名一覧!E:E,改訂版!J1980),"")</f>
        <v>962</v>
      </c>
      <c r="I1980" s="13" t="str">
        <f ca="1">IFERROR(VLOOKUP(H1980,電力会社名一覧!A:B,2,0),"")</f>
        <v>大塚ビジネスサポート(株)</v>
      </c>
      <c r="J1980" s="13">
        <f t="shared" ca="1" si="111"/>
        <v>2062</v>
      </c>
      <c r="K1980" s="13">
        <f ca="1">IF(I1980&lt;&gt;"",COUNTIF($I$4:$I1980,I1980),"")</f>
        <v>2</v>
      </c>
    </row>
    <row r="1981" spans="8:11">
      <c r="H1981" s="13" cm="1">
        <f t="array" aca="1" ref="H1981" ca="1">IFERROR(INDEX(電力会社名一覧!E:E,改訂版!J1981),"")</f>
        <v>963</v>
      </c>
      <c r="I1981" s="13" t="str">
        <f ca="1">IFERROR(VLOOKUP(H1981,電力会社名一覧!A:B,2,0),"")</f>
        <v>出雲ケーブルビジョン(株)</v>
      </c>
      <c r="J1981" s="13">
        <f t="shared" ca="1" si="111"/>
        <v>2063</v>
      </c>
      <c r="K1981" s="13">
        <f ca="1">IF(I1981&lt;&gt;"",COUNTIF($I$4:$I1981,I1981),"")</f>
        <v>2</v>
      </c>
    </row>
    <row r="1982" spans="8:11">
      <c r="H1982" s="13" cm="1">
        <f t="array" aca="1" ref="H1982" ca="1">IFERROR(INDEX(電力会社名一覧!E:E,改訂版!J1982),"")</f>
        <v>964</v>
      </c>
      <c r="I1982" s="13" t="str">
        <f ca="1">IFERROR(VLOOKUP(H1982,電力会社名一覧!A:B,2,0),"")</f>
        <v>いずも縁結び電力(株)</v>
      </c>
      <c r="J1982" s="13">
        <f t="shared" ca="1" si="111"/>
        <v>2064</v>
      </c>
      <c r="K1982" s="13">
        <f ca="1">IF(I1982&lt;&gt;"",COUNTIF($I$4:$I1982,I1982),"")</f>
        <v>2</v>
      </c>
    </row>
    <row r="1983" spans="8:11">
      <c r="H1983" s="13" cm="1">
        <f t="array" aca="1" ref="H1983" ca="1">IFERROR(INDEX(電力会社名一覧!E:E,改訂版!J1983),"")</f>
        <v>965</v>
      </c>
      <c r="I1983" s="13" t="str">
        <f ca="1">IFERROR(VLOOKUP(H1983,電力会社名一覧!A:B,2,0),"")</f>
        <v>恵那電力(株)メニューA</v>
      </c>
      <c r="J1983" s="13">
        <f t="shared" ca="1" si="111"/>
        <v>2065</v>
      </c>
      <c r="K1983" s="13">
        <f ca="1">IF(I1983&lt;&gt;"",COUNTIF($I$4:$I1983,I1983),"")</f>
        <v>2</v>
      </c>
    </row>
    <row r="1984" spans="8:11">
      <c r="H1984" s="13" cm="1">
        <f t="array" aca="1" ref="H1984" ca="1">IFERROR(INDEX(電力会社名一覧!E:E,改訂版!J1984),"")</f>
        <v>966</v>
      </c>
      <c r="I1984" s="13" t="str">
        <f ca="1">IFERROR(VLOOKUP(H1984,電力会社名一覧!A:B,2,0),"")</f>
        <v>恵那電力(株)メニューB(残差)</v>
      </c>
      <c r="J1984" s="13">
        <f t="shared" ca="1" si="111"/>
        <v>2066</v>
      </c>
      <c r="K1984" s="13">
        <f ca="1">IF(I1984&lt;&gt;"",COUNTIF($I$4:$I1984,I1984),"")</f>
        <v>2</v>
      </c>
    </row>
    <row r="1985" spans="8:11">
      <c r="H1985" s="13" cm="1">
        <f t="array" aca="1" ref="H1985" ca="1">IFERROR(INDEX(電力会社名一覧!E:E,改訂版!J1985),"")</f>
        <v>967</v>
      </c>
      <c r="I1985" s="13" t="str">
        <f ca="1">IFERROR(VLOOKUP(H1985,電力会社名一覧!A:B,2,0),"")</f>
        <v>宇都宮ライトパワー(株)メニューA</v>
      </c>
      <c r="J1985" s="13">
        <f t="shared" ca="1" si="111"/>
        <v>2067</v>
      </c>
      <c r="K1985" s="13">
        <f ca="1">IF(I1985&lt;&gt;"",COUNTIF($I$4:$I1985,I1985),"")</f>
        <v>2</v>
      </c>
    </row>
    <row r="1986" spans="8:11">
      <c r="H1986" s="13" cm="1">
        <f t="array" aca="1" ref="H1986" ca="1">IFERROR(INDEX(電力会社名一覧!E:E,改訂版!J1986),"")</f>
        <v>968</v>
      </c>
      <c r="I1986" s="13" t="str">
        <f ca="1">IFERROR(VLOOKUP(H1986,電力会社名一覧!A:B,2,0),"")</f>
        <v>宇都宮ライトパワー(株)メニューB(残差)</v>
      </c>
      <c r="J1986" s="13">
        <f t="shared" ca="1" si="111"/>
        <v>2068</v>
      </c>
      <c r="K1986" s="13">
        <f ca="1">IF(I1986&lt;&gt;"",COUNTIF($I$4:$I1986,I1986),"")</f>
        <v>2</v>
      </c>
    </row>
    <row r="1987" spans="8:11">
      <c r="H1987" s="13" cm="1">
        <f t="array" aca="1" ref="H1987" ca="1">IFERROR(INDEX(電力会社名一覧!E:E,改訂版!J1987),"")</f>
        <v>969</v>
      </c>
      <c r="I1987" s="13" t="str">
        <f ca="1">IFERROR(VLOOKUP(H1987,電力会社名一覧!A:B,2,0),"")</f>
        <v>帯広電力(株)</v>
      </c>
      <c r="J1987" s="13">
        <f t="shared" ca="1" si="111"/>
        <v>2069</v>
      </c>
      <c r="K1987" s="13">
        <f ca="1">IF(I1987&lt;&gt;"",COUNTIF($I$4:$I1987,I1987),"")</f>
        <v>2</v>
      </c>
    </row>
    <row r="1988" spans="8:11">
      <c r="H1988" s="13" cm="1">
        <f t="array" aca="1" ref="H1988" ca="1">IFERROR(INDEX(電力会社名一覧!E:E,改訂版!J1988),"")</f>
        <v>970</v>
      </c>
      <c r="I1988" s="13" t="str">
        <f ca="1">IFERROR(VLOOKUP(H1988,電力会社名一覧!A:B,2,0),"")</f>
        <v>フジ物産(株)</v>
      </c>
      <c r="J1988" s="13">
        <f t="shared" ca="1" si="111"/>
        <v>2070</v>
      </c>
      <c r="K1988" s="13">
        <f ca="1">IF(I1988&lt;&gt;"",COUNTIF($I$4:$I1988,I1988),"")</f>
        <v>2</v>
      </c>
    </row>
    <row r="1989" spans="8:11">
      <c r="H1989" s="13" cm="1">
        <f t="array" aca="1" ref="H1989" ca="1">IFERROR(INDEX(電力会社名一覧!E:E,改訂版!J1989),"")</f>
        <v>971</v>
      </c>
      <c r="I1989" s="13" t="str">
        <f ca="1">IFERROR(VLOOKUP(H1989,電力会社名一覧!A:B,2,0),"")</f>
        <v>金沢エナジー(株)メニューA</v>
      </c>
      <c r="J1989" s="13">
        <f t="shared" ca="1" si="111"/>
        <v>2071</v>
      </c>
      <c r="K1989" s="13">
        <f ca="1">IF(I1989&lt;&gt;"",COUNTIF($I$4:$I1989,I1989),"")</f>
        <v>2</v>
      </c>
    </row>
    <row r="1990" spans="8:11">
      <c r="H1990" s="13" cm="1">
        <f t="array" aca="1" ref="H1990" ca="1">IFERROR(INDEX(電力会社名一覧!E:E,改訂版!J1990),"")</f>
        <v>972</v>
      </c>
      <c r="I1990" s="13" t="str">
        <f ca="1">IFERROR(VLOOKUP(H1990,電力会社名一覧!A:B,2,0),"")</f>
        <v>金沢エナジー(株)メニューB(残差)</v>
      </c>
      <c r="J1990" s="13">
        <f t="shared" ca="1" si="111"/>
        <v>2072</v>
      </c>
      <c r="K1990" s="13">
        <f ca="1">IF(I1990&lt;&gt;"",COUNTIF($I$4:$I1990,I1990),"")</f>
        <v>2</v>
      </c>
    </row>
    <row r="1991" spans="8:11">
      <c r="H1991" s="13" cm="1">
        <f t="array" aca="1" ref="H1991" ca="1">IFERROR(INDEX(電力会社名一覧!E:E,改訂版!J1991),"")</f>
        <v>973</v>
      </c>
      <c r="I1991" s="13" t="str">
        <f ca="1">IFERROR(VLOOKUP(H1991,電力会社名一覧!A:B,2,0),"")</f>
        <v>(株)なんとエナジー</v>
      </c>
      <c r="J1991" s="13">
        <f t="shared" ca="1" si="111"/>
        <v>2073</v>
      </c>
      <c r="K1991" s="13">
        <f ca="1">IF(I1991&lt;&gt;"",COUNTIF($I$4:$I1991,I1991),"")</f>
        <v>2</v>
      </c>
    </row>
    <row r="1992" spans="8:11">
      <c r="H1992" s="13" cm="1">
        <f t="array" aca="1" ref="H1992" ca="1">IFERROR(INDEX(電力会社名一覧!E:E,改訂版!J1992),"")</f>
        <v>974</v>
      </c>
      <c r="I1992" s="13" t="str">
        <f ca="1">IFERROR(VLOOKUP(H1992,電力会社名一覧!A:B,2,0),"")</f>
        <v>(株)ボーダレス・ジャパンメニューA</v>
      </c>
      <c r="J1992" s="13">
        <f t="shared" ca="1" si="111"/>
        <v>2074</v>
      </c>
      <c r="K1992" s="13">
        <f ca="1">IF(I1992&lt;&gt;"",COUNTIF($I$4:$I1992,I1992),"")</f>
        <v>2</v>
      </c>
    </row>
    <row r="1993" spans="8:11">
      <c r="H1993" s="13" cm="1">
        <f t="array" aca="1" ref="H1993" ca="1">IFERROR(INDEX(電力会社名一覧!E:E,改訂版!J1993),"")</f>
        <v>975</v>
      </c>
      <c r="I1993" s="13" t="str">
        <f ca="1">IFERROR(VLOOKUP(H1993,電力会社名一覧!A:B,2,0),"")</f>
        <v>(株)ワットメニューA</v>
      </c>
      <c r="J1993" s="13">
        <f t="shared" ca="1" si="111"/>
        <v>2075</v>
      </c>
      <c r="K1993" s="13">
        <f ca="1">IF(I1993&lt;&gt;"",COUNTIF($I$4:$I1993,I1993),"")</f>
        <v>2</v>
      </c>
    </row>
    <row r="1994" spans="8:11">
      <c r="H1994" s="13" cm="1">
        <f t="array" aca="1" ref="H1994" ca="1">IFERROR(INDEX(電力会社名一覧!E:E,改訂版!J1994),"")</f>
        <v>976</v>
      </c>
      <c r="I1994" s="13" t="str">
        <f ca="1">IFERROR(VLOOKUP(H1994,電力会社名一覧!A:B,2,0),"")</f>
        <v>(株)ワットメニューB</v>
      </c>
      <c r="J1994" s="13">
        <f t="shared" ca="1" si="111"/>
        <v>2076</v>
      </c>
      <c r="K1994" s="13">
        <f ca="1">IF(I1994&lt;&gt;"",COUNTIF($I$4:$I1994,I1994),"")</f>
        <v>2</v>
      </c>
    </row>
    <row r="1995" spans="8:11">
      <c r="H1995" s="13" cm="1">
        <f t="array" aca="1" ref="H1995" ca="1">IFERROR(INDEX(電力会社名一覧!E:E,改訂版!J1995),"")</f>
        <v>977</v>
      </c>
      <c r="I1995" s="13" t="str">
        <f ca="1">IFERROR(VLOOKUP(H1995,電力会社名一覧!A:B,2,0),"")</f>
        <v>ジケイ・スペース(株)</v>
      </c>
      <c r="J1995" s="13">
        <f t="shared" ca="1" si="111"/>
        <v>2077</v>
      </c>
      <c r="K1995" s="13">
        <f ca="1">IF(I1995&lt;&gt;"",COUNTIF($I$4:$I1995,I1995),"")</f>
        <v>2</v>
      </c>
    </row>
    <row r="1996" spans="8:11">
      <c r="H1996" s="13" cm="1">
        <f t="array" aca="1" ref="H1996" ca="1">IFERROR(INDEX(電力会社名一覧!E:E,改訂版!J1996),"")</f>
        <v>978</v>
      </c>
      <c r="I1996" s="13" t="str">
        <f ca="1">IFERROR(VLOOKUP(H1996,電力会社名一覧!A:B,2,0),"")</f>
        <v>広島ガス(株)メニューA</v>
      </c>
      <c r="J1996" s="13">
        <f t="shared" ca="1" si="111"/>
        <v>2078</v>
      </c>
      <c r="K1996" s="13">
        <f ca="1">IF(I1996&lt;&gt;"",COUNTIF($I$4:$I1996,I1996),"")</f>
        <v>2</v>
      </c>
    </row>
    <row r="1997" spans="8:11">
      <c r="H1997" s="13" cm="1">
        <f t="array" aca="1" ref="H1997" ca="1">IFERROR(INDEX(電力会社名一覧!E:E,改訂版!J1997),"")</f>
        <v>979</v>
      </c>
      <c r="I1997" s="13" t="str">
        <f ca="1">IFERROR(VLOOKUP(H1997,電力会社名一覧!A:B,2,0),"")</f>
        <v>(株)IQg</v>
      </c>
      <c r="J1997" s="13">
        <f t="shared" ref="J1997:J2060" ca="1" si="112">IFERROR(VLOOKUP($Q$1,INDIRECT($I$1&amp;J1996+1&amp;$K$1),2,0),"")</f>
        <v>2079</v>
      </c>
      <c r="K1997" s="13">
        <f ca="1">IF(I1997&lt;&gt;"",COUNTIF($I$4:$I1997,I1997),"")</f>
        <v>2</v>
      </c>
    </row>
    <row r="1998" spans="8:11">
      <c r="H1998" s="13" cm="1">
        <f t="array" aca="1" ref="H1998" ca="1">IFERROR(INDEX(電力会社名一覧!E:E,改訂版!J1998),"")</f>
        <v>980</v>
      </c>
      <c r="I1998" s="13" t="str">
        <f ca="1">IFERROR(VLOOKUP(H1998,電力会社名一覧!A:B,2,0),"")</f>
        <v>エナジーサプライ(株)</v>
      </c>
      <c r="J1998" s="13">
        <f t="shared" ca="1" si="112"/>
        <v>2080</v>
      </c>
      <c r="K1998" s="13">
        <f ca="1">IF(I1998&lt;&gt;"",COUNTIF($I$4:$I1998,I1998),"")</f>
        <v>2</v>
      </c>
    </row>
    <row r="1999" spans="8:11">
      <c r="H1999" s="13" cm="1">
        <f t="array" aca="1" ref="H1999" ca="1">IFERROR(INDEX(電力会社名一覧!E:E,改訂版!J1999),"")</f>
        <v>981</v>
      </c>
      <c r="I1999" s="13" t="str">
        <f ca="1">IFERROR(VLOOKUP(H1999,電力会社名一覧!A:B,2,0),"")</f>
        <v>(株)FPSメニューA</v>
      </c>
      <c r="J1999" s="13">
        <f t="shared" ca="1" si="112"/>
        <v>2081</v>
      </c>
      <c r="K1999" s="13">
        <f ca="1">IF(I1999&lt;&gt;"",COUNTIF($I$4:$I1999,I1999),"")</f>
        <v>2</v>
      </c>
    </row>
    <row r="2000" spans="8:11">
      <c r="H2000" s="13" cm="1">
        <f t="array" aca="1" ref="H2000" ca="1">IFERROR(INDEX(電力会社名一覧!E:E,改訂版!J2000),"")</f>
        <v>982</v>
      </c>
      <c r="I2000" s="13" t="str">
        <f ca="1">IFERROR(VLOOKUP(H2000,電力会社名一覧!A:B,2,0),"")</f>
        <v>(株)FPSメニューB</v>
      </c>
      <c r="J2000" s="13">
        <f t="shared" ca="1" si="112"/>
        <v>2082</v>
      </c>
      <c r="K2000" s="13">
        <f ca="1">IF(I2000&lt;&gt;"",COUNTIF($I$4:$I2000,I2000),"")</f>
        <v>2</v>
      </c>
    </row>
    <row r="2001" spans="8:11">
      <c r="H2001" s="13" cm="1">
        <f t="array" aca="1" ref="H2001" ca="1">IFERROR(INDEX(電力会社名一覧!E:E,改訂版!J2001),"")</f>
        <v>983</v>
      </c>
      <c r="I2001" s="13" t="str">
        <f ca="1">IFERROR(VLOOKUP(H2001,電力会社名一覧!A:B,2,0),"")</f>
        <v>(株)FPSメニューC</v>
      </c>
      <c r="J2001" s="13">
        <f t="shared" ca="1" si="112"/>
        <v>2083</v>
      </c>
      <c r="K2001" s="13">
        <f ca="1">IF(I2001&lt;&gt;"",COUNTIF($I$4:$I2001,I2001),"")</f>
        <v>2</v>
      </c>
    </row>
    <row r="2002" spans="8:11">
      <c r="H2002" s="13" cm="1">
        <f t="array" aca="1" ref="H2002" ca="1">IFERROR(INDEX(電力会社名一覧!E:E,改訂版!J2002),"")</f>
        <v>984</v>
      </c>
      <c r="I2002" s="13" t="str">
        <f ca="1">IFERROR(VLOOKUP(H2002,電力会社名一覧!A:B,2,0),"")</f>
        <v>(株)FPSメニューD</v>
      </c>
      <c r="J2002" s="13">
        <f t="shared" ca="1" si="112"/>
        <v>2084</v>
      </c>
      <c r="K2002" s="13">
        <f ca="1">IF(I2002&lt;&gt;"",COUNTIF($I$4:$I2002,I2002),"")</f>
        <v>2</v>
      </c>
    </row>
    <row r="2003" spans="8:11">
      <c r="H2003" s="13" cm="1">
        <f t="array" aca="1" ref="H2003" ca="1">IFERROR(INDEX(電力会社名一覧!E:E,改訂版!J2003),"")</f>
        <v>985</v>
      </c>
      <c r="I2003" s="13" t="str">
        <f ca="1">IFERROR(VLOOKUP(H2003,電力会社名一覧!A:B,2,0),"")</f>
        <v>(株)FPSメニューE</v>
      </c>
      <c r="J2003" s="13">
        <f t="shared" ca="1" si="112"/>
        <v>2085</v>
      </c>
      <c r="K2003" s="13">
        <f ca="1">IF(I2003&lt;&gt;"",COUNTIF($I$4:$I2003,I2003),"")</f>
        <v>2</v>
      </c>
    </row>
    <row r="2004" spans="8:11">
      <c r="H2004" s="13" cm="1">
        <f t="array" aca="1" ref="H2004" ca="1">IFERROR(INDEX(電力会社名一覧!E:E,改訂版!J2004),"")</f>
        <v>986</v>
      </c>
      <c r="I2004" s="13" t="str">
        <f ca="1">IFERROR(VLOOKUP(H2004,電力会社名一覧!A:B,2,0),"")</f>
        <v>(株)FPSメニューF</v>
      </c>
      <c r="J2004" s="13">
        <f t="shared" ca="1" si="112"/>
        <v>2086</v>
      </c>
      <c r="K2004" s="13">
        <f ca="1">IF(I2004&lt;&gt;"",COUNTIF($I$4:$I2004,I2004),"")</f>
        <v>2</v>
      </c>
    </row>
    <row r="2005" spans="8:11">
      <c r="H2005" s="13" cm="1">
        <f t="array" aca="1" ref="H2005" ca="1">IFERROR(INDEX(電力会社名一覧!E:E,改訂版!J2005),"")</f>
        <v>987</v>
      </c>
      <c r="I2005" s="13" t="str">
        <f ca="1">IFERROR(VLOOKUP(H2005,電力会社名一覧!A:B,2,0),"")</f>
        <v>(株)FPSメニューG(残差)</v>
      </c>
      <c r="J2005" s="13">
        <f t="shared" ca="1" si="112"/>
        <v>2087</v>
      </c>
      <c r="K2005" s="13">
        <f ca="1">IF(I2005&lt;&gt;"",COUNTIF($I$4:$I2005,I2005),"")</f>
        <v>2</v>
      </c>
    </row>
    <row r="2006" spans="8:11">
      <c r="H2006" s="13" cm="1">
        <f t="array" aca="1" ref="H2006" ca="1">IFERROR(INDEX(電力会社名一覧!E:E,改訂版!J2006),"")</f>
        <v>988</v>
      </c>
      <c r="I2006" s="13" t="str">
        <f ca="1">IFERROR(VLOOKUP(H2006,電力会社名一覧!A:B,2,0),"")</f>
        <v>大熊るるるん電力(株)</v>
      </c>
      <c r="J2006" s="13">
        <f t="shared" ca="1" si="112"/>
        <v>2088</v>
      </c>
      <c r="K2006" s="13">
        <f ca="1">IF(I2006&lt;&gt;"",COUNTIF($I$4:$I2006,I2006),"")</f>
        <v>2</v>
      </c>
    </row>
    <row r="2007" spans="8:11">
      <c r="H2007" s="13" cm="1">
        <f t="array" aca="1" ref="H2007" ca="1">IFERROR(INDEX(電力会社名一覧!E:E,改訂版!J2007),"")</f>
        <v>989</v>
      </c>
      <c r="I2007" s="13" t="str">
        <f ca="1">IFERROR(VLOOKUP(H2007,電力会社名一覧!A:B,2,0),"")</f>
        <v>(株)レックスメニューA</v>
      </c>
      <c r="J2007" s="13">
        <f t="shared" ca="1" si="112"/>
        <v>2089</v>
      </c>
      <c r="K2007" s="13">
        <f ca="1">IF(I2007&lt;&gt;"",COUNTIF($I$4:$I2007,I2007),"")</f>
        <v>2</v>
      </c>
    </row>
    <row r="2008" spans="8:11">
      <c r="H2008" s="13" cm="1">
        <f t="array" aca="1" ref="H2008" ca="1">IFERROR(INDEX(電力会社名一覧!E:E,改訂版!J2008),"")</f>
        <v>990</v>
      </c>
      <c r="I2008" s="13" t="str">
        <f ca="1">IFERROR(VLOOKUP(H2008,電力会社名一覧!A:B,2,0),"")</f>
        <v>おきたま新電力(株)メニューA</v>
      </c>
      <c r="J2008" s="13">
        <f t="shared" ca="1" si="112"/>
        <v>2090</v>
      </c>
      <c r="K2008" s="13">
        <f ca="1">IF(I2008&lt;&gt;"",COUNTIF($I$4:$I2008,I2008),"")</f>
        <v>2</v>
      </c>
    </row>
    <row r="2009" spans="8:11">
      <c r="H2009" s="13" cm="1">
        <f t="array" aca="1" ref="H2009" ca="1">IFERROR(INDEX(電力会社名一覧!E:E,改訂版!J2009),"")</f>
        <v>991</v>
      </c>
      <c r="I2009" s="13" t="str">
        <f ca="1">IFERROR(VLOOKUP(H2009,電力会社名一覧!A:B,2,0),"")</f>
        <v>おきたま新電力(株)メニューB(残差)</v>
      </c>
      <c r="J2009" s="13">
        <f t="shared" ca="1" si="112"/>
        <v>2091</v>
      </c>
      <c r="K2009" s="13">
        <f ca="1">IF(I2009&lt;&gt;"",COUNTIF($I$4:$I2009,I2009),"")</f>
        <v>2</v>
      </c>
    </row>
    <row r="2010" spans="8:11">
      <c r="H2010" s="13" cm="1">
        <f t="array" aca="1" ref="H2010" ca="1">IFERROR(INDEX(電力会社名一覧!E:E,改訂版!J2010),"")</f>
        <v>992</v>
      </c>
      <c r="I2010" s="13" t="str">
        <f ca="1">IFERROR(VLOOKUP(H2010,電力会社名一覧!A:B,2,0),"")</f>
        <v>河原実業(株)</v>
      </c>
      <c r="J2010" s="13">
        <f t="shared" ca="1" si="112"/>
        <v>2092</v>
      </c>
      <c r="K2010" s="13">
        <f ca="1">IF(I2010&lt;&gt;"",COUNTIF($I$4:$I2010,I2010),"")</f>
        <v>2</v>
      </c>
    </row>
    <row r="2011" spans="8:11">
      <c r="H2011" s="13" cm="1">
        <f t="array" aca="1" ref="H2011" ca="1">IFERROR(INDEX(電力会社名一覧!E:E,改訂版!J2011),"")</f>
        <v>993</v>
      </c>
      <c r="I2011" s="13" t="str">
        <f ca="1">IFERROR(VLOOKUP(H2011,電力会社名一覧!A:B,2,0),"")</f>
        <v>(株)stc</v>
      </c>
      <c r="J2011" s="13">
        <f t="shared" ca="1" si="112"/>
        <v>2093</v>
      </c>
      <c r="K2011" s="13">
        <f ca="1">IF(I2011&lt;&gt;"",COUNTIF($I$4:$I2011,I2011),"")</f>
        <v>2</v>
      </c>
    </row>
    <row r="2012" spans="8:11">
      <c r="H2012" s="13" cm="1">
        <f t="array" aca="1" ref="H2012" ca="1">IFERROR(INDEX(電力会社名一覧!E:E,改訂版!J2012),"")</f>
        <v>994</v>
      </c>
      <c r="I2012" s="13" t="str">
        <f ca="1">IFERROR(VLOOKUP(H2012,電力会社名一覧!A:B,2,0),"")</f>
        <v>(株)工営エナジーメニューA</v>
      </c>
      <c r="J2012" s="13">
        <f t="shared" ca="1" si="112"/>
        <v>2094</v>
      </c>
      <c r="K2012" s="13">
        <f ca="1">IF(I2012&lt;&gt;"",COUNTIF($I$4:$I2012,I2012),"")</f>
        <v>2</v>
      </c>
    </row>
    <row r="2013" spans="8:11">
      <c r="H2013" s="13" cm="1">
        <f t="array" aca="1" ref="H2013" ca="1">IFERROR(INDEX(電力会社名一覧!E:E,改訂版!J2013),"")</f>
        <v>995</v>
      </c>
      <c r="I2013" s="13" t="str">
        <f ca="1">IFERROR(VLOOKUP(H2013,電力会社名一覧!A:B,2,0),"")</f>
        <v>アースシグナルソリューションズ(株)メニューA</v>
      </c>
      <c r="J2013" s="13">
        <f t="shared" ca="1" si="112"/>
        <v>2095</v>
      </c>
      <c r="K2013" s="13">
        <f ca="1">IF(I2013&lt;&gt;"",COUNTIF($I$4:$I2013,I2013),"")</f>
        <v>2</v>
      </c>
    </row>
    <row r="2014" spans="8:11">
      <c r="H2014" s="13" cm="1">
        <f t="array" aca="1" ref="H2014" ca="1">IFERROR(INDEX(電力会社名一覧!E:E,改訂版!J2014),"")</f>
        <v>996</v>
      </c>
      <c r="I2014" s="13" t="str">
        <f ca="1">IFERROR(VLOOKUP(H2014,電力会社名一覧!A:B,2,0),"")</f>
        <v>シントウエナジー(株)</v>
      </c>
      <c r="J2014" s="13">
        <f t="shared" ca="1" si="112"/>
        <v>2096</v>
      </c>
      <c r="K2014" s="13">
        <f ca="1">IF(I2014&lt;&gt;"",COUNTIF($I$4:$I2014,I2014),"")</f>
        <v>2</v>
      </c>
    </row>
    <row r="2015" spans="8:11">
      <c r="H2015" s="13" cm="1">
        <f t="array" aca="1" ref="H2015" ca="1">IFERROR(INDEX(電力会社名一覧!E:E,改訂版!J2015),"")</f>
        <v>997</v>
      </c>
      <c r="I2015" s="13" t="str">
        <f ca="1">IFERROR(VLOOKUP(H2015,電力会社名一覧!A:B,2,0),"")</f>
        <v>那須野ヶ原みらい電力(株)</v>
      </c>
      <c r="J2015" s="13">
        <f t="shared" ca="1" si="112"/>
        <v>2097</v>
      </c>
      <c r="K2015" s="13">
        <f ca="1">IF(I2015&lt;&gt;"",COUNTIF($I$4:$I2015,I2015),"")</f>
        <v>2</v>
      </c>
    </row>
    <row r="2016" spans="8:11">
      <c r="H2016" s="13" cm="1">
        <f t="array" aca="1" ref="H2016" ca="1">IFERROR(INDEX(電力会社名一覧!E:E,改訂版!J2016),"")</f>
        <v>998</v>
      </c>
      <c r="I2016" s="13" t="str">
        <f ca="1">IFERROR(VLOOKUP(H2016,電力会社名一覧!A:B,2,0),"")</f>
        <v>柏崎あい・あーるエナジー(株)</v>
      </c>
      <c r="J2016" s="13">
        <f t="shared" ca="1" si="112"/>
        <v>2098</v>
      </c>
      <c r="K2016" s="13">
        <f ca="1">IF(I2016&lt;&gt;"",COUNTIF($I$4:$I2016,I2016),"")</f>
        <v>2</v>
      </c>
    </row>
    <row r="2017" spans="8:11">
      <c r="H2017" s="13" cm="1">
        <f t="array" aca="1" ref="H2017" ca="1">IFERROR(INDEX(電力会社名一覧!E:E,改訂版!J2017),"")</f>
        <v>999</v>
      </c>
      <c r="I2017" s="13" t="str">
        <f ca="1">IFERROR(VLOOKUP(H2017,電力会社名一覧!A:B,2,0),"")</f>
        <v>京セラ(株)</v>
      </c>
      <c r="J2017" s="13">
        <f t="shared" ca="1" si="112"/>
        <v>2099</v>
      </c>
      <c r="K2017" s="13">
        <f ca="1">IF(I2017&lt;&gt;"",COUNTIF($I$4:$I2017,I2017),"")</f>
        <v>2</v>
      </c>
    </row>
    <row r="2018" spans="8:11">
      <c r="H2018" s="13" cm="1">
        <f t="array" aca="1" ref="H2018" ca="1">IFERROR(INDEX(電力会社名一覧!E:E,改訂版!J2018),"")</f>
        <v>1000</v>
      </c>
      <c r="I2018" s="13" t="str">
        <f ca="1">IFERROR(VLOOKUP(H2018,電力会社名一覧!A:B,2,0),"")</f>
        <v>(株)鳥取みらい電力</v>
      </c>
      <c r="J2018" s="13">
        <f t="shared" ca="1" si="112"/>
        <v>2100</v>
      </c>
      <c r="K2018" s="13">
        <f ca="1">IF(I2018&lt;&gt;"",COUNTIF($I$4:$I2018,I2018),"")</f>
        <v>2</v>
      </c>
    </row>
    <row r="2019" spans="8:11">
      <c r="H2019" s="13" cm="1">
        <f t="array" aca="1" ref="H2019" ca="1">IFERROR(INDEX(電力会社名一覧!E:E,改訂版!J2019),"")</f>
        <v>1001</v>
      </c>
      <c r="I2019" s="13" t="str">
        <f ca="1">IFERROR(VLOOKUP(H2019,電力会社名一覧!A:B,2,0),"")</f>
        <v>鈴鹿グリーンエナジー(株)</v>
      </c>
      <c r="J2019" s="13">
        <f t="shared" ca="1" si="112"/>
        <v>2101</v>
      </c>
      <c r="K2019" s="13">
        <f ca="1">IF(I2019&lt;&gt;"",COUNTIF($I$4:$I2019,I2019),"")</f>
        <v>2</v>
      </c>
    </row>
    <row r="2020" spans="8:11">
      <c r="H2020" s="13" cm="1">
        <f t="array" aca="1" ref="H2020" ca="1">IFERROR(INDEX(電力会社名一覧!E:E,改訂版!J2020),"")</f>
        <v>1002</v>
      </c>
      <c r="I2020" s="13" t="str">
        <f ca="1">IFERROR(VLOOKUP(H2020,電力会社名一覧!A:B,2,0),"")</f>
        <v>刈谷知立みらい電力(株)メニューA</v>
      </c>
      <c r="J2020" s="13">
        <f t="shared" ca="1" si="112"/>
        <v>2102</v>
      </c>
      <c r="K2020" s="13">
        <f ca="1">IF(I2020&lt;&gt;"",COUNTIF($I$4:$I2020,I2020),"")</f>
        <v>2</v>
      </c>
    </row>
    <row r="2021" spans="8:11">
      <c r="H2021" s="13" cm="1">
        <f t="array" aca="1" ref="H2021" ca="1">IFERROR(INDEX(電力会社名一覧!E:E,改訂版!J2021),"")</f>
        <v>1003</v>
      </c>
      <c r="I2021" s="13" t="str">
        <f ca="1">IFERROR(VLOOKUP(H2021,電力会社名一覧!A:B,2,0),"")</f>
        <v>いちのみや未来エネルギー(株)メニューA</v>
      </c>
      <c r="J2021" s="13">
        <f t="shared" ca="1" si="112"/>
        <v>2103</v>
      </c>
      <c r="K2021" s="13">
        <f ca="1">IF(I2021&lt;&gt;"",COUNTIF($I$4:$I2021,I2021),"")</f>
        <v>2</v>
      </c>
    </row>
    <row r="2022" spans="8:11">
      <c r="H2022" s="13" cm="1">
        <f t="array" aca="1" ref="H2022" ca="1">IFERROR(INDEX(電力会社名一覧!E:E,改訂版!J2022),"")</f>
        <v>1004</v>
      </c>
      <c r="I2022" s="13" t="str">
        <f ca="1">IFERROR(VLOOKUP(H2022,電力会社名一覧!A:B,2,0),"")</f>
        <v>(株)絆</v>
      </c>
      <c r="J2022" s="13">
        <f t="shared" ca="1" si="112"/>
        <v>2104</v>
      </c>
      <c r="K2022" s="13">
        <f ca="1">IF(I2022&lt;&gt;"",COUNTIF($I$4:$I2022,I2022),"")</f>
        <v>2</v>
      </c>
    </row>
    <row r="2023" spans="8:11">
      <c r="H2023" s="13" cm="1">
        <f t="array" aca="1" ref="H2023" ca="1">IFERROR(INDEX(電力会社名一覧!E:E,改訂版!J2023),"")</f>
        <v>1005</v>
      </c>
      <c r="I2023" s="13" t="str">
        <f ca="1">IFERROR(VLOOKUP(H2023,電力会社名一覧!A:B,2,0),"")</f>
        <v>東北エネルギーサービス(株)</v>
      </c>
      <c r="J2023" s="13">
        <f t="shared" ca="1" si="112"/>
        <v>2105</v>
      </c>
      <c r="K2023" s="13">
        <f ca="1">IF(I2023&lt;&gt;"",COUNTIF($I$4:$I2023,I2023),"")</f>
        <v>2</v>
      </c>
    </row>
    <row r="2024" spans="8:11">
      <c r="H2024" s="13" cm="1">
        <f t="array" aca="1" ref="H2024" ca="1">IFERROR(INDEX(電力会社名一覧!E:E,改訂版!J2024),"")</f>
        <v>1006</v>
      </c>
      <c r="I2024" s="13" t="str">
        <f ca="1">IFERROR(VLOOKUP(H2024,電力会社名一覧!A:B,2,0),"")</f>
        <v>(株)いなしきエナジー</v>
      </c>
      <c r="J2024" s="13">
        <f t="shared" ca="1" si="112"/>
        <v>2106</v>
      </c>
      <c r="K2024" s="13">
        <f ca="1">IF(I2024&lt;&gt;"",COUNTIF($I$4:$I2024,I2024),"")</f>
        <v>2</v>
      </c>
    </row>
    <row r="2025" spans="8:11">
      <c r="H2025" s="13" cm="1">
        <f t="array" aca="1" ref="H2025" ca="1">IFERROR(INDEX(電力会社名一覧!E:E,改訂版!J2025),"")</f>
        <v>1007</v>
      </c>
      <c r="I2025" s="13" t="str">
        <f ca="1">IFERROR(VLOOKUP(H2025,電力会社名一覧!A:B,2,0),"")</f>
        <v>ながのスマートパワー(株)</v>
      </c>
      <c r="J2025" s="13">
        <f t="shared" ca="1" si="112"/>
        <v>2107</v>
      </c>
      <c r="K2025" s="13">
        <f ca="1">IF(I2025&lt;&gt;"",COUNTIF($I$4:$I2025,I2025),"")</f>
        <v>2</v>
      </c>
    </row>
    <row r="2026" spans="8:11">
      <c r="H2026" s="13" cm="1">
        <f t="array" aca="1" ref="H2026" ca="1">IFERROR(INDEX(電力会社名一覧!E:E,改訂版!J2026),"")</f>
        <v>1008</v>
      </c>
      <c r="I2026" s="13" t="str">
        <f ca="1">IFERROR(VLOOKUP(H2026,電力会社名一覧!A:B,2,0),"")</f>
        <v>(株)ホクレン油機サービス</v>
      </c>
      <c r="J2026" s="13">
        <f t="shared" ca="1" si="112"/>
        <v>2108</v>
      </c>
      <c r="K2026" s="13">
        <f ca="1">IF(I2026&lt;&gt;"",COUNTIF($I$4:$I2026,I2026),"")</f>
        <v>2</v>
      </c>
    </row>
    <row r="2027" spans="8:11">
      <c r="H2027" s="13" cm="1">
        <f t="array" aca="1" ref="H2027" ca="1">IFERROR(INDEX(電力会社名一覧!E:E,改訂版!J2027),"")</f>
        <v>1009</v>
      </c>
      <c r="I2027" s="13" t="str">
        <f ca="1">IFERROR(VLOOKUP(H2027,電力会社名一覧!A:B,2,0),"")</f>
        <v>北海道電力ネットワーク(株)【一般送配電事業者】</v>
      </c>
      <c r="J2027" s="13">
        <f t="shared" ca="1" si="112"/>
        <v>2109</v>
      </c>
      <c r="K2027" s="13">
        <f ca="1">IF(I2027&lt;&gt;"",COUNTIF($I$4:$I2027,I2027),"")</f>
        <v>2</v>
      </c>
    </row>
    <row r="2028" spans="8:11">
      <c r="H2028" s="13" cm="1">
        <f t="array" aca="1" ref="H2028" ca="1">IFERROR(INDEX(電力会社名一覧!E:E,改訂版!J2028),"")</f>
        <v>1010</v>
      </c>
      <c r="I2028" s="13" t="str">
        <f ca="1">IFERROR(VLOOKUP(H2028,電力会社名一覧!A:B,2,0),"")</f>
        <v>東北電力ネットワーク(株)【一般送配電事業者】</v>
      </c>
      <c r="J2028" s="13">
        <f t="shared" ca="1" si="112"/>
        <v>2110</v>
      </c>
      <c r="K2028" s="13">
        <f ca="1">IF(I2028&lt;&gt;"",COUNTIF($I$4:$I2028,I2028),"")</f>
        <v>2</v>
      </c>
    </row>
    <row r="2029" spans="8:11">
      <c r="H2029" s="13" cm="1">
        <f t="array" aca="1" ref="H2029" ca="1">IFERROR(INDEX(電力会社名一覧!E:E,改訂版!J2029),"")</f>
        <v>1011</v>
      </c>
      <c r="I2029" s="13" t="str">
        <f ca="1">IFERROR(VLOOKUP(H2029,電力会社名一覧!A:B,2,0),"")</f>
        <v>東京電力パワーグリッド(株)【一般送配電事業者】</v>
      </c>
      <c r="J2029" s="13">
        <f t="shared" ca="1" si="112"/>
        <v>2111</v>
      </c>
      <c r="K2029" s="13">
        <f ca="1">IF(I2029&lt;&gt;"",COUNTIF($I$4:$I2029,I2029),"")</f>
        <v>2</v>
      </c>
    </row>
    <row r="2030" spans="8:11">
      <c r="H2030" s="13" cm="1">
        <f t="array" aca="1" ref="H2030" ca="1">IFERROR(INDEX(電力会社名一覧!E:E,改訂版!J2030),"")</f>
        <v>1012</v>
      </c>
      <c r="I2030" s="13" t="str">
        <f ca="1">IFERROR(VLOOKUP(H2030,電力会社名一覧!A:B,2,0),"")</f>
        <v>中部電力パワーグリッド(株)【一般送配電事業者】</v>
      </c>
      <c r="J2030" s="13">
        <f t="shared" ca="1" si="112"/>
        <v>2112</v>
      </c>
      <c r="K2030" s="13">
        <f ca="1">IF(I2030&lt;&gt;"",COUNTIF($I$4:$I2030,I2030),"")</f>
        <v>2</v>
      </c>
    </row>
    <row r="2031" spans="8:11">
      <c r="H2031" s="13" cm="1">
        <f t="array" aca="1" ref="H2031" ca="1">IFERROR(INDEX(電力会社名一覧!E:E,改訂版!J2031),"")</f>
        <v>1013</v>
      </c>
      <c r="I2031" s="13" t="str">
        <f ca="1">IFERROR(VLOOKUP(H2031,電力会社名一覧!A:B,2,0),"")</f>
        <v>北陸電力送配電(株)【一般送配電事業者】</v>
      </c>
      <c r="J2031" s="13">
        <f t="shared" ca="1" si="112"/>
        <v>2113</v>
      </c>
      <c r="K2031" s="13">
        <f ca="1">IF(I2031&lt;&gt;"",COUNTIF($I$4:$I2031,I2031),"")</f>
        <v>2</v>
      </c>
    </row>
    <row r="2032" spans="8:11">
      <c r="H2032" s="13" cm="1">
        <f t="array" aca="1" ref="H2032" ca="1">IFERROR(INDEX(電力会社名一覧!E:E,改訂版!J2032),"")</f>
        <v>1014</v>
      </c>
      <c r="I2032" s="13" t="str">
        <f ca="1">IFERROR(VLOOKUP(H2032,電力会社名一覧!A:B,2,0),"")</f>
        <v>関西電力送配電(株)【一般送配電事業者】</v>
      </c>
      <c r="J2032" s="13">
        <f t="shared" ca="1" si="112"/>
        <v>2114</v>
      </c>
      <c r="K2032" s="13">
        <f ca="1">IF(I2032&lt;&gt;"",COUNTIF($I$4:$I2032,I2032),"")</f>
        <v>2</v>
      </c>
    </row>
    <row r="2033" spans="8:11">
      <c r="H2033" s="13" cm="1">
        <f t="array" aca="1" ref="H2033" ca="1">IFERROR(INDEX(電力会社名一覧!E:E,改訂版!J2033),"")</f>
        <v>1015</v>
      </c>
      <c r="I2033" s="13" t="str">
        <f ca="1">IFERROR(VLOOKUP(H2033,電力会社名一覧!A:B,2,0),"")</f>
        <v>中国電力ネットワーク(株)【一般送配電事業者】</v>
      </c>
      <c r="J2033" s="13">
        <f t="shared" ca="1" si="112"/>
        <v>2115</v>
      </c>
      <c r="K2033" s="13">
        <f ca="1">IF(I2033&lt;&gt;"",COUNTIF($I$4:$I2033,I2033),"")</f>
        <v>2</v>
      </c>
    </row>
    <row r="2034" spans="8:11">
      <c r="H2034" s="13" cm="1">
        <f t="array" aca="1" ref="H2034" ca="1">IFERROR(INDEX(電力会社名一覧!E:E,改訂版!J2034),"")</f>
        <v>1016</v>
      </c>
      <c r="I2034" s="13" t="str">
        <f ca="1">IFERROR(VLOOKUP(H2034,電力会社名一覧!A:B,2,0),"")</f>
        <v>四国電力送配電(株)【一般送配電事業者】</v>
      </c>
      <c r="J2034" s="13">
        <f t="shared" ca="1" si="112"/>
        <v>2116</v>
      </c>
      <c r="K2034" s="13">
        <f ca="1">IF(I2034&lt;&gt;"",COUNTIF($I$4:$I2034,I2034),"")</f>
        <v>2</v>
      </c>
    </row>
    <row r="2035" spans="8:11">
      <c r="H2035" s="13" cm="1">
        <f t="array" aca="1" ref="H2035" ca="1">IFERROR(INDEX(電力会社名一覧!E:E,改訂版!J2035),"")</f>
        <v>1017</v>
      </c>
      <c r="I2035" s="13" t="str">
        <f ca="1">IFERROR(VLOOKUP(H2035,電力会社名一覧!A:B,2,0),"")</f>
        <v>九州電力送配電(株)【一般送配電事業者】</v>
      </c>
      <c r="J2035" s="13">
        <f t="shared" ca="1" si="112"/>
        <v>2117</v>
      </c>
      <c r="K2035" s="13">
        <f ca="1">IF(I2035&lt;&gt;"",COUNTIF($I$4:$I2035,I2035),"")</f>
        <v>2</v>
      </c>
    </row>
    <row r="2036" spans="8:11">
      <c r="H2036" s="13" cm="1">
        <f t="array" aca="1" ref="H2036" ca="1">IFERROR(INDEX(電力会社名一覧!E:E,改訂版!J2036),"")</f>
        <v>1018</v>
      </c>
      <c r="I2036" s="13" t="str">
        <f ca="1">IFERROR(VLOOKUP(H2036,電力会社名一覧!A:B,2,0),"")</f>
        <v>沖縄電力(株)【一般送配電事業者】</v>
      </c>
      <c r="J2036" s="13">
        <f t="shared" ca="1" si="112"/>
        <v>2118</v>
      </c>
      <c r="K2036" s="13">
        <f ca="1">IF(I2036&lt;&gt;"",COUNTIF($I$4:$I2036,I2036),"")</f>
        <v>2</v>
      </c>
    </row>
    <row r="2037" spans="8:11">
      <c r="H2037" s="13" cm="1">
        <f t="array" aca="1" ref="H2037" ca="1">IFERROR(INDEX(電力会社名一覧!E:E,改訂版!J2037),"")</f>
        <v>1</v>
      </c>
      <c r="I2037" s="13" t="str">
        <f ca="1">IFERROR(VLOOKUP(H2037,電力会社名一覧!A:B,2,0),"")</f>
        <v>イーレックス(株)</v>
      </c>
      <c r="J2037" s="13">
        <f t="shared" ca="1" si="112"/>
        <v>2201</v>
      </c>
      <c r="K2037" s="13">
        <f ca="1">IF(I2037&lt;&gt;"",COUNTIF($I$4:$I2037,I2037),"")</f>
        <v>3</v>
      </c>
    </row>
    <row r="2038" spans="8:11">
      <c r="H2038" s="13" cm="1">
        <f t="array" aca="1" ref="H2038" ca="1">IFERROR(INDEX(電力会社名一覧!E:E,改訂版!J2038),"")</f>
        <v>2</v>
      </c>
      <c r="I2038" s="13" t="str">
        <f ca="1">IFERROR(VLOOKUP(H2038,電力会社名一覧!A:B,2,0),"")</f>
        <v>リエスパワー(株)</v>
      </c>
      <c r="J2038" s="13">
        <f t="shared" ca="1" si="112"/>
        <v>2202</v>
      </c>
      <c r="K2038" s="13">
        <f ca="1">IF(I2038&lt;&gt;"",COUNTIF($I$4:$I2038,I2038),"")</f>
        <v>3</v>
      </c>
    </row>
    <row r="2039" spans="8:11">
      <c r="H2039" s="13" cm="1">
        <f t="array" aca="1" ref="H2039" ca="1">IFERROR(INDEX(電力会社名一覧!E:E,改訂版!J2039),"")</f>
        <v>3</v>
      </c>
      <c r="I2039" s="13" t="str">
        <f ca="1">IFERROR(VLOOKUP(H2039,電力会社名一覧!A:B,2,0),"")</f>
        <v>エバーグリーン・リテイリング(株)メニューA</v>
      </c>
      <c r="J2039" s="13">
        <f t="shared" ca="1" si="112"/>
        <v>2203</v>
      </c>
      <c r="K2039" s="13">
        <f ca="1">IF(I2039&lt;&gt;"",COUNTIF($I$4:$I2039,I2039),"")</f>
        <v>3</v>
      </c>
    </row>
    <row r="2040" spans="8:11">
      <c r="H2040" s="13" cm="1">
        <f t="array" aca="1" ref="H2040" ca="1">IFERROR(INDEX(電力会社名一覧!E:E,改訂版!J2040),"")</f>
        <v>4</v>
      </c>
      <c r="I2040" s="13" t="str">
        <f ca="1">IFERROR(VLOOKUP(H2040,電力会社名一覧!A:B,2,0),"")</f>
        <v>エバーグリーン・リテイリング(株)メニューB(残差)</v>
      </c>
      <c r="J2040" s="13">
        <f t="shared" ca="1" si="112"/>
        <v>2204</v>
      </c>
      <c r="K2040" s="13">
        <f ca="1">IF(I2040&lt;&gt;"",COUNTIF($I$4:$I2040,I2040),"")</f>
        <v>3</v>
      </c>
    </row>
    <row r="2041" spans="8:11">
      <c r="H2041" s="13" cm="1">
        <f t="array" aca="1" ref="H2041" ca="1">IFERROR(INDEX(電力会社名一覧!E:E,改訂版!J2041),"")</f>
        <v>5</v>
      </c>
      <c r="I2041" s="13" t="str">
        <f ca="1">IFERROR(VLOOKUP(H2041,電力会社名一覧!A:B,2,0),"")</f>
        <v>エバーグリーン・マーケティング(株)メニューA</v>
      </c>
      <c r="J2041" s="13">
        <f t="shared" ca="1" si="112"/>
        <v>2205</v>
      </c>
      <c r="K2041" s="13">
        <f ca="1">IF(I2041&lt;&gt;"",COUNTIF($I$4:$I2041,I2041),"")</f>
        <v>3</v>
      </c>
    </row>
    <row r="2042" spans="8:11">
      <c r="H2042" s="13" cm="1">
        <f t="array" aca="1" ref="H2042" ca="1">IFERROR(INDEX(電力会社名一覧!E:E,改訂版!J2042),"")</f>
        <v>6</v>
      </c>
      <c r="I2042" s="13" t="str">
        <f ca="1">IFERROR(VLOOKUP(H2042,電力会社名一覧!A:B,2,0),"")</f>
        <v>エバーグリーン・マーケティング(株)メニューB(残差)</v>
      </c>
      <c r="J2042" s="13">
        <f t="shared" ca="1" si="112"/>
        <v>2206</v>
      </c>
      <c r="K2042" s="13">
        <f ca="1">IF(I2042&lt;&gt;"",COUNTIF($I$4:$I2042,I2042),"")</f>
        <v>3</v>
      </c>
    </row>
    <row r="2043" spans="8:11">
      <c r="H2043" s="13" cm="1">
        <f t="array" aca="1" ref="H2043" ca="1">IFERROR(INDEX(電力会社名一覧!E:E,改訂版!J2043),"")</f>
        <v>7</v>
      </c>
      <c r="I2043" s="13" t="str">
        <f ca="1">IFERROR(VLOOKUP(H2043,電力会社名一覧!A:B,2,0),"")</f>
        <v>(株)SEウイングズ</v>
      </c>
      <c r="J2043" s="13">
        <f t="shared" ca="1" si="112"/>
        <v>2207</v>
      </c>
      <c r="K2043" s="13">
        <f ca="1">IF(I2043&lt;&gt;"",COUNTIF($I$4:$I2043,I2043),"")</f>
        <v>3</v>
      </c>
    </row>
    <row r="2044" spans="8:11">
      <c r="H2044" s="13" cm="1">
        <f t="array" aca="1" ref="H2044" ca="1">IFERROR(INDEX(電力会社名一覧!E:E,改訂版!J2044),"")</f>
        <v>8</v>
      </c>
      <c r="I2044" s="13" t="str">
        <f ca="1">IFERROR(VLOOKUP(H2044,電力会社名一覧!A:B,2,0),"")</f>
        <v>(株)イーセル</v>
      </c>
      <c r="J2044" s="13">
        <f t="shared" ca="1" si="112"/>
        <v>2208</v>
      </c>
      <c r="K2044" s="13">
        <f ca="1">IF(I2044&lt;&gt;"",COUNTIF($I$4:$I2044,I2044),"")</f>
        <v>3</v>
      </c>
    </row>
    <row r="2045" spans="8:11">
      <c r="H2045" s="13" cm="1">
        <f t="array" aca="1" ref="H2045" ca="1">IFERROR(INDEX(電力会社名一覧!E:E,改訂版!J2045),"")</f>
        <v>9</v>
      </c>
      <c r="I2045" s="13" t="str">
        <f ca="1">IFERROR(VLOOKUP(H2045,電力会社名一覧!A:B,2,0),"")</f>
        <v>(株)エネットメニューA</v>
      </c>
      <c r="J2045" s="13">
        <f t="shared" ca="1" si="112"/>
        <v>2209</v>
      </c>
      <c r="K2045" s="13">
        <f ca="1">IF(I2045&lt;&gt;"",COUNTIF($I$4:$I2045,I2045),"")</f>
        <v>3</v>
      </c>
    </row>
    <row r="2046" spans="8:11">
      <c r="H2046" s="13" cm="1">
        <f t="array" aca="1" ref="H2046" ca="1">IFERROR(INDEX(電力会社名一覧!E:E,改訂版!J2046),"")</f>
        <v>10</v>
      </c>
      <c r="I2046" s="13" t="str">
        <f ca="1">IFERROR(VLOOKUP(H2046,電力会社名一覧!A:B,2,0),"")</f>
        <v>(株)エネットメニューB</v>
      </c>
      <c r="J2046" s="13">
        <f t="shared" ca="1" si="112"/>
        <v>2210</v>
      </c>
      <c r="K2046" s="13">
        <f ca="1">IF(I2046&lt;&gt;"",COUNTIF($I$4:$I2046,I2046),"")</f>
        <v>3</v>
      </c>
    </row>
    <row r="2047" spans="8:11">
      <c r="H2047" s="13" cm="1">
        <f t="array" aca="1" ref="H2047" ca="1">IFERROR(INDEX(電力会社名一覧!E:E,改訂版!J2047),"")</f>
        <v>11</v>
      </c>
      <c r="I2047" s="13" t="str">
        <f ca="1">IFERROR(VLOOKUP(H2047,電力会社名一覧!A:B,2,0),"")</f>
        <v>(株)エネットメニューC</v>
      </c>
      <c r="J2047" s="13">
        <f t="shared" ca="1" si="112"/>
        <v>2211</v>
      </c>
      <c r="K2047" s="13">
        <f ca="1">IF(I2047&lt;&gt;"",COUNTIF($I$4:$I2047,I2047),"")</f>
        <v>3</v>
      </c>
    </row>
    <row r="2048" spans="8:11">
      <c r="H2048" s="13" cm="1">
        <f t="array" aca="1" ref="H2048" ca="1">IFERROR(INDEX(電力会社名一覧!E:E,改訂版!J2048),"")</f>
        <v>12</v>
      </c>
      <c r="I2048" s="13" t="str">
        <f ca="1">IFERROR(VLOOKUP(H2048,電力会社名一覧!A:B,2,0),"")</f>
        <v>(株)エネットメニューD</v>
      </c>
      <c r="J2048" s="13">
        <f t="shared" ca="1" si="112"/>
        <v>2212</v>
      </c>
      <c r="K2048" s="13">
        <f ca="1">IF(I2048&lt;&gt;"",COUNTIF($I$4:$I2048,I2048),"")</f>
        <v>3</v>
      </c>
    </row>
    <row r="2049" spans="8:11">
      <c r="H2049" s="13" cm="1">
        <f t="array" aca="1" ref="H2049" ca="1">IFERROR(INDEX(電力会社名一覧!E:E,改訂版!J2049),"")</f>
        <v>13</v>
      </c>
      <c r="I2049" s="13" t="str">
        <f ca="1">IFERROR(VLOOKUP(H2049,電力会社名一覧!A:B,2,0),"")</f>
        <v>(株)エネットメニューE</v>
      </c>
      <c r="J2049" s="13">
        <f t="shared" ca="1" si="112"/>
        <v>2213</v>
      </c>
      <c r="K2049" s="13">
        <f ca="1">IF(I2049&lt;&gt;"",COUNTIF($I$4:$I2049,I2049),"")</f>
        <v>3</v>
      </c>
    </row>
    <row r="2050" spans="8:11">
      <c r="H2050" s="13" cm="1">
        <f t="array" aca="1" ref="H2050" ca="1">IFERROR(INDEX(電力会社名一覧!E:E,改訂版!J2050),"")</f>
        <v>14</v>
      </c>
      <c r="I2050" s="13" t="str">
        <f ca="1">IFERROR(VLOOKUP(H2050,電力会社名一覧!A:B,2,0),"")</f>
        <v>(株)エネットメニューF(残差)</v>
      </c>
      <c r="J2050" s="13">
        <f t="shared" ca="1" si="112"/>
        <v>2214</v>
      </c>
      <c r="K2050" s="13">
        <f ca="1">IF(I2050&lt;&gt;"",COUNTIF($I$4:$I2050,I2050),"")</f>
        <v>3</v>
      </c>
    </row>
    <row r="2051" spans="8:11">
      <c r="H2051" s="13" cm="1">
        <f t="array" aca="1" ref="H2051" ca="1">IFERROR(INDEX(電力会社名一覧!E:E,改訂版!J2051),"")</f>
        <v>15</v>
      </c>
      <c r="I2051" s="13" t="str">
        <f ca="1">IFERROR(VLOOKUP(H2051,電力会社名一覧!A:B,2,0),"")</f>
        <v>須賀川瓦斯(株)メニューA</v>
      </c>
      <c r="J2051" s="13">
        <f t="shared" ca="1" si="112"/>
        <v>2215</v>
      </c>
      <c r="K2051" s="13">
        <f ca="1">IF(I2051&lt;&gt;"",COUNTIF($I$4:$I2051,I2051),"")</f>
        <v>3</v>
      </c>
    </row>
    <row r="2052" spans="8:11">
      <c r="H2052" s="13" cm="1">
        <f t="array" aca="1" ref="H2052" ca="1">IFERROR(INDEX(電力会社名一覧!E:E,改訂版!J2052),"")</f>
        <v>16</v>
      </c>
      <c r="I2052" s="13" t="str">
        <f ca="1">IFERROR(VLOOKUP(H2052,電力会社名一覧!A:B,2,0),"")</f>
        <v>須賀川瓦斯(株)メニューB(残差)</v>
      </c>
      <c r="J2052" s="13">
        <f t="shared" ca="1" si="112"/>
        <v>2216</v>
      </c>
      <c r="K2052" s="13">
        <f ca="1">IF(I2052&lt;&gt;"",COUNTIF($I$4:$I2052,I2052),"")</f>
        <v>3</v>
      </c>
    </row>
    <row r="2053" spans="8:11">
      <c r="H2053" s="13" cm="1">
        <f t="array" aca="1" ref="H2053" ca="1">IFERROR(INDEX(電力会社名一覧!E:E,改訂版!J2053),"")</f>
        <v>17</v>
      </c>
      <c r="I2053" s="13" t="str">
        <f ca="1">IFERROR(VLOOKUP(H2053,電力会社名一覧!A:B,2,0),"")</f>
        <v>出光興産(株)メニューA</v>
      </c>
      <c r="J2053" s="13">
        <f t="shared" ca="1" si="112"/>
        <v>2217</v>
      </c>
      <c r="K2053" s="13">
        <f ca="1">IF(I2053&lt;&gt;"",COUNTIF($I$4:$I2053,I2053),"")</f>
        <v>3</v>
      </c>
    </row>
    <row r="2054" spans="8:11">
      <c r="H2054" s="13" cm="1">
        <f t="array" aca="1" ref="H2054" ca="1">IFERROR(INDEX(電力会社名一覧!E:E,改訂版!J2054),"")</f>
        <v>18</v>
      </c>
      <c r="I2054" s="13" t="str">
        <f ca="1">IFERROR(VLOOKUP(H2054,電力会社名一覧!A:B,2,0),"")</f>
        <v>出光興産(株)メニューB</v>
      </c>
      <c r="J2054" s="13">
        <f t="shared" ca="1" si="112"/>
        <v>2218</v>
      </c>
      <c r="K2054" s="13">
        <f ca="1">IF(I2054&lt;&gt;"",COUNTIF($I$4:$I2054,I2054),"")</f>
        <v>3</v>
      </c>
    </row>
    <row r="2055" spans="8:11">
      <c r="H2055" s="13" cm="1">
        <f t="array" aca="1" ref="H2055" ca="1">IFERROR(INDEX(電力会社名一覧!E:E,改訂版!J2055),"")</f>
        <v>19</v>
      </c>
      <c r="I2055" s="13" t="str">
        <f ca="1">IFERROR(VLOOKUP(H2055,電力会社名一覧!A:B,2,0),"")</f>
        <v>出光興産(株)メニューC</v>
      </c>
      <c r="J2055" s="13">
        <f t="shared" ca="1" si="112"/>
        <v>2219</v>
      </c>
      <c r="K2055" s="13">
        <f ca="1">IF(I2055&lt;&gt;"",COUNTIF($I$4:$I2055,I2055),"")</f>
        <v>3</v>
      </c>
    </row>
    <row r="2056" spans="8:11">
      <c r="H2056" s="13" cm="1">
        <f t="array" aca="1" ref="H2056" ca="1">IFERROR(INDEX(電力会社名一覧!E:E,改訂版!J2056),"")</f>
        <v>20</v>
      </c>
      <c r="I2056" s="13" t="str">
        <f ca="1">IFERROR(VLOOKUP(H2056,電力会社名一覧!A:B,2,0),"")</f>
        <v>出光興産(株)メニューD(残差)</v>
      </c>
      <c r="J2056" s="13">
        <f t="shared" ca="1" si="112"/>
        <v>2220</v>
      </c>
      <c r="K2056" s="13">
        <f ca="1">IF(I2056&lt;&gt;"",COUNTIF($I$4:$I2056,I2056),"")</f>
        <v>3</v>
      </c>
    </row>
    <row r="2057" spans="8:11">
      <c r="H2057" s="13" cm="1">
        <f t="array" aca="1" ref="H2057" ca="1">IFERROR(INDEX(電力会社名一覧!E:E,改訂版!J2057),"")</f>
        <v>21</v>
      </c>
      <c r="I2057" s="13" t="str">
        <f ca="1">IFERROR(VLOOKUP(H2057,電力会社名一覧!A:B,2,0),"")</f>
        <v>(株)オプテージメニューA</v>
      </c>
      <c r="J2057" s="13">
        <f t="shared" ca="1" si="112"/>
        <v>2221</v>
      </c>
      <c r="K2057" s="13">
        <f ca="1">IF(I2057&lt;&gt;"",COUNTIF($I$4:$I2057,I2057),"")</f>
        <v>3</v>
      </c>
    </row>
    <row r="2058" spans="8:11">
      <c r="H2058" s="13" cm="1">
        <f t="array" aca="1" ref="H2058" ca="1">IFERROR(INDEX(電力会社名一覧!E:E,改訂版!J2058),"")</f>
        <v>22</v>
      </c>
      <c r="I2058" s="13" t="str">
        <f ca="1">IFERROR(VLOOKUP(H2058,電力会社名一覧!A:B,2,0),"")</f>
        <v>(株)オプテージメニューB(残差)</v>
      </c>
      <c r="J2058" s="13">
        <f t="shared" ca="1" si="112"/>
        <v>2222</v>
      </c>
      <c r="K2058" s="13">
        <f ca="1">IF(I2058&lt;&gt;"",COUNTIF($I$4:$I2058,I2058),"")</f>
        <v>3</v>
      </c>
    </row>
    <row r="2059" spans="8:11">
      <c r="H2059" s="13" cm="1">
        <f t="array" aca="1" ref="H2059" ca="1">IFERROR(INDEX(電力会社名一覧!E:E,改訂版!J2059),"")</f>
        <v>23</v>
      </c>
      <c r="I2059" s="13" t="str">
        <f ca="1">IFERROR(VLOOKUP(H2059,電力会社名一覧!A:B,2,0),"")</f>
        <v>エネサーブ(株)メニューA</v>
      </c>
      <c r="J2059" s="13">
        <f t="shared" ca="1" si="112"/>
        <v>2223</v>
      </c>
      <c r="K2059" s="13">
        <f ca="1">IF(I2059&lt;&gt;"",COUNTIF($I$4:$I2059,I2059),"")</f>
        <v>3</v>
      </c>
    </row>
    <row r="2060" spans="8:11">
      <c r="H2060" s="13" cm="1">
        <f t="array" aca="1" ref="H2060" ca="1">IFERROR(INDEX(電力会社名一覧!E:E,改訂版!J2060),"")</f>
        <v>24</v>
      </c>
      <c r="I2060" s="13" t="str">
        <f ca="1">IFERROR(VLOOKUP(H2060,電力会社名一覧!A:B,2,0),"")</f>
        <v>エネサーブ(株)メニューB(残差)</v>
      </c>
      <c r="J2060" s="13">
        <f t="shared" ca="1" si="112"/>
        <v>2224</v>
      </c>
      <c r="K2060" s="13">
        <f ca="1">IF(I2060&lt;&gt;"",COUNTIF($I$4:$I2060,I2060),"")</f>
        <v>3</v>
      </c>
    </row>
    <row r="2061" spans="8:11">
      <c r="H2061" s="13" cm="1">
        <f t="array" aca="1" ref="H2061" ca="1">IFERROR(INDEX(電力会社名一覧!E:E,改訂版!J2061),"")</f>
        <v>25</v>
      </c>
      <c r="I2061" s="13" t="str">
        <f ca="1">IFERROR(VLOOKUP(H2061,電力会社名一覧!A:B,2,0),"")</f>
        <v>(株)エネワンでんき(旧:(株)坊っちゃん電力、格安電力(株))メニューA</v>
      </c>
      <c r="J2061" s="13">
        <f t="shared" ref="J2061:J2124" ca="1" si="113">IFERROR(VLOOKUP($Q$1,INDIRECT($I$1&amp;J2060+1&amp;$K$1),2,0),"")</f>
        <v>2225</v>
      </c>
      <c r="K2061" s="13">
        <f ca="1">IF(I2061&lt;&gt;"",COUNTIF($I$4:$I2061,I2061),"")</f>
        <v>3</v>
      </c>
    </row>
    <row r="2062" spans="8:11">
      <c r="H2062" s="13" cm="1">
        <f t="array" aca="1" ref="H2062" ca="1">IFERROR(INDEX(電力会社名一覧!E:E,改訂版!J2062),"")</f>
        <v>26</v>
      </c>
      <c r="I2062" s="13" t="str">
        <f ca="1">IFERROR(VLOOKUP(H2062,電力会社名一覧!A:B,2,0),"")</f>
        <v>(株)エネワンでんき(旧:(株)坊っちゃん電力、格安電力(株))メニューB(残差)</v>
      </c>
      <c r="J2062" s="13">
        <f t="shared" ca="1" si="113"/>
        <v>2226</v>
      </c>
      <c r="K2062" s="13">
        <f ca="1">IF(I2062&lt;&gt;"",COUNTIF($I$4:$I2062,I2062),"")</f>
        <v>3</v>
      </c>
    </row>
    <row r="2063" spans="8:11">
      <c r="H2063" s="13" cm="1">
        <f t="array" aca="1" ref="H2063" ca="1">IFERROR(INDEX(電力会社名一覧!E:E,改訂版!J2063),"")</f>
        <v>27</v>
      </c>
      <c r="I2063" s="13" t="str">
        <f ca="1">IFERROR(VLOOKUP(H2063,電力会社名一覧!A:B,2,0),"")</f>
        <v>ミツウロコグリーンエネルギー(株)メニューA</v>
      </c>
      <c r="J2063" s="13">
        <f t="shared" ca="1" si="113"/>
        <v>2227</v>
      </c>
      <c r="K2063" s="13">
        <f ca="1">IF(I2063&lt;&gt;"",COUNTIF($I$4:$I2063,I2063),"")</f>
        <v>3</v>
      </c>
    </row>
    <row r="2064" spans="8:11">
      <c r="H2064" s="13" cm="1">
        <f t="array" aca="1" ref="H2064" ca="1">IFERROR(INDEX(電力会社名一覧!E:E,改訂版!J2064),"")</f>
        <v>28</v>
      </c>
      <c r="I2064" s="13" t="str">
        <f ca="1">IFERROR(VLOOKUP(H2064,電力会社名一覧!A:B,2,0),"")</f>
        <v>ミツウロコグリーンエネルギー(株)メニューB</v>
      </c>
      <c r="J2064" s="13">
        <f t="shared" ca="1" si="113"/>
        <v>2228</v>
      </c>
      <c r="K2064" s="13">
        <f ca="1">IF(I2064&lt;&gt;"",COUNTIF($I$4:$I2064,I2064),"")</f>
        <v>3</v>
      </c>
    </row>
    <row r="2065" spans="8:11">
      <c r="H2065" s="13" cm="1">
        <f t="array" aca="1" ref="H2065" ca="1">IFERROR(INDEX(電力会社名一覧!E:E,改訂版!J2065),"")</f>
        <v>29</v>
      </c>
      <c r="I2065" s="13" t="str">
        <f ca="1">IFERROR(VLOOKUP(H2065,電力会社名一覧!A:B,2,0),"")</f>
        <v>ミツウロコグリーンエネルギー(株)メニューC</v>
      </c>
      <c r="J2065" s="13">
        <f t="shared" ca="1" si="113"/>
        <v>2229</v>
      </c>
      <c r="K2065" s="13">
        <f ca="1">IF(I2065&lt;&gt;"",COUNTIF($I$4:$I2065,I2065),"")</f>
        <v>3</v>
      </c>
    </row>
    <row r="2066" spans="8:11">
      <c r="H2066" s="13" cm="1">
        <f t="array" aca="1" ref="H2066" ca="1">IFERROR(INDEX(電力会社名一覧!E:E,改訂版!J2066),"")</f>
        <v>30</v>
      </c>
      <c r="I2066" s="13" t="str">
        <f ca="1">IFERROR(VLOOKUP(H2066,電力会社名一覧!A:B,2,0),"")</f>
        <v>ミツウロコグリーンエネルギー(株)メニューD</v>
      </c>
      <c r="J2066" s="13">
        <f t="shared" ca="1" si="113"/>
        <v>2230</v>
      </c>
      <c r="K2066" s="13">
        <f ca="1">IF(I2066&lt;&gt;"",COUNTIF($I$4:$I2066,I2066),"")</f>
        <v>3</v>
      </c>
    </row>
    <row r="2067" spans="8:11">
      <c r="H2067" s="13" cm="1">
        <f t="array" aca="1" ref="H2067" ca="1">IFERROR(INDEX(電力会社名一覧!E:E,改訂版!J2067),"")</f>
        <v>31</v>
      </c>
      <c r="I2067" s="13" t="str">
        <f ca="1">IFERROR(VLOOKUP(H2067,電力会社名一覧!A:B,2,0),"")</f>
        <v>ミツウロコグリーンエネルギー(株)メニューE</v>
      </c>
      <c r="J2067" s="13">
        <f t="shared" ca="1" si="113"/>
        <v>2231</v>
      </c>
      <c r="K2067" s="13">
        <f ca="1">IF(I2067&lt;&gt;"",COUNTIF($I$4:$I2067,I2067),"")</f>
        <v>3</v>
      </c>
    </row>
    <row r="2068" spans="8:11">
      <c r="H2068" s="13" cm="1">
        <f t="array" aca="1" ref="H2068" ca="1">IFERROR(INDEX(電力会社名一覧!E:E,改訂版!J2068),"")</f>
        <v>32</v>
      </c>
      <c r="I2068" s="13" t="str">
        <f ca="1">IFERROR(VLOOKUP(H2068,電力会社名一覧!A:B,2,0),"")</f>
        <v>ミツウロコグリーンエネルギー(株)メニューF</v>
      </c>
      <c r="J2068" s="13">
        <f t="shared" ca="1" si="113"/>
        <v>2232</v>
      </c>
      <c r="K2068" s="13">
        <f ca="1">IF(I2068&lt;&gt;"",COUNTIF($I$4:$I2068,I2068),"")</f>
        <v>3</v>
      </c>
    </row>
    <row r="2069" spans="8:11">
      <c r="H2069" s="13" cm="1">
        <f t="array" aca="1" ref="H2069" ca="1">IFERROR(INDEX(電力会社名一覧!E:E,改訂版!J2069),"")</f>
        <v>33</v>
      </c>
      <c r="I2069" s="13" t="str">
        <f ca="1">IFERROR(VLOOKUP(H2069,電力会社名一覧!A:B,2,0),"")</f>
        <v>ミツウロコグリーンエネルギー(株)メニューG</v>
      </c>
      <c r="J2069" s="13">
        <f t="shared" ca="1" si="113"/>
        <v>2233</v>
      </c>
      <c r="K2069" s="13">
        <f ca="1">IF(I2069&lt;&gt;"",COUNTIF($I$4:$I2069,I2069),"")</f>
        <v>3</v>
      </c>
    </row>
    <row r="2070" spans="8:11">
      <c r="H2070" s="13" cm="1">
        <f t="array" aca="1" ref="H2070" ca="1">IFERROR(INDEX(電力会社名一覧!E:E,改訂版!J2070),"")</f>
        <v>34</v>
      </c>
      <c r="I2070" s="13" t="str">
        <f ca="1">IFERROR(VLOOKUP(H2070,電力会社名一覧!A:B,2,0),"")</f>
        <v>ミツウロコグリーンエネルギー(株)メニューH</v>
      </c>
      <c r="J2070" s="13">
        <f t="shared" ca="1" si="113"/>
        <v>2234</v>
      </c>
      <c r="K2070" s="13">
        <f ca="1">IF(I2070&lt;&gt;"",COUNTIF($I$4:$I2070,I2070),"")</f>
        <v>3</v>
      </c>
    </row>
    <row r="2071" spans="8:11">
      <c r="H2071" s="13" cm="1">
        <f t="array" aca="1" ref="H2071" ca="1">IFERROR(INDEX(電力会社名一覧!E:E,改訂版!J2071),"")</f>
        <v>35</v>
      </c>
      <c r="I2071" s="13" t="str">
        <f ca="1">IFERROR(VLOOKUP(H2071,電力会社名一覧!A:B,2,0),"")</f>
        <v>ミツウロコグリーンエネルギー(株)メニューI</v>
      </c>
      <c r="J2071" s="13">
        <f t="shared" ca="1" si="113"/>
        <v>2235</v>
      </c>
      <c r="K2071" s="13">
        <f ca="1">IF(I2071&lt;&gt;"",COUNTIF($I$4:$I2071,I2071),"")</f>
        <v>3</v>
      </c>
    </row>
    <row r="2072" spans="8:11">
      <c r="H2072" s="13" cm="1">
        <f t="array" aca="1" ref="H2072" ca="1">IFERROR(INDEX(電力会社名一覧!E:E,改訂版!J2072),"")</f>
        <v>36</v>
      </c>
      <c r="I2072" s="13" t="str">
        <f ca="1">IFERROR(VLOOKUP(H2072,電力会社名一覧!A:B,2,0),"")</f>
        <v>ミツウロコグリーンエネルギー(株)メニューJ</v>
      </c>
      <c r="J2072" s="13">
        <f t="shared" ca="1" si="113"/>
        <v>2236</v>
      </c>
      <c r="K2072" s="13">
        <f ca="1">IF(I2072&lt;&gt;"",COUNTIF($I$4:$I2072,I2072),"")</f>
        <v>3</v>
      </c>
    </row>
    <row r="2073" spans="8:11">
      <c r="H2073" s="13" cm="1">
        <f t="array" aca="1" ref="H2073" ca="1">IFERROR(INDEX(電力会社名一覧!E:E,改訂版!J2073),"")</f>
        <v>37</v>
      </c>
      <c r="I2073" s="13" t="str">
        <f ca="1">IFERROR(VLOOKUP(H2073,電力会社名一覧!A:B,2,0),"")</f>
        <v>ミツウロコグリーンエネルギー(株)メニューK(残差)</v>
      </c>
      <c r="J2073" s="13">
        <f t="shared" ca="1" si="113"/>
        <v>2237</v>
      </c>
      <c r="K2073" s="13">
        <f ca="1">IF(I2073&lt;&gt;"",COUNTIF($I$4:$I2073,I2073),"")</f>
        <v>3</v>
      </c>
    </row>
    <row r="2074" spans="8:11">
      <c r="H2074" s="13" cm="1">
        <f t="array" aca="1" ref="H2074" ca="1">IFERROR(INDEX(電力会社名一覧!E:E,改訂版!J2074),"")</f>
        <v>38</v>
      </c>
      <c r="I2074" s="13" t="str">
        <f ca="1">IFERROR(VLOOKUP(H2074,電力会社名一覧!A:B,2,0),"")</f>
        <v>(株)リエネ メニューA</v>
      </c>
      <c r="J2074" s="13">
        <f t="shared" ca="1" si="113"/>
        <v>2238</v>
      </c>
      <c r="K2074" s="13">
        <f ca="1">IF(I2074&lt;&gt;"",COUNTIF($I$4:$I2074,I2074),"")</f>
        <v>3</v>
      </c>
    </row>
    <row r="2075" spans="8:11">
      <c r="H2075" s="13" cm="1">
        <f t="array" aca="1" ref="H2075" ca="1">IFERROR(INDEX(電力会社名一覧!E:E,改訂版!J2075),"")</f>
        <v>39</v>
      </c>
      <c r="I2075" s="13" t="str">
        <f ca="1">IFERROR(VLOOKUP(H2075,電力会社名一覧!A:B,2,0),"")</f>
        <v>(株)リエネ メニューB(残差)</v>
      </c>
      <c r="J2075" s="13">
        <f t="shared" ca="1" si="113"/>
        <v>2239</v>
      </c>
      <c r="K2075" s="13">
        <f ca="1">IF(I2075&lt;&gt;"",COUNTIF($I$4:$I2075,I2075),"")</f>
        <v>3</v>
      </c>
    </row>
    <row r="2076" spans="8:11">
      <c r="H2076" s="13" cm="1">
        <f t="array" aca="1" ref="H2076" ca="1">IFERROR(INDEX(電力会社名一覧!E:E,改訂版!J2076),"")</f>
        <v>40</v>
      </c>
      <c r="I2076" s="13" t="str">
        <f ca="1">IFERROR(VLOOKUP(H2076,電力会社名一覧!A:B,2,0),"")</f>
        <v>ネクストパワーやまと(株)メニューA</v>
      </c>
      <c r="J2076" s="13">
        <f t="shared" ca="1" si="113"/>
        <v>2240</v>
      </c>
      <c r="K2076" s="13">
        <f ca="1">IF(I2076&lt;&gt;"",COUNTIF($I$4:$I2076,I2076),"")</f>
        <v>3</v>
      </c>
    </row>
    <row r="2077" spans="8:11">
      <c r="H2077" s="13" cm="1">
        <f t="array" aca="1" ref="H2077" ca="1">IFERROR(INDEX(電力会社名一覧!E:E,改訂版!J2077),"")</f>
        <v>41</v>
      </c>
      <c r="I2077" s="13" t="str">
        <f ca="1">IFERROR(VLOOKUP(H2077,電力会社名一覧!A:B,2,0),"")</f>
        <v>ネクストパワーやまと(株)メニューB</v>
      </c>
      <c r="J2077" s="13">
        <f t="shared" ca="1" si="113"/>
        <v>2241</v>
      </c>
      <c r="K2077" s="13">
        <f ca="1">IF(I2077&lt;&gt;"",COUNTIF($I$4:$I2077,I2077),"")</f>
        <v>3</v>
      </c>
    </row>
    <row r="2078" spans="8:11">
      <c r="H2078" s="13" cm="1">
        <f t="array" aca="1" ref="H2078" ca="1">IFERROR(INDEX(電力会社名一覧!E:E,改訂版!J2078),"")</f>
        <v>42</v>
      </c>
      <c r="I2078" s="13" t="str">
        <f ca="1">IFERROR(VLOOKUP(H2078,電力会社名一覧!A:B,2,0),"")</f>
        <v>ネクストパワーやまと(株)メニューC(残差)</v>
      </c>
      <c r="J2078" s="13">
        <f t="shared" ca="1" si="113"/>
        <v>2242</v>
      </c>
      <c r="K2078" s="13">
        <f ca="1">IF(I2078&lt;&gt;"",COUNTIF($I$4:$I2078,I2078),"")</f>
        <v>3</v>
      </c>
    </row>
    <row r="2079" spans="8:11">
      <c r="H2079" s="13" cm="1">
        <f t="array" aca="1" ref="H2079" ca="1">IFERROR(INDEX(電力会社名一覧!E:E,改訂版!J2079),"")</f>
        <v>43</v>
      </c>
      <c r="I2079" s="13" t="str">
        <f ca="1">IFERROR(VLOOKUP(H2079,電力会社名一覧!A:B,2,0),"")</f>
        <v>日本テクノ(株)メニューA</v>
      </c>
      <c r="J2079" s="13">
        <f t="shared" ca="1" si="113"/>
        <v>2243</v>
      </c>
      <c r="K2079" s="13">
        <f ca="1">IF(I2079&lt;&gt;"",COUNTIF($I$4:$I2079,I2079),"")</f>
        <v>3</v>
      </c>
    </row>
    <row r="2080" spans="8:11">
      <c r="H2080" s="13" cm="1">
        <f t="array" aca="1" ref="H2080" ca="1">IFERROR(INDEX(電力会社名一覧!E:E,改訂版!J2080),"")</f>
        <v>44</v>
      </c>
      <c r="I2080" s="13" t="str">
        <f ca="1">IFERROR(VLOOKUP(H2080,電力会社名一覧!A:B,2,0),"")</f>
        <v>日本テクノ(株)メニューB(残差)</v>
      </c>
      <c r="J2080" s="13">
        <f t="shared" ca="1" si="113"/>
        <v>2244</v>
      </c>
      <c r="K2080" s="13">
        <f ca="1">IF(I2080&lt;&gt;"",COUNTIF($I$4:$I2080,I2080),"")</f>
        <v>3</v>
      </c>
    </row>
    <row r="2081" spans="8:11">
      <c r="H2081" s="13" cm="1">
        <f t="array" aca="1" ref="H2081" ca="1">IFERROR(INDEX(電力会社名一覧!E:E,改訂版!J2081),"")</f>
        <v>45</v>
      </c>
      <c r="I2081" s="13" t="str">
        <f ca="1">IFERROR(VLOOKUP(H2081,電力会社名一覧!A:B,2,0),"")</f>
        <v>中央電力エナジー(株)メニューA</v>
      </c>
      <c r="J2081" s="13">
        <f t="shared" ca="1" si="113"/>
        <v>2245</v>
      </c>
      <c r="K2081" s="13">
        <f ca="1">IF(I2081&lt;&gt;"",COUNTIF($I$4:$I2081,I2081),"")</f>
        <v>3</v>
      </c>
    </row>
    <row r="2082" spans="8:11">
      <c r="H2082" s="13" cm="1">
        <f t="array" aca="1" ref="H2082" ca="1">IFERROR(INDEX(電力会社名一覧!E:E,改訂版!J2082),"")</f>
        <v>46</v>
      </c>
      <c r="I2082" s="13" t="str">
        <f ca="1">IFERROR(VLOOKUP(H2082,電力会社名一覧!A:B,2,0),"")</f>
        <v>中央電力エナジー(株)メニューB</v>
      </c>
      <c r="J2082" s="13">
        <f t="shared" ca="1" si="113"/>
        <v>2246</v>
      </c>
      <c r="K2082" s="13">
        <f ca="1">IF(I2082&lt;&gt;"",COUNTIF($I$4:$I2082,I2082),"")</f>
        <v>3</v>
      </c>
    </row>
    <row r="2083" spans="8:11">
      <c r="H2083" s="13" cm="1">
        <f t="array" aca="1" ref="H2083" ca="1">IFERROR(INDEX(電力会社名一覧!E:E,改訂版!J2083),"")</f>
        <v>47</v>
      </c>
      <c r="I2083" s="13" t="str">
        <f ca="1">IFERROR(VLOOKUP(H2083,電力会社名一覧!A:B,2,0),"")</f>
        <v>中央電力エナジー(株)メニューC</v>
      </c>
      <c r="J2083" s="13">
        <f t="shared" ca="1" si="113"/>
        <v>2247</v>
      </c>
      <c r="K2083" s="13">
        <f ca="1">IF(I2083&lt;&gt;"",COUNTIF($I$4:$I2083,I2083),"")</f>
        <v>3</v>
      </c>
    </row>
    <row r="2084" spans="8:11">
      <c r="H2084" s="13" cm="1">
        <f t="array" aca="1" ref="H2084" ca="1">IFERROR(INDEX(電力会社名一覧!E:E,改訂版!J2084),"")</f>
        <v>48</v>
      </c>
      <c r="I2084" s="13" t="str">
        <f ca="1">IFERROR(VLOOKUP(H2084,電力会社名一覧!A:B,2,0),"")</f>
        <v>中央電力エナジー(株)メニューD(残差)</v>
      </c>
      <c r="J2084" s="13">
        <f t="shared" ca="1" si="113"/>
        <v>2248</v>
      </c>
      <c r="K2084" s="13">
        <f ca="1">IF(I2084&lt;&gt;"",COUNTIF($I$4:$I2084,I2084),"")</f>
        <v>3</v>
      </c>
    </row>
    <row r="2085" spans="8:11">
      <c r="H2085" s="13" cm="1">
        <f t="array" aca="1" ref="H2085" ca="1">IFERROR(INDEX(電力会社名一覧!E:E,改訂版!J2085),"")</f>
        <v>49</v>
      </c>
      <c r="I2085" s="13" t="str">
        <f ca="1">IFERROR(VLOOKUP(H2085,電力会社名一覧!A:B,2,0),"")</f>
        <v>(株)LooopメニューA</v>
      </c>
      <c r="J2085" s="13">
        <f t="shared" ca="1" si="113"/>
        <v>2249</v>
      </c>
      <c r="K2085" s="13">
        <f ca="1">IF(I2085&lt;&gt;"",COUNTIF($I$4:$I2085,I2085),"")</f>
        <v>3</v>
      </c>
    </row>
    <row r="2086" spans="8:11">
      <c r="H2086" s="13" cm="1">
        <f t="array" aca="1" ref="H2086" ca="1">IFERROR(INDEX(電力会社名一覧!E:E,改訂版!J2086),"")</f>
        <v>50</v>
      </c>
      <c r="I2086" s="13" t="str">
        <f ca="1">IFERROR(VLOOKUP(H2086,電力会社名一覧!A:B,2,0),"")</f>
        <v>(株)LooopメニューB</v>
      </c>
      <c r="J2086" s="13">
        <f t="shared" ca="1" si="113"/>
        <v>2250</v>
      </c>
      <c r="K2086" s="13">
        <f ca="1">IF(I2086&lt;&gt;"",COUNTIF($I$4:$I2086,I2086),"")</f>
        <v>3</v>
      </c>
    </row>
    <row r="2087" spans="8:11">
      <c r="H2087" s="13" cm="1">
        <f t="array" aca="1" ref="H2087" ca="1">IFERROR(INDEX(電力会社名一覧!E:E,改訂版!J2087),"")</f>
        <v>51</v>
      </c>
      <c r="I2087" s="13" t="str">
        <f ca="1">IFERROR(VLOOKUP(H2087,電力会社名一覧!A:B,2,0),"")</f>
        <v>(株)LooopメニューC</v>
      </c>
      <c r="J2087" s="13">
        <f t="shared" ca="1" si="113"/>
        <v>2251</v>
      </c>
      <c r="K2087" s="13">
        <f ca="1">IF(I2087&lt;&gt;"",COUNTIF($I$4:$I2087,I2087),"")</f>
        <v>3</v>
      </c>
    </row>
    <row r="2088" spans="8:11">
      <c r="H2088" s="13" cm="1">
        <f t="array" aca="1" ref="H2088" ca="1">IFERROR(INDEX(電力会社名一覧!E:E,改訂版!J2088),"")</f>
        <v>52</v>
      </c>
      <c r="I2088" s="13" t="str">
        <f ca="1">IFERROR(VLOOKUP(H2088,電力会社名一覧!A:B,2,0),"")</f>
        <v>(株)LooopメニューD</v>
      </c>
      <c r="J2088" s="13">
        <f t="shared" ca="1" si="113"/>
        <v>2252</v>
      </c>
      <c r="K2088" s="13">
        <f ca="1">IF(I2088&lt;&gt;"",COUNTIF($I$4:$I2088,I2088),"")</f>
        <v>3</v>
      </c>
    </row>
    <row r="2089" spans="8:11">
      <c r="H2089" s="13" cm="1">
        <f t="array" aca="1" ref="H2089" ca="1">IFERROR(INDEX(電力会社名一覧!E:E,改訂版!J2089),"")</f>
        <v>53</v>
      </c>
      <c r="I2089" s="13" t="str">
        <f ca="1">IFERROR(VLOOKUP(H2089,電力会社名一覧!A:B,2,0),"")</f>
        <v>(株)LooopメニューE(残差)</v>
      </c>
      <c r="J2089" s="13">
        <f t="shared" ca="1" si="113"/>
        <v>2253</v>
      </c>
      <c r="K2089" s="13">
        <f ca="1">IF(I2089&lt;&gt;"",COUNTIF($I$4:$I2089,I2089),"")</f>
        <v>3</v>
      </c>
    </row>
    <row r="2090" spans="8:11">
      <c r="H2090" s="13" cm="1">
        <f t="array" aca="1" ref="H2090" ca="1">IFERROR(INDEX(電力会社名一覧!E:E,改訂版!J2090),"")</f>
        <v>54</v>
      </c>
      <c r="I2090" s="13" t="str">
        <f ca="1">IFERROR(VLOOKUP(H2090,電力会社名一覧!A:B,2,0),"")</f>
        <v>静岡ガス＆パワー(株)メニューA</v>
      </c>
      <c r="J2090" s="13">
        <f t="shared" ca="1" si="113"/>
        <v>2254</v>
      </c>
      <c r="K2090" s="13">
        <f ca="1">IF(I2090&lt;&gt;"",COUNTIF($I$4:$I2090,I2090),"")</f>
        <v>3</v>
      </c>
    </row>
    <row r="2091" spans="8:11">
      <c r="H2091" s="13" cm="1">
        <f t="array" aca="1" ref="H2091" ca="1">IFERROR(INDEX(電力会社名一覧!E:E,改訂版!J2091),"")</f>
        <v>55</v>
      </c>
      <c r="I2091" s="13" t="str">
        <f ca="1">IFERROR(VLOOKUP(H2091,電力会社名一覧!A:B,2,0),"")</f>
        <v>静岡ガス＆パワー(株)メニューB</v>
      </c>
      <c r="J2091" s="13">
        <f t="shared" ca="1" si="113"/>
        <v>2255</v>
      </c>
      <c r="K2091" s="13">
        <f ca="1">IF(I2091&lt;&gt;"",COUNTIF($I$4:$I2091,I2091),"")</f>
        <v>3</v>
      </c>
    </row>
    <row r="2092" spans="8:11">
      <c r="H2092" s="13" cm="1">
        <f t="array" aca="1" ref="H2092" ca="1">IFERROR(INDEX(電力会社名一覧!E:E,改訂版!J2092),"")</f>
        <v>56</v>
      </c>
      <c r="I2092" s="13" t="str">
        <f ca="1">IFERROR(VLOOKUP(H2092,電力会社名一覧!A:B,2,0),"")</f>
        <v>静岡ガス＆パワー(株)メニューC</v>
      </c>
      <c r="J2092" s="13">
        <f t="shared" ca="1" si="113"/>
        <v>2256</v>
      </c>
      <c r="K2092" s="13">
        <f ca="1">IF(I2092&lt;&gt;"",COUNTIF($I$4:$I2092,I2092),"")</f>
        <v>3</v>
      </c>
    </row>
    <row r="2093" spans="8:11">
      <c r="H2093" s="13" cm="1">
        <f t="array" aca="1" ref="H2093" ca="1">IFERROR(INDEX(電力会社名一覧!E:E,改訂版!J2093),"")</f>
        <v>57</v>
      </c>
      <c r="I2093" s="13" t="str">
        <f ca="1">IFERROR(VLOOKUP(H2093,電力会社名一覧!A:B,2,0),"")</f>
        <v>静岡ガス＆パワー(株)メニューD</v>
      </c>
      <c r="J2093" s="13">
        <f t="shared" ca="1" si="113"/>
        <v>2257</v>
      </c>
      <c r="K2093" s="13">
        <f ca="1">IF(I2093&lt;&gt;"",COUNTIF($I$4:$I2093,I2093),"")</f>
        <v>3</v>
      </c>
    </row>
    <row r="2094" spans="8:11">
      <c r="H2094" s="13" cm="1">
        <f t="array" aca="1" ref="H2094" ca="1">IFERROR(INDEX(電力会社名一覧!E:E,改訂版!J2094),"")</f>
        <v>58</v>
      </c>
      <c r="I2094" s="13" t="str">
        <f ca="1">IFERROR(VLOOKUP(H2094,電力会社名一覧!A:B,2,0),"")</f>
        <v>静岡ガス＆パワー(株)メニューE(残差)</v>
      </c>
      <c r="J2094" s="13">
        <f t="shared" ca="1" si="113"/>
        <v>2258</v>
      </c>
      <c r="K2094" s="13">
        <f ca="1">IF(I2094&lt;&gt;"",COUNTIF($I$4:$I2094,I2094),"")</f>
        <v>3</v>
      </c>
    </row>
    <row r="2095" spans="8:11">
      <c r="H2095" s="13" cm="1">
        <f t="array" aca="1" ref="H2095" ca="1">IFERROR(INDEX(電力会社名一覧!E:E,改訂版!J2095),"")</f>
        <v>59</v>
      </c>
      <c r="I2095" s="13" t="str">
        <f ca="1">IFERROR(VLOOKUP(H2095,電力会社名一覧!A:B,2,0),"")</f>
        <v>荏原環境プラント(株)メニューA</v>
      </c>
      <c r="J2095" s="13">
        <f t="shared" ca="1" si="113"/>
        <v>2259</v>
      </c>
      <c r="K2095" s="13">
        <f ca="1">IF(I2095&lt;&gt;"",COUNTIF($I$4:$I2095,I2095),"")</f>
        <v>3</v>
      </c>
    </row>
    <row r="2096" spans="8:11">
      <c r="H2096" s="13" cm="1">
        <f t="array" aca="1" ref="H2096" ca="1">IFERROR(INDEX(電力会社名一覧!E:E,改訂版!J2096),"")</f>
        <v>60</v>
      </c>
      <c r="I2096" s="13" t="str">
        <f ca="1">IFERROR(VLOOKUP(H2096,電力会社名一覧!A:B,2,0),"")</f>
        <v>荏原環境プラント(株)メニューB</v>
      </c>
      <c r="J2096" s="13">
        <f t="shared" ca="1" si="113"/>
        <v>2260</v>
      </c>
      <c r="K2096" s="13">
        <f ca="1">IF(I2096&lt;&gt;"",COUNTIF($I$4:$I2096,I2096),"")</f>
        <v>3</v>
      </c>
    </row>
    <row r="2097" spans="8:11">
      <c r="H2097" s="13" cm="1">
        <f t="array" aca="1" ref="H2097" ca="1">IFERROR(INDEX(電力会社名一覧!E:E,改訂版!J2097),"")</f>
        <v>61</v>
      </c>
      <c r="I2097" s="13" t="str">
        <f ca="1">IFERROR(VLOOKUP(H2097,電力会社名一覧!A:B,2,0),"")</f>
        <v>荏原環境プラント(株)メニューC</v>
      </c>
      <c r="J2097" s="13">
        <f t="shared" ca="1" si="113"/>
        <v>2261</v>
      </c>
      <c r="K2097" s="13">
        <f ca="1">IF(I2097&lt;&gt;"",COUNTIF($I$4:$I2097,I2097),"")</f>
        <v>3</v>
      </c>
    </row>
    <row r="2098" spans="8:11">
      <c r="H2098" s="13" cm="1">
        <f t="array" aca="1" ref="H2098" ca="1">IFERROR(INDEX(電力会社名一覧!E:E,改訂版!J2098),"")</f>
        <v>62</v>
      </c>
      <c r="I2098" s="13" t="str">
        <f ca="1">IFERROR(VLOOKUP(H2098,電力会社名一覧!A:B,2,0),"")</f>
        <v>荏原環境プラント(株)メニューD</v>
      </c>
      <c r="J2098" s="13">
        <f t="shared" ca="1" si="113"/>
        <v>2262</v>
      </c>
      <c r="K2098" s="13">
        <f ca="1">IF(I2098&lt;&gt;"",COUNTIF($I$4:$I2098,I2098),"")</f>
        <v>3</v>
      </c>
    </row>
    <row r="2099" spans="8:11">
      <c r="H2099" s="13" cm="1">
        <f t="array" aca="1" ref="H2099" ca="1">IFERROR(INDEX(電力会社名一覧!E:E,改訂版!J2099),"")</f>
        <v>63</v>
      </c>
      <c r="I2099" s="13" t="str">
        <f ca="1">IFERROR(VLOOKUP(H2099,電力会社名一覧!A:B,2,0),"")</f>
        <v>荏原環境プラント(株)メニューE</v>
      </c>
      <c r="J2099" s="13">
        <f t="shared" ca="1" si="113"/>
        <v>2263</v>
      </c>
      <c r="K2099" s="13">
        <f ca="1">IF(I2099&lt;&gt;"",COUNTIF($I$4:$I2099,I2099),"")</f>
        <v>3</v>
      </c>
    </row>
    <row r="2100" spans="8:11">
      <c r="H2100" s="13" cm="1">
        <f t="array" aca="1" ref="H2100" ca="1">IFERROR(INDEX(電力会社名一覧!E:E,改訂版!J2100),"")</f>
        <v>64</v>
      </c>
      <c r="I2100" s="13" t="str">
        <f ca="1">IFERROR(VLOOKUP(H2100,電力会社名一覧!A:B,2,0),"")</f>
        <v>荏原環境プラント(株)メニューF</v>
      </c>
      <c r="J2100" s="13">
        <f t="shared" ca="1" si="113"/>
        <v>2264</v>
      </c>
      <c r="K2100" s="13">
        <f ca="1">IF(I2100&lt;&gt;"",COUNTIF($I$4:$I2100,I2100),"")</f>
        <v>3</v>
      </c>
    </row>
    <row r="2101" spans="8:11">
      <c r="H2101" s="13" cm="1">
        <f t="array" aca="1" ref="H2101" ca="1">IFERROR(INDEX(電力会社名一覧!E:E,改訂版!J2101),"")</f>
        <v>65</v>
      </c>
      <c r="I2101" s="13" t="str">
        <f ca="1">IFERROR(VLOOKUP(H2101,電力会社名一覧!A:B,2,0),"")</f>
        <v>荏原環境プラント(株)メニューG</v>
      </c>
      <c r="J2101" s="13">
        <f t="shared" ca="1" si="113"/>
        <v>2265</v>
      </c>
      <c r="K2101" s="13">
        <f ca="1">IF(I2101&lt;&gt;"",COUNTIF($I$4:$I2101,I2101),"")</f>
        <v>3</v>
      </c>
    </row>
    <row r="2102" spans="8:11">
      <c r="H2102" s="13" cm="1">
        <f t="array" aca="1" ref="H2102" ca="1">IFERROR(INDEX(電力会社名一覧!E:E,改訂版!J2102),"")</f>
        <v>66</v>
      </c>
      <c r="I2102" s="13" t="str">
        <f ca="1">IFERROR(VLOOKUP(H2102,電力会社名一覧!A:B,2,0),"")</f>
        <v>荏原環境プラント(株)メニューH</v>
      </c>
      <c r="J2102" s="13">
        <f t="shared" ca="1" si="113"/>
        <v>2266</v>
      </c>
      <c r="K2102" s="13">
        <f ca="1">IF(I2102&lt;&gt;"",COUNTIF($I$4:$I2102,I2102),"")</f>
        <v>3</v>
      </c>
    </row>
    <row r="2103" spans="8:11">
      <c r="H2103" s="13" cm="1">
        <f t="array" aca="1" ref="H2103" ca="1">IFERROR(INDEX(電力会社名一覧!E:E,改訂版!J2103),"")</f>
        <v>67</v>
      </c>
      <c r="I2103" s="13" t="str">
        <f ca="1">IFERROR(VLOOKUP(H2103,電力会社名一覧!A:B,2,0),"")</f>
        <v>荏原環境プラント(株)メニューI</v>
      </c>
      <c r="J2103" s="13">
        <f t="shared" ca="1" si="113"/>
        <v>2267</v>
      </c>
      <c r="K2103" s="13">
        <f ca="1">IF(I2103&lt;&gt;"",COUNTIF($I$4:$I2103,I2103),"")</f>
        <v>3</v>
      </c>
    </row>
    <row r="2104" spans="8:11">
      <c r="H2104" s="13" cm="1">
        <f t="array" aca="1" ref="H2104" ca="1">IFERROR(INDEX(電力会社名一覧!E:E,改訂版!J2104),"")</f>
        <v>68</v>
      </c>
      <c r="I2104" s="13" t="str">
        <f ca="1">IFERROR(VLOOKUP(H2104,電力会社名一覧!A:B,2,0),"")</f>
        <v>荏原環境プラント(株)メニューJ</v>
      </c>
      <c r="J2104" s="13">
        <f t="shared" ca="1" si="113"/>
        <v>2268</v>
      </c>
      <c r="K2104" s="13">
        <f ca="1">IF(I2104&lt;&gt;"",COUNTIF($I$4:$I2104,I2104),"")</f>
        <v>3</v>
      </c>
    </row>
    <row r="2105" spans="8:11">
      <c r="H2105" s="13" cm="1">
        <f t="array" aca="1" ref="H2105" ca="1">IFERROR(INDEX(電力会社名一覧!E:E,改訂版!J2105),"")</f>
        <v>69</v>
      </c>
      <c r="I2105" s="13" t="str">
        <f ca="1">IFERROR(VLOOKUP(H2105,電力会社名一覧!A:B,2,0),"")</f>
        <v>荏原環境プラント(株)メニューK</v>
      </c>
      <c r="J2105" s="13">
        <f t="shared" ca="1" si="113"/>
        <v>2269</v>
      </c>
      <c r="K2105" s="13">
        <f ca="1">IF(I2105&lt;&gt;"",COUNTIF($I$4:$I2105,I2105),"")</f>
        <v>3</v>
      </c>
    </row>
    <row r="2106" spans="8:11">
      <c r="H2106" s="13" cm="1">
        <f t="array" aca="1" ref="H2106" ca="1">IFERROR(INDEX(電力会社名一覧!E:E,改訂版!J2106),"")</f>
        <v>70</v>
      </c>
      <c r="I2106" s="13" t="str">
        <f ca="1">IFERROR(VLOOKUP(H2106,電力会社名一覧!A:B,2,0),"")</f>
        <v>荏原環境プラント(株)メニューL</v>
      </c>
      <c r="J2106" s="13">
        <f t="shared" ca="1" si="113"/>
        <v>2270</v>
      </c>
      <c r="K2106" s="13">
        <f ca="1">IF(I2106&lt;&gt;"",COUNTIF($I$4:$I2106,I2106),"")</f>
        <v>3</v>
      </c>
    </row>
    <row r="2107" spans="8:11">
      <c r="H2107" s="13" cm="1">
        <f t="array" aca="1" ref="H2107" ca="1">IFERROR(INDEX(電力会社名一覧!E:E,改訂版!J2107),"")</f>
        <v>71</v>
      </c>
      <c r="I2107" s="13" t="str">
        <f ca="1">IFERROR(VLOOKUP(H2107,電力会社名一覧!A:B,2,0),"")</f>
        <v>荏原環境プラント(株)メニューM</v>
      </c>
      <c r="J2107" s="13">
        <f t="shared" ca="1" si="113"/>
        <v>2271</v>
      </c>
      <c r="K2107" s="13">
        <f ca="1">IF(I2107&lt;&gt;"",COUNTIF($I$4:$I2107,I2107),"")</f>
        <v>3</v>
      </c>
    </row>
    <row r="2108" spans="8:11">
      <c r="H2108" s="13" cm="1">
        <f t="array" aca="1" ref="H2108" ca="1">IFERROR(INDEX(電力会社名一覧!E:E,改訂版!J2108),"")</f>
        <v>72</v>
      </c>
      <c r="I2108" s="13" t="str">
        <f ca="1">IFERROR(VLOOKUP(H2108,電力会社名一覧!A:B,2,0),"")</f>
        <v>荏原環境プラント(株)メニューN</v>
      </c>
      <c r="J2108" s="13">
        <f t="shared" ca="1" si="113"/>
        <v>2272</v>
      </c>
      <c r="K2108" s="13">
        <f ca="1">IF(I2108&lt;&gt;"",COUNTIF($I$4:$I2108,I2108),"")</f>
        <v>3</v>
      </c>
    </row>
    <row r="2109" spans="8:11">
      <c r="H2109" s="13" cm="1">
        <f t="array" aca="1" ref="H2109" ca="1">IFERROR(INDEX(電力会社名一覧!E:E,改訂版!J2109),"")</f>
        <v>73</v>
      </c>
      <c r="I2109" s="13" t="str">
        <f ca="1">IFERROR(VLOOKUP(H2109,電力会社名一覧!A:B,2,0),"")</f>
        <v>荏原環境プラント(株)メニューO</v>
      </c>
      <c r="J2109" s="13">
        <f t="shared" ca="1" si="113"/>
        <v>2273</v>
      </c>
      <c r="K2109" s="13">
        <f ca="1">IF(I2109&lt;&gt;"",COUNTIF($I$4:$I2109,I2109),"")</f>
        <v>3</v>
      </c>
    </row>
    <row r="2110" spans="8:11">
      <c r="H2110" s="13" cm="1">
        <f t="array" aca="1" ref="H2110" ca="1">IFERROR(INDEX(電力会社名一覧!E:E,改訂版!J2110),"")</f>
        <v>74</v>
      </c>
      <c r="I2110" s="13" t="str">
        <f ca="1">IFERROR(VLOOKUP(H2110,電力会社名一覧!A:B,2,0),"")</f>
        <v>荏原環境プラント(株)メニューP</v>
      </c>
      <c r="J2110" s="13">
        <f t="shared" ca="1" si="113"/>
        <v>2274</v>
      </c>
      <c r="K2110" s="13">
        <f ca="1">IF(I2110&lt;&gt;"",COUNTIF($I$4:$I2110,I2110),"")</f>
        <v>3</v>
      </c>
    </row>
    <row r="2111" spans="8:11">
      <c r="H2111" s="13" cm="1">
        <f t="array" aca="1" ref="H2111" ca="1">IFERROR(INDEX(電力会社名一覧!E:E,改訂版!J2111),"")</f>
        <v>75</v>
      </c>
      <c r="I2111" s="13" t="str">
        <f ca="1">IFERROR(VLOOKUP(H2111,電力会社名一覧!A:B,2,0),"")</f>
        <v>荏原環境プラント(株)メニューQ</v>
      </c>
      <c r="J2111" s="13">
        <f t="shared" ca="1" si="113"/>
        <v>2275</v>
      </c>
      <c r="K2111" s="13">
        <f ca="1">IF(I2111&lt;&gt;"",COUNTIF($I$4:$I2111,I2111),"")</f>
        <v>3</v>
      </c>
    </row>
    <row r="2112" spans="8:11">
      <c r="H2112" s="13" cm="1">
        <f t="array" aca="1" ref="H2112" ca="1">IFERROR(INDEX(電力会社名一覧!E:E,改訂版!J2112),"")</f>
        <v>76</v>
      </c>
      <c r="I2112" s="13" t="str">
        <f ca="1">IFERROR(VLOOKUP(H2112,電力会社名一覧!A:B,2,0),"")</f>
        <v>荏原環境プラント(株)メニューR(残差)</v>
      </c>
      <c r="J2112" s="13">
        <f t="shared" ca="1" si="113"/>
        <v>2276</v>
      </c>
      <c r="K2112" s="13">
        <f ca="1">IF(I2112&lt;&gt;"",COUNTIF($I$4:$I2112,I2112),"")</f>
        <v>3</v>
      </c>
    </row>
    <row r="2113" spans="8:11">
      <c r="H2113" s="13" cm="1">
        <f t="array" aca="1" ref="H2113" ca="1">IFERROR(INDEX(電力会社名一覧!E:E,改訂版!J2113),"")</f>
        <v>77</v>
      </c>
      <c r="I2113" s="13" t="str">
        <f ca="1">IFERROR(VLOOKUP(H2113,電力会社名一覧!A:B,2,0),"")</f>
        <v>東京エコサービス(株)メニューA</v>
      </c>
      <c r="J2113" s="13">
        <f t="shared" ca="1" si="113"/>
        <v>2277</v>
      </c>
      <c r="K2113" s="13">
        <f ca="1">IF(I2113&lt;&gt;"",COUNTIF($I$4:$I2113,I2113),"")</f>
        <v>3</v>
      </c>
    </row>
    <row r="2114" spans="8:11">
      <c r="H2114" s="13" cm="1">
        <f t="array" aca="1" ref="H2114" ca="1">IFERROR(INDEX(電力会社名一覧!E:E,改訂版!J2114),"")</f>
        <v>78</v>
      </c>
      <c r="I2114" s="13" t="str">
        <f ca="1">IFERROR(VLOOKUP(H2114,電力会社名一覧!A:B,2,0),"")</f>
        <v>東京エコサービス(株)メニューB</v>
      </c>
      <c r="J2114" s="13">
        <f t="shared" ca="1" si="113"/>
        <v>2278</v>
      </c>
      <c r="K2114" s="13">
        <f ca="1">IF(I2114&lt;&gt;"",COUNTIF($I$4:$I2114,I2114),"")</f>
        <v>3</v>
      </c>
    </row>
    <row r="2115" spans="8:11">
      <c r="H2115" s="13" cm="1">
        <f t="array" aca="1" ref="H2115" ca="1">IFERROR(INDEX(電力会社名一覧!E:E,改訂版!J2115),"")</f>
        <v>79</v>
      </c>
      <c r="I2115" s="13" t="str">
        <f ca="1">IFERROR(VLOOKUP(H2115,電力会社名一覧!A:B,2,0),"")</f>
        <v>東京エコサービス(株)メニューC</v>
      </c>
      <c r="J2115" s="13">
        <f t="shared" ca="1" si="113"/>
        <v>2279</v>
      </c>
      <c r="K2115" s="13">
        <f ca="1">IF(I2115&lt;&gt;"",COUNTIF($I$4:$I2115,I2115),"")</f>
        <v>3</v>
      </c>
    </row>
    <row r="2116" spans="8:11">
      <c r="H2116" s="13" cm="1">
        <f t="array" aca="1" ref="H2116" ca="1">IFERROR(INDEX(電力会社名一覧!E:E,改訂版!J2116),"")</f>
        <v>80</v>
      </c>
      <c r="I2116" s="13" t="str">
        <f ca="1">IFERROR(VLOOKUP(H2116,電力会社名一覧!A:B,2,0),"")</f>
        <v>東京エコサービス(株)メニューD(残差)</v>
      </c>
      <c r="J2116" s="13">
        <f t="shared" ca="1" si="113"/>
        <v>2280</v>
      </c>
      <c r="K2116" s="13">
        <f ca="1">IF(I2116&lt;&gt;"",COUNTIF($I$4:$I2116,I2116),"")</f>
        <v>3</v>
      </c>
    </row>
    <row r="2117" spans="8:11">
      <c r="H2117" s="13" cm="1">
        <f t="array" aca="1" ref="H2117" ca="1">IFERROR(INDEX(電力会社名一覧!E:E,改訂版!J2117),"")</f>
        <v>81</v>
      </c>
      <c r="I2117" s="13" t="str">
        <f ca="1">IFERROR(VLOOKUP(H2117,電力会社名一覧!A:B,2,0),"")</f>
        <v>ダイヤモンドパワー(株)メニューA</v>
      </c>
      <c r="J2117" s="13">
        <f t="shared" ca="1" si="113"/>
        <v>2281</v>
      </c>
      <c r="K2117" s="13">
        <f ca="1">IF(I2117&lt;&gt;"",COUNTIF($I$4:$I2117,I2117),"")</f>
        <v>3</v>
      </c>
    </row>
    <row r="2118" spans="8:11">
      <c r="H2118" s="13" cm="1">
        <f t="array" aca="1" ref="H2118" ca="1">IFERROR(INDEX(電力会社名一覧!E:E,改訂版!J2118),"")</f>
        <v>82</v>
      </c>
      <c r="I2118" s="13" t="str">
        <f ca="1">IFERROR(VLOOKUP(H2118,電力会社名一覧!A:B,2,0),"")</f>
        <v>ダイヤモンドパワー(株)メニューB</v>
      </c>
      <c r="J2118" s="13">
        <f t="shared" ca="1" si="113"/>
        <v>2282</v>
      </c>
      <c r="K2118" s="13">
        <f ca="1">IF(I2118&lt;&gt;"",COUNTIF($I$4:$I2118,I2118),"")</f>
        <v>3</v>
      </c>
    </row>
    <row r="2119" spans="8:11">
      <c r="H2119" s="13" cm="1">
        <f t="array" aca="1" ref="H2119" ca="1">IFERROR(INDEX(電力会社名一覧!E:E,改訂版!J2119),"")</f>
        <v>83</v>
      </c>
      <c r="I2119" s="13" t="str">
        <f ca="1">IFERROR(VLOOKUP(H2119,電力会社名一覧!A:B,2,0),"")</f>
        <v>ダイヤモンドパワー(株)メニューC</v>
      </c>
      <c r="J2119" s="13">
        <f t="shared" ca="1" si="113"/>
        <v>2283</v>
      </c>
      <c r="K2119" s="13">
        <f ca="1">IF(I2119&lt;&gt;"",COUNTIF($I$4:$I2119,I2119),"")</f>
        <v>3</v>
      </c>
    </row>
    <row r="2120" spans="8:11">
      <c r="H2120" s="13" cm="1">
        <f t="array" aca="1" ref="H2120" ca="1">IFERROR(INDEX(電力会社名一覧!E:E,改訂版!J2120),"")</f>
        <v>84</v>
      </c>
      <c r="I2120" s="13" t="str">
        <f ca="1">IFERROR(VLOOKUP(H2120,電力会社名一覧!A:B,2,0),"")</f>
        <v>出光グリーンパワー(株)メニューA</v>
      </c>
      <c r="J2120" s="13">
        <f t="shared" ca="1" si="113"/>
        <v>2284</v>
      </c>
      <c r="K2120" s="13">
        <f ca="1">IF(I2120&lt;&gt;"",COUNTIF($I$4:$I2120,I2120),"")</f>
        <v>3</v>
      </c>
    </row>
    <row r="2121" spans="8:11">
      <c r="H2121" s="13" cm="1">
        <f t="array" aca="1" ref="H2121" ca="1">IFERROR(INDEX(電力会社名一覧!E:E,改訂版!J2121),"")</f>
        <v>85</v>
      </c>
      <c r="I2121" s="13" t="str">
        <f ca="1">IFERROR(VLOOKUP(H2121,電力会社名一覧!A:B,2,0),"")</f>
        <v>出光グリーンパワー(株)メニューB</v>
      </c>
      <c r="J2121" s="13">
        <f t="shared" ca="1" si="113"/>
        <v>2285</v>
      </c>
      <c r="K2121" s="13">
        <f ca="1">IF(I2121&lt;&gt;"",COUNTIF($I$4:$I2121,I2121),"")</f>
        <v>3</v>
      </c>
    </row>
    <row r="2122" spans="8:11">
      <c r="H2122" s="13" cm="1">
        <f t="array" aca="1" ref="H2122" ca="1">IFERROR(INDEX(電力会社名一覧!E:E,改訂版!J2122),"")</f>
        <v>86</v>
      </c>
      <c r="I2122" s="13" t="str">
        <f ca="1">IFERROR(VLOOKUP(H2122,電力会社名一覧!A:B,2,0),"")</f>
        <v>出光グリーンパワー(株)メニューC</v>
      </c>
      <c r="J2122" s="13">
        <f t="shared" ca="1" si="113"/>
        <v>2286</v>
      </c>
      <c r="K2122" s="13">
        <f ca="1">IF(I2122&lt;&gt;"",COUNTIF($I$4:$I2122,I2122),"")</f>
        <v>3</v>
      </c>
    </row>
    <row r="2123" spans="8:11">
      <c r="H2123" s="13" cm="1">
        <f t="array" aca="1" ref="H2123" ca="1">IFERROR(INDEX(電力会社名一覧!E:E,改訂版!J2123),"")</f>
        <v>87</v>
      </c>
      <c r="I2123" s="13" t="str">
        <f ca="1">IFERROR(VLOOKUP(H2123,電力会社名一覧!A:B,2,0),"")</f>
        <v>出光グリーンパワー(株)メニューD(残差)</v>
      </c>
      <c r="J2123" s="13">
        <f t="shared" ca="1" si="113"/>
        <v>2287</v>
      </c>
      <c r="K2123" s="13">
        <f ca="1">IF(I2123&lt;&gt;"",COUNTIF($I$4:$I2123,I2123),"")</f>
        <v>3</v>
      </c>
    </row>
    <row r="2124" spans="8:11">
      <c r="H2124" s="13" cm="1">
        <f t="array" aca="1" ref="H2124" ca="1">IFERROR(INDEX(電力会社名一覧!E:E,改訂版!J2124),"")</f>
        <v>88</v>
      </c>
      <c r="I2124" s="13" t="str">
        <f ca="1">IFERROR(VLOOKUP(H2124,電力会社名一覧!A:B,2,0),"")</f>
        <v>(株)新出光メニューA</v>
      </c>
      <c r="J2124" s="13">
        <f t="shared" ca="1" si="113"/>
        <v>2288</v>
      </c>
      <c r="K2124" s="13">
        <f ca="1">IF(I2124&lt;&gt;"",COUNTIF($I$4:$I2124,I2124),"")</f>
        <v>3</v>
      </c>
    </row>
    <row r="2125" spans="8:11">
      <c r="H2125" s="13" cm="1">
        <f t="array" aca="1" ref="H2125" ca="1">IFERROR(INDEX(電力会社名一覧!E:E,改訂版!J2125),"")</f>
        <v>89</v>
      </c>
      <c r="I2125" s="13" t="str">
        <f ca="1">IFERROR(VLOOKUP(H2125,電力会社名一覧!A:B,2,0),"")</f>
        <v>(株)新出光メニューB</v>
      </c>
      <c r="J2125" s="13">
        <f t="shared" ref="J2125:J2188" ca="1" si="114">IFERROR(VLOOKUP($Q$1,INDIRECT($I$1&amp;J2124+1&amp;$K$1),2,0),"")</f>
        <v>2289</v>
      </c>
      <c r="K2125" s="13">
        <f ca="1">IF(I2125&lt;&gt;"",COUNTIF($I$4:$I2125,I2125),"")</f>
        <v>3</v>
      </c>
    </row>
    <row r="2126" spans="8:11">
      <c r="H2126" s="13" cm="1">
        <f t="array" aca="1" ref="H2126" ca="1">IFERROR(INDEX(電力会社名一覧!E:E,改訂版!J2126),"")</f>
        <v>90</v>
      </c>
      <c r="I2126" s="13" t="str">
        <f ca="1">IFERROR(VLOOKUP(H2126,電力会社名一覧!A:B,2,0),"")</f>
        <v>(株)新出光メニューC</v>
      </c>
      <c r="J2126" s="13">
        <f t="shared" ca="1" si="114"/>
        <v>2290</v>
      </c>
      <c r="K2126" s="13">
        <f ca="1">IF(I2126&lt;&gt;"",COUNTIF($I$4:$I2126,I2126),"")</f>
        <v>3</v>
      </c>
    </row>
    <row r="2127" spans="8:11">
      <c r="H2127" s="13" cm="1">
        <f t="array" aca="1" ref="H2127" ca="1">IFERROR(INDEX(電力会社名一覧!E:E,改訂版!J2127),"")</f>
        <v>91</v>
      </c>
      <c r="I2127" s="13" t="str">
        <f ca="1">IFERROR(VLOOKUP(H2127,電力会社名一覧!A:B,2,0),"")</f>
        <v>(株)新出光メニューD</v>
      </c>
      <c r="J2127" s="13">
        <f t="shared" ca="1" si="114"/>
        <v>2291</v>
      </c>
      <c r="K2127" s="13">
        <f ca="1">IF(I2127&lt;&gt;"",COUNTIF($I$4:$I2127,I2127),"")</f>
        <v>3</v>
      </c>
    </row>
    <row r="2128" spans="8:11">
      <c r="H2128" s="13" cm="1">
        <f t="array" aca="1" ref="H2128" ca="1">IFERROR(INDEX(電力会社名一覧!E:E,改訂版!J2128),"")</f>
        <v>92</v>
      </c>
      <c r="I2128" s="13" t="str">
        <f ca="1">IFERROR(VLOOKUP(H2128,電力会社名一覧!A:B,2,0),"")</f>
        <v>(株)新出光メニューE</v>
      </c>
      <c r="J2128" s="13">
        <f t="shared" ca="1" si="114"/>
        <v>2292</v>
      </c>
      <c r="K2128" s="13">
        <f ca="1">IF(I2128&lt;&gt;"",COUNTIF($I$4:$I2128,I2128),"")</f>
        <v>3</v>
      </c>
    </row>
    <row r="2129" spans="8:11">
      <c r="H2129" s="13" cm="1">
        <f t="array" aca="1" ref="H2129" ca="1">IFERROR(INDEX(電力会社名一覧!E:E,改訂版!J2129),"")</f>
        <v>93</v>
      </c>
      <c r="I2129" s="13" t="str">
        <f ca="1">IFERROR(VLOOKUP(H2129,電力会社名一覧!A:B,2,0),"")</f>
        <v>(株)新出光メニューF</v>
      </c>
      <c r="J2129" s="13">
        <f t="shared" ca="1" si="114"/>
        <v>2293</v>
      </c>
      <c r="K2129" s="13">
        <f ca="1">IF(I2129&lt;&gt;"",COUNTIF($I$4:$I2129,I2129),"")</f>
        <v>3</v>
      </c>
    </row>
    <row r="2130" spans="8:11">
      <c r="H2130" s="13" cm="1">
        <f t="array" aca="1" ref="H2130" ca="1">IFERROR(INDEX(電力会社名一覧!E:E,改訂版!J2130),"")</f>
        <v>94</v>
      </c>
      <c r="I2130" s="13" t="str">
        <f ca="1">IFERROR(VLOOKUP(H2130,電力会社名一覧!A:B,2,0),"")</f>
        <v>(株)新出光メニューG</v>
      </c>
      <c r="J2130" s="13">
        <f t="shared" ca="1" si="114"/>
        <v>2294</v>
      </c>
      <c r="K2130" s="13">
        <f ca="1">IF(I2130&lt;&gt;"",COUNTIF($I$4:$I2130,I2130),"")</f>
        <v>3</v>
      </c>
    </row>
    <row r="2131" spans="8:11">
      <c r="H2131" s="13" cm="1">
        <f t="array" aca="1" ref="H2131" ca="1">IFERROR(INDEX(電力会社名一覧!E:E,改訂版!J2131),"")</f>
        <v>95</v>
      </c>
      <c r="I2131" s="13" t="str">
        <f ca="1">IFERROR(VLOOKUP(H2131,電力会社名一覧!A:B,2,0),"")</f>
        <v>(株)新出光メニューH</v>
      </c>
      <c r="J2131" s="13">
        <f t="shared" ca="1" si="114"/>
        <v>2295</v>
      </c>
      <c r="K2131" s="13">
        <f ca="1">IF(I2131&lt;&gt;"",COUNTIF($I$4:$I2131,I2131),"")</f>
        <v>3</v>
      </c>
    </row>
    <row r="2132" spans="8:11">
      <c r="H2132" s="13" cm="1">
        <f t="array" aca="1" ref="H2132" ca="1">IFERROR(INDEX(電力会社名一覧!E:E,改訂版!J2132),"")</f>
        <v>96</v>
      </c>
      <c r="I2132" s="13" t="str">
        <f ca="1">IFERROR(VLOOKUP(H2132,電力会社名一覧!A:B,2,0),"")</f>
        <v>(株)新出光メニューI</v>
      </c>
      <c r="J2132" s="13">
        <f t="shared" ca="1" si="114"/>
        <v>2296</v>
      </c>
      <c r="K2132" s="13">
        <f ca="1">IF(I2132&lt;&gt;"",COUNTIF($I$4:$I2132,I2132),"")</f>
        <v>3</v>
      </c>
    </row>
    <row r="2133" spans="8:11">
      <c r="H2133" s="13" cm="1">
        <f t="array" aca="1" ref="H2133" ca="1">IFERROR(INDEX(電力会社名一覧!E:E,改訂版!J2133),"")</f>
        <v>97</v>
      </c>
      <c r="I2133" s="13" t="str">
        <f ca="1">IFERROR(VLOOKUP(H2133,電力会社名一覧!A:B,2,0),"")</f>
        <v>(株)新出光メニューJ</v>
      </c>
      <c r="J2133" s="13">
        <f t="shared" ca="1" si="114"/>
        <v>2297</v>
      </c>
      <c r="K2133" s="13">
        <f ca="1">IF(I2133&lt;&gt;"",COUNTIF($I$4:$I2133,I2133),"")</f>
        <v>3</v>
      </c>
    </row>
    <row r="2134" spans="8:11">
      <c r="H2134" s="13" cm="1">
        <f t="array" aca="1" ref="H2134" ca="1">IFERROR(INDEX(電力会社名一覧!E:E,改訂版!J2134),"")</f>
        <v>98</v>
      </c>
      <c r="I2134" s="13" t="str">
        <f ca="1">IFERROR(VLOOKUP(H2134,電力会社名一覧!A:B,2,0),"")</f>
        <v>(株)新出光メニューK</v>
      </c>
      <c r="J2134" s="13">
        <f t="shared" ca="1" si="114"/>
        <v>2298</v>
      </c>
      <c r="K2134" s="13">
        <f ca="1">IF(I2134&lt;&gt;"",COUNTIF($I$4:$I2134,I2134),"")</f>
        <v>3</v>
      </c>
    </row>
    <row r="2135" spans="8:11">
      <c r="H2135" s="13" cm="1">
        <f t="array" aca="1" ref="H2135" ca="1">IFERROR(INDEX(電力会社名一覧!E:E,改訂版!J2135),"")</f>
        <v>99</v>
      </c>
      <c r="I2135" s="13" t="str">
        <f ca="1">IFERROR(VLOOKUP(H2135,電力会社名一覧!A:B,2,0),"")</f>
        <v>(株)新出光メニューL(残差)</v>
      </c>
      <c r="J2135" s="13">
        <f t="shared" ca="1" si="114"/>
        <v>2299</v>
      </c>
      <c r="K2135" s="13">
        <f ca="1">IF(I2135&lt;&gt;"",COUNTIF($I$4:$I2135,I2135),"")</f>
        <v>3</v>
      </c>
    </row>
    <row r="2136" spans="8:11">
      <c r="H2136" s="13" cm="1">
        <f t="array" aca="1" ref="H2136" ca="1">IFERROR(INDEX(電力会社名一覧!E:E,改訂版!J2136),"")</f>
        <v>100</v>
      </c>
      <c r="I2136" s="13" t="str">
        <f ca="1">IFERROR(VLOOKUP(H2136,電力会社名一覧!A:B,2,0),"")</f>
        <v>セントラル石油瓦斯(株)</v>
      </c>
      <c r="J2136" s="13">
        <f t="shared" ca="1" si="114"/>
        <v>2300</v>
      </c>
      <c r="K2136" s="13">
        <f ca="1">IF(I2136&lt;&gt;"",COUNTIF($I$4:$I2136,I2136),"")</f>
        <v>3</v>
      </c>
    </row>
    <row r="2137" spans="8:11">
      <c r="H2137" s="13" cm="1">
        <f t="array" aca="1" ref="H2137" ca="1">IFERROR(INDEX(電力会社名一覧!E:E,改訂版!J2137),"")</f>
        <v>101</v>
      </c>
      <c r="I2137" s="13" t="str">
        <f ca="1">IFERROR(VLOOKUP(H2137,電力会社名一覧!A:B,2,0),"")</f>
        <v>一般財団法人泉佐野電力　　</v>
      </c>
      <c r="J2137" s="13">
        <f t="shared" ca="1" si="114"/>
        <v>2301</v>
      </c>
      <c r="K2137" s="13">
        <f ca="1">IF(I2137&lt;&gt;"",COUNTIF($I$4:$I2137,I2137),"")</f>
        <v>3</v>
      </c>
    </row>
    <row r="2138" spans="8:11">
      <c r="H2138" s="13" cm="1">
        <f t="array" aca="1" ref="H2138" ca="1">IFERROR(INDEX(電力会社名一覧!E:E,改訂版!J2138),"")</f>
        <v>102</v>
      </c>
      <c r="I2138" s="13" t="str">
        <f ca="1">IFERROR(VLOOKUP(H2138,電力会社名一覧!A:B,2,0),"")</f>
        <v>コスモエネルギーソリューションズ(株)メニューA</v>
      </c>
      <c r="J2138" s="13">
        <f t="shared" ca="1" si="114"/>
        <v>2302</v>
      </c>
      <c r="K2138" s="13">
        <f ca="1">IF(I2138&lt;&gt;"",COUNTIF($I$4:$I2138,I2138),"")</f>
        <v>3</v>
      </c>
    </row>
    <row r="2139" spans="8:11">
      <c r="H2139" s="13" cm="1">
        <f t="array" aca="1" ref="H2139" ca="1">IFERROR(INDEX(電力会社名一覧!E:E,改訂版!J2139),"")</f>
        <v>103</v>
      </c>
      <c r="I2139" s="13" t="str">
        <f ca="1">IFERROR(VLOOKUP(H2139,電力会社名一覧!A:B,2,0),"")</f>
        <v>コスモエネルギーソリューションズ(株)メニューB</v>
      </c>
      <c r="J2139" s="13">
        <f t="shared" ca="1" si="114"/>
        <v>2303</v>
      </c>
      <c r="K2139" s="13">
        <f ca="1">IF(I2139&lt;&gt;"",COUNTIF($I$4:$I2139,I2139),"")</f>
        <v>3</v>
      </c>
    </row>
    <row r="2140" spans="8:11">
      <c r="H2140" s="13" cm="1">
        <f t="array" aca="1" ref="H2140" ca="1">IFERROR(INDEX(電力会社名一覧!E:E,改訂版!J2140),"")</f>
        <v>104</v>
      </c>
      <c r="I2140" s="13" t="str">
        <f ca="1">IFERROR(VLOOKUP(H2140,電力会社名一覧!A:B,2,0),"")</f>
        <v>コスモエネルギーソリューションズ(株)メニューC</v>
      </c>
      <c r="J2140" s="13">
        <f t="shared" ca="1" si="114"/>
        <v>2304</v>
      </c>
      <c r="K2140" s="13">
        <f ca="1">IF(I2140&lt;&gt;"",COUNTIF($I$4:$I2140,I2140),"")</f>
        <v>3</v>
      </c>
    </row>
    <row r="2141" spans="8:11">
      <c r="H2141" s="13" cm="1">
        <f t="array" aca="1" ref="H2141" ca="1">IFERROR(INDEX(電力会社名一覧!E:E,改訂版!J2141),"")</f>
        <v>105</v>
      </c>
      <c r="I2141" s="13" t="str">
        <f ca="1">IFERROR(VLOOKUP(H2141,電力会社名一覧!A:B,2,0),"")</f>
        <v>コスモエネルギーソリューションズ(株)メニューD</v>
      </c>
      <c r="J2141" s="13">
        <f t="shared" ca="1" si="114"/>
        <v>2305</v>
      </c>
      <c r="K2141" s="13">
        <f ca="1">IF(I2141&lt;&gt;"",COUNTIF($I$4:$I2141,I2141),"")</f>
        <v>3</v>
      </c>
    </row>
    <row r="2142" spans="8:11">
      <c r="H2142" s="13" cm="1">
        <f t="array" aca="1" ref="H2142" ca="1">IFERROR(INDEX(電力会社名一覧!E:E,改訂版!J2142),"")</f>
        <v>106</v>
      </c>
      <c r="I2142" s="13" t="str">
        <f ca="1">IFERROR(VLOOKUP(H2142,電力会社名一覧!A:B,2,0),"")</f>
        <v>コスモエネルギーソリューションズ(株)メニューE(残差)</v>
      </c>
      <c r="J2142" s="13">
        <f t="shared" ca="1" si="114"/>
        <v>2306</v>
      </c>
      <c r="K2142" s="13">
        <f ca="1">IF(I2142&lt;&gt;"",COUNTIF($I$4:$I2142,I2142),"")</f>
        <v>3</v>
      </c>
    </row>
    <row r="2143" spans="8:11">
      <c r="H2143" s="13" cm="1">
        <f t="array" aca="1" ref="H2143" ca="1">IFERROR(INDEX(電力会社名一覧!E:E,改訂版!J2143),"")</f>
        <v>107</v>
      </c>
      <c r="I2143" s="13" t="str">
        <f ca="1">IFERROR(VLOOKUP(H2143,電力会社名一覧!A:B,2,0),"")</f>
        <v>(株)グリーンサークル</v>
      </c>
      <c r="J2143" s="13">
        <f t="shared" ca="1" si="114"/>
        <v>2307</v>
      </c>
      <c r="K2143" s="13">
        <f ca="1">IF(I2143&lt;&gt;"",COUNTIF($I$4:$I2143,I2143),"")</f>
        <v>3</v>
      </c>
    </row>
    <row r="2144" spans="8:11">
      <c r="H2144" s="13" cm="1">
        <f t="array" aca="1" ref="H2144" ca="1">IFERROR(INDEX(電力会社名一覧!E:E,改訂版!J2144),"")</f>
        <v>108</v>
      </c>
      <c r="I2144" s="13" t="str">
        <f ca="1">IFERROR(VLOOKUP(H2144,電力会社名一覧!A:B,2,0),"")</f>
        <v>北海道瓦斯(株)メニューA</v>
      </c>
      <c r="J2144" s="13">
        <f t="shared" ca="1" si="114"/>
        <v>2308</v>
      </c>
      <c r="K2144" s="13">
        <f ca="1">IF(I2144&lt;&gt;"",COUNTIF($I$4:$I2144,I2144),"")</f>
        <v>3</v>
      </c>
    </row>
    <row r="2145" spans="8:11">
      <c r="H2145" s="13" cm="1">
        <f t="array" aca="1" ref="H2145" ca="1">IFERROR(INDEX(電力会社名一覧!E:E,改訂版!J2145),"")</f>
        <v>109</v>
      </c>
      <c r="I2145" s="13" t="str">
        <f ca="1">IFERROR(VLOOKUP(H2145,電力会社名一覧!A:B,2,0),"")</f>
        <v>北海道瓦斯(株)メニューB(残差)</v>
      </c>
      <c r="J2145" s="13">
        <f t="shared" ca="1" si="114"/>
        <v>2309</v>
      </c>
      <c r="K2145" s="13">
        <f ca="1">IF(I2145&lt;&gt;"",COUNTIF($I$4:$I2145,I2145),"")</f>
        <v>3</v>
      </c>
    </row>
    <row r="2146" spans="8:11">
      <c r="H2146" s="13" cm="1">
        <f t="array" aca="1" ref="H2146" ca="1">IFERROR(INDEX(電力会社名一覧!E:E,改訂版!J2146),"")</f>
        <v>110</v>
      </c>
      <c r="I2146" s="13" t="str">
        <f ca="1">IFERROR(VLOOKUP(H2146,電力会社名一覧!A:B,2,0),"")</f>
        <v>アルカナエナジー(株)</v>
      </c>
      <c r="J2146" s="13">
        <f t="shared" ca="1" si="114"/>
        <v>2310</v>
      </c>
      <c r="K2146" s="13">
        <f ca="1">IF(I2146&lt;&gt;"",COUNTIF($I$4:$I2146,I2146),"")</f>
        <v>3</v>
      </c>
    </row>
    <row r="2147" spans="8:11">
      <c r="H2147" s="13" cm="1">
        <f t="array" aca="1" ref="H2147" ca="1">IFERROR(INDEX(電力会社名一覧!E:E,改訂版!J2147),"")</f>
        <v>111</v>
      </c>
      <c r="I2147" s="13" t="str">
        <f ca="1">IFERROR(VLOOKUP(H2147,電力会社名一覧!A:B,2,0),"")</f>
        <v>新エネルギー開発(株)メニューA</v>
      </c>
      <c r="J2147" s="13">
        <f t="shared" ca="1" si="114"/>
        <v>2311</v>
      </c>
      <c r="K2147" s="13">
        <f ca="1">IF(I2147&lt;&gt;"",COUNTIF($I$4:$I2147,I2147),"")</f>
        <v>3</v>
      </c>
    </row>
    <row r="2148" spans="8:11">
      <c r="H2148" s="13" cm="1">
        <f t="array" aca="1" ref="H2148" ca="1">IFERROR(INDEX(電力会社名一覧!E:E,改訂版!J2148),"")</f>
        <v>112</v>
      </c>
      <c r="I2148" s="13" t="str">
        <f ca="1">IFERROR(VLOOKUP(H2148,電力会社名一覧!A:B,2,0),"")</f>
        <v>新エネルギー開発(株)メニューB</v>
      </c>
      <c r="J2148" s="13">
        <f t="shared" ca="1" si="114"/>
        <v>2312</v>
      </c>
      <c r="K2148" s="13">
        <f ca="1">IF(I2148&lt;&gt;"",COUNTIF($I$4:$I2148,I2148),"")</f>
        <v>3</v>
      </c>
    </row>
    <row r="2149" spans="8:11">
      <c r="H2149" s="13" cm="1">
        <f t="array" aca="1" ref="H2149" ca="1">IFERROR(INDEX(電力会社名一覧!E:E,改訂版!J2149),"")</f>
        <v>113</v>
      </c>
      <c r="I2149" s="13" t="str">
        <f ca="1">IFERROR(VLOOKUP(H2149,電力会社名一覧!A:B,2,0),"")</f>
        <v>伊藤忠エネクス(株)メニューA</v>
      </c>
      <c r="J2149" s="13">
        <f t="shared" ca="1" si="114"/>
        <v>2313</v>
      </c>
      <c r="K2149" s="13">
        <f ca="1">IF(I2149&lt;&gt;"",COUNTIF($I$4:$I2149,I2149),"")</f>
        <v>3</v>
      </c>
    </row>
    <row r="2150" spans="8:11">
      <c r="H2150" s="13" cm="1">
        <f t="array" aca="1" ref="H2150" ca="1">IFERROR(INDEX(電力会社名一覧!E:E,改訂版!J2150),"")</f>
        <v>114</v>
      </c>
      <c r="I2150" s="13" t="str">
        <f ca="1">IFERROR(VLOOKUP(H2150,電力会社名一覧!A:B,2,0),"")</f>
        <v>伊藤忠エネクス(株)メニューB(残差)</v>
      </c>
      <c r="J2150" s="13">
        <f t="shared" ca="1" si="114"/>
        <v>2314</v>
      </c>
      <c r="K2150" s="13">
        <f ca="1">IF(I2150&lt;&gt;"",COUNTIF($I$4:$I2150,I2150),"")</f>
        <v>3</v>
      </c>
    </row>
    <row r="2151" spans="8:11">
      <c r="H2151" s="13" cm="1">
        <f t="array" aca="1" ref="H2151" ca="1">IFERROR(INDEX(電力会社名一覧!E:E,改訂版!J2151),"")</f>
        <v>115</v>
      </c>
      <c r="I2151" s="13" t="str">
        <f ca="1">IFERROR(VLOOKUP(H2151,電力会社名一覧!A:B,2,0),"")</f>
        <v>(株)V-PowerメニューA</v>
      </c>
      <c r="J2151" s="13">
        <f t="shared" ca="1" si="114"/>
        <v>2315</v>
      </c>
      <c r="K2151" s="13">
        <f ca="1">IF(I2151&lt;&gt;"",COUNTIF($I$4:$I2151,I2151),"")</f>
        <v>3</v>
      </c>
    </row>
    <row r="2152" spans="8:11">
      <c r="H2152" s="13" cm="1">
        <f t="array" aca="1" ref="H2152" ca="1">IFERROR(INDEX(電力会社名一覧!E:E,改訂版!J2152),"")</f>
        <v>116</v>
      </c>
      <c r="I2152" s="13" t="str">
        <f ca="1">IFERROR(VLOOKUP(H2152,電力会社名一覧!A:B,2,0),"")</f>
        <v>(株)V-PowerメニューB</v>
      </c>
      <c r="J2152" s="13">
        <f t="shared" ca="1" si="114"/>
        <v>2316</v>
      </c>
      <c r="K2152" s="13">
        <f ca="1">IF(I2152&lt;&gt;"",COUNTIF($I$4:$I2152,I2152),"")</f>
        <v>3</v>
      </c>
    </row>
    <row r="2153" spans="8:11">
      <c r="H2153" s="13" cm="1">
        <f t="array" aca="1" ref="H2153" ca="1">IFERROR(INDEX(電力会社名一覧!E:E,改訂版!J2153),"")</f>
        <v>117</v>
      </c>
      <c r="I2153" s="13" t="str">
        <f ca="1">IFERROR(VLOOKUP(H2153,電力会社名一覧!A:B,2,0),"")</f>
        <v>(株)V-PowerメニューC(残差)</v>
      </c>
      <c r="J2153" s="13">
        <f t="shared" ca="1" si="114"/>
        <v>2317</v>
      </c>
      <c r="K2153" s="13">
        <f ca="1">IF(I2153&lt;&gt;"",COUNTIF($I$4:$I2153,I2153),"")</f>
        <v>3</v>
      </c>
    </row>
    <row r="2154" spans="8:11">
      <c r="H2154" s="13" cm="1">
        <f t="array" aca="1" ref="H2154" ca="1">IFERROR(INDEX(電力会社名一覧!E:E,改訂版!J2154),"")</f>
        <v>118</v>
      </c>
      <c r="I2154" s="13" t="str">
        <f ca="1">IFERROR(VLOOKUP(H2154,電力会社名一覧!A:B,2,0),"")</f>
        <v>大和エネルギー(株)</v>
      </c>
      <c r="J2154" s="13">
        <f t="shared" ca="1" si="114"/>
        <v>2318</v>
      </c>
      <c r="K2154" s="13">
        <f ca="1">IF(I2154&lt;&gt;"",COUNTIF($I$4:$I2154,I2154),"")</f>
        <v>3</v>
      </c>
    </row>
    <row r="2155" spans="8:11">
      <c r="H2155" s="13" cm="1">
        <f t="array" aca="1" ref="H2155" ca="1">IFERROR(INDEX(電力会社名一覧!E:E,改訂版!J2155),"")</f>
        <v>119</v>
      </c>
      <c r="I2155" s="13" t="str">
        <f ca="1">IFERROR(VLOOKUP(H2155,電力会社名一覧!A:B,2,0),"")</f>
        <v>大阪瓦斯(株)メニューA</v>
      </c>
      <c r="J2155" s="13">
        <f t="shared" ca="1" si="114"/>
        <v>2319</v>
      </c>
      <c r="K2155" s="13">
        <f ca="1">IF(I2155&lt;&gt;"",COUNTIF($I$4:$I2155,I2155),"")</f>
        <v>3</v>
      </c>
    </row>
    <row r="2156" spans="8:11">
      <c r="H2156" s="13" cm="1">
        <f t="array" aca="1" ref="H2156" ca="1">IFERROR(INDEX(電力会社名一覧!E:E,改訂版!J2156),"")</f>
        <v>120</v>
      </c>
      <c r="I2156" s="13" t="str">
        <f ca="1">IFERROR(VLOOKUP(H2156,電力会社名一覧!A:B,2,0),"")</f>
        <v>大阪瓦斯(株)メニューB</v>
      </c>
      <c r="J2156" s="13">
        <f t="shared" ca="1" si="114"/>
        <v>2320</v>
      </c>
      <c r="K2156" s="13">
        <f ca="1">IF(I2156&lt;&gt;"",COUNTIF($I$4:$I2156,I2156),"")</f>
        <v>3</v>
      </c>
    </row>
    <row r="2157" spans="8:11">
      <c r="H2157" s="13" cm="1">
        <f t="array" aca="1" ref="H2157" ca="1">IFERROR(INDEX(電力会社名一覧!E:E,改訂版!J2157),"")</f>
        <v>121</v>
      </c>
      <c r="I2157" s="13" t="str">
        <f ca="1">IFERROR(VLOOKUP(H2157,電力会社名一覧!A:B,2,0),"")</f>
        <v>大阪瓦斯(株)メニューC</v>
      </c>
      <c r="J2157" s="13">
        <f t="shared" ca="1" si="114"/>
        <v>2321</v>
      </c>
      <c r="K2157" s="13">
        <f ca="1">IF(I2157&lt;&gt;"",COUNTIF($I$4:$I2157,I2157),"")</f>
        <v>3</v>
      </c>
    </row>
    <row r="2158" spans="8:11">
      <c r="H2158" s="13" cm="1">
        <f t="array" aca="1" ref="H2158" ca="1">IFERROR(INDEX(電力会社名一覧!E:E,改訂版!J2158),"")</f>
        <v>122</v>
      </c>
      <c r="I2158" s="13" t="str">
        <f ca="1">IFERROR(VLOOKUP(H2158,電力会社名一覧!A:B,2,0),"")</f>
        <v>大阪瓦斯(株)メニューD(残差)</v>
      </c>
      <c r="J2158" s="13">
        <f t="shared" ca="1" si="114"/>
        <v>2322</v>
      </c>
      <c r="K2158" s="13">
        <f ca="1">IF(I2158&lt;&gt;"",COUNTIF($I$4:$I2158,I2158),"")</f>
        <v>3</v>
      </c>
    </row>
    <row r="2159" spans="8:11">
      <c r="H2159" s="13" cm="1">
        <f t="array" aca="1" ref="H2159" ca="1">IFERROR(INDEX(電力会社名一覧!E:E,改訂版!J2159),"")</f>
        <v>123</v>
      </c>
      <c r="I2159" s="13" t="str">
        <f ca="1">IFERROR(VLOOKUP(H2159,電力会社名一覧!A:B,2,0),"")</f>
        <v>エフビットコミュニケーションズ(株)　メニューA</v>
      </c>
      <c r="J2159" s="13">
        <f t="shared" ca="1" si="114"/>
        <v>2323</v>
      </c>
      <c r="K2159" s="13">
        <f ca="1">IF(I2159&lt;&gt;"",COUNTIF($I$4:$I2159,I2159),"")</f>
        <v>3</v>
      </c>
    </row>
    <row r="2160" spans="8:11">
      <c r="H2160" s="13" cm="1">
        <f t="array" aca="1" ref="H2160" ca="1">IFERROR(INDEX(電力会社名一覧!E:E,改訂版!J2160),"")</f>
        <v>124</v>
      </c>
      <c r="I2160" s="13" t="str">
        <f ca="1">IFERROR(VLOOKUP(H2160,電力会社名一覧!A:B,2,0),"")</f>
        <v>エフビットコミュニケーションズ(株)　メニューB</v>
      </c>
      <c r="J2160" s="13">
        <f t="shared" ca="1" si="114"/>
        <v>2324</v>
      </c>
      <c r="K2160" s="13">
        <f ca="1">IF(I2160&lt;&gt;"",COUNTIF($I$4:$I2160,I2160),"")</f>
        <v>3</v>
      </c>
    </row>
    <row r="2161" spans="8:11">
      <c r="H2161" s="13" cm="1">
        <f t="array" aca="1" ref="H2161" ca="1">IFERROR(INDEX(電力会社名一覧!E:E,改訂版!J2161),"")</f>
        <v>125</v>
      </c>
      <c r="I2161" s="13" t="str">
        <f ca="1">IFERROR(VLOOKUP(H2161,電力会社名一覧!A:B,2,0),"")</f>
        <v>エフビットコミュニケーションズ(株)　メニューC(残差)</v>
      </c>
      <c r="J2161" s="13">
        <f t="shared" ca="1" si="114"/>
        <v>2325</v>
      </c>
      <c r="K2161" s="13">
        <f ca="1">IF(I2161&lt;&gt;"",COUNTIF($I$4:$I2161,I2161),"")</f>
        <v>3</v>
      </c>
    </row>
    <row r="2162" spans="8:11">
      <c r="H2162" s="13" cm="1">
        <f t="array" aca="1" ref="H2162" ca="1">IFERROR(INDEX(電力会社名一覧!E:E,改訂版!J2162),"")</f>
        <v>126</v>
      </c>
      <c r="I2162" s="13" t="str">
        <f ca="1">IFERROR(VLOOKUP(H2162,電力会社名一覧!A:B,2,0),"")</f>
        <v>ENEOS(株)メニューA</v>
      </c>
      <c r="J2162" s="13">
        <f t="shared" ca="1" si="114"/>
        <v>2326</v>
      </c>
      <c r="K2162" s="13">
        <f ca="1">IF(I2162&lt;&gt;"",COUNTIF($I$4:$I2162,I2162),"")</f>
        <v>3</v>
      </c>
    </row>
    <row r="2163" spans="8:11">
      <c r="H2163" s="13" cm="1">
        <f t="array" aca="1" ref="H2163" ca="1">IFERROR(INDEX(電力会社名一覧!E:E,改訂版!J2163),"")</f>
        <v>127</v>
      </c>
      <c r="I2163" s="13" t="str">
        <f ca="1">IFERROR(VLOOKUP(H2163,電力会社名一覧!A:B,2,0),"")</f>
        <v>ENEOS(株)メニューB</v>
      </c>
      <c r="J2163" s="13">
        <f t="shared" ca="1" si="114"/>
        <v>2327</v>
      </c>
      <c r="K2163" s="13">
        <f ca="1">IF(I2163&lt;&gt;"",COUNTIF($I$4:$I2163,I2163),"")</f>
        <v>3</v>
      </c>
    </row>
    <row r="2164" spans="8:11">
      <c r="H2164" s="13" cm="1">
        <f t="array" aca="1" ref="H2164" ca="1">IFERROR(INDEX(電力会社名一覧!E:E,改訂版!J2164),"")</f>
        <v>128</v>
      </c>
      <c r="I2164" s="13" t="str">
        <f ca="1">IFERROR(VLOOKUP(H2164,電力会社名一覧!A:B,2,0),"")</f>
        <v>ENEOS(株)メニューC</v>
      </c>
      <c r="J2164" s="13">
        <f t="shared" ca="1" si="114"/>
        <v>2328</v>
      </c>
      <c r="K2164" s="13">
        <f ca="1">IF(I2164&lt;&gt;"",COUNTIF($I$4:$I2164,I2164),"")</f>
        <v>3</v>
      </c>
    </row>
    <row r="2165" spans="8:11">
      <c r="H2165" s="13" cm="1">
        <f t="array" aca="1" ref="H2165" ca="1">IFERROR(INDEX(電力会社名一覧!E:E,改訂版!J2165),"")</f>
        <v>129</v>
      </c>
      <c r="I2165" s="13" t="str">
        <f ca="1">IFERROR(VLOOKUP(H2165,電力会社名一覧!A:B,2,0),"")</f>
        <v>ENEOS(株)メニューD</v>
      </c>
      <c r="J2165" s="13">
        <f t="shared" ca="1" si="114"/>
        <v>2329</v>
      </c>
      <c r="K2165" s="13">
        <f ca="1">IF(I2165&lt;&gt;"",COUNTIF($I$4:$I2165,I2165),"")</f>
        <v>3</v>
      </c>
    </row>
    <row r="2166" spans="8:11">
      <c r="H2166" s="13" cm="1">
        <f t="array" aca="1" ref="H2166" ca="1">IFERROR(INDEX(電力会社名一覧!E:E,改訂版!J2166),"")</f>
        <v>130</v>
      </c>
      <c r="I2166" s="13" t="str">
        <f ca="1">IFERROR(VLOOKUP(H2166,電力会社名一覧!A:B,2,0),"")</f>
        <v>ENEOS(株)メニューE(残差)</v>
      </c>
      <c r="J2166" s="13">
        <f t="shared" ca="1" si="114"/>
        <v>2330</v>
      </c>
      <c r="K2166" s="13">
        <f ca="1">IF(I2166&lt;&gt;"",COUNTIF($I$4:$I2166,I2166),"")</f>
        <v>3</v>
      </c>
    </row>
    <row r="2167" spans="8:11">
      <c r="H2167" s="13" cm="1">
        <f t="array" aca="1" ref="H2167" ca="1">IFERROR(INDEX(電力会社名一覧!E:E,改訂版!J2167),"")</f>
        <v>131</v>
      </c>
      <c r="I2167" s="13" t="str">
        <f ca="1">IFERROR(VLOOKUP(H2167,電力会社名一覧!A:B,2,0),"")</f>
        <v>真庭バイオエネルギー(株)</v>
      </c>
      <c r="J2167" s="13">
        <f t="shared" ca="1" si="114"/>
        <v>2331</v>
      </c>
      <c r="K2167" s="13">
        <f ca="1">IF(I2167&lt;&gt;"",COUNTIF($I$4:$I2167,I2167),"")</f>
        <v>3</v>
      </c>
    </row>
    <row r="2168" spans="8:11">
      <c r="H2168" s="13" cm="1">
        <f t="array" aca="1" ref="H2168" ca="1">IFERROR(INDEX(電力会社名一覧!E:E,改訂版!J2168),"")</f>
        <v>132</v>
      </c>
      <c r="I2168" s="13" t="str">
        <f ca="1">IFERROR(VLOOKUP(H2168,電力会社名一覧!A:B,2,0),"")</f>
        <v>三井物産(株)メニューA</v>
      </c>
      <c r="J2168" s="13">
        <f t="shared" ca="1" si="114"/>
        <v>2332</v>
      </c>
      <c r="K2168" s="13">
        <f ca="1">IF(I2168&lt;&gt;"",COUNTIF($I$4:$I2168,I2168),"")</f>
        <v>3</v>
      </c>
    </row>
    <row r="2169" spans="8:11">
      <c r="H2169" s="13" cm="1">
        <f t="array" aca="1" ref="H2169" ca="1">IFERROR(INDEX(電力会社名一覧!E:E,改訂版!J2169),"")</f>
        <v>133</v>
      </c>
      <c r="I2169" s="13" t="str">
        <f ca="1">IFERROR(VLOOKUP(H2169,電力会社名一覧!A:B,2,0),"")</f>
        <v>三井物産(株)メニューB</v>
      </c>
      <c r="J2169" s="13">
        <f t="shared" ca="1" si="114"/>
        <v>2333</v>
      </c>
      <c r="K2169" s="13">
        <f ca="1">IF(I2169&lt;&gt;"",COUNTIF($I$4:$I2169,I2169),"")</f>
        <v>3</v>
      </c>
    </row>
    <row r="2170" spans="8:11">
      <c r="H2170" s="13" cm="1">
        <f t="array" aca="1" ref="H2170" ca="1">IFERROR(INDEX(電力会社名一覧!E:E,改訂版!J2170),"")</f>
        <v>134</v>
      </c>
      <c r="I2170" s="13" t="str">
        <f ca="1">IFERROR(VLOOKUP(H2170,電力会社名一覧!A:B,2,0),"")</f>
        <v>三井物産(株)メニューC(残差)</v>
      </c>
      <c r="J2170" s="13">
        <f t="shared" ca="1" si="114"/>
        <v>2334</v>
      </c>
      <c r="K2170" s="13">
        <f ca="1">IF(I2170&lt;&gt;"",COUNTIF($I$4:$I2170,I2170),"")</f>
        <v>3</v>
      </c>
    </row>
    <row r="2171" spans="8:11">
      <c r="H2171" s="13" cm="1">
        <f t="array" aca="1" ref="H2171" ca="1">IFERROR(INDEX(電力会社名一覧!E:E,改訂版!J2171),"")</f>
        <v>135</v>
      </c>
      <c r="I2171" s="13" t="str">
        <f ca="1">IFERROR(VLOOKUP(H2171,電力会社名一覧!A:B,2,0),"")</f>
        <v>オリックス(株)メニューA</v>
      </c>
      <c r="J2171" s="13">
        <f t="shared" ca="1" si="114"/>
        <v>2335</v>
      </c>
      <c r="K2171" s="13">
        <f ca="1">IF(I2171&lt;&gt;"",COUNTIF($I$4:$I2171,I2171),"")</f>
        <v>3</v>
      </c>
    </row>
    <row r="2172" spans="8:11">
      <c r="H2172" s="13" cm="1">
        <f t="array" aca="1" ref="H2172" ca="1">IFERROR(INDEX(電力会社名一覧!E:E,改訂版!J2172),"")</f>
        <v>136</v>
      </c>
      <c r="I2172" s="13" t="str">
        <f ca="1">IFERROR(VLOOKUP(H2172,電力会社名一覧!A:B,2,0),"")</f>
        <v>オリックス(株)メニューB</v>
      </c>
      <c r="J2172" s="13">
        <f t="shared" ca="1" si="114"/>
        <v>2336</v>
      </c>
      <c r="K2172" s="13">
        <f ca="1">IF(I2172&lt;&gt;"",COUNTIF($I$4:$I2172,I2172),"")</f>
        <v>3</v>
      </c>
    </row>
    <row r="2173" spans="8:11">
      <c r="H2173" s="13" cm="1">
        <f t="array" aca="1" ref="H2173" ca="1">IFERROR(INDEX(電力会社名一覧!E:E,改訂版!J2173),"")</f>
        <v>137</v>
      </c>
      <c r="I2173" s="13" t="str">
        <f ca="1">IFERROR(VLOOKUP(H2173,電力会社名一覧!A:B,2,0),"")</f>
        <v>オリックス(株)メニューC</v>
      </c>
      <c r="J2173" s="13">
        <f t="shared" ca="1" si="114"/>
        <v>2337</v>
      </c>
      <c r="K2173" s="13">
        <f ca="1">IF(I2173&lt;&gt;"",COUNTIF($I$4:$I2173,I2173),"")</f>
        <v>3</v>
      </c>
    </row>
    <row r="2174" spans="8:11">
      <c r="H2174" s="13" cm="1">
        <f t="array" aca="1" ref="H2174" ca="1">IFERROR(INDEX(電力会社名一覧!E:E,改訂版!J2174),"")</f>
        <v>138</v>
      </c>
      <c r="I2174" s="13" t="str">
        <f ca="1">IFERROR(VLOOKUP(H2174,電力会社名一覧!A:B,2,0),"")</f>
        <v>オリックス(株)メニューD</v>
      </c>
      <c r="J2174" s="13">
        <f t="shared" ca="1" si="114"/>
        <v>2338</v>
      </c>
      <c r="K2174" s="13">
        <f ca="1">IF(I2174&lt;&gt;"",COUNTIF($I$4:$I2174,I2174),"")</f>
        <v>3</v>
      </c>
    </row>
    <row r="2175" spans="8:11">
      <c r="H2175" s="13" cm="1">
        <f t="array" aca="1" ref="H2175" ca="1">IFERROR(INDEX(電力会社名一覧!E:E,改訂版!J2175),"")</f>
        <v>139</v>
      </c>
      <c r="I2175" s="13" t="str">
        <f ca="1">IFERROR(VLOOKUP(H2175,電力会社名一覧!A:B,2,0),"")</f>
        <v>オリックス(株)メニューE</v>
      </c>
      <c r="J2175" s="13">
        <f t="shared" ca="1" si="114"/>
        <v>2339</v>
      </c>
      <c r="K2175" s="13">
        <f ca="1">IF(I2175&lt;&gt;"",COUNTIF($I$4:$I2175,I2175),"")</f>
        <v>3</v>
      </c>
    </row>
    <row r="2176" spans="8:11">
      <c r="H2176" s="13" cm="1">
        <f t="array" aca="1" ref="H2176" ca="1">IFERROR(INDEX(電力会社名一覧!E:E,改訂版!J2176),"")</f>
        <v>140</v>
      </c>
      <c r="I2176" s="13" t="str">
        <f ca="1">IFERROR(VLOOKUP(H2176,電力会社名一覧!A:B,2,0),"")</f>
        <v>オリックス(株)メニューF</v>
      </c>
      <c r="J2176" s="13">
        <f t="shared" ca="1" si="114"/>
        <v>2340</v>
      </c>
      <c r="K2176" s="13">
        <f ca="1">IF(I2176&lt;&gt;"",COUNTIF($I$4:$I2176,I2176),"")</f>
        <v>3</v>
      </c>
    </row>
    <row r="2177" spans="8:11">
      <c r="H2177" s="13" cm="1">
        <f t="array" aca="1" ref="H2177" ca="1">IFERROR(INDEX(電力会社名一覧!E:E,改訂版!J2177),"")</f>
        <v>141</v>
      </c>
      <c r="I2177" s="13" t="str">
        <f ca="1">IFERROR(VLOOKUP(H2177,電力会社名一覧!A:B,2,0),"")</f>
        <v>オリックス(株)メニューG</v>
      </c>
      <c r="J2177" s="13">
        <f t="shared" ca="1" si="114"/>
        <v>2341</v>
      </c>
      <c r="K2177" s="13">
        <f ca="1">IF(I2177&lt;&gt;"",COUNTIF($I$4:$I2177,I2177),"")</f>
        <v>3</v>
      </c>
    </row>
    <row r="2178" spans="8:11">
      <c r="H2178" s="13" cm="1">
        <f t="array" aca="1" ref="H2178" ca="1">IFERROR(INDEX(電力会社名一覧!E:E,改訂版!J2178),"")</f>
        <v>142</v>
      </c>
      <c r="I2178" s="13" t="str">
        <f ca="1">IFERROR(VLOOKUP(H2178,電力会社名一覧!A:B,2,0),"")</f>
        <v>オリックス(株)メニューH(残差)</v>
      </c>
      <c r="J2178" s="13">
        <f t="shared" ca="1" si="114"/>
        <v>2342</v>
      </c>
      <c r="K2178" s="13">
        <f ca="1">IF(I2178&lt;&gt;"",COUNTIF($I$4:$I2178,I2178),"")</f>
        <v>3</v>
      </c>
    </row>
    <row r="2179" spans="8:11">
      <c r="H2179" s="13" cm="1">
        <f t="array" aca="1" ref="H2179" ca="1">IFERROR(INDEX(電力会社名一覧!E:E,改訂版!J2179),"")</f>
        <v>143</v>
      </c>
      <c r="I2179" s="13" t="str">
        <f ca="1">IFERROR(VLOOKUP(H2179,電力会社名一覧!A:B,2,0),"")</f>
        <v>(株)エネサンス関東</v>
      </c>
      <c r="J2179" s="13">
        <f t="shared" ca="1" si="114"/>
        <v>2343</v>
      </c>
      <c r="K2179" s="13">
        <f ca="1">IF(I2179&lt;&gt;"",COUNTIF($I$4:$I2179,I2179),"")</f>
        <v>3</v>
      </c>
    </row>
    <row r="2180" spans="8:11">
      <c r="H2180" s="13" cm="1">
        <f t="array" aca="1" ref="H2180" ca="1">IFERROR(INDEX(電力会社名一覧!E:E,改訂版!J2180),"")</f>
        <v>144</v>
      </c>
      <c r="I2180" s="13" t="str">
        <f ca="1">IFERROR(VLOOKUP(H2180,電力会社名一覧!A:B,2,0),"")</f>
        <v>(株)UPDATERメニューA</v>
      </c>
      <c r="J2180" s="13">
        <f t="shared" ca="1" si="114"/>
        <v>2344</v>
      </c>
      <c r="K2180" s="13">
        <f ca="1">IF(I2180&lt;&gt;"",COUNTIF($I$4:$I2180,I2180),"")</f>
        <v>3</v>
      </c>
    </row>
    <row r="2181" spans="8:11">
      <c r="H2181" s="13" cm="1">
        <f t="array" aca="1" ref="H2181" ca="1">IFERROR(INDEX(電力会社名一覧!E:E,改訂版!J2181),"")</f>
        <v>145</v>
      </c>
      <c r="I2181" s="13" t="str">
        <f ca="1">IFERROR(VLOOKUP(H2181,電力会社名一覧!A:B,2,0),"")</f>
        <v>(株)UPDATERメニューB(残差)</v>
      </c>
      <c r="J2181" s="13">
        <f t="shared" ca="1" si="114"/>
        <v>2345</v>
      </c>
      <c r="K2181" s="13">
        <f ca="1">IF(I2181&lt;&gt;"",COUNTIF($I$4:$I2181,I2181),"")</f>
        <v>3</v>
      </c>
    </row>
    <row r="2182" spans="8:11">
      <c r="H2182" s="13" cm="1">
        <f t="array" aca="1" ref="H2182" ca="1">IFERROR(INDEX(電力会社名一覧!E:E,改訂版!J2182),"")</f>
        <v>146</v>
      </c>
      <c r="I2182" s="13" t="str">
        <f ca="1">IFERROR(VLOOKUP(H2182,電力会社名一覧!A:B,2,0),"")</f>
        <v>シン・エナジー(株)メニューA</v>
      </c>
      <c r="J2182" s="13">
        <f t="shared" ca="1" si="114"/>
        <v>2346</v>
      </c>
      <c r="K2182" s="13">
        <f ca="1">IF(I2182&lt;&gt;"",COUNTIF($I$4:$I2182,I2182),"")</f>
        <v>3</v>
      </c>
    </row>
    <row r="2183" spans="8:11">
      <c r="H2183" s="13" cm="1">
        <f t="array" aca="1" ref="H2183" ca="1">IFERROR(INDEX(電力会社名一覧!E:E,改訂版!J2183),"")</f>
        <v>147</v>
      </c>
      <c r="I2183" s="13" t="str">
        <f ca="1">IFERROR(VLOOKUP(H2183,電力会社名一覧!A:B,2,0),"")</f>
        <v>シン・エナジー(株)メニューB</v>
      </c>
      <c r="J2183" s="13">
        <f t="shared" ca="1" si="114"/>
        <v>2347</v>
      </c>
      <c r="K2183" s="13">
        <f ca="1">IF(I2183&lt;&gt;"",COUNTIF($I$4:$I2183,I2183),"")</f>
        <v>3</v>
      </c>
    </row>
    <row r="2184" spans="8:11">
      <c r="H2184" s="13" cm="1">
        <f t="array" aca="1" ref="H2184" ca="1">IFERROR(INDEX(電力会社名一覧!E:E,改訂版!J2184),"")</f>
        <v>148</v>
      </c>
      <c r="I2184" s="13" t="str">
        <f ca="1">IFERROR(VLOOKUP(H2184,電力会社名一覧!A:B,2,0),"")</f>
        <v>シン・エナジー(株)メニューC</v>
      </c>
      <c r="J2184" s="13">
        <f t="shared" ca="1" si="114"/>
        <v>2348</v>
      </c>
      <c r="K2184" s="13">
        <f ca="1">IF(I2184&lt;&gt;"",COUNTIF($I$4:$I2184,I2184),"")</f>
        <v>3</v>
      </c>
    </row>
    <row r="2185" spans="8:11">
      <c r="H2185" s="13" cm="1">
        <f t="array" aca="1" ref="H2185" ca="1">IFERROR(INDEX(電力会社名一覧!E:E,改訂版!J2185),"")</f>
        <v>149</v>
      </c>
      <c r="I2185" s="13" t="str">
        <f ca="1">IFERROR(VLOOKUP(H2185,電力会社名一覧!A:B,2,0),"")</f>
        <v>シン・エナジー(株)メニューD(残差)</v>
      </c>
      <c r="J2185" s="13">
        <f t="shared" ca="1" si="114"/>
        <v>2349</v>
      </c>
      <c r="K2185" s="13">
        <f ca="1">IF(I2185&lt;&gt;"",COUNTIF($I$4:$I2185,I2185),"")</f>
        <v>3</v>
      </c>
    </row>
    <row r="2186" spans="8:11">
      <c r="H2186" s="13" cm="1">
        <f t="array" aca="1" ref="H2186" ca="1">IFERROR(INDEX(電力会社名一覧!E:E,改訂版!J2186),"")</f>
        <v>150</v>
      </c>
      <c r="I2186" s="13" t="str">
        <f ca="1">IFERROR(VLOOKUP(H2186,電力会社名一覧!A:B,2,0),"")</f>
        <v>(株)サニックスメニューA</v>
      </c>
      <c r="J2186" s="13">
        <f t="shared" ca="1" si="114"/>
        <v>2350</v>
      </c>
      <c r="K2186" s="13">
        <f ca="1">IF(I2186&lt;&gt;"",COUNTIF($I$4:$I2186,I2186),"")</f>
        <v>3</v>
      </c>
    </row>
    <row r="2187" spans="8:11">
      <c r="H2187" s="13" cm="1">
        <f t="array" aca="1" ref="H2187" ca="1">IFERROR(INDEX(電力会社名一覧!E:E,改訂版!J2187),"")</f>
        <v>151</v>
      </c>
      <c r="I2187" s="13" t="str">
        <f ca="1">IFERROR(VLOOKUP(H2187,電力会社名一覧!A:B,2,0),"")</f>
        <v>(株)サニックスメニューB</v>
      </c>
      <c r="J2187" s="13">
        <f t="shared" ca="1" si="114"/>
        <v>2351</v>
      </c>
      <c r="K2187" s="13">
        <f ca="1">IF(I2187&lt;&gt;"",COUNTIF($I$4:$I2187,I2187),"")</f>
        <v>3</v>
      </c>
    </row>
    <row r="2188" spans="8:11">
      <c r="H2188" s="13" cm="1">
        <f t="array" aca="1" ref="H2188" ca="1">IFERROR(INDEX(電力会社名一覧!E:E,改訂版!J2188),"")</f>
        <v>152</v>
      </c>
      <c r="I2188" s="13" t="str">
        <f ca="1">IFERROR(VLOOKUP(H2188,電力会社名一覧!A:B,2,0),"")</f>
        <v>(株)サニックスメニューC</v>
      </c>
      <c r="J2188" s="13">
        <f t="shared" ca="1" si="114"/>
        <v>2352</v>
      </c>
      <c r="K2188" s="13">
        <f ca="1">IF(I2188&lt;&gt;"",COUNTIF($I$4:$I2188,I2188),"")</f>
        <v>3</v>
      </c>
    </row>
    <row r="2189" spans="8:11">
      <c r="H2189" s="13" cm="1">
        <f t="array" aca="1" ref="H2189" ca="1">IFERROR(INDEX(電力会社名一覧!E:E,改訂版!J2189),"")</f>
        <v>153</v>
      </c>
      <c r="I2189" s="13" t="str">
        <f ca="1">IFERROR(VLOOKUP(H2189,電力会社名一覧!A:B,2,0),"")</f>
        <v>(株)サニックスメニューD(残差)</v>
      </c>
      <c r="J2189" s="13">
        <f t="shared" ref="J2189:J2252" ca="1" si="115">IFERROR(VLOOKUP($Q$1,INDIRECT($I$1&amp;J2188+1&amp;$K$1),2,0),"")</f>
        <v>2353</v>
      </c>
      <c r="K2189" s="13">
        <f ca="1">IF(I2189&lt;&gt;"",COUNTIF($I$4:$I2189,I2189),"")</f>
        <v>3</v>
      </c>
    </row>
    <row r="2190" spans="8:11">
      <c r="H2190" s="13" cm="1">
        <f t="array" aca="1" ref="H2190" ca="1">IFERROR(INDEX(電力会社名一覧!E:E,改訂版!J2190),"")</f>
        <v>154</v>
      </c>
      <c r="I2190" s="13" t="str">
        <f ca="1">IFERROR(VLOOKUP(H2190,電力会社名一覧!A:B,2,0),"")</f>
        <v>(株)コンシェルジュメニューA</v>
      </c>
      <c r="J2190" s="13">
        <f t="shared" ca="1" si="115"/>
        <v>2354</v>
      </c>
      <c r="K2190" s="13">
        <f ca="1">IF(I2190&lt;&gt;"",COUNTIF($I$4:$I2190,I2190),"")</f>
        <v>3</v>
      </c>
    </row>
    <row r="2191" spans="8:11">
      <c r="H2191" s="13" cm="1">
        <f t="array" aca="1" ref="H2191" ca="1">IFERROR(INDEX(電力会社名一覧!E:E,改訂版!J2191),"")</f>
        <v>155</v>
      </c>
      <c r="I2191" s="13" t="str">
        <f ca="1">IFERROR(VLOOKUP(H2191,電力会社名一覧!A:B,2,0),"")</f>
        <v>(株)コンシェルジュメニューB(残差)</v>
      </c>
      <c r="J2191" s="13">
        <f t="shared" ca="1" si="115"/>
        <v>2355</v>
      </c>
      <c r="K2191" s="13">
        <f ca="1">IF(I2191&lt;&gt;"",COUNTIF($I$4:$I2191,I2191),"")</f>
        <v>3</v>
      </c>
    </row>
    <row r="2192" spans="8:11">
      <c r="H2192" s="13" cm="1">
        <f t="array" aca="1" ref="H2192" ca="1">IFERROR(INDEX(電力会社名一覧!E:E,改訂版!J2192),"")</f>
        <v>156</v>
      </c>
      <c r="I2192" s="13" t="str">
        <f ca="1">IFERROR(VLOOKUP(H2192,電力会社名一覧!A:B,2,0),"")</f>
        <v>(株)アイ・グリッド・ソリューションズメニューA</v>
      </c>
      <c r="J2192" s="13">
        <f t="shared" ca="1" si="115"/>
        <v>2356</v>
      </c>
      <c r="K2192" s="13">
        <f ca="1">IF(I2192&lt;&gt;"",COUNTIF($I$4:$I2192,I2192),"")</f>
        <v>3</v>
      </c>
    </row>
    <row r="2193" spans="8:11">
      <c r="H2193" s="13" cm="1">
        <f t="array" aca="1" ref="H2193" ca="1">IFERROR(INDEX(電力会社名一覧!E:E,改訂版!J2193),"")</f>
        <v>157</v>
      </c>
      <c r="I2193" s="13" t="str">
        <f ca="1">IFERROR(VLOOKUP(H2193,電力会社名一覧!A:B,2,0),"")</f>
        <v>(株)アイ・グリッド・ソリューションズメニューB(残差)</v>
      </c>
      <c r="J2193" s="13">
        <f t="shared" ca="1" si="115"/>
        <v>2357</v>
      </c>
      <c r="K2193" s="13">
        <f ca="1">IF(I2193&lt;&gt;"",COUNTIF($I$4:$I2193,I2193),"")</f>
        <v>3</v>
      </c>
    </row>
    <row r="2194" spans="8:11">
      <c r="H2194" s="13" cm="1">
        <f t="array" aca="1" ref="H2194" ca="1">IFERROR(INDEX(電力会社名一覧!E:E,改訂版!J2194),"")</f>
        <v>158</v>
      </c>
      <c r="I2194" s="13" t="str">
        <f ca="1">IFERROR(VLOOKUP(H2194,電力会社名一覧!A:B,2,0),"")</f>
        <v>サミットエナジー(株)メニューA</v>
      </c>
      <c r="J2194" s="13">
        <f t="shared" ca="1" si="115"/>
        <v>2358</v>
      </c>
      <c r="K2194" s="13">
        <f ca="1">IF(I2194&lt;&gt;"",COUNTIF($I$4:$I2194,I2194),"")</f>
        <v>3</v>
      </c>
    </row>
    <row r="2195" spans="8:11">
      <c r="H2195" s="13" cm="1">
        <f t="array" aca="1" ref="H2195" ca="1">IFERROR(INDEX(電力会社名一覧!E:E,改訂版!J2195),"")</f>
        <v>159</v>
      </c>
      <c r="I2195" s="13" t="str">
        <f ca="1">IFERROR(VLOOKUP(H2195,電力会社名一覧!A:B,2,0),"")</f>
        <v>サミットエナジー(株)メニューB(残差)</v>
      </c>
      <c r="J2195" s="13">
        <f t="shared" ca="1" si="115"/>
        <v>2359</v>
      </c>
      <c r="K2195" s="13">
        <f ca="1">IF(I2195&lt;&gt;"",COUNTIF($I$4:$I2195,I2195),"")</f>
        <v>3</v>
      </c>
    </row>
    <row r="2196" spans="8:11">
      <c r="H2196" s="13" cm="1">
        <f t="array" aca="1" ref="H2196" ca="1">IFERROR(INDEX(電力会社名一覧!E:E,改訂版!J2196),"")</f>
        <v>160</v>
      </c>
      <c r="I2196" s="13" t="str">
        <f ca="1">IFERROR(VLOOKUP(H2196,電力会社名一覧!A:B,2,0),"")</f>
        <v>リコージャパン(株)メニューA</v>
      </c>
      <c r="J2196" s="13">
        <f t="shared" ca="1" si="115"/>
        <v>2360</v>
      </c>
      <c r="K2196" s="13">
        <f ca="1">IF(I2196&lt;&gt;"",COUNTIF($I$4:$I2196,I2196),"")</f>
        <v>3</v>
      </c>
    </row>
    <row r="2197" spans="8:11">
      <c r="H2197" s="13" cm="1">
        <f t="array" aca="1" ref="H2197" ca="1">IFERROR(INDEX(電力会社名一覧!E:E,改訂版!J2197),"")</f>
        <v>161</v>
      </c>
      <c r="I2197" s="13" t="str">
        <f ca="1">IFERROR(VLOOKUP(H2197,電力会社名一覧!A:B,2,0),"")</f>
        <v>リコージャパン(株)メニューB</v>
      </c>
      <c r="J2197" s="13">
        <f t="shared" ca="1" si="115"/>
        <v>2361</v>
      </c>
      <c r="K2197" s="13">
        <f ca="1">IF(I2197&lt;&gt;"",COUNTIF($I$4:$I2197,I2197),"")</f>
        <v>3</v>
      </c>
    </row>
    <row r="2198" spans="8:11">
      <c r="H2198" s="13" cm="1">
        <f t="array" aca="1" ref="H2198" ca="1">IFERROR(INDEX(電力会社名一覧!E:E,改訂版!J2198),"")</f>
        <v>162</v>
      </c>
      <c r="I2198" s="13" t="str">
        <f ca="1">IFERROR(VLOOKUP(H2198,電力会社名一覧!A:B,2,0),"")</f>
        <v>リコージャパン(株)メニューC</v>
      </c>
      <c r="J2198" s="13">
        <f t="shared" ca="1" si="115"/>
        <v>2362</v>
      </c>
      <c r="K2198" s="13">
        <f ca="1">IF(I2198&lt;&gt;"",COUNTIF($I$4:$I2198,I2198),"")</f>
        <v>3</v>
      </c>
    </row>
    <row r="2199" spans="8:11">
      <c r="H2199" s="13" cm="1">
        <f t="array" aca="1" ref="H2199" ca="1">IFERROR(INDEX(電力会社名一覧!E:E,改訂版!J2199),"")</f>
        <v>163</v>
      </c>
      <c r="I2199" s="13" t="str">
        <f ca="1">IFERROR(VLOOKUP(H2199,電力会社名一覧!A:B,2,0),"")</f>
        <v>リコージャパン(株)メニューD</v>
      </c>
      <c r="J2199" s="13">
        <f t="shared" ca="1" si="115"/>
        <v>2363</v>
      </c>
      <c r="K2199" s="13">
        <f ca="1">IF(I2199&lt;&gt;"",COUNTIF($I$4:$I2199,I2199),"")</f>
        <v>3</v>
      </c>
    </row>
    <row r="2200" spans="8:11">
      <c r="H2200" s="13" cm="1">
        <f t="array" aca="1" ref="H2200" ca="1">IFERROR(INDEX(電力会社名一覧!E:E,改訂版!J2200),"")</f>
        <v>164</v>
      </c>
      <c r="I2200" s="13" t="str">
        <f ca="1">IFERROR(VLOOKUP(H2200,電力会社名一覧!A:B,2,0),"")</f>
        <v>リコージャパン(株)メニューE</v>
      </c>
      <c r="J2200" s="13">
        <f t="shared" ca="1" si="115"/>
        <v>2364</v>
      </c>
      <c r="K2200" s="13">
        <f ca="1">IF(I2200&lt;&gt;"",COUNTIF($I$4:$I2200,I2200),"")</f>
        <v>3</v>
      </c>
    </row>
    <row r="2201" spans="8:11">
      <c r="H2201" s="13" cm="1">
        <f t="array" aca="1" ref="H2201" ca="1">IFERROR(INDEX(電力会社名一覧!E:E,改訂版!J2201),"")</f>
        <v>165</v>
      </c>
      <c r="I2201" s="13" t="str">
        <f ca="1">IFERROR(VLOOKUP(H2201,電力会社名一覧!A:B,2,0),"")</f>
        <v>リコージャパン(株)メニューF(残差)</v>
      </c>
      <c r="J2201" s="13">
        <f t="shared" ca="1" si="115"/>
        <v>2365</v>
      </c>
      <c r="K2201" s="13">
        <f ca="1">IF(I2201&lt;&gt;"",COUNTIF($I$4:$I2201,I2201),"")</f>
        <v>3</v>
      </c>
    </row>
    <row r="2202" spans="8:11">
      <c r="H2202" s="13" cm="1">
        <f t="array" aca="1" ref="H2202" ca="1">IFERROR(INDEX(電力会社名一覧!E:E,改訂版!J2202),"")</f>
        <v>166</v>
      </c>
      <c r="I2202" s="13" t="str">
        <f ca="1">IFERROR(VLOOKUP(H2202,電力会社名一覧!A:B,2,0),"")</f>
        <v>(株)エネルギア・ソリューション・アンド・サービスメニューA</v>
      </c>
      <c r="J2202" s="13">
        <f t="shared" ca="1" si="115"/>
        <v>2366</v>
      </c>
      <c r="K2202" s="13">
        <f ca="1">IF(I2202&lt;&gt;"",COUNTIF($I$4:$I2202,I2202),"")</f>
        <v>3</v>
      </c>
    </row>
    <row r="2203" spans="8:11">
      <c r="H2203" s="13" cm="1">
        <f t="array" aca="1" ref="H2203" ca="1">IFERROR(INDEX(電力会社名一覧!E:E,改訂版!J2203),"")</f>
        <v>167</v>
      </c>
      <c r="I2203" s="13" t="str">
        <f ca="1">IFERROR(VLOOKUP(H2203,電力会社名一覧!A:B,2,0),"")</f>
        <v>(株)エネルギア・ソリューション・アンド・サービスメニューB(残差)</v>
      </c>
      <c r="J2203" s="13">
        <f t="shared" ca="1" si="115"/>
        <v>2367</v>
      </c>
      <c r="K2203" s="13">
        <f ca="1">IF(I2203&lt;&gt;"",COUNTIF($I$4:$I2203,I2203),"")</f>
        <v>3</v>
      </c>
    </row>
    <row r="2204" spans="8:11">
      <c r="H2204" s="13" cm="1">
        <f t="array" aca="1" ref="H2204" ca="1">IFERROR(INDEX(電力会社名一覧!E:E,改訂版!J2204),"")</f>
        <v>168</v>
      </c>
      <c r="I2204" s="13" t="str">
        <f ca="1">IFERROR(VLOOKUP(H2204,電力会社名一覧!A:B,2,0),"")</f>
        <v>東京ガス(株)メニューA</v>
      </c>
      <c r="J2204" s="13">
        <f t="shared" ca="1" si="115"/>
        <v>2368</v>
      </c>
      <c r="K2204" s="13">
        <f ca="1">IF(I2204&lt;&gt;"",COUNTIF($I$4:$I2204,I2204),"")</f>
        <v>3</v>
      </c>
    </row>
    <row r="2205" spans="8:11">
      <c r="H2205" s="13" cm="1">
        <f t="array" aca="1" ref="H2205" ca="1">IFERROR(INDEX(電力会社名一覧!E:E,改訂版!J2205),"")</f>
        <v>169</v>
      </c>
      <c r="I2205" s="13" t="str">
        <f ca="1">IFERROR(VLOOKUP(H2205,電力会社名一覧!A:B,2,0),"")</f>
        <v>東京ガス(株)メニューB</v>
      </c>
      <c r="J2205" s="13">
        <f t="shared" ca="1" si="115"/>
        <v>2369</v>
      </c>
      <c r="K2205" s="13">
        <f ca="1">IF(I2205&lt;&gt;"",COUNTIF($I$4:$I2205,I2205),"")</f>
        <v>3</v>
      </c>
    </row>
    <row r="2206" spans="8:11">
      <c r="H2206" s="13" cm="1">
        <f t="array" aca="1" ref="H2206" ca="1">IFERROR(INDEX(電力会社名一覧!E:E,改訂版!J2206),"")</f>
        <v>170</v>
      </c>
      <c r="I2206" s="13" t="str">
        <f ca="1">IFERROR(VLOOKUP(H2206,電力会社名一覧!A:B,2,0),"")</f>
        <v>東京ガス(株)メニューC</v>
      </c>
      <c r="J2206" s="13">
        <f t="shared" ca="1" si="115"/>
        <v>2370</v>
      </c>
      <c r="K2206" s="13">
        <f ca="1">IF(I2206&lt;&gt;"",COUNTIF($I$4:$I2206,I2206),"")</f>
        <v>3</v>
      </c>
    </row>
    <row r="2207" spans="8:11">
      <c r="H2207" s="13" cm="1">
        <f t="array" aca="1" ref="H2207" ca="1">IFERROR(INDEX(電力会社名一覧!E:E,改訂版!J2207),"")</f>
        <v>171</v>
      </c>
      <c r="I2207" s="13" t="str">
        <f ca="1">IFERROR(VLOOKUP(H2207,電力会社名一覧!A:B,2,0),"")</f>
        <v>東京ガス(株)メニューD</v>
      </c>
      <c r="J2207" s="13">
        <f t="shared" ca="1" si="115"/>
        <v>2371</v>
      </c>
      <c r="K2207" s="13">
        <f ca="1">IF(I2207&lt;&gt;"",COUNTIF($I$4:$I2207,I2207),"")</f>
        <v>3</v>
      </c>
    </row>
    <row r="2208" spans="8:11">
      <c r="H2208" s="13" cm="1">
        <f t="array" aca="1" ref="H2208" ca="1">IFERROR(INDEX(電力会社名一覧!E:E,改訂版!J2208),"")</f>
        <v>172</v>
      </c>
      <c r="I2208" s="13" t="str">
        <f ca="1">IFERROR(VLOOKUP(H2208,電力会社名一覧!A:B,2,0),"")</f>
        <v>東京ガス(株)メニューE(残差)</v>
      </c>
      <c r="J2208" s="13">
        <f t="shared" ca="1" si="115"/>
        <v>2372</v>
      </c>
      <c r="K2208" s="13">
        <f ca="1">IF(I2208&lt;&gt;"",COUNTIF($I$4:$I2208,I2208),"")</f>
        <v>3</v>
      </c>
    </row>
    <row r="2209" spans="8:11">
      <c r="H2209" s="13" cm="1">
        <f t="array" aca="1" ref="H2209" ca="1">IFERROR(INDEX(電力会社名一覧!E:E,改訂版!J2209),"")</f>
        <v>173</v>
      </c>
      <c r="I2209" s="13" t="str">
        <f ca="1">IFERROR(VLOOKUP(H2209,電力会社名一覧!A:B,2,0),"")</f>
        <v>テス・エンジニアリング(株)メニューA</v>
      </c>
      <c r="J2209" s="13">
        <f t="shared" ca="1" si="115"/>
        <v>2373</v>
      </c>
      <c r="K2209" s="13">
        <f ca="1">IF(I2209&lt;&gt;"",COUNTIF($I$4:$I2209,I2209),"")</f>
        <v>3</v>
      </c>
    </row>
    <row r="2210" spans="8:11">
      <c r="H2210" s="13" cm="1">
        <f t="array" aca="1" ref="H2210" ca="1">IFERROR(INDEX(電力会社名一覧!E:E,改訂版!J2210),"")</f>
        <v>174</v>
      </c>
      <c r="I2210" s="13" t="str">
        <f ca="1">IFERROR(VLOOKUP(H2210,電力会社名一覧!A:B,2,0),"")</f>
        <v>テス・エンジニアリング(株)メニューB</v>
      </c>
      <c r="J2210" s="13">
        <f t="shared" ca="1" si="115"/>
        <v>2374</v>
      </c>
      <c r="K2210" s="13">
        <f ca="1">IF(I2210&lt;&gt;"",COUNTIF($I$4:$I2210,I2210),"")</f>
        <v>3</v>
      </c>
    </row>
    <row r="2211" spans="8:11">
      <c r="H2211" s="13" cm="1">
        <f t="array" aca="1" ref="H2211" ca="1">IFERROR(INDEX(電力会社名一覧!E:E,改訂版!J2211),"")</f>
        <v>175</v>
      </c>
      <c r="I2211" s="13" t="str">
        <f ca="1">IFERROR(VLOOKUP(H2211,電力会社名一覧!A:B,2,0),"")</f>
        <v>テス・エンジニアリング(株)メニューC(残差)</v>
      </c>
      <c r="J2211" s="13">
        <f t="shared" ca="1" si="115"/>
        <v>2375</v>
      </c>
      <c r="K2211" s="13">
        <f ca="1">IF(I2211&lt;&gt;"",COUNTIF($I$4:$I2211,I2211),"")</f>
        <v>3</v>
      </c>
    </row>
    <row r="2212" spans="8:11">
      <c r="H2212" s="13" cm="1">
        <f t="array" aca="1" ref="H2212" ca="1">IFERROR(INDEX(電力会社名一覧!E:E,改訂版!J2212),"")</f>
        <v>176</v>
      </c>
      <c r="I2212" s="13" t="str">
        <f ca="1">IFERROR(VLOOKUP(H2212,電力会社名一覧!A:B,2,0),"")</f>
        <v>青梅ガス(株)メニューA</v>
      </c>
      <c r="J2212" s="13">
        <f t="shared" ca="1" si="115"/>
        <v>2376</v>
      </c>
      <c r="K2212" s="13">
        <f ca="1">IF(I2212&lt;&gt;"",COUNTIF($I$4:$I2212,I2212),"")</f>
        <v>3</v>
      </c>
    </row>
    <row r="2213" spans="8:11">
      <c r="H2213" s="13" cm="1">
        <f t="array" aca="1" ref="H2213" ca="1">IFERROR(INDEX(電力会社名一覧!E:E,改訂版!J2213),"")</f>
        <v>177</v>
      </c>
      <c r="I2213" s="13" t="str">
        <f ca="1">IFERROR(VLOOKUP(H2213,電力会社名一覧!A:B,2,0),"")</f>
        <v>青梅ガス(株)メニューB(残差)</v>
      </c>
      <c r="J2213" s="13">
        <f t="shared" ca="1" si="115"/>
        <v>2377</v>
      </c>
      <c r="K2213" s="13">
        <f ca="1">IF(I2213&lt;&gt;"",COUNTIF($I$4:$I2213,I2213),"")</f>
        <v>3</v>
      </c>
    </row>
    <row r="2214" spans="8:11">
      <c r="H2214" s="13" cm="1">
        <f t="array" aca="1" ref="H2214" ca="1">IFERROR(INDEX(電力会社名一覧!E:E,改訂版!J2214),"")</f>
        <v>178</v>
      </c>
      <c r="I2214" s="13" t="str">
        <f ca="1">IFERROR(VLOOKUP(H2214,電力会社名一覧!A:B,2,0),"")</f>
        <v>(株)イーネットワークシステムズメニューA</v>
      </c>
      <c r="J2214" s="13">
        <f t="shared" ca="1" si="115"/>
        <v>2378</v>
      </c>
      <c r="K2214" s="13">
        <f ca="1">IF(I2214&lt;&gt;"",COUNTIF($I$4:$I2214,I2214),"")</f>
        <v>3</v>
      </c>
    </row>
    <row r="2215" spans="8:11">
      <c r="H2215" s="13" cm="1">
        <f t="array" aca="1" ref="H2215" ca="1">IFERROR(INDEX(電力会社名一覧!E:E,改訂版!J2215),"")</f>
        <v>179</v>
      </c>
      <c r="I2215" s="13" t="str">
        <f ca="1">IFERROR(VLOOKUP(H2215,電力会社名一覧!A:B,2,0),"")</f>
        <v>(株)イーネットワークシステムズメニューB</v>
      </c>
      <c r="J2215" s="13">
        <f t="shared" ca="1" si="115"/>
        <v>2379</v>
      </c>
      <c r="K2215" s="13">
        <f ca="1">IF(I2215&lt;&gt;"",COUNTIF($I$4:$I2215,I2215),"")</f>
        <v>3</v>
      </c>
    </row>
    <row r="2216" spans="8:11">
      <c r="H2216" s="13" cm="1">
        <f t="array" aca="1" ref="H2216" ca="1">IFERROR(INDEX(電力会社名一覧!E:E,改訂版!J2216),"")</f>
        <v>180</v>
      </c>
      <c r="I2216" s="13" t="str">
        <f ca="1">IFERROR(VLOOKUP(H2216,電力会社名一覧!A:B,2,0),"")</f>
        <v>(株)イーネットワークシステムズメニューC</v>
      </c>
      <c r="J2216" s="13">
        <f t="shared" ca="1" si="115"/>
        <v>2380</v>
      </c>
      <c r="K2216" s="13">
        <f ca="1">IF(I2216&lt;&gt;"",COUNTIF($I$4:$I2216,I2216),"")</f>
        <v>3</v>
      </c>
    </row>
    <row r="2217" spans="8:11">
      <c r="H2217" s="13" cm="1">
        <f t="array" aca="1" ref="H2217" ca="1">IFERROR(INDEX(電力会社名一覧!E:E,改訂版!J2217),"")</f>
        <v>181</v>
      </c>
      <c r="I2217" s="13" t="str">
        <f ca="1">IFERROR(VLOOKUP(H2217,電力会社名一覧!A:B,2,0),"")</f>
        <v>(株)イーネットワークシステムズメニューD</v>
      </c>
      <c r="J2217" s="13">
        <f t="shared" ca="1" si="115"/>
        <v>2381</v>
      </c>
      <c r="K2217" s="13">
        <f ca="1">IF(I2217&lt;&gt;"",COUNTIF($I$4:$I2217,I2217),"")</f>
        <v>3</v>
      </c>
    </row>
    <row r="2218" spans="8:11">
      <c r="H2218" s="13" cm="1">
        <f t="array" aca="1" ref="H2218" ca="1">IFERROR(INDEX(電力会社名一覧!E:E,改訂版!J2218),"")</f>
        <v>182</v>
      </c>
      <c r="I2218" s="13" t="str">
        <f ca="1">IFERROR(VLOOKUP(H2218,電力会社名一覧!A:B,2,0),"")</f>
        <v>(株)イーネットワークシステムズメニューE(残差)</v>
      </c>
      <c r="J2218" s="13">
        <f t="shared" ca="1" si="115"/>
        <v>2382</v>
      </c>
      <c r="K2218" s="13">
        <f ca="1">IF(I2218&lt;&gt;"",COUNTIF($I$4:$I2218,I2218),"")</f>
        <v>3</v>
      </c>
    </row>
    <row r="2219" spans="8:11">
      <c r="H2219" s="13" cm="1">
        <f t="array" aca="1" ref="H2219" ca="1">IFERROR(INDEX(電力会社名一覧!E:E,改訂版!J2219),"")</f>
        <v>183</v>
      </c>
      <c r="I2219" s="13" t="str">
        <f ca="1">IFERROR(VLOOKUP(H2219,電力会社名一覧!A:B,2,0),"")</f>
        <v>(株)エネアーク関東</v>
      </c>
      <c r="J2219" s="13">
        <f t="shared" ca="1" si="115"/>
        <v>2383</v>
      </c>
      <c r="K2219" s="13">
        <f ca="1">IF(I2219&lt;&gt;"",COUNTIF($I$4:$I2219,I2219),"")</f>
        <v>3</v>
      </c>
    </row>
    <row r="2220" spans="8:11">
      <c r="H2220" s="13" cm="1">
        <f t="array" aca="1" ref="H2220" ca="1">IFERROR(INDEX(電力会社名一覧!E:E,改訂版!J2220),"")</f>
        <v>184</v>
      </c>
      <c r="I2220" s="13" t="str">
        <f ca="1">IFERROR(VLOOKUP(H2220,電力会社名一覧!A:B,2,0),"")</f>
        <v>(株)東急パワーサプライメニューA</v>
      </c>
      <c r="J2220" s="13">
        <f t="shared" ca="1" si="115"/>
        <v>2384</v>
      </c>
      <c r="K2220" s="13">
        <f ca="1">IF(I2220&lt;&gt;"",COUNTIF($I$4:$I2220,I2220),"")</f>
        <v>3</v>
      </c>
    </row>
    <row r="2221" spans="8:11">
      <c r="H2221" s="13" cm="1">
        <f t="array" aca="1" ref="H2221" ca="1">IFERROR(INDEX(電力会社名一覧!E:E,改訂版!J2221),"")</f>
        <v>185</v>
      </c>
      <c r="I2221" s="13" t="str">
        <f ca="1">IFERROR(VLOOKUP(H2221,電力会社名一覧!A:B,2,0),"")</f>
        <v>(株)東急パワーサプライメニューB</v>
      </c>
      <c r="J2221" s="13">
        <f t="shared" ca="1" si="115"/>
        <v>2385</v>
      </c>
      <c r="K2221" s="13">
        <f ca="1">IF(I2221&lt;&gt;"",COUNTIF($I$4:$I2221,I2221),"")</f>
        <v>3</v>
      </c>
    </row>
    <row r="2222" spans="8:11">
      <c r="H2222" s="13" cm="1">
        <f t="array" aca="1" ref="H2222" ca="1">IFERROR(INDEX(電力会社名一覧!E:E,改訂版!J2222),"")</f>
        <v>186</v>
      </c>
      <c r="I2222" s="13" t="str">
        <f ca="1">IFERROR(VLOOKUP(H2222,電力会社名一覧!A:B,2,0),"")</f>
        <v>(株)東急パワーサプライメニューC</v>
      </c>
      <c r="J2222" s="13">
        <f t="shared" ca="1" si="115"/>
        <v>2386</v>
      </c>
      <c r="K2222" s="13">
        <f ca="1">IF(I2222&lt;&gt;"",COUNTIF($I$4:$I2222,I2222),"")</f>
        <v>3</v>
      </c>
    </row>
    <row r="2223" spans="8:11">
      <c r="H2223" s="13" cm="1">
        <f t="array" aca="1" ref="H2223" ca="1">IFERROR(INDEX(電力会社名一覧!E:E,改訂版!J2223),"")</f>
        <v>187</v>
      </c>
      <c r="I2223" s="13" t="str">
        <f ca="1">IFERROR(VLOOKUP(H2223,電力会社名一覧!A:B,2,0),"")</f>
        <v>(株)東急パワーサプライメニューD</v>
      </c>
      <c r="J2223" s="13">
        <f t="shared" ca="1" si="115"/>
        <v>2387</v>
      </c>
      <c r="K2223" s="13">
        <f ca="1">IF(I2223&lt;&gt;"",COUNTIF($I$4:$I2223,I2223),"")</f>
        <v>3</v>
      </c>
    </row>
    <row r="2224" spans="8:11">
      <c r="H2224" s="13" cm="1">
        <f t="array" aca="1" ref="H2224" ca="1">IFERROR(INDEX(電力会社名一覧!E:E,改訂版!J2224),"")</f>
        <v>188</v>
      </c>
      <c r="I2224" s="13" t="str">
        <f ca="1">IFERROR(VLOOKUP(H2224,電力会社名一覧!A:B,2,0),"")</f>
        <v>(株)東急パワーサプライメニューE</v>
      </c>
      <c r="J2224" s="13">
        <f t="shared" ca="1" si="115"/>
        <v>2388</v>
      </c>
      <c r="K2224" s="13">
        <f ca="1">IF(I2224&lt;&gt;"",COUNTIF($I$4:$I2224,I2224),"")</f>
        <v>3</v>
      </c>
    </row>
    <row r="2225" spans="8:11">
      <c r="H2225" s="13" cm="1">
        <f t="array" aca="1" ref="H2225" ca="1">IFERROR(INDEX(電力会社名一覧!E:E,改訂版!J2225),"")</f>
        <v>189</v>
      </c>
      <c r="I2225" s="13" t="str">
        <f ca="1">IFERROR(VLOOKUP(H2225,電力会社名一覧!A:B,2,0),"")</f>
        <v>(株)東急パワーサプライメニューF</v>
      </c>
      <c r="J2225" s="13">
        <f t="shared" ca="1" si="115"/>
        <v>2389</v>
      </c>
      <c r="K2225" s="13">
        <f ca="1">IF(I2225&lt;&gt;"",COUNTIF($I$4:$I2225,I2225),"")</f>
        <v>3</v>
      </c>
    </row>
    <row r="2226" spans="8:11">
      <c r="H2226" s="13" cm="1">
        <f t="array" aca="1" ref="H2226" ca="1">IFERROR(INDEX(電力会社名一覧!E:E,改訂版!J2226),"")</f>
        <v>190</v>
      </c>
      <c r="I2226" s="13" t="str">
        <f ca="1">IFERROR(VLOOKUP(H2226,電力会社名一覧!A:B,2,0),"")</f>
        <v>(株)東急パワーサプライメニューG(残差)</v>
      </c>
      <c r="J2226" s="13">
        <f t="shared" ca="1" si="115"/>
        <v>2390</v>
      </c>
      <c r="K2226" s="13">
        <f ca="1">IF(I2226&lt;&gt;"",COUNTIF($I$4:$I2226,I2226),"")</f>
        <v>3</v>
      </c>
    </row>
    <row r="2227" spans="8:11">
      <c r="H2227" s="13" cm="1">
        <f t="array" aca="1" ref="H2227" ca="1">IFERROR(INDEX(電力会社名一覧!E:E,改訂版!J2227),"")</f>
        <v>191</v>
      </c>
      <c r="I2227" s="13" t="str">
        <f ca="1">IFERROR(VLOOKUP(H2227,電力会社名一覧!A:B,2,0),"")</f>
        <v>王子・伊藤忠エネクス電力販売(株)メニューA</v>
      </c>
      <c r="J2227" s="13">
        <f t="shared" ca="1" si="115"/>
        <v>2391</v>
      </c>
      <c r="K2227" s="13">
        <f ca="1">IF(I2227&lt;&gt;"",COUNTIF($I$4:$I2227,I2227),"")</f>
        <v>3</v>
      </c>
    </row>
    <row r="2228" spans="8:11">
      <c r="H2228" s="13" cm="1">
        <f t="array" aca="1" ref="H2228" ca="1">IFERROR(INDEX(電力会社名一覧!E:E,改訂版!J2228),"")</f>
        <v>192</v>
      </c>
      <c r="I2228" s="13" t="str">
        <f ca="1">IFERROR(VLOOKUP(H2228,電力会社名一覧!A:B,2,0),"")</f>
        <v>王子・伊藤忠エネクス電力販売(株)メニューB</v>
      </c>
      <c r="J2228" s="13">
        <f t="shared" ca="1" si="115"/>
        <v>2392</v>
      </c>
      <c r="K2228" s="13">
        <f ca="1">IF(I2228&lt;&gt;"",COUNTIF($I$4:$I2228,I2228),"")</f>
        <v>3</v>
      </c>
    </row>
    <row r="2229" spans="8:11">
      <c r="H2229" s="13" cm="1">
        <f t="array" aca="1" ref="H2229" ca="1">IFERROR(INDEX(電力会社名一覧!E:E,改訂版!J2229),"")</f>
        <v>193</v>
      </c>
      <c r="I2229" s="13" t="str">
        <f ca="1">IFERROR(VLOOKUP(H2229,電力会社名一覧!A:B,2,0),"")</f>
        <v>王子・伊藤忠エネクス電力販売(株)メニューC(残差)</v>
      </c>
      <c r="J2229" s="13">
        <f t="shared" ca="1" si="115"/>
        <v>2393</v>
      </c>
      <c r="K2229" s="13">
        <f ca="1">IF(I2229&lt;&gt;"",COUNTIF($I$4:$I2229,I2229),"")</f>
        <v>3</v>
      </c>
    </row>
    <row r="2230" spans="8:11">
      <c r="H2230" s="13" cm="1">
        <f t="array" aca="1" ref="H2230" ca="1">IFERROR(INDEX(電力会社名一覧!E:E,改訂版!J2230),"")</f>
        <v>194</v>
      </c>
      <c r="I2230" s="13" t="str">
        <f ca="1">IFERROR(VLOOKUP(H2230,電力会社名一覧!A:B,2,0),"")</f>
        <v>伊藤忠商事(株)メニューA</v>
      </c>
      <c r="J2230" s="13">
        <f t="shared" ca="1" si="115"/>
        <v>2394</v>
      </c>
      <c r="K2230" s="13">
        <f ca="1">IF(I2230&lt;&gt;"",COUNTIF($I$4:$I2230,I2230),"")</f>
        <v>3</v>
      </c>
    </row>
    <row r="2231" spans="8:11">
      <c r="H2231" s="13" cm="1">
        <f t="array" aca="1" ref="H2231" ca="1">IFERROR(INDEX(電力会社名一覧!E:E,改訂版!J2231),"")</f>
        <v>195</v>
      </c>
      <c r="I2231" s="13" t="str">
        <f ca="1">IFERROR(VLOOKUP(H2231,電力会社名一覧!A:B,2,0),"")</f>
        <v>伊藤忠商事(株)メニューB</v>
      </c>
      <c r="J2231" s="13">
        <f t="shared" ca="1" si="115"/>
        <v>2395</v>
      </c>
      <c r="K2231" s="13">
        <f ca="1">IF(I2231&lt;&gt;"",COUNTIF($I$4:$I2231,I2231),"")</f>
        <v>3</v>
      </c>
    </row>
    <row r="2232" spans="8:11">
      <c r="H2232" s="13" cm="1">
        <f t="array" aca="1" ref="H2232" ca="1">IFERROR(INDEX(電力会社名一覧!E:E,改訂版!J2232),"")</f>
        <v>196</v>
      </c>
      <c r="I2232" s="13" t="str">
        <f ca="1">IFERROR(VLOOKUP(H2232,電力会社名一覧!A:B,2,0),"")</f>
        <v>伊藤忠商事(株)メニューC(残差)</v>
      </c>
      <c r="J2232" s="13">
        <f t="shared" ca="1" si="115"/>
        <v>2396</v>
      </c>
      <c r="K2232" s="13">
        <f ca="1">IF(I2232&lt;&gt;"",COUNTIF($I$4:$I2232,I2232),"")</f>
        <v>3</v>
      </c>
    </row>
    <row r="2233" spans="8:11">
      <c r="H2233" s="13" cm="1">
        <f t="array" aca="1" ref="H2233" ca="1">IFERROR(INDEX(電力会社名一覧!E:E,改訂版!J2233),"")</f>
        <v>197</v>
      </c>
      <c r="I2233" s="13" t="str">
        <f ca="1">IFERROR(VLOOKUP(H2233,電力会社名一覧!A:B,2,0),"")</f>
        <v>(株)エコスタイルメニューA</v>
      </c>
      <c r="J2233" s="13">
        <f t="shared" ca="1" si="115"/>
        <v>2397</v>
      </c>
      <c r="K2233" s="13">
        <f ca="1">IF(I2233&lt;&gt;"",COUNTIF($I$4:$I2233,I2233),"")</f>
        <v>3</v>
      </c>
    </row>
    <row r="2234" spans="8:11">
      <c r="H2234" s="13" cm="1">
        <f t="array" aca="1" ref="H2234" ca="1">IFERROR(INDEX(電力会社名一覧!E:E,改訂版!J2234),"")</f>
        <v>198</v>
      </c>
      <c r="I2234" s="13" t="str">
        <f ca="1">IFERROR(VLOOKUP(H2234,電力会社名一覧!A:B,2,0),"")</f>
        <v>(株)エコスタイルメニューB</v>
      </c>
      <c r="J2234" s="13">
        <f t="shared" ca="1" si="115"/>
        <v>2398</v>
      </c>
      <c r="K2234" s="13">
        <f ca="1">IF(I2234&lt;&gt;"",COUNTIF($I$4:$I2234,I2234),"")</f>
        <v>3</v>
      </c>
    </row>
    <row r="2235" spans="8:11">
      <c r="H2235" s="13" cm="1">
        <f t="array" aca="1" ref="H2235" ca="1">IFERROR(INDEX(電力会社名一覧!E:E,改訂版!J2235),"")</f>
        <v>199</v>
      </c>
      <c r="I2235" s="13" t="str">
        <f ca="1">IFERROR(VLOOKUP(H2235,電力会社名一覧!A:B,2,0),"")</f>
        <v>(株)エコスタイルメニューC(残差)</v>
      </c>
      <c r="J2235" s="13">
        <f t="shared" ca="1" si="115"/>
        <v>2399</v>
      </c>
      <c r="K2235" s="13">
        <f ca="1">IF(I2235&lt;&gt;"",COUNTIF($I$4:$I2235,I2235),"")</f>
        <v>3</v>
      </c>
    </row>
    <row r="2236" spans="8:11">
      <c r="H2236" s="13" cm="1">
        <f t="array" aca="1" ref="H2236" ca="1">IFERROR(INDEX(電力会社名一覧!E:E,改訂版!J2236),"")</f>
        <v>200</v>
      </c>
      <c r="I2236" s="13" t="str">
        <f ca="1">IFERROR(VLOOKUP(H2236,電力会社名一覧!A:B,2,0),"")</f>
        <v>入間ガス(株)</v>
      </c>
      <c r="J2236" s="13">
        <f t="shared" ca="1" si="115"/>
        <v>2400</v>
      </c>
      <c r="K2236" s="13">
        <f ca="1">IF(I2236&lt;&gt;"",COUNTIF($I$4:$I2236,I2236),"")</f>
        <v>3</v>
      </c>
    </row>
    <row r="2237" spans="8:11">
      <c r="H2237" s="13" cm="1">
        <f t="array" aca="1" ref="H2237" ca="1">IFERROR(INDEX(電力会社名一覧!E:E,改訂版!J2237),"")</f>
        <v>201</v>
      </c>
      <c r="I2237" s="13" t="str">
        <f ca="1">IFERROR(VLOOKUP(H2237,電力会社名一覧!A:B,2,0),"")</f>
        <v>テプコカスタマーサービス(株)</v>
      </c>
      <c r="J2237" s="13">
        <f t="shared" ca="1" si="115"/>
        <v>2401</v>
      </c>
      <c r="K2237" s="13">
        <f ca="1">IF(I2237&lt;&gt;"",COUNTIF($I$4:$I2237,I2237),"")</f>
        <v>3</v>
      </c>
    </row>
    <row r="2238" spans="8:11">
      <c r="H2238" s="13" cm="1">
        <f t="array" aca="1" ref="H2238" ca="1">IFERROR(INDEX(電力会社名一覧!E:E,改訂版!J2238),"")</f>
        <v>202</v>
      </c>
      <c r="I2238" s="13" t="str">
        <f ca="1">IFERROR(VLOOKUP(H2238,電力会社名一覧!A:B,2,0),"")</f>
        <v>(株)とんでんホールディングス</v>
      </c>
      <c r="J2238" s="13">
        <f t="shared" ca="1" si="115"/>
        <v>2402</v>
      </c>
      <c r="K2238" s="13">
        <f ca="1">IF(I2238&lt;&gt;"",COUNTIF($I$4:$I2238,I2238),"")</f>
        <v>3</v>
      </c>
    </row>
    <row r="2239" spans="8:11">
      <c r="H2239" s="13" cm="1">
        <f t="array" aca="1" ref="H2239" ca="1">IFERROR(INDEX(電力会社名一覧!E:E,改訂版!J2239),"")</f>
        <v>203</v>
      </c>
      <c r="I2239" s="13" t="str">
        <f ca="1">IFERROR(VLOOKUP(H2239,電力会社名一覧!A:B,2,0),"")</f>
        <v>日鉄エンジニアリング(株)メニューA</v>
      </c>
      <c r="J2239" s="13">
        <f t="shared" ca="1" si="115"/>
        <v>2403</v>
      </c>
      <c r="K2239" s="13">
        <f ca="1">IF(I2239&lt;&gt;"",COUNTIF($I$4:$I2239,I2239),"")</f>
        <v>3</v>
      </c>
    </row>
    <row r="2240" spans="8:11">
      <c r="H2240" s="13" cm="1">
        <f t="array" aca="1" ref="H2240" ca="1">IFERROR(INDEX(電力会社名一覧!E:E,改訂版!J2240),"")</f>
        <v>204</v>
      </c>
      <c r="I2240" s="13" t="str">
        <f ca="1">IFERROR(VLOOKUP(H2240,電力会社名一覧!A:B,2,0),"")</f>
        <v>日鉄エンジニアリング(株)メニューB</v>
      </c>
      <c r="J2240" s="13">
        <f t="shared" ca="1" si="115"/>
        <v>2404</v>
      </c>
      <c r="K2240" s="13">
        <f ca="1">IF(I2240&lt;&gt;"",COUNTIF($I$4:$I2240,I2240),"")</f>
        <v>3</v>
      </c>
    </row>
    <row r="2241" spans="8:11">
      <c r="H2241" s="13" cm="1">
        <f t="array" aca="1" ref="H2241" ca="1">IFERROR(INDEX(電力会社名一覧!E:E,改訂版!J2241),"")</f>
        <v>205</v>
      </c>
      <c r="I2241" s="13" t="str">
        <f ca="1">IFERROR(VLOOKUP(H2241,電力会社名一覧!A:B,2,0),"")</f>
        <v>日鉄エンジニアリング(株)メニューC</v>
      </c>
      <c r="J2241" s="13">
        <f t="shared" ca="1" si="115"/>
        <v>2405</v>
      </c>
      <c r="K2241" s="13">
        <f ca="1">IF(I2241&lt;&gt;"",COUNTIF($I$4:$I2241,I2241),"")</f>
        <v>3</v>
      </c>
    </row>
    <row r="2242" spans="8:11">
      <c r="H2242" s="13" cm="1">
        <f t="array" aca="1" ref="H2242" ca="1">IFERROR(INDEX(電力会社名一覧!E:E,改訂版!J2242),"")</f>
        <v>206</v>
      </c>
      <c r="I2242" s="13" t="str">
        <f ca="1">IFERROR(VLOOKUP(H2242,電力会社名一覧!A:B,2,0),"")</f>
        <v>日鉄エンジニアリング(株)メニューD</v>
      </c>
      <c r="J2242" s="13">
        <f t="shared" ca="1" si="115"/>
        <v>2406</v>
      </c>
      <c r="K2242" s="13">
        <f ca="1">IF(I2242&lt;&gt;"",COUNTIF($I$4:$I2242,I2242),"")</f>
        <v>3</v>
      </c>
    </row>
    <row r="2243" spans="8:11">
      <c r="H2243" s="13" cm="1">
        <f t="array" aca="1" ref="H2243" ca="1">IFERROR(INDEX(電力会社名一覧!E:E,改訂版!J2243),"")</f>
        <v>207</v>
      </c>
      <c r="I2243" s="13" t="str">
        <f ca="1">IFERROR(VLOOKUP(H2243,電力会社名一覧!A:B,2,0),"")</f>
        <v>日鉄エンジニアリング(株)メニューE(残差)</v>
      </c>
      <c r="J2243" s="13">
        <f t="shared" ca="1" si="115"/>
        <v>2407</v>
      </c>
      <c r="K2243" s="13">
        <f ca="1">IF(I2243&lt;&gt;"",COUNTIF($I$4:$I2243,I2243),"")</f>
        <v>3</v>
      </c>
    </row>
    <row r="2244" spans="8:11">
      <c r="H2244" s="13" cm="1">
        <f t="array" aca="1" ref="H2244" ca="1">IFERROR(INDEX(電力会社名一覧!E:E,改訂版!J2244),"")</f>
        <v>208</v>
      </c>
      <c r="I2244" s="13" t="str">
        <f ca="1">IFERROR(VLOOKUP(H2244,電力会社名一覧!A:B,2,0),"")</f>
        <v>auエネルギー＆ライフ(株)メニューA</v>
      </c>
      <c r="J2244" s="13">
        <f t="shared" ca="1" si="115"/>
        <v>2408</v>
      </c>
      <c r="K2244" s="13">
        <f ca="1">IF(I2244&lt;&gt;"",COUNTIF($I$4:$I2244,I2244),"")</f>
        <v>3</v>
      </c>
    </row>
    <row r="2245" spans="8:11">
      <c r="H2245" s="13" cm="1">
        <f t="array" aca="1" ref="H2245" ca="1">IFERROR(INDEX(電力会社名一覧!E:E,改訂版!J2245),"")</f>
        <v>209</v>
      </c>
      <c r="I2245" s="13" t="str">
        <f ca="1">IFERROR(VLOOKUP(H2245,電力会社名一覧!A:B,2,0),"")</f>
        <v>auエネルギー＆ライフ(株)メニューB</v>
      </c>
      <c r="J2245" s="13">
        <f t="shared" ca="1" si="115"/>
        <v>2409</v>
      </c>
      <c r="K2245" s="13">
        <f ca="1">IF(I2245&lt;&gt;"",COUNTIF($I$4:$I2245,I2245),"")</f>
        <v>3</v>
      </c>
    </row>
    <row r="2246" spans="8:11">
      <c r="H2246" s="13" cm="1">
        <f t="array" aca="1" ref="H2246" ca="1">IFERROR(INDEX(電力会社名一覧!E:E,改訂版!J2246),"")</f>
        <v>210</v>
      </c>
      <c r="I2246" s="13" t="str">
        <f ca="1">IFERROR(VLOOKUP(H2246,電力会社名一覧!A:B,2,0),"")</f>
        <v>auエネルギー＆ライフ(株)メニューC(残差)</v>
      </c>
      <c r="J2246" s="13">
        <f t="shared" ca="1" si="115"/>
        <v>2410</v>
      </c>
      <c r="K2246" s="13">
        <f ca="1">IF(I2246&lt;&gt;"",COUNTIF($I$4:$I2246,I2246),"")</f>
        <v>3</v>
      </c>
    </row>
    <row r="2247" spans="8:11">
      <c r="H2247" s="13" cm="1">
        <f t="array" aca="1" ref="H2247" ca="1">IFERROR(INDEX(電力会社名一覧!E:E,改訂版!J2247),"")</f>
        <v>211</v>
      </c>
      <c r="I2247" s="13" t="str">
        <f ca="1">IFERROR(VLOOKUP(H2247,電力会社名一覧!A:B,2,0),"")</f>
        <v>イワタニ関東(株)</v>
      </c>
      <c r="J2247" s="13">
        <f t="shared" ca="1" si="115"/>
        <v>2411</v>
      </c>
      <c r="K2247" s="13">
        <f ca="1">IF(I2247&lt;&gt;"",COUNTIF($I$4:$I2247,I2247),"")</f>
        <v>3</v>
      </c>
    </row>
    <row r="2248" spans="8:11">
      <c r="H2248" s="13" cm="1">
        <f t="array" aca="1" ref="H2248" ca="1">IFERROR(INDEX(電力会社名一覧!E:E,改訂版!J2248),"")</f>
        <v>212</v>
      </c>
      <c r="I2248" s="13" t="str">
        <f ca="1">IFERROR(VLOOKUP(H2248,電力会社名一覧!A:B,2,0),"")</f>
        <v>イワタニ首都圏(株)</v>
      </c>
      <c r="J2248" s="13">
        <f t="shared" ca="1" si="115"/>
        <v>2412</v>
      </c>
      <c r="K2248" s="13">
        <f ca="1">IF(I2248&lt;&gt;"",COUNTIF($I$4:$I2248,I2248),"")</f>
        <v>3</v>
      </c>
    </row>
    <row r="2249" spans="8:11">
      <c r="H2249" s="13" cm="1">
        <f t="array" aca="1" ref="H2249" ca="1">IFERROR(INDEX(電力会社名一覧!E:E,改訂版!J2249),"")</f>
        <v>213</v>
      </c>
      <c r="I2249" s="13" t="str">
        <f ca="1">IFERROR(VLOOKUP(H2249,電力会社名一覧!A:B,2,0),"")</f>
        <v>サーラeエナジー(株)メニューA</v>
      </c>
      <c r="J2249" s="13">
        <f t="shared" ca="1" si="115"/>
        <v>2413</v>
      </c>
      <c r="K2249" s="13">
        <f ca="1">IF(I2249&lt;&gt;"",COUNTIF($I$4:$I2249,I2249),"")</f>
        <v>3</v>
      </c>
    </row>
    <row r="2250" spans="8:11">
      <c r="H2250" s="13" cm="1">
        <f t="array" aca="1" ref="H2250" ca="1">IFERROR(INDEX(電力会社名一覧!E:E,改訂版!J2250),"")</f>
        <v>214</v>
      </c>
      <c r="I2250" s="13" t="str">
        <f ca="1">IFERROR(VLOOKUP(H2250,電力会社名一覧!A:B,2,0),"")</f>
        <v>サーラeエナジー(株)メニューB</v>
      </c>
      <c r="J2250" s="13">
        <f t="shared" ca="1" si="115"/>
        <v>2414</v>
      </c>
      <c r="K2250" s="13">
        <f ca="1">IF(I2250&lt;&gt;"",COUNTIF($I$4:$I2250,I2250),"")</f>
        <v>3</v>
      </c>
    </row>
    <row r="2251" spans="8:11">
      <c r="H2251" s="13" cm="1">
        <f t="array" aca="1" ref="H2251" ca="1">IFERROR(INDEX(電力会社名一覧!E:E,改訂版!J2251),"")</f>
        <v>215</v>
      </c>
      <c r="I2251" s="13" t="str">
        <f ca="1">IFERROR(VLOOKUP(H2251,電力会社名一覧!A:B,2,0),"")</f>
        <v>サーラeエナジー(株)メニューC(残差)</v>
      </c>
      <c r="J2251" s="13">
        <f t="shared" ca="1" si="115"/>
        <v>2415</v>
      </c>
      <c r="K2251" s="13">
        <f ca="1">IF(I2251&lt;&gt;"",COUNTIF($I$4:$I2251,I2251),"")</f>
        <v>3</v>
      </c>
    </row>
    <row r="2252" spans="8:11">
      <c r="H2252" s="13" cm="1">
        <f t="array" aca="1" ref="H2252" ca="1">IFERROR(INDEX(電力会社名一覧!E:E,改訂版!J2252),"")</f>
        <v>216</v>
      </c>
      <c r="I2252" s="13" t="str">
        <f ca="1">IFERROR(VLOOKUP(H2252,電力会社名一覧!A:B,2,0),"")</f>
        <v>(株)地球クラブメニューA</v>
      </c>
      <c r="J2252" s="13">
        <f t="shared" ca="1" si="115"/>
        <v>2416</v>
      </c>
      <c r="K2252" s="13">
        <f ca="1">IF(I2252&lt;&gt;"",COUNTIF($I$4:$I2252,I2252),"")</f>
        <v>3</v>
      </c>
    </row>
    <row r="2253" spans="8:11">
      <c r="H2253" s="13" cm="1">
        <f t="array" aca="1" ref="H2253" ca="1">IFERROR(INDEX(電力会社名一覧!E:E,改訂版!J2253),"")</f>
        <v>217</v>
      </c>
      <c r="I2253" s="13" t="str">
        <f ca="1">IFERROR(VLOOKUP(H2253,電力会社名一覧!A:B,2,0),"")</f>
        <v>(株)地球クラブメニューB</v>
      </c>
      <c r="J2253" s="13">
        <f t="shared" ref="J2253:J2316" ca="1" si="116">IFERROR(VLOOKUP($Q$1,INDIRECT($I$1&amp;J2252+1&amp;$K$1),2,0),"")</f>
        <v>2417</v>
      </c>
      <c r="K2253" s="13">
        <f ca="1">IF(I2253&lt;&gt;"",COUNTIF($I$4:$I2253,I2253),"")</f>
        <v>3</v>
      </c>
    </row>
    <row r="2254" spans="8:11">
      <c r="H2254" s="13" cm="1">
        <f t="array" aca="1" ref="H2254" ca="1">IFERROR(INDEX(電力会社名一覧!E:E,改訂版!J2254),"")</f>
        <v>218</v>
      </c>
      <c r="I2254" s="13" t="str">
        <f ca="1">IFERROR(VLOOKUP(H2254,電力会社名一覧!A:B,2,0),"")</f>
        <v>(株)地球クラブメニューC(残差)</v>
      </c>
      <c r="J2254" s="13">
        <f t="shared" ca="1" si="116"/>
        <v>2418</v>
      </c>
      <c r="K2254" s="13">
        <f ca="1">IF(I2254&lt;&gt;"",COUNTIF($I$4:$I2254,I2254),"")</f>
        <v>3</v>
      </c>
    </row>
    <row r="2255" spans="8:11">
      <c r="H2255" s="13" cm="1">
        <f t="array" aca="1" ref="H2255" ca="1">IFERROR(INDEX(電力会社名一覧!E:E,改訂版!J2255),"")</f>
        <v>219</v>
      </c>
      <c r="I2255" s="13" t="str">
        <f ca="1">IFERROR(VLOOKUP(H2255,電力会社名一覧!A:B,2,0),"")</f>
        <v>西部瓦斯(株)</v>
      </c>
      <c r="J2255" s="13">
        <f t="shared" ca="1" si="116"/>
        <v>2419</v>
      </c>
      <c r="K2255" s="13">
        <f ca="1">IF(I2255&lt;&gt;"",COUNTIF($I$4:$I2255,I2255),"")</f>
        <v>3</v>
      </c>
    </row>
    <row r="2256" spans="8:11">
      <c r="H2256" s="13" cm="1">
        <f t="array" aca="1" ref="H2256" ca="1">IFERROR(INDEX(電力会社名一覧!E:E,改訂版!J2256),"")</f>
        <v>220</v>
      </c>
      <c r="I2256" s="13" t="str">
        <f ca="1">IFERROR(VLOOKUP(H2256,電力会社名一覧!A:B,2,0),"")</f>
        <v>東邦ガス(株)メニューA</v>
      </c>
      <c r="J2256" s="13">
        <f t="shared" ca="1" si="116"/>
        <v>2420</v>
      </c>
      <c r="K2256" s="13">
        <f ca="1">IF(I2256&lt;&gt;"",COUNTIF($I$4:$I2256,I2256),"")</f>
        <v>3</v>
      </c>
    </row>
    <row r="2257" spans="8:11">
      <c r="H2257" s="13" cm="1">
        <f t="array" aca="1" ref="H2257" ca="1">IFERROR(INDEX(電力会社名一覧!E:E,改訂版!J2257),"")</f>
        <v>221</v>
      </c>
      <c r="I2257" s="13" t="str">
        <f ca="1">IFERROR(VLOOKUP(H2257,電力会社名一覧!A:B,2,0),"")</f>
        <v>東邦ガス(株)メニューB</v>
      </c>
      <c r="J2257" s="13">
        <f t="shared" ca="1" si="116"/>
        <v>2421</v>
      </c>
      <c r="K2257" s="13">
        <f ca="1">IF(I2257&lt;&gt;"",COUNTIF($I$4:$I2257,I2257),"")</f>
        <v>3</v>
      </c>
    </row>
    <row r="2258" spans="8:11">
      <c r="H2258" s="13" cm="1">
        <f t="array" aca="1" ref="H2258" ca="1">IFERROR(INDEX(電力会社名一覧!E:E,改訂版!J2258),"")</f>
        <v>222</v>
      </c>
      <c r="I2258" s="13" t="str">
        <f ca="1">IFERROR(VLOOKUP(H2258,電力会社名一覧!A:B,2,0),"")</f>
        <v>東邦ガス(株)メニューC(残差)</v>
      </c>
      <c r="J2258" s="13">
        <f t="shared" ca="1" si="116"/>
        <v>2422</v>
      </c>
      <c r="K2258" s="13">
        <f ca="1">IF(I2258&lt;&gt;"",COUNTIF($I$4:$I2258,I2258),"")</f>
        <v>3</v>
      </c>
    </row>
    <row r="2259" spans="8:11">
      <c r="H2259" s="13" cm="1">
        <f t="array" aca="1" ref="H2259" ca="1">IFERROR(INDEX(電力会社名一覧!E:E,改訂版!J2259),"")</f>
        <v>223</v>
      </c>
      <c r="I2259" s="13" t="str">
        <f ca="1">IFERROR(VLOOKUP(H2259,電力会社名一覧!A:B,2,0),"")</f>
        <v>シナネン(株)メニューA</v>
      </c>
      <c r="J2259" s="13">
        <f t="shared" ca="1" si="116"/>
        <v>2423</v>
      </c>
      <c r="K2259" s="13">
        <f ca="1">IF(I2259&lt;&gt;"",COUNTIF($I$4:$I2259,I2259),"")</f>
        <v>3</v>
      </c>
    </row>
    <row r="2260" spans="8:11">
      <c r="H2260" s="13" cm="1">
        <f t="array" aca="1" ref="H2260" ca="1">IFERROR(INDEX(電力会社名一覧!E:E,改訂版!J2260),"")</f>
        <v>224</v>
      </c>
      <c r="I2260" s="13" t="str">
        <f ca="1">IFERROR(VLOOKUP(H2260,電力会社名一覧!A:B,2,0),"")</f>
        <v>シナネン(株)メニューB</v>
      </c>
      <c r="J2260" s="13">
        <f t="shared" ca="1" si="116"/>
        <v>2424</v>
      </c>
      <c r="K2260" s="13">
        <f ca="1">IF(I2260&lt;&gt;"",COUNTIF($I$4:$I2260,I2260),"")</f>
        <v>3</v>
      </c>
    </row>
    <row r="2261" spans="8:11">
      <c r="H2261" s="13" cm="1">
        <f t="array" aca="1" ref="H2261" ca="1">IFERROR(INDEX(電力会社名一覧!E:E,改訂版!J2261),"")</f>
        <v>225</v>
      </c>
      <c r="I2261" s="13" t="str">
        <f ca="1">IFERROR(VLOOKUP(H2261,電力会社名一覧!A:B,2,0),"")</f>
        <v>シナネン(株)メニューC</v>
      </c>
      <c r="J2261" s="13">
        <f t="shared" ca="1" si="116"/>
        <v>2425</v>
      </c>
      <c r="K2261" s="13">
        <f ca="1">IF(I2261&lt;&gt;"",COUNTIF($I$4:$I2261,I2261),"")</f>
        <v>3</v>
      </c>
    </row>
    <row r="2262" spans="8:11">
      <c r="H2262" s="13" cm="1">
        <f t="array" aca="1" ref="H2262" ca="1">IFERROR(INDEX(電力会社名一覧!E:E,改訂版!J2262),"")</f>
        <v>226</v>
      </c>
      <c r="I2262" s="13" t="str">
        <f ca="1">IFERROR(VLOOKUP(H2262,電力会社名一覧!A:B,2,0),"")</f>
        <v>シナネン(株)メニューD</v>
      </c>
      <c r="J2262" s="13">
        <f t="shared" ca="1" si="116"/>
        <v>2426</v>
      </c>
      <c r="K2262" s="13">
        <f ca="1">IF(I2262&lt;&gt;"",COUNTIF($I$4:$I2262,I2262),"")</f>
        <v>3</v>
      </c>
    </row>
    <row r="2263" spans="8:11">
      <c r="H2263" s="13" cm="1">
        <f t="array" aca="1" ref="H2263" ca="1">IFERROR(INDEX(電力会社名一覧!E:E,改訂版!J2263),"")</f>
        <v>227</v>
      </c>
      <c r="I2263" s="13" t="str">
        <f ca="1">IFERROR(VLOOKUP(H2263,電力会社名一覧!A:B,2,0),"")</f>
        <v>シナネン(株)メニューE</v>
      </c>
      <c r="J2263" s="13">
        <f t="shared" ca="1" si="116"/>
        <v>2427</v>
      </c>
      <c r="K2263" s="13">
        <f ca="1">IF(I2263&lt;&gt;"",COUNTIF($I$4:$I2263,I2263),"")</f>
        <v>3</v>
      </c>
    </row>
    <row r="2264" spans="8:11">
      <c r="H2264" s="13" cm="1">
        <f t="array" aca="1" ref="H2264" ca="1">IFERROR(INDEX(電力会社名一覧!E:E,改訂版!J2264),"")</f>
        <v>228</v>
      </c>
      <c r="I2264" s="13" t="str">
        <f ca="1">IFERROR(VLOOKUP(H2264,電力会社名一覧!A:B,2,0),"")</f>
        <v>シナネン(株)メニューF</v>
      </c>
      <c r="J2264" s="13">
        <f t="shared" ca="1" si="116"/>
        <v>2428</v>
      </c>
      <c r="K2264" s="13">
        <f ca="1">IF(I2264&lt;&gt;"",COUNTIF($I$4:$I2264,I2264),"")</f>
        <v>3</v>
      </c>
    </row>
    <row r="2265" spans="8:11">
      <c r="H2265" s="13" cm="1">
        <f t="array" aca="1" ref="H2265" ca="1">IFERROR(INDEX(電力会社名一覧!E:E,改訂版!J2265),"")</f>
        <v>229</v>
      </c>
      <c r="I2265" s="13" t="str">
        <f ca="1">IFERROR(VLOOKUP(H2265,電力会社名一覧!A:B,2,0),"")</f>
        <v>シナネン(株)メニューG</v>
      </c>
      <c r="J2265" s="13">
        <f t="shared" ca="1" si="116"/>
        <v>2429</v>
      </c>
      <c r="K2265" s="13">
        <f ca="1">IF(I2265&lt;&gt;"",COUNTIF($I$4:$I2265,I2265),"")</f>
        <v>3</v>
      </c>
    </row>
    <row r="2266" spans="8:11">
      <c r="H2266" s="13" cm="1">
        <f t="array" aca="1" ref="H2266" ca="1">IFERROR(INDEX(電力会社名一覧!E:E,改訂版!J2266),"")</f>
        <v>230</v>
      </c>
      <c r="I2266" s="13" t="str">
        <f ca="1">IFERROR(VLOOKUP(H2266,電力会社名一覧!A:B,2,0),"")</f>
        <v>シナネン(株)メニューH</v>
      </c>
      <c r="J2266" s="13">
        <f t="shared" ca="1" si="116"/>
        <v>2430</v>
      </c>
      <c r="K2266" s="13">
        <f ca="1">IF(I2266&lt;&gt;"",COUNTIF($I$4:$I2266,I2266),"")</f>
        <v>3</v>
      </c>
    </row>
    <row r="2267" spans="8:11">
      <c r="H2267" s="13" cm="1">
        <f t="array" aca="1" ref="H2267" ca="1">IFERROR(INDEX(電力会社名一覧!E:E,改訂版!J2267),"")</f>
        <v>231</v>
      </c>
      <c r="I2267" s="13" t="str">
        <f ca="1">IFERROR(VLOOKUP(H2267,電力会社名一覧!A:B,2,0),"")</f>
        <v>シナネン(株)メニューI(残差)</v>
      </c>
      <c r="J2267" s="13">
        <f t="shared" ca="1" si="116"/>
        <v>2431</v>
      </c>
      <c r="K2267" s="13">
        <f ca="1">IF(I2267&lt;&gt;"",COUNTIF($I$4:$I2267,I2267),"")</f>
        <v>3</v>
      </c>
    </row>
    <row r="2268" spans="8:11">
      <c r="H2268" s="13" cm="1">
        <f t="array" aca="1" ref="H2268" ca="1">IFERROR(INDEX(電力会社名一覧!E:E,改訂版!J2268),"")</f>
        <v>232</v>
      </c>
      <c r="I2268" s="13" t="str">
        <f ca="1">IFERROR(VLOOKUP(H2268,電力会社名一覧!A:B,2,0),"")</f>
        <v>カワサキグリーンエナジー(株)メニューA</v>
      </c>
      <c r="J2268" s="13">
        <f t="shared" ca="1" si="116"/>
        <v>2432</v>
      </c>
      <c r="K2268" s="13">
        <f ca="1">IF(I2268&lt;&gt;"",COUNTIF($I$4:$I2268,I2268),"")</f>
        <v>3</v>
      </c>
    </row>
    <row r="2269" spans="8:11">
      <c r="H2269" s="13" cm="1">
        <f t="array" aca="1" ref="H2269" ca="1">IFERROR(INDEX(電力会社名一覧!E:E,改訂版!J2269),"")</f>
        <v>233</v>
      </c>
      <c r="I2269" s="13" t="str">
        <f ca="1">IFERROR(VLOOKUP(H2269,電力会社名一覧!A:B,2,0),"")</f>
        <v>カワサキグリーンエナジー(株)メニューB</v>
      </c>
      <c r="J2269" s="13">
        <f t="shared" ca="1" si="116"/>
        <v>2433</v>
      </c>
      <c r="K2269" s="13">
        <f ca="1">IF(I2269&lt;&gt;"",COUNTIF($I$4:$I2269,I2269),"")</f>
        <v>3</v>
      </c>
    </row>
    <row r="2270" spans="8:11">
      <c r="H2270" s="13" cm="1">
        <f t="array" aca="1" ref="H2270" ca="1">IFERROR(INDEX(電力会社名一覧!E:E,改訂版!J2270),"")</f>
        <v>234</v>
      </c>
      <c r="I2270" s="13" t="str">
        <f ca="1">IFERROR(VLOOKUP(H2270,電力会社名一覧!A:B,2,0),"")</f>
        <v>カワサキグリーンエナジー(株)メニューC</v>
      </c>
      <c r="J2270" s="13">
        <f t="shared" ca="1" si="116"/>
        <v>2434</v>
      </c>
      <c r="K2270" s="13">
        <f ca="1">IF(I2270&lt;&gt;"",COUNTIF($I$4:$I2270,I2270),"")</f>
        <v>3</v>
      </c>
    </row>
    <row r="2271" spans="8:11">
      <c r="H2271" s="13" cm="1">
        <f t="array" aca="1" ref="H2271" ca="1">IFERROR(INDEX(電力会社名一覧!E:E,改訂版!J2271),"")</f>
        <v>235</v>
      </c>
      <c r="I2271" s="13" t="str">
        <f ca="1">IFERROR(VLOOKUP(H2271,電力会社名一覧!A:B,2,0),"")</f>
        <v>カワサキグリーンエナジー(株)メニューD(残差)</v>
      </c>
      <c r="J2271" s="13">
        <f t="shared" ca="1" si="116"/>
        <v>2435</v>
      </c>
      <c r="K2271" s="13">
        <f ca="1">IF(I2271&lt;&gt;"",COUNTIF($I$4:$I2271,I2271),"")</f>
        <v>3</v>
      </c>
    </row>
    <row r="2272" spans="8:11">
      <c r="H2272" s="13" cm="1">
        <f t="array" aca="1" ref="H2272" ca="1">IFERROR(INDEX(電力会社名一覧!E:E,改訂版!J2272),"")</f>
        <v>236</v>
      </c>
      <c r="I2272" s="13" t="str">
        <f ca="1">IFERROR(VLOOKUP(H2272,電力会社名一覧!A:B,2,0),"")</f>
        <v>大一ガス(株)</v>
      </c>
      <c r="J2272" s="13">
        <f t="shared" ca="1" si="116"/>
        <v>2436</v>
      </c>
      <c r="K2272" s="13">
        <f ca="1">IF(I2272&lt;&gt;"",COUNTIF($I$4:$I2272,I2272),"")</f>
        <v>3</v>
      </c>
    </row>
    <row r="2273" spans="8:11">
      <c r="H2273" s="13" cm="1">
        <f t="array" aca="1" ref="H2273" ca="1">IFERROR(INDEX(電力会社名一覧!E:E,改訂版!J2273),"")</f>
        <v>237</v>
      </c>
      <c r="I2273" s="13" t="str">
        <f ca="1">IFERROR(VLOOKUP(H2273,電力会社名一覧!A:B,2,0),"")</f>
        <v>(株)リミックスポイントメニューA</v>
      </c>
      <c r="J2273" s="13">
        <f t="shared" ca="1" si="116"/>
        <v>2437</v>
      </c>
      <c r="K2273" s="13">
        <f ca="1">IF(I2273&lt;&gt;"",COUNTIF($I$4:$I2273,I2273),"")</f>
        <v>3</v>
      </c>
    </row>
    <row r="2274" spans="8:11">
      <c r="H2274" s="13" cm="1">
        <f t="array" aca="1" ref="H2274" ca="1">IFERROR(INDEX(電力会社名一覧!E:E,改訂版!J2274),"")</f>
        <v>238</v>
      </c>
      <c r="I2274" s="13" t="str">
        <f ca="1">IFERROR(VLOOKUP(H2274,電力会社名一覧!A:B,2,0),"")</f>
        <v>(株)リミックスポイントメニューB</v>
      </c>
      <c r="J2274" s="13">
        <f t="shared" ca="1" si="116"/>
        <v>2438</v>
      </c>
      <c r="K2274" s="13">
        <f ca="1">IF(I2274&lt;&gt;"",COUNTIF($I$4:$I2274,I2274),"")</f>
        <v>3</v>
      </c>
    </row>
    <row r="2275" spans="8:11">
      <c r="H2275" s="13" cm="1">
        <f t="array" aca="1" ref="H2275" ca="1">IFERROR(INDEX(電力会社名一覧!E:E,改訂版!J2275),"")</f>
        <v>239</v>
      </c>
      <c r="I2275" s="13" t="str">
        <f ca="1">IFERROR(VLOOKUP(H2275,電力会社名一覧!A:B,2,0),"")</f>
        <v>(株)リミックスポイントメニューC</v>
      </c>
      <c r="J2275" s="13">
        <f t="shared" ca="1" si="116"/>
        <v>2439</v>
      </c>
      <c r="K2275" s="13">
        <f ca="1">IF(I2275&lt;&gt;"",COUNTIF($I$4:$I2275,I2275),"")</f>
        <v>3</v>
      </c>
    </row>
    <row r="2276" spans="8:11">
      <c r="H2276" s="13" cm="1">
        <f t="array" aca="1" ref="H2276" ca="1">IFERROR(INDEX(電力会社名一覧!E:E,改訂版!J2276),"")</f>
        <v>240</v>
      </c>
      <c r="I2276" s="13" t="str">
        <f ca="1">IFERROR(VLOOKUP(H2276,電力会社名一覧!A:B,2,0),"")</f>
        <v>(株)リミックスポイントメニューD(残差)</v>
      </c>
      <c r="J2276" s="13">
        <f t="shared" ca="1" si="116"/>
        <v>2440</v>
      </c>
      <c r="K2276" s="13">
        <f ca="1">IF(I2276&lt;&gt;"",COUNTIF($I$4:$I2276,I2276),"")</f>
        <v>3</v>
      </c>
    </row>
    <row r="2277" spans="8:11">
      <c r="H2277" s="13" cm="1">
        <f t="array" aca="1" ref="H2277" ca="1">IFERROR(INDEX(電力会社名一覧!E:E,改訂版!J2277),"")</f>
        <v>241</v>
      </c>
      <c r="I2277" s="13" t="str">
        <f ca="1">IFERROR(VLOOKUP(H2277,電力会社名一覧!A:B,2,0),"")</f>
        <v>大阪いずみ市民生活協同組合メニューA</v>
      </c>
      <c r="J2277" s="13">
        <f t="shared" ca="1" si="116"/>
        <v>2441</v>
      </c>
      <c r="K2277" s="13">
        <f ca="1">IF(I2277&lt;&gt;"",COUNTIF($I$4:$I2277,I2277),"")</f>
        <v>3</v>
      </c>
    </row>
    <row r="2278" spans="8:11">
      <c r="H2278" s="13" cm="1">
        <f t="array" aca="1" ref="H2278" ca="1">IFERROR(INDEX(電力会社名一覧!E:E,改訂版!J2278),"")</f>
        <v>242</v>
      </c>
      <c r="I2278" s="13" t="str">
        <f ca="1">IFERROR(VLOOKUP(H2278,電力会社名一覧!A:B,2,0),"")</f>
        <v>大阪いずみ市民生活協同組合メニューB(残差)</v>
      </c>
      <c r="J2278" s="13">
        <f t="shared" ca="1" si="116"/>
        <v>2442</v>
      </c>
      <c r="K2278" s="13">
        <f ca="1">IF(I2278&lt;&gt;"",COUNTIF($I$4:$I2278,I2278),"")</f>
        <v>3</v>
      </c>
    </row>
    <row r="2279" spans="8:11">
      <c r="H2279" s="13" cm="1">
        <f t="array" aca="1" ref="H2279" ca="1">IFERROR(INDEX(電力会社名一覧!E:E,改訂版!J2279),"")</f>
        <v>243</v>
      </c>
      <c r="I2279" s="13" t="str">
        <f ca="1">IFERROR(VLOOKUP(H2279,電力会社名一覧!A:B,2,0),"")</f>
        <v>(株)中海テレビ放送</v>
      </c>
      <c r="J2279" s="13">
        <f t="shared" ca="1" si="116"/>
        <v>2443</v>
      </c>
      <c r="K2279" s="13">
        <f ca="1">IF(I2279&lt;&gt;"",COUNTIF($I$4:$I2279,I2279),"")</f>
        <v>3</v>
      </c>
    </row>
    <row r="2280" spans="8:11">
      <c r="H2280" s="13" cm="1">
        <f t="array" aca="1" ref="H2280" ca="1">IFERROR(INDEX(電力会社名一覧!E:E,改訂版!J2280),"")</f>
        <v>244</v>
      </c>
      <c r="I2280" s="13" t="str">
        <f ca="1">IFERROR(VLOOKUP(H2280,電力会社名一覧!A:B,2,0),"")</f>
        <v>パシフィックパワー(株)メニューA</v>
      </c>
      <c r="J2280" s="13">
        <f t="shared" ca="1" si="116"/>
        <v>2444</v>
      </c>
      <c r="K2280" s="13">
        <f ca="1">IF(I2280&lt;&gt;"",COUNTIF($I$4:$I2280,I2280),"")</f>
        <v>3</v>
      </c>
    </row>
    <row r="2281" spans="8:11">
      <c r="H2281" s="13" cm="1">
        <f t="array" aca="1" ref="H2281" ca="1">IFERROR(INDEX(電力会社名一覧!E:E,改訂版!J2281),"")</f>
        <v>245</v>
      </c>
      <c r="I2281" s="13" t="str">
        <f ca="1">IFERROR(VLOOKUP(H2281,電力会社名一覧!A:B,2,0),"")</f>
        <v>パシフィックパワー(株)メニューB</v>
      </c>
      <c r="J2281" s="13">
        <f t="shared" ca="1" si="116"/>
        <v>2445</v>
      </c>
      <c r="K2281" s="13">
        <f ca="1">IF(I2281&lt;&gt;"",COUNTIF($I$4:$I2281,I2281),"")</f>
        <v>3</v>
      </c>
    </row>
    <row r="2282" spans="8:11">
      <c r="H2282" s="13" cm="1">
        <f t="array" aca="1" ref="H2282" ca="1">IFERROR(INDEX(電力会社名一覧!E:E,改訂版!J2282),"")</f>
        <v>246</v>
      </c>
      <c r="I2282" s="13" t="str">
        <f ca="1">IFERROR(VLOOKUP(H2282,電力会社名一覧!A:B,2,0),"")</f>
        <v>パシフィックパワー(株)メニューC(残差)</v>
      </c>
      <c r="J2282" s="13">
        <f t="shared" ca="1" si="116"/>
        <v>2446</v>
      </c>
      <c r="K2282" s="13">
        <f ca="1">IF(I2282&lt;&gt;"",COUNTIF($I$4:$I2282,I2282),"")</f>
        <v>3</v>
      </c>
    </row>
    <row r="2283" spans="8:11">
      <c r="H2283" s="13" cm="1">
        <f t="array" aca="1" ref="H2283" ca="1">IFERROR(INDEX(電力会社名一覧!E:E,改訂版!J2283),"")</f>
        <v>247</v>
      </c>
      <c r="I2283" s="13" t="str">
        <f ca="1">IFERROR(VLOOKUP(H2283,電力会社名一覧!A:B,2,0),"")</f>
        <v>(株)ジェイコムウエストメニューA</v>
      </c>
      <c r="J2283" s="13">
        <f t="shared" ca="1" si="116"/>
        <v>2447</v>
      </c>
      <c r="K2283" s="13">
        <f ca="1">IF(I2283&lt;&gt;"",COUNTIF($I$4:$I2283,I2283),"")</f>
        <v>3</v>
      </c>
    </row>
    <row r="2284" spans="8:11">
      <c r="H2284" s="13" cm="1">
        <f t="array" aca="1" ref="H2284" ca="1">IFERROR(INDEX(電力会社名一覧!E:E,改訂版!J2284),"")</f>
        <v>248</v>
      </c>
      <c r="I2284" s="13" t="str">
        <f ca="1">IFERROR(VLOOKUP(H2284,電力会社名一覧!A:B,2,0),"")</f>
        <v>(株)ジェイコムウエストメニューB(残差)</v>
      </c>
      <c r="J2284" s="13">
        <f t="shared" ca="1" si="116"/>
        <v>2448</v>
      </c>
      <c r="K2284" s="13">
        <f ca="1">IF(I2284&lt;&gt;"",COUNTIF($I$4:$I2284,I2284),"")</f>
        <v>3</v>
      </c>
    </row>
    <row r="2285" spans="8:11">
      <c r="H2285" s="13" cm="1">
        <f t="array" aca="1" ref="H2285" ca="1">IFERROR(INDEX(電力会社名一覧!E:E,改訂版!J2285),"")</f>
        <v>249</v>
      </c>
      <c r="I2285" s="13" t="str">
        <f ca="1">IFERROR(VLOOKUP(H2285,電力会社名一覧!A:B,2,0),"")</f>
        <v>(株)ジェイコム埼玉・東日本メニューA</v>
      </c>
      <c r="J2285" s="13">
        <f t="shared" ca="1" si="116"/>
        <v>2449</v>
      </c>
      <c r="K2285" s="13">
        <f ca="1">IF(I2285&lt;&gt;"",COUNTIF($I$4:$I2285,I2285),"")</f>
        <v>3</v>
      </c>
    </row>
    <row r="2286" spans="8:11">
      <c r="H2286" s="13" cm="1">
        <f t="array" aca="1" ref="H2286" ca="1">IFERROR(INDEX(電力会社名一覧!E:E,改訂版!J2286),"")</f>
        <v>250</v>
      </c>
      <c r="I2286" s="13" t="str">
        <f ca="1">IFERROR(VLOOKUP(H2286,電力会社名一覧!A:B,2,0),"")</f>
        <v>(株)ジェイコム埼玉・東日本メニューB(残差)</v>
      </c>
      <c r="J2286" s="13">
        <f t="shared" ca="1" si="116"/>
        <v>2450</v>
      </c>
      <c r="K2286" s="13">
        <f ca="1">IF(I2286&lt;&gt;"",COUNTIF($I$4:$I2286,I2286),"")</f>
        <v>3</v>
      </c>
    </row>
    <row r="2287" spans="8:11">
      <c r="H2287" s="13" cm="1">
        <f t="array" aca="1" ref="H2287" ca="1">IFERROR(INDEX(電力会社名一覧!E:E,改訂版!J2287),"")</f>
        <v>251</v>
      </c>
      <c r="I2287" s="13" t="str">
        <f ca="1">IFERROR(VLOOKUP(H2287,電力会社名一覧!A:B,2,0),"")</f>
        <v>(株)ジェイコム札幌メニューA</v>
      </c>
      <c r="J2287" s="13">
        <f t="shared" ca="1" si="116"/>
        <v>2451</v>
      </c>
      <c r="K2287" s="13">
        <f ca="1">IF(I2287&lt;&gt;"",COUNTIF($I$4:$I2287,I2287),"")</f>
        <v>3</v>
      </c>
    </row>
    <row r="2288" spans="8:11">
      <c r="H2288" s="13" cm="1">
        <f t="array" aca="1" ref="H2288" ca="1">IFERROR(INDEX(電力会社名一覧!E:E,改訂版!J2288),"")</f>
        <v>252</v>
      </c>
      <c r="I2288" s="13" t="str">
        <f ca="1">IFERROR(VLOOKUP(H2288,電力会社名一覧!A:B,2,0),"")</f>
        <v>(株)ジェイコム札幌メニューB(残差)</v>
      </c>
      <c r="J2288" s="13">
        <f t="shared" ca="1" si="116"/>
        <v>2452</v>
      </c>
      <c r="K2288" s="13">
        <f ca="1">IF(I2288&lt;&gt;"",COUNTIF($I$4:$I2288,I2288),"")</f>
        <v>3</v>
      </c>
    </row>
    <row r="2289" spans="8:11">
      <c r="H2289" s="13" cm="1">
        <f t="array" aca="1" ref="H2289" ca="1">IFERROR(INDEX(電力会社名一覧!E:E,改訂版!J2289),"")</f>
        <v>253</v>
      </c>
      <c r="I2289" s="13" t="str">
        <f ca="1">IFERROR(VLOOKUP(H2289,電力会社名一覧!A:B,2,0),"")</f>
        <v>(株)ジェイコム湘南・神奈川メニューA</v>
      </c>
      <c r="J2289" s="13">
        <f t="shared" ca="1" si="116"/>
        <v>2453</v>
      </c>
      <c r="K2289" s="13">
        <f ca="1">IF(I2289&lt;&gt;"",COUNTIF($I$4:$I2289,I2289),"")</f>
        <v>3</v>
      </c>
    </row>
    <row r="2290" spans="8:11">
      <c r="H2290" s="13" cm="1">
        <f t="array" aca="1" ref="H2290" ca="1">IFERROR(INDEX(電力会社名一覧!E:E,改訂版!J2290),"")</f>
        <v>254</v>
      </c>
      <c r="I2290" s="13" t="str">
        <f ca="1">IFERROR(VLOOKUP(H2290,電力会社名一覧!A:B,2,0),"")</f>
        <v>(株)ジェイコム湘南・神奈川メニューB(残差)</v>
      </c>
      <c r="J2290" s="13">
        <f t="shared" ca="1" si="116"/>
        <v>2454</v>
      </c>
      <c r="K2290" s="13">
        <f ca="1">IF(I2290&lt;&gt;"",COUNTIF($I$4:$I2290,I2290),"")</f>
        <v>3</v>
      </c>
    </row>
    <row r="2291" spans="8:11">
      <c r="H2291" s="13" cm="1">
        <f t="array" aca="1" ref="H2291" ca="1">IFERROR(INDEX(電力会社名一覧!E:E,改訂版!J2291),"")</f>
        <v>255</v>
      </c>
      <c r="I2291" s="13" t="str">
        <f ca="1">IFERROR(VLOOKUP(H2291,電力会社名一覧!A:B,2,0),"")</f>
        <v>(株)ジェイコム千葉メニューA</v>
      </c>
      <c r="J2291" s="13">
        <f t="shared" ca="1" si="116"/>
        <v>2455</v>
      </c>
      <c r="K2291" s="13">
        <f ca="1">IF(I2291&lt;&gt;"",COUNTIF($I$4:$I2291,I2291),"")</f>
        <v>3</v>
      </c>
    </row>
    <row r="2292" spans="8:11">
      <c r="H2292" s="13" cm="1">
        <f t="array" aca="1" ref="H2292" ca="1">IFERROR(INDEX(電力会社名一覧!E:E,改訂版!J2292),"")</f>
        <v>256</v>
      </c>
      <c r="I2292" s="13" t="str">
        <f ca="1">IFERROR(VLOOKUP(H2292,電力会社名一覧!A:B,2,0),"")</f>
        <v>(株)ジェイコム千葉メニューB(残差)</v>
      </c>
      <c r="J2292" s="13">
        <f t="shared" ca="1" si="116"/>
        <v>2456</v>
      </c>
      <c r="K2292" s="13">
        <f ca="1">IF(I2292&lt;&gt;"",COUNTIF($I$4:$I2292,I2292),"")</f>
        <v>3</v>
      </c>
    </row>
    <row r="2293" spans="8:11">
      <c r="H2293" s="13" cm="1">
        <f t="array" aca="1" ref="H2293" ca="1">IFERROR(INDEX(電力会社名一覧!E:E,改訂版!J2293),"")</f>
        <v>257</v>
      </c>
      <c r="I2293" s="13" t="str">
        <f ca="1">IFERROR(VLOOKUP(H2293,電力会社名一覧!A:B,2,0),"")</f>
        <v>(株)ジェイコム東京メニューA</v>
      </c>
      <c r="J2293" s="13">
        <f t="shared" ca="1" si="116"/>
        <v>2457</v>
      </c>
      <c r="K2293" s="13">
        <f ca="1">IF(I2293&lt;&gt;"",COUNTIF($I$4:$I2293,I2293),"")</f>
        <v>3</v>
      </c>
    </row>
    <row r="2294" spans="8:11">
      <c r="H2294" s="13" cm="1">
        <f t="array" aca="1" ref="H2294" ca="1">IFERROR(INDEX(電力会社名一覧!E:E,改訂版!J2294),"")</f>
        <v>258</v>
      </c>
      <c r="I2294" s="13" t="str">
        <f ca="1">IFERROR(VLOOKUP(H2294,電力会社名一覧!A:B,2,0),"")</f>
        <v>(株)ジェイコム東京メニューB(残差)</v>
      </c>
      <c r="J2294" s="13">
        <f t="shared" ca="1" si="116"/>
        <v>2458</v>
      </c>
      <c r="K2294" s="13">
        <f ca="1">IF(I2294&lt;&gt;"",COUNTIF($I$4:$I2294,I2294),"")</f>
        <v>3</v>
      </c>
    </row>
    <row r="2295" spans="8:11">
      <c r="H2295" s="13" cm="1">
        <f t="array" aca="1" ref="H2295" ca="1">IFERROR(INDEX(電力会社名一覧!E:E,改訂版!J2295),"")</f>
        <v>259</v>
      </c>
      <c r="I2295" s="13" t="str">
        <f ca="1">IFERROR(VLOOKUP(H2295,電力会社名一覧!A:B,2,0),"")</f>
        <v>土浦ケーブルテレビ(株)メニューA</v>
      </c>
      <c r="J2295" s="13">
        <f t="shared" ca="1" si="116"/>
        <v>2459</v>
      </c>
      <c r="K2295" s="13">
        <f ca="1">IF(I2295&lt;&gt;"",COUNTIF($I$4:$I2295,I2295),"")</f>
        <v>3</v>
      </c>
    </row>
    <row r="2296" spans="8:11">
      <c r="H2296" s="13" cm="1">
        <f t="array" aca="1" ref="H2296" ca="1">IFERROR(INDEX(電力会社名一覧!E:E,改訂版!J2296),"")</f>
        <v>260</v>
      </c>
      <c r="I2296" s="13" t="str">
        <f ca="1">IFERROR(VLOOKUP(H2296,電力会社名一覧!A:B,2,0),"")</f>
        <v>土浦ケーブルテレビ(株)メニューB(残差)</v>
      </c>
      <c r="J2296" s="13">
        <f t="shared" ca="1" si="116"/>
        <v>2460</v>
      </c>
      <c r="K2296" s="13">
        <f ca="1">IF(I2296&lt;&gt;"",COUNTIF($I$4:$I2296,I2296),"")</f>
        <v>3</v>
      </c>
    </row>
    <row r="2297" spans="8:11">
      <c r="H2297" s="13" cm="1">
        <f t="array" aca="1" ref="H2297" ca="1">IFERROR(INDEX(電力会社名一覧!E:E,改訂版!J2297),"")</f>
        <v>261</v>
      </c>
      <c r="I2297" s="13" t="str">
        <f ca="1">IFERROR(VLOOKUP(H2297,電力会社名一覧!A:B,2,0),"")</f>
        <v>鹿児島電力(株)</v>
      </c>
      <c r="J2297" s="13">
        <f t="shared" ca="1" si="116"/>
        <v>2461</v>
      </c>
      <c r="K2297" s="13">
        <f ca="1">IF(I2297&lt;&gt;"",COUNTIF($I$4:$I2297,I2297),"")</f>
        <v>3</v>
      </c>
    </row>
    <row r="2298" spans="8:11">
      <c r="H2298" s="13" cm="1">
        <f t="array" aca="1" ref="H2298" ca="1">IFERROR(INDEX(電力会社名一覧!E:E,改訂版!J2298),"")</f>
        <v>262</v>
      </c>
      <c r="I2298" s="13" t="str">
        <f ca="1">IFERROR(VLOOKUP(H2298,電力会社名一覧!A:B,2,0),"")</f>
        <v>太陽ガス(株)</v>
      </c>
      <c r="J2298" s="13">
        <f t="shared" ca="1" si="116"/>
        <v>2462</v>
      </c>
      <c r="K2298" s="13">
        <f ca="1">IF(I2298&lt;&gt;"",COUNTIF($I$4:$I2298,I2298),"")</f>
        <v>3</v>
      </c>
    </row>
    <row r="2299" spans="8:11">
      <c r="H2299" s="13" cm="1">
        <f t="array" aca="1" ref="H2299" ca="1">IFERROR(INDEX(電力会社名一覧!E:E,改訂版!J2299),"")</f>
        <v>263</v>
      </c>
      <c r="I2299" s="13" t="str">
        <f ca="1">IFERROR(VLOOKUP(H2299,電力会社名一覧!A:B,2,0),"")</f>
        <v>アーバンエナジー(株)メニューA</v>
      </c>
      <c r="J2299" s="13">
        <f t="shared" ca="1" si="116"/>
        <v>2463</v>
      </c>
      <c r="K2299" s="13">
        <f ca="1">IF(I2299&lt;&gt;"",COUNTIF($I$4:$I2299,I2299),"")</f>
        <v>3</v>
      </c>
    </row>
    <row r="2300" spans="8:11">
      <c r="H2300" s="13" cm="1">
        <f t="array" aca="1" ref="H2300" ca="1">IFERROR(INDEX(電力会社名一覧!E:E,改訂版!J2300),"")</f>
        <v>264</v>
      </c>
      <c r="I2300" s="13" t="str">
        <f ca="1">IFERROR(VLOOKUP(H2300,電力会社名一覧!A:B,2,0),"")</f>
        <v>アーバンエナジー(株)メニューB</v>
      </c>
      <c r="J2300" s="13">
        <f t="shared" ca="1" si="116"/>
        <v>2464</v>
      </c>
      <c r="K2300" s="13">
        <f ca="1">IF(I2300&lt;&gt;"",COUNTIF($I$4:$I2300,I2300),"")</f>
        <v>3</v>
      </c>
    </row>
    <row r="2301" spans="8:11">
      <c r="H2301" s="13" cm="1">
        <f t="array" aca="1" ref="H2301" ca="1">IFERROR(INDEX(電力会社名一覧!E:E,改訂版!J2301),"")</f>
        <v>265</v>
      </c>
      <c r="I2301" s="13" t="str">
        <f ca="1">IFERROR(VLOOKUP(H2301,電力会社名一覧!A:B,2,0),"")</f>
        <v>アーバンエナジー(株)メニューC</v>
      </c>
      <c r="J2301" s="13">
        <f t="shared" ca="1" si="116"/>
        <v>2465</v>
      </c>
      <c r="K2301" s="13">
        <f ca="1">IF(I2301&lt;&gt;"",COUNTIF($I$4:$I2301,I2301),"")</f>
        <v>3</v>
      </c>
    </row>
    <row r="2302" spans="8:11">
      <c r="H2302" s="13" cm="1">
        <f t="array" aca="1" ref="H2302" ca="1">IFERROR(INDEX(電力会社名一覧!E:E,改訂版!J2302),"")</f>
        <v>266</v>
      </c>
      <c r="I2302" s="13" t="str">
        <f ca="1">IFERROR(VLOOKUP(H2302,電力会社名一覧!A:B,2,0),"")</f>
        <v>アーバンエナジー(株)メニューD</v>
      </c>
      <c r="J2302" s="13">
        <f t="shared" ca="1" si="116"/>
        <v>2466</v>
      </c>
      <c r="K2302" s="13">
        <f ca="1">IF(I2302&lt;&gt;"",COUNTIF($I$4:$I2302,I2302),"")</f>
        <v>3</v>
      </c>
    </row>
    <row r="2303" spans="8:11">
      <c r="H2303" s="13" cm="1">
        <f t="array" aca="1" ref="H2303" ca="1">IFERROR(INDEX(電力会社名一覧!E:E,改訂版!J2303),"")</f>
        <v>267</v>
      </c>
      <c r="I2303" s="13" t="str">
        <f ca="1">IFERROR(VLOOKUP(H2303,電力会社名一覧!A:B,2,0),"")</f>
        <v>アーバンエナジー(株)メニューE</v>
      </c>
      <c r="J2303" s="13">
        <f t="shared" ca="1" si="116"/>
        <v>2467</v>
      </c>
      <c r="K2303" s="13">
        <f ca="1">IF(I2303&lt;&gt;"",COUNTIF($I$4:$I2303,I2303),"")</f>
        <v>3</v>
      </c>
    </row>
    <row r="2304" spans="8:11">
      <c r="H2304" s="13" cm="1">
        <f t="array" aca="1" ref="H2304" ca="1">IFERROR(INDEX(電力会社名一覧!E:E,改訂版!J2304),"")</f>
        <v>268</v>
      </c>
      <c r="I2304" s="13" t="str">
        <f ca="1">IFERROR(VLOOKUP(H2304,電力会社名一覧!A:B,2,0),"")</f>
        <v>アーバンエナジー(株)メニューF</v>
      </c>
      <c r="J2304" s="13">
        <f t="shared" ca="1" si="116"/>
        <v>2468</v>
      </c>
      <c r="K2304" s="13">
        <f ca="1">IF(I2304&lt;&gt;"",COUNTIF($I$4:$I2304,I2304),"")</f>
        <v>3</v>
      </c>
    </row>
    <row r="2305" spans="8:11">
      <c r="H2305" s="13" cm="1">
        <f t="array" aca="1" ref="H2305" ca="1">IFERROR(INDEX(電力会社名一覧!E:E,改訂版!J2305),"")</f>
        <v>269</v>
      </c>
      <c r="I2305" s="13" t="str">
        <f ca="1">IFERROR(VLOOKUP(H2305,電力会社名一覧!A:B,2,0),"")</f>
        <v>アーバンエナジー(株)メニューG(残差)</v>
      </c>
      <c r="J2305" s="13">
        <f t="shared" ca="1" si="116"/>
        <v>2469</v>
      </c>
      <c r="K2305" s="13">
        <f ca="1">IF(I2305&lt;&gt;"",COUNTIF($I$4:$I2305,I2305),"")</f>
        <v>3</v>
      </c>
    </row>
    <row r="2306" spans="8:11">
      <c r="H2306" s="13" cm="1">
        <f t="array" aca="1" ref="H2306" ca="1">IFERROR(INDEX(電力会社名一覧!E:E,改訂版!J2306),"")</f>
        <v>270</v>
      </c>
      <c r="I2306" s="13" t="str">
        <f ca="1">IFERROR(VLOOKUP(H2306,電力会社名一覧!A:B,2,0),"")</f>
        <v>パワーネクスト(株)</v>
      </c>
      <c r="J2306" s="13">
        <f t="shared" ca="1" si="116"/>
        <v>2470</v>
      </c>
      <c r="K2306" s="13">
        <f ca="1">IF(I2306&lt;&gt;"",COUNTIF($I$4:$I2306,I2306),"")</f>
        <v>3</v>
      </c>
    </row>
    <row r="2307" spans="8:11">
      <c r="H2307" s="13" cm="1">
        <f t="array" aca="1" ref="H2307" ca="1">IFERROR(INDEX(電力会社名一覧!E:E,改訂版!J2307),"")</f>
        <v>271</v>
      </c>
      <c r="I2307" s="13" t="str">
        <f ca="1">IFERROR(VLOOKUP(H2307,電力会社名一覧!A:B,2,0),"")</f>
        <v>合同会社北上新電力</v>
      </c>
      <c r="J2307" s="13">
        <f t="shared" ca="1" si="116"/>
        <v>2471</v>
      </c>
      <c r="K2307" s="13">
        <f ca="1">IF(I2307&lt;&gt;"",COUNTIF($I$4:$I2307,I2307),"")</f>
        <v>3</v>
      </c>
    </row>
    <row r="2308" spans="8:11">
      <c r="H2308" s="13" cm="1">
        <f t="array" aca="1" ref="H2308" ca="1">IFERROR(INDEX(電力会社名一覧!E:E,改訂版!J2308),"")</f>
        <v>272</v>
      </c>
      <c r="I2308" s="13" t="str">
        <f ca="1">IFERROR(VLOOKUP(H2308,電力会社名一覧!A:B,2,0),"")</f>
        <v>(株)タクマエナジーメニューA</v>
      </c>
      <c r="J2308" s="13">
        <f t="shared" ca="1" si="116"/>
        <v>2472</v>
      </c>
      <c r="K2308" s="13">
        <f ca="1">IF(I2308&lt;&gt;"",COUNTIF($I$4:$I2308,I2308),"")</f>
        <v>3</v>
      </c>
    </row>
    <row r="2309" spans="8:11">
      <c r="H2309" s="13" cm="1">
        <f t="array" aca="1" ref="H2309" ca="1">IFERROR(INDEX(電力会社名一覧!E:E,改訂版!J2309),"")</f>
        <v>273</v>
      </c>
      <c r="I2309" s="13" t="str">
        <f ca="1">IFERROR(VLOOKUP(H2309,電力会社名一覧!A:B,2,0),"")</f>
        <v>(株)タクマエナジーメニューB</v>
      </c>
      <c r="J2309" s="13">
        <f t="shared" ca="1" si="116"/>
        <v>2473</v>
      </c>
      <c r="K2309" s="13">
        <f ca="1">IF(I2309&lt;&gt;"",COUNTIF($I$4:$I2309,I2309),"")</f>
        <v>3</v>
      </c>
    </row>
    <row r="2310" spans="8:11">
      <c r="H2310" s="13" cm="1">
        <f t="array" aca="1" ref="H2310" ca="1">IFERROR(INDEX(電力会社名一覧!E:E,改訂版!J2310),"")</f>
        <v>274</v>
      </c>
      <c r="I2310" s="13" t="str">
        <f ca="1">IFERROR(VLOOKUP(H2310,電力会社名一覧!A:B,2,0),"")</f>
        <v>(株)タクマエナジーメニューC</v>
      </c>
      <c r="J2310" s="13">
        <f t="shared" ca="1" si="116"/>
        <v>2474</v>
      </c>
      <c r="K2310" s="13">
        <f ca="1">IF(I2310&lt;&gt;"",COUNTIF($I$4:$I2310,I2310),"")</f>
        <v>3</v>
      </c>
    </row>
    <row r="2311" spans="8:11">
      <c r="H2311" s="13" cm="1">
        <f t="array" aca="1" ref="H2311" ca="1">IFERROR(INDEX(電力会社名一覧!E:E,改訂版!J2311),"")</f>
        <v>275</v>
      </c>
      <c r="I2311" s="13" t="str">
        <f ca="1">IFERROR(VLOOKUP(H2311,電力会社名一覧!A:B,2,0),"")</f>
        <v>(株)タクマエナジーメニューD</v>
      </c>
      <c r="J2311" s="13">
        <f t="shared" ca="1" si="116"/>
        <v>2475</v>
      </c>
      <c r="K2311" s="13">
        <f ca="1">IF(I2311&lt;&gt;"",COUNTIF($I$4:$I2311,I2311),"")</f>
        <v>3</v>
      </c>
    </row>
    <row r="2312" spans="8:11">
      <c r="H2312" s="13" cm="1">
        <f t="array" aca="1" ref="H2312" ca="1">IFERROR(INDEX(電力会社名一覧!E:E,改訂版!J2312),"")</f>
        <v>276</v>
      </c>
      <c r="I2312" s="13" t="str">
        <f ca="1">IFERROR(VLOOKUP(H2312,電力会社名一覧!A:B,2,0),"")</f>
        <v>(株)タクマエナジーメニューE</v>
      </c>
      <c r="J2312" s="13">
        <f t="shared" ca="1" si="116"/>
        <v>2476</v>
      </c>
      <c r="K2312" s="13">
        <f ca="1">IF(I2312&lt;&gt;"",COUNTIF($I$4:$I2312,I2312),"")</f>
        <v>3</v>
      </c>
    </row>
    <row r="2313" spans="8:11">
      <c r="H2313" s="13" cm="1">
        <f t="array" aca="1" ref="H2313" ca="1">IFERROR(INDEX(電力会社名一覧!E:E,改訂版!J2313),"")</f>
        <v>277</v>
      </c>
      <c r="I2313" s="13" t="str">
        <f ca="1">IFERROR(VLOOKUP(H2313,電力会社名一覧!A:B,2,0),"")</f>
        <v>(株)タクマエナジーメニューF</v>
      </c>
      <c r="J2313" s="13">
        <f t="shared" ca="1" si="116"/>
        <v>2477</v>
      </c>
      <c r="K2313" s="13">
        <f ca="1">IF(I2313&lt;&gt;"",COUNTIF($I$4:$I2313,I2313),"")</f>
        <v>3</v>
      </c>
    </row>
    <row r="2314" spans="8:11">
      <c r="H2314" s="13" cm="1">
        <f t="array" aca="1" ref="H2314" ca="1">IFERROR(INDEX(電力会社名一覧!E:E,改訂版!J2314),"")</f>
        <v>278</v>
      </c>
      <c r="I2314" s="13" t="str">
        <f ca="1">IFERROR(VLOOKUP(H2314,電力会社名一覧!A:B,2,0),"")</f>
        <v>(株)タクマエナジーメニューG</v>
      </c>
      <c r="J2314" s="13">
        <f t="shared" ca="1" si="116"/>
        <v>2478</v>
      </c>
      <c r="K2314" s="13">
        <f ca="1">IF(I2314&lt;&gt;"",COUNTIF($I$4:$I2314,I2314),"")</f>
        <v>3</v>
      </c>
    </row>
    <row r="2315" spans="8:11">
      <c r="H2315" s="13" cm="1">
        <f t="array" aca="1" ref="H2315" ca="1">IFERROR(INDEX(電力会社名一覧!E:E,改訂版!J2315),"")</f>
        <v>279</v>
      </c>
      <c r="I2315" s="13" t="str">
        <f ca="1">IFERROR(VLOOKUP(H2315,電力会社名一覧!A:B,2,0),"")</f>
        <v>(株)タクマエナジーメニューH(残差)</v>
      </c>
      <c r="J2315" s="13">
        <f t="shared" ca="1" si="116"/>
        <v>2479</v>
      </c>
      <c r="K2315" s="13">
        <f ca="1">IF(I2315&lt;&gt;"",COUNTIF($I$4:$I2315,I2315),"")</f>
        <v>3</v>
      </c>
    </row>
    <row r="2316" spans="8:11">
      <c r="H2316" s="13" cm="1">
        <f t="array" aca="1" ref="H2316" ca="1">IFERROR(INDEX(電力会社名一覧!E:E,改訂版!J2316),"")</f>
        <v>280</v>
      </c>
      <c r="I2316" s="13" t="str">
        <f ca="1">IFERROR(VLOOKUP(H2316,電力会社名一覧!A:B,2,0),"")</f>
        <v>(株)スマートテック</v>
      </c>
      <c r="J2316" s="13">
        <f t="shared" ca="1" si="116"/>
        <v>2480</v>
      </c>
      <c r="K2316" s="13">
        <f ca="1">IF(I2316&lt;&gt;"",COUNTIF($I$4:$I2316,I2316),"")</f>
        <v>3</v>
      </c>
    </row>
    <row r="2317" spans="8:11">
      <c r="H2317" s="13" cm="1">
        <f t="array" aca="1" ref="H2317" ca="1">IFERROR(INDEX(電力会社名一覧!E:E,改訂版!J2317),"")</f>
        <v>281</v>
      </c>
      <c r="I2317" s="13" t="str">
        <f ca="1">IFERROR(VLOOKUP(H2317,電力会社名一覧!A:B,2,0),"")</f>
        <v>水戸電力(株)</v>
      </c>
      <c r="J2317" s="13">
        <f t="shared" ref="J2317:J2380" ca="1" si="117">IFERROR(VLOOKUP($Q$1,INDIRECT($I$1&amp;J2316+1&amp;$K$1),2,0),"")</f>
        <v>2481</v>
      </c>
      <c r="K2317" s="13">
        <f ca="1">IF(I2317&lt;&gt;"",COUNTIF($I$4:$I2317,I2317),"")</f>
        <v>3</v>
      </c>
    </row>
    <row r="2318" spans="8:11">
      <c r="H2318" s="13" cm="1">
        <f t="array" aca="1" ref="H2318" ca="1">IFERROR(INDEX(電力会社名一覧!E:E,改訂版!J2318),"")</f>
        <v>282</v>
      </c>
      <c r="I2318" s="13" t="str">
        <f ca="1">IFERROR(VLOOKUP(H2318,電力会社名一覧!A:B,2,0),"")</f>
        <v>丸紅新電力(株)メニューA</v>
      </c>
      <c r="J2318" s="13">
        <f t="shared" ca="1" si="117"/>
        <v>2482</v>
      </c>
      <c r="K2318" s="13">
        <f ca="1">IF(I2318&lt;&gt;"",COUNTIF($I$4:$I2318,I2318),"")</f>
        <v>3</v>
      </c>
    </row>
    <row r="2319" spans="8:11">
      <c r="H2319" s="13" cm="1">
        <f t="array" aca="1" ref="H2319" ca="1">IFERROR(INDEX(電力会社名一覧!E:E,改訂版!J2319),"")</f>
        <v>283</v>
      </c>
      <c r="I2319" s="13" t="str">
        <f ca="1">IFERROR(VLOOKUP(H2319,電力会社名一覧!A:B,2,0),"")</f>
        <v>丸紅新電力(株)メニューB</v>
      </c>
      <c r="J2319" s="13">
        <f t="shared" ca="1" si="117"/>
        <v>2483</v>
      </c>
      <c r="K2319" s="13">
        <f ca="1">IF(I2319&lt;&gt;"",COUNTIF($I$4:$I2319,I2319),"")</f>
        <v>3</v>
      </c>
    </row>
    <row r="2320" spans="8:11">
      <c r="H2320" s="13" cm="1">
        <f t="array" aca="1" ref="H2320" ca="1">IFERROR(INDEX(電力会社名一覧!E:E,改訂版!J2320),"")</f>
        <v>284</v>
      </c>
      <c r="I2320" s="13" t="str">
        <f ca="1">IFERROR(VLOOKUP(H2320,電力会社名一覧!A:B,2,0),"")</f>
        <v>丸紅新電力(株)メニューC</v>
      </c>
      <c r="J2320" s="13">
        <f t="shared" ca="1" si="117"/>
        <v>2484</v>
      </c>
      <c r="K2320" s="13">
        <f ca="1">IF(I2320&lt;&gt;"",COUNTIF($I$4:$I2320,I2320),"")</f>
        <v>3</v>
      </c>
    </row>
    <row r="2321" spans="8:11">
      <c r="H2321" s="13" cm="1">
        <f t="array" aca="1" ref="H2321" ca="1">IFERROR(INDEX(電力会社名一覧!E:E,改訂版!J2321),"")</f>
        <v>285</v>
      </c>
      <c r="I2321" s="13" t="str">
        <f ca="1">IFERROR(VLOOKUP(H2321,電力会社名一覧!A:B,2,0),"")</f>
        <v>丸紅新電力(株)メニューD</v>
      </c>
      <c r="J2321" s="13">
        <f t="shared" ca="1" si="117"/>
        <v>2485</v>
      </c>
      <c r="K2321" s="13">
        <f ca="1">IF(I2321&lt;&gt;"",COUNTIF($I$4:$I2321,I2321),"")</f>
        <v>3</v>
      </c>
    </row>
    <row r="2322" spans="8:11">
      <c r="H2322" s="13" cm="1">
        <f t="array" aca="1" ref="H2322" ca="1">IFERROR(INDEX(電力会社名一覧!E:E,改訂版!J2322),"")</f>
        <v>286</v>
      </c>
      <c r="I2322" s="13" t="str">
        <f ca="1">IFERROR(VLOOKUP(H2322,電力会社名一覧!A:B,2,0),"")</f>
        <v>丸紅新電力(株)メニューE</v>
      </c>
      <c r="J2322" s="13">
        <f t="shared" ca="1" si="117"/>
        <v>2486</v>
      </c>
      <c r="K2322" s="13">
        <f ca="1">IF(I2322&lt;&gt;"",COUNTIF($I$4:$I2322,I2322),"")</f>
        <v>3</v>
      </c>
    </row>
    <row r="2323" spans="8:11">
      <c r="H2323" s="13" cm="1">
        <f t="array" aca="1" ref="H2323" ca="1">IFERROR(INDEX(電力会社名一覧!E:E,改訂版!J2323),"")</f>
        <v>287</v>
      </c>
      <c r="I2323" s="13" t="str">
        <f ca="1">IFERROR(VLOOKUP(H2323,電力会社名一覧!A:B,2,0),"")</f>
        <v>丸紅新電力(株)メニューF</v>
      </c>
      <c r="J2323" s="13">
        <f t="shared" ca="1" si="117"/>
        <v>2487</v>
      </c>
      <c r="K2323" s="13">
        <f ca="1">IF(I2323&lt;&gt;"",COUNTIF($I$4:$I2323,I2323),"")</f>
        <v>3</v>
      </c>
    </row>
    <row r="2324" spans="8:11">
      <c r="H2324" s="13" cm="1">
        <f t="array" aca="1" ref="H2324" ca="1">IFERROR(INDEX(電力会社名一覧!E:E,改訂版!J2324),"")</f>
        <v>288</v>
      </c>
      <c r="I2324" s="13" t="str">
        <f ca="1">IFERROR(VLOOKUP(H2324,電力会社名一覧!A:B,2,0),"")</f>
        <v>丸紅新電力(株)メニューG</v>
      </c>
      <c r="J2324" s="13">
        <f t="shared" ca="1" si="117"/>
        <v>2488</v>
      </c>
      <c r="K2324" s="13">
        <f ca="1">IF(I2324&lt;&gt;"",COUNTIF($I$4:$I2324,I2324),"")</f>
        <v>3</v>
      </c>
    </row>
    <row r="2325" spans="8:11">
      <c r="H2325" s="13" cm="1">
        <f t="array" aca="1" ref="H2325" ca="1">IFERROR(INDEX(電力会社名一覧!E:E,改訂版!J2325),"")</f>
        <v>289</v>
      </c>
      <c r="I2325" s="13" t="str">
        <f ca="1">IFERROR(VLOOKUP(H2325,電力会社名一覧!A:B,2,0),"")</f>
        <v>丸紅新電力(株)メニューH</v>
      </c>
      <c r="J2325" s="13">
        <f t="shared" ca="1" si="117"/>
        <v>2489</v>
      </c>
      <c r="K2325" s="13">
        <f ca="1">IF(I2325&lt;&gt;"",COUNTIF($I$4:$I2325,I2325),"")</f>
        <v>3</v>
      </c>
    </row>
    <row r="2326" spans="8:11">
      <c r="H2326" s="13" cm="1">
        <f t="array" aca="1" ref="H2326" ca="1">IFERROR(INDEX(電力会社名一覧!E:E,改訂版!J2326),"")</f>
        <v>290</v>
      </c>
      <c r="I2326" s="13" t="str">
        <f ca="1">IFERROR(VLOOKUP(H2326,電力会社名一覧!A:B,2,0),"")</f>
        <v>丸紅新電力(株)メニューI</v>
      </c>
      <c r="J2326" s="13">
        <f t="shared" ca="1" si="117"/>
        <v>2490</v>
      </c>
      <c r="K2326" s="13">
        <f ca="1">IF(I2326&lt;&gt;"",COUNTIF($I$4:$I2326,I2326),"")</f>
        <v>3</v>
      </c>
    </row>
    <row r="2327" spans="8:11">
      <c r="H2327" s="13" cm="1">
        <f t="array" aca="1" ref="H2327" ca="1">IFERROR(INDEX(電力会社名一覧!E:E,改訂版!J2327),"")</f>
        <v>291</v>
      </c>
      <c r="I2327" s="13" t="str">
        <f ca="1">IFERROR(VLOOKUP(H2327,電力会社名一覧!A:B,2,0),"")</f>
        <v>丸紅新電力(株)メニューJ</v>
      </c>
      <c r="J2327" s="13">
        <f t="shared" ca="1" si="117"/>
        <v>2491</v>
      </c>
      <c r="K2327" s="13">
        <f ca="1">IF(I2327&lt;&gt;"",COUNTIF($I$4:$I2327,I2327),"")</f>
        <v>3</v>
      </c>
    </row>
    <row r="2328" spans="8:11">
      <c r="H2328" s="13" cm="1">
        <f t="array" aca="1" ref="H2328" ca="1">IFERROR(INDEX(電力会社名一覧!E:E,改訂版!J2328),"")</f>
        <v>292</v>
      </c>
      <c r="I2328" s="13" t="str">
        <f ca="1">IFERROR(VLOOKUP(H2328,電力会社名一覧!A:B,2,0),"")</f>
        <v>丸紅新電力(株)メニューK(残差)</v>
      </c>
      <c r="J2328" s="13">
        <f t="shared" ca="1" si="117"/>
        <v>2492</v>
      </c>
      <c r="K2328" s="13">
        <f ca="1">IF(I2328&lt;&gt;"",COUNTIF($I$4:$I2328,I2328),"")</f>
        <v>3</v>
      </c>
    </row>
    <row r="2329" spans="8:11">
      <c r="H2329" s="13" cm="1">
        <f t="array" aca="1" ref="H2329" ca="1">IFERROR(INDEX(電力会社名一覧!E:E,改訂版!J2329),"")</f>
        <v>293</v>
      </c>
      <c r="I2329" s="13" t="str">
        <f ca="1">IFERROR(VLOOKUP(H2329,電力会社名一覧!A:B,2,0),"")</f>
        <v>奈良電力(株)</v>
      </c>
      <c r="J2329" s="13">
        <f t="shared" ca="1" si="117"/>
        <v>2493</v>
      </c>
      <c r="K2329" s="13">
        <f ca="1">IF(I2329&lt;&gt;"",COUNTIF($I$4:$I2329,I2329),"")</f>
        <v>3</v>
      </c>
    </row>
    <row r="2330" spans="8:11">
      <c r="H2330" s="13" cm="1">
        <f t="array" aca="1" ref="H2330" ca="1">IFERROR(INDEX(電力会社名一覧!E:E,改訂版!J2330),"")</f>
        <v>294</v>
      </c>
      <c r="I2330" s="13" t="str">
        <f ca="1">IFERROR(VLOOKUP(H2330,電力会社名一覧!A:B,2,0),"")</f>
        <v>日立造船(株)メニューA</v>
      </c>
      <c r="J2330" s="13">
        <f t="shared" ca="1" si="117"/>
        <v>2494</v>
      </c>
      <c r="K2330" s="13">
        <f ca="1">IF(I2330&lt;&gt;"",COUNTIF($I$4:$I2330,I2330),"")</f>
        <v>3</v>
      </c>
    </row>
    <row r="2331" spans="8:11">
      <c r="H2331" s="13" cm="1">
        <f t="array" aca="1" ref="H2331" ca="1">IFERROR(INDEX(電力会社名一覧!E:E,改訂版!J2331),"")</f>
        <v>295</v>
      </c>
      <c r="I2331" s="13" t="str">
        <f ca="1">IFERROR(VLOOKUP(H2331,電力会社名一覧!A:B,2,0),"")</f>
        <v>日立造船(株)メニューB</v>
      </c>
      <c r="J2331" s="13">
        <f t="shared" ca="1" si="117"/>
        <v>2495</v>
      </c>
      <c r="K2331" s="13">
        <f ca="1">IF(I2331&lt;&gt;"",COUNTIF($I$4:$I2331,I2331),"")</f>
        <v>3</v>
      </c>
    </row>
    <row r="2332" spans="8:11">
      <c r="H2332" s="13" cm="1">
        <f t="array" aca="1" ref="H2332" ca="1">IFERROR(INDEX(電力会社名一覧!E:E,改訂版!J2332),"")</f>
        <v>296</v>
      </c>
      <c r="I2332" s="13" t="str">
        <f ca="1">IFERROR(VLOOKUP(H2332,電力会社名一覧!A:B,2,0),"")</f>
        <v>日立造船(株)メニューC(残差)</v>
      </c>
      <c r="J2332" s="13">
        <f t="shared" ca="1" si="117"/>
        <v>2496</v>
      </c>
      <c r="K2332" s="13">
        <f ca="1">IF(I2332&lt;&gt;"",COUNTIF($I$4:$I2332,I2332),"")</f>
        <v>3</v>
      </c>
    </row>
    <row r="2333" spans="8:11">
      <c r="H2333" s="13" cm="1">
        <f t="array" aca="1" ref="H2333" ca="1">IFERROR(INDEX(電力会社名一覧!E:E,改訂版!J2333),"")</f>
        <v>297</v>
      </c>
      <c r="I2333" s="13" t="str">
        <f ca="1">IFERROR(VLOOKUP(H2333,電力会社名一覧!A:B,2,0),"")</f>
        <v>大東ガス(株)メニューA</v>
      </c>
      <c r="J2333" s="13">
        <f t="shared" ca="1" si="117"/>
        <v>2497</v>
      </c>
      <c r="K2333" s="13">
        <f ca="1">IF(I2333&lt;&gt;"",COUNTIF($I$4:$I2333,I2333),"")</f>
        <v>3</v>
      </c>
    </row>
    <row r="2334" spans="8:11">
      <c r="H2334" s="13" cm="1">
        <f t="array" aca="1" ref="H2334" ca="1">IFERROR(INDEX(電力会社名一覧!E:E,改訂版!J2334),"")</f>
        <v>298</v>
      </c>
      <c r="I2334" s="13" t="str">
        <f ca="1">IFERROR(VLOOKUP(H2334,電力会社名一覧!A:B,2,0),"")</f>
        <v>大東ガス(株)メニューB(残差)</v>
      </c>
      <c r="J2334" s="13">
        <f t="shared" ca="1" si="117"/>
        <v>2498</v>
      </c>
      <c r="K2334" s="13">
        <f ca="1">IF(I2334&lt;&gt;"",COUNTIF($I$4:$I2334,I2334),"")</f>
        <v>3</v>
      </c>
    </row>
    <row r="2335" spans="8:11">
      <c r="H2335" s="13" cm="1">
        <f t="array" aca="1" ref="H2335" ca="1">IFERROR(INDEX(電力会社名一覧!E:E,改訂版!J2335),"")</f>
        <v>299</v>
      </c>
      <c r="I2335" s="13" t="str">
        <f ca="1">IFERROR(VLOOKUP(H2335,電力会社名一覧!A:B,2,0),"")</f>
        <v>パナソニックオペレーショナルエクセレンス(株)メニューA</v>
      </c>
      <c r="J2335" s="13">
        <f t="shared" ca="1" si="117"/>
        <v>2499</v>
      </c>
      <c r="K2335" s="13">
        <f ca="1">IF(I2335&lt;&gt;"",COUNTIF($I$4:$I2335,I2335),"")</f>
        <v>3</v>
      </c>
    </row>
    <row r="2336" spans="8:11">
      <c r="H2336" s="13" cm="1">
        <f t="array" aca="1" ref="H2336" ca="1">IFERROR(INDEX(電力会社名一覧!E:E,改訂版!J2336),"")</f>
        <v>300</v>
      </c>
      <c r="I2336" s="13" t="str">
        <f ca="1">IFERROR(VLOOKUP(H2336,電力会社名一覧!A:B,2,0),"")</f>
        <v>パナソニックオペレーショナルエクセレンス(株)メニューB</v>
      </c>
      <c r="J2336" s="13">
        <f t="shared" ca="1" si="117"/>
        <v>2500</v>
      </c>
      <c r="K2336" s="13">
        <f ca="1">IF(I2336&lt;&gt;"",COUNTIF($I$4:$I2336,I2336),"")</f>
        <v>3</v>
      </c>
    </row>
    <row r="2337" spans="8:11">
      <c r="H2337" s="13" cm="1">
        <f t="array" aca="1" ref="H2337" ca="1">IFERROR(INDEX(電力会社名一覧!E:E,改訂版!J2337),"")</f>
        <v>301</v>
      </c>
      <c r="I2337" s="13" t="str">
        <f ca="1">IFERROR(VLOOKUP(H2337,電力会社名一覧!A:B,2,0),"")</f>
        <v>パナソニックオペレーショナルエクセレンス(株)メニューC(残差)</v>
      </c>
      <c r="J2337" s="13">
        <f t="shared" ca="1" si="117"/>
        <v>2501</v>
      </c>
      <c r="K2337" s="13">
        <f ca="1">IF(I2337&lt;&gt;"",COUNTIF($I$4:$I2337,I2337),"")</f>
        <v>3</v>
      </c>
    </row>
    <row r="2338" spans="8:11">
      <c r="H2338" s="13" cm="1">
        <f t="array" aca="1" ref="H2338" ca="1">IFERROR(INDEX(電力会社名一覧!E:E,改訂版!J2338),"")</f>
        <v>302</v>
      </c>
      <c r="I2338" s="13" t="str">
        <f ca="1">IFERROR(VLOOKUP(H2338,電力会社名一覧!A:B,2,0),"")</f>
        <v>アストモスエネルギー(株)</v>
      </c>
      <c r="J2338" s="13">
        <f t="shared" ca="1" si="117"/>
        <v>2502</v>
      </c>
      <c r="K2338" s="13">
        <f ca="1">IF(I2338&lt;&gt;"",COUNTIF($I$4:$I2338,I2338),"")</f>
        <v>3</v>
      </c>
    </row>
    <row r="2339" spans="8:11">
      <c r="H2339" s="13" cm="1">
        <f t="array" aca="1" ref="H2339" ca="1">IFERROR(INDEX(電力会社名一覧!E:E,改訂版!J2339),"")</f>
        <v>303</v>
      </c>
      <c r="I2339" s="13" t="str">
        <f ca="1">IFERROR(VLOOKUP(H2339,電力会社名一覧!A:B,2,0),"")</f>
        <v>(株)関電エネルギーソリューションメニューA</v>
      </c>
      <c r="J2339" s="13">
        <f t="shared" ca="1" si="117"/>
        <v>2503</v>
      </c>
      <c r="K2339" s="13">
        <f ca="1">IF(I2339&lt;&gt;"",COUNTIF($I$4:$I2339,I2339),"")</f>
        <v>3</v>
      </c>
    </row>
    <row r="2340" spans="8:11">
      <c r="H2340" s="13" cm="1">
        <f t="array" aca="1" ref="H2340" ca="1">IFERROR(INDEX(電力会社名一覧!E:E,改訂版!J2340),"")</f>
        <v>304</v>
      </c>
      <c r="I2340" s="13" t="str">
        <f ca="1">IFERROR(VLOOKUP(H2340,電力会社名一覧!A:B,2,0),"")</f>
        <v>(株)関電エネルギーソリューションメニューB(残差)</v>
      </c>
      <c r="J2340" s="13">
        <f t="shared" ca="1" si="117"/>
        <v>2504</v>
      </c>
      <c r="K2340" s="13">
        <f ca="1">IF(I2340&lt;&gt;"",COUNTIF($I$4:$I2340,I2340),"")</f>
        <v>3</v>
      </c>
    </row>
    <row r="2341" spans="8:11">
      <c r="H2341" s="13" cm="1">
        <f t="array" aca="1" ref="H2341" ca="1">IFERROR(INDEX(電力会社名一覧!E:E,改訂版!J2341),"")</f>
        <v>305</v>
      </c>
      <c r="I2341" s="13" t="str">
        <f ca="1">IFERROR(VLOOKUP(H2341,電力会社名一覧!A:B,2,0),"")</f>
        <v>MCリテールエナジー(株)メニューA</v>
      </c>
      <c r="J2341" s="13">
        <f t="shared" ca="1" si="117"/>
        <v>2505</v>
      </c>
      <c r="K2341" s="13">
        <f ca="1">IF(I2341&lt;&gt;"",COUNTIF($I$4:$I2341,I2341),"")</f>
        <v>3</v>
      </c>
    </row>
    <row r="2342" spans="8:11">
      <c r="H2342" s="13" cm="1">
        <f t="array" aca="1" ref="H2342" ca="1">IFERROR(INDEX(電力会社名一覧!E:E,改訂版!J2342),"")</f>
        <v>306</v>
      </c>
      <c r="I2342" s="13" t="str">
        <f ca="1">IFERROR(VLOOKUP(H2342,電力会社名一覧!A:B,2,0),"")</f>
        <v>MCリテールエナジー(株)メニューB</v>
      </c>
      <c r="J2342" s="13">
        <f t="shared" ca="1" si="117"/>
        <v>2506</v>
      </c>
      <c r="K2342" s="13">
        <f ca="1">IF(I2342&lt;&gt;"",COUNTIF($I$4:$I2342,I2342),"")</f>
        <v>3</v>
      </c>
    </row>
    <row r="2343" spans="8:11">
      <c r="H2343" s="13" cm="1">
        <f t="array" aca="1" ref="H2343" ca="1">IFERROR(INDEX(電力会社名一覧!E:E,改訂版!J2343),"")</f>
        <v>307</v>
      </c>
      <c r="I2343" s="13" t="str">
        <f ca="1">IFERROR(VLOOKUP(H2343,電力会社名一覧!A:B,2,0),"")</f>
        <v>MCリテールエナジー(株)メニューC(残差)</v>
      </c>
      <c r="J2343" s="13">
        <f t="shared" ca="1" si="117"/>
        <v>2507</v>
      </c>
      <c r="K2343" s="13">
        <f ca="1">IF(I2343&lt;&gt;"",COUNTIF($I$4:$I2343,I2343),"")</f>
        <v>3</v>
      </c>
    </row>
    <row r="2344" spans="8:11">
      <c r="H2344" s="13" cm="1">
        <f t="array" aca="1" ref="H2344" ca="1">IFERROR(INDEX(電力会社名一覧!E:E,改訂版!J2344),"")</f>
        <v>308</v>
      </c>
      <c r="I2344" s="13" t="str">
        <f ca="1">IFERROR(VLOOKUP(H2344,電力会社名一覧!A:B,2,0),"")</f>
        <v>(株)北九州パワーメニューA</v>
      </c>
      <c r="J2344" s="13">
        <f t="shared" ca="1" si="117"/>
        <v>2508</v>
      </c>
      <c r="K2344" s="13">
        <f ca="1">IF(I2344&lt;&gt;"",COUNTIF($I$4:$I2344,I2344),"")</f>
        <v>3</v>
      </c>
    </row>
    <row r="2345" spans="8:11">
      <c r="H2345" s="13" cm="1">
        <f t="array" aca="1" ref="H2345" ca="1">IFERROR(INDEX(電力会社名一覧!E:E,改訂版!J2345),"")</f>
        <v>309</v>
      </c>
      <c r="I2345" s="13" t="str">
        <f ca="1">IFERROR(VLOOKUP(H2345,電力会社名一覧!A:B,2,0),"")</f>
        <v>(株)北九州パワーメニューB</v>
      </c>
      <c r="J2345" s="13">
        <f t="shared" ca="1" si="117"/>
        <v>2509</v>
      </c>
      <c r="K2345" s="13">
        <f ca="1">IF(I2345&lt;&gt;"",COUNTIF($I$4:$I2345,I2345),"")</f>
        <v>3</v>
      </c>
    </row>
    <row r="2346" spans="8:11">
      <c r="H2346" s="13" cm="1">
        <f t="array" aca="1" ref="H2346" ca="1">IFERROR(INDEX(電力会社名一覧!E:E,改訂版!J2346),"")</f>
        <v>310</v>
      </c>
      <c r="I2346" s="13" t="str">
        <f ca="1">IFERROR(VLOOKUP(H2346,電力会社名一覧!A:B,2,0),"")</f>
        <v>(株)北九州パワーメニューC(残差)</v>
      </c>
      <c r="J2346" s="13">
        <f t="shared" ca="1" si="117"/>
        <v>2510</v>
      </c>
      <c r="K2346" s="13">
        <f ca="1">IF(I2346&lt;&gt;"",COUNTIF($I$4:$I2346,I2346),"")</f>
        <v>3</v>
      </c>
    </row>
    <row r="2347" spans="8:11">
      <c r="H2347" s="13" cm="1">
        <f t="array" aca="1" ref="H2347" ca="1">IFERROR(INDEX(電力会社名一覧!E:E,改訂版!J2347),"")</f>
        <v>311</v>
      </c>
      <c r="I2347" s="13" t="str">
        <f ca="1">IFERROR(VLOOKUP(H2347,電力会社名一覧!A:B,2,0),"")</f>
        <v>武州瓦斯(株)メニューA</v>
      </c>
      <c r="J2347" s="13">
        <f t="shared" ca="1" si="117"/>
        <v>2511</v>
      </c>
      <c r="K2347" s="13">
        <f ca="1">IF(I2347&lt;&gt;"",COUNTIF($I$4:$I2347,I2347),"")</f>
        <v>3</v>
      </c>
    </row>
    <row r="2348" spans="8:11">
      <c r="H2348" s="13" cm="1">
        <f t="array" aca="1" ref="H2348" ca="1">IFERROR(INDEX(電力会社名一覧!E:E,改訂版!J2348),"")</f>
        <v>312</v>
      </c>
      <c r="I2348" s="13" t="str">
        <f ca="1">IFERROR(VLOOKUP(H2348,電力会社名一覧!A:B,2,0),"")</f>
        <v>武州瓦斯(株)メニューB(残差)</v>
      </c>
      <c r="J2348" s="13">
        <f t="shared" ca="1" si="117"/>
        <v>2512</v>
      </c>
      <c r="K2348" s="13">
        <f ca="1">IF(I2348&lt;&gt;"",COUNTIF($I$4:$I2348,I2348),"")</f>
        <v>3</v>
      </c>
    </row>
    <row r="2349" spans="8:11">
      <c r="H2349" s="13" cm="1">
        <f t="array" aca="1" ref="H2349" ca="1">IFERROR(INDEX(電力会社名一覧!E:E,改訂版!J2349),"")</f>
        <v>313</v>
      </c>
      <c r="I2349" s="13" t="str">
        <f ca="1">IFERROR(VLOOKUP(H2349,電力会社名一覧!A:B,2,0),"")</f>
        <v>リニューアブル・ジャパン(株)メニューA</v>
      </c>
      <c r="J2349" s="13">
        <f t="shared" ca="1" si="117"/>
        <v>2513</v>
      </c>
      <c r="K2349" s="13">
        <f ca="1">IF(I2349&lt;&gt;"",COUNTIF($I$4:$I2349,I2349),"")</f>
        <v>3</v>
      </c>
    </row>
    <row r="2350" spans="8:11">
      <c r="H2350" s="13" cm="1">
        <f t="array" aca="1" ref="H2350" ca="1">IFERROR(INDEX(電力会社名一覧!E:E,改訂版!J2350),"")</f>
        <v>314</v>
      </c>
      <c r="I2350" s="13" t="str">
        <f ca="1">IFERROR(VLOOKUP(H2350,電力会社名一覧!A:B,2,0),"")</f>
        <v>リニューアブル・ジャパン(株)メニューB(残差)</v>
      </c>
      <c r="J2350" s="13">
        <f t="shared" ca="1" si="117"/>
        <v>2514</v>
      </c>
      <c r="K2350" s="13">
        <f ca="1">IF(I2350&lt;&gt;"",COUNTIF($I$4:$I2350,I2350),"")</f>
        <v>3</v>
      </c>
    </row>
    <row r="2351" spans="8:11">
      <c r="H2351" s="13" cm="1">
        <f t="array" aca="1" ref="H2351" ca="1">IFERROR(INDEX(電力会社名一覧!E:E,改訂版!J2351),"")</f>
        <v>315</v>
      </c>
      <c r="I2351" s="13" t="str">
        <f ca="1">IFERROR(VLOOKUP(H2351,電力会社名一覧!A:B,2,0),"")</f>
        <v>大垣ガス(株)</v>
      </c>
      <c r="J2351" s="13">
        <f t="shared" ca="1" si="117"/>
        <v>2515</v>
      </c>
      <c r="K2351" s="13">
        <f ca="1">IF(I2351&lt;&gt;"",COUNTIF($I$4:$I2351,I2351),"")</f>
        <v>3</v>
      </c>
    </row>
    <row r="2352" spans="8:11">
      <c r="H2352" s="13" cm="1">
        <f t="array" aca="1" ref="H2352" ca="1">IFERROR(INDEX(電力会社名一覧!E:E,改訂版!J2352),"")</f>
        <v>316</v>
      </c>
      <c r="I2352" s="13" t="str">
        <f ca="1">IFERROR(VLOOKUP(H2352,電力会社名一覧!A:B,2,0),"")</f>
        <v>(株)藤田商店メニューA</v>
      </c>
      <c r="J2352" s="13">
        <f t="shared" ca="1" si="117"/>
        <v>2516</v>
      </c>
      <c r="K2352" s="13">
        <f ca="1">IF(I2352&lt;&gt;"",COUNTIF($I$4:$I2352,I2352),"")</f>
        <v>3</v>
      </c>
    </row>
    <row r="2353" spans="8:11">
      <c r="H2353" s="13" cm="1">
        <f t="array" aca="1" ref="H2353" ca="1">IFERROR(INDEX(電力会社名一覧!E:E,改訂版!J2353),"")</f>
        <v>317</v>
      </c>
      <c r="I2353" s="13" t="str">
        <f ca="1">IFERROR(VLOOKUP(H2353,電力会社名一覧!A:B,2,0),"")</f>
        <v>(株)藤田商店メニューB</v>
      </c>
      <c r="J2353" s="13">
        <f t="shared" ca="1" si="117"/>
        <v>2517</v>
      </c>
      <c r="K2353" s="13">
        <f ca="1">IF(I2353&lt;&gt;"",COUNTIF($I$4:$I2353,I2353),"")</f>
        <v>3</v>
      </c>
    </row>
    <row r="2354" spans="8:11">
      <c r="H2354" s="13" cm="1">
        <f t="array" aca="1" ref="H2354" ca="1">IFERROR(INDEX(電力会社名一覧!E:E,改訂版!J2354),"")</f>
        <v>318</v>
      </c>
      <c r="I2354" s="13" t="str">
        <f ca="1">IFERROR(VLOOKUP(H2354,電力会社名一覧!A:B,2,0),"")</f>
        <v>(株)藤田商店メニューC(残差)</v>
      </c>
      <c r="J2354" s="13">
        <f t="shared" ca="1" si="117"/>
        <v>2518</v>
      </c>
      <c r="K2354" s="13">
        <f ca="1">IF(I2354&lt;&gt;"",COUNTIF($I$4:$I2354,I2354),"")</f>
        <v>3</v>
      </c>
    </row>
    <row r="2355" spans="8:11">
      <c r="H2355" s="13" cm="1">
        <f t="array" aca="1" ref="H2355" ca="1">IFERROR(INDEX(電力会社名一覧!E:E,改訂版!J2355),"")</f>
        <v>319</v>
      </c>
      <c r="I2355" s="13" t="str">
        <f ca="1">IFERROR(VLOOKUP(H2355,電力会社名一覧!A:B,2,0),"")</f>
        <v>(株)ケーブルネット下関メニューA</v>
      </c>
      <c r="J2355" s="13">
        <f t="shared" ca="1" si="117"/>
        <v>2519</v>
      </c>
      <c r="K2355" s="13">
        <f ca="1">IF(I2355&lt;&gt;"",COUNTIF($I$4:$I2355,I2355),"")</f>
        <v>3</v>
      </c>
    </row>
    <row r="2356" spans="8:11">
      <c r="H2356" s="13" cm="1">
        <f t="array" aca="1" ref="H2356" ca="1">IFERROR(INDEX(電力会社名一覧!E:E,改訂版!J2356),"")</f>
        <v>320</v>
      </c>
      <c r="I2356" s="13" t="str">
        <f ca="1">IFERROR(VLOOKUP(H2356,電力会社名一覧!A:B,2,0),"")</f>
        <v>(株)ケーブルネット下関メニューB(残差)</v>
      </c>
      <c r="J2356" s="13">
        <f t="shared" ca="1" si="117"/>
        <v>2520</v>
      </c>
      <c r="K2356" s="13">
        <f ca="1">IF(I2356&lt;&gt;"",COUNTIF($I$4:$I2356,I2356),"")</f>
        <v>3</v>
      </c>
    </row>
    <row r="2357" spans="8:11">
      <c r="H2357" s="13" cm="1">
        <f t="array" aca="1" ref="H2357" ca="1">IFERROR(INDEX(電力会社名一覧!E:E,改訂版!J2357),"")</f>
        <v>321</v>
      </c>
      <c r="I2357" s="13" t="str">
        <f ca="1">IFERROR(VLOOKUP(H2357,電力会社名一覧!A:B,2,0),"")</f>
        <v>(株)ジェイコム九州メニューA</v>
      </c>
      <c r="J2357" s="13">
        <f t="shared" ca="1" si="117"/>
        <v>2521</v>
      </c>
      <c r="K2357" s="13">
        <f ca="1">IF(I2357&lt;&gt;"",COUNTIF($I$4:$I2357,I2357),"")</f>
        <v>3</v>
      </c>
    </row>
    <row r="2358" spans="8:11">
      <c r="H2358" s="13" cm="1">
        <f t="array" aca="1" ref="H2358" ca="1">IFERROR(INDEX(電力会社名一覧!E:E,改訂版!J2358),"")</f>
        <v>322</v>
      </c>
      <c r="I2358" s="13" t="str">
        <f ca="1">IFERROR(VLOOKUP(H2358,電力会社名一覧!A:B,2,0),"")</f>
        <v>(株)ジェイコム九州メニューB(残差)</v>
      </c>
      <c r="J2358" s="13">
        <f t="shared" ca="1" si="117"/>
        <v>2522</v>
      </c>
      <c r="K2358" s="13">
        <f ca="1">IF(I2358&lt;&gt;"",COUNTIF($I$4:$I2358,I2358),"")</f>
        <v>3</v>
      </c>
    </row>
    <row r="2359" spans="8:11">
      <c r="H2359" s="13" cm="1">
        <f t="array" aca="1" ref="H2359" ca="1">IFERROR(INDEX(電力会社名一覧!E:E,改訂版!J2359),"")</f>
        <v>323</v>
      </c>
      <c r="I2359" s="13" t="str">
        <f ca="1">IFERROR(VLOOKUP(H2359,電力会社名一覧!A:B,2,0),"")</f>
        <v>(株)グローバルエンジニアリングメニューA</v>
      </c>
      <c r="J2359" s="13">
        <f t="shared" ca="1" si="117"/>
        <v>2523</v>
      </c>
      <c r="K2359" s="13">
        <f ca="1">IF(I2359&lt;&gt;"",COUNTIF($I$4:$I2359,I2359),"")</f>
        <v>3</v>
      </c>
    </row>
    <row r="2360" spans="8:11">
      <c r="H2360" s="13" cm="1">
        <f t="array" aca="1" ref="H2360" ca="1">IFERROR(INDEX(電力会社名一覧!E:E,改訂版!J2360),"")</f>
        <v>324</v>
      </c>
      <c r="I2360" s="13" t="str">
        <f ca="1">IFERROR(VLOOKUP(H2360,電力会社名一覧!A:B,2,0),"")</f>
        <v>(株)グローバルエンジニアリングメニューB</v>
      </c>
      <c r="J2360" s="13">
        <f t="shared" ca="1" si="117"/>
        <v>2524</v>
      </c>
      <c r="K2360" s="13">
        <f ca="1">IF(I2360&lt;&gt;"",COUNTIF($I$4:$I2360,I2360),"")</f>
        <v>3</v>
      </c>
    </row>
    <row r="2361" spans="8:11">
      <c r="H2361" s="13" cm="1">
        <f t="array" aca="1" ref="H2361" ca="1">IFERROR(INDEX(電力会社名一覧!E:E,改訂版!J2361),"")</f>
        <v>325</v>
      </c>
      <c r="I2361" s="13" t="str">
        <f ca="1">IFERROR(VLOOKUP(H2361,電力会社名一覧!A:B,2,0),"")</f>
        <v>(株)グローバルエンジニアリングメニューC(残差)</v>
      </c>
      <c r="J2361" s="13">
        <f t="shared" ca="1" si="117"/>
        <v>2525</v>
      </c>
      <c r="K2361" s="13">
        <f ca="1">IF(I2361&lt;&gt;"",COUNTIF($I$4:$I2361,I2361),"")</f>
        <v>3</v>
      </c>
    </row>
    <row r="2362" spans="8:11">
      <c r="H2362" s="13" cm="1">
        <f t="array" aca="1" ref="H2362" ca="1">IFERROR(INDEX(電力会社名一覧!E:E,改訂版!J2362),"")</f>
        <v>326</v>
      </c>
      <c r="I2362" s="13" t="str">
        <f ca="1">IFERROR(VLOOKUP(H2362,電力会社名一覧!A:B,2,0),"")</f>
        <v>九州エナジー(株)メニューA</v>
      </c>
      <c r="J2362" s="13">
        <f t="shared" ca="1" si="117"/>
        <v>2526</v>
      </c>
      <c r="K2362" s="13">
        <f ca="1">IF(I2362&lt;&gt;"",COUNTIF($I$4:$I2362,I2362),"")</f>
        <v>3</v>
      </c>
    </row>
    <row r="2363" spans="8:11">
      <c r="H2363" s="13" cm="1">
        <f t="array" aca="1" ref="H2363" ca="1">IFERROR(INDEX(電力会社名一覧!E:E,改訂版!J2363),"")</f>
        <v>327</v>
      </c>
      <c r="I2363" s="13" t="str">
        <f ca="1">IFERROR(VLOOKUP(H2363,電力会社名一覧!A:B,2,0),"")</f>
        <v>九州エナジー(株)メニューB(残差)</v>
      </c>
      <c r="J2363" s="13">
        <f t="shared" ca="1" si="117"/>
        <v>2527</v>
      </c>
      <c r="K2363" s="13">
        <f ca="1">IF(I2363&lt;&gt;"",COUNTIF($I$4:$I2363,I2363),"")</f>
        <v>3</v>
      </c>
    </row>
    <row r="2364" spans="8:11">
      <c r="H2364" s="13" cm="1">
        <f t="array" aca="1" ref="H2364" ca="1">IFERROR(INDEX(電力会社名一覧!E:E,改訂版!J2364),"")</f>
        <v>328</v>
      </c>
      <c r="I2364" s="13" t="str">
        <f ca="1">IFERROR(VLOOKUP(H2364,電力会社名一覧!A:B,2,0),"")</f>
        <v>(株)トヨタエナジーソリューションズメニューA</v>
      </c>
      <c r="J2364" s="13">
        <f t="shared" ca="1" si="117"/>
        <v>2528</v>
      </c>
      <c r="K2364" s="13">
        <f ca="1">IF(I2364&lt;&gt;"",COUNTIF($I$4:$I2364,I2364),"")</f>
        <v>3</v>
      </c>
    </row>
    <row r="2365" spans="8:11">
      <c r="H2365" s="13" cm="1">
        <f t="array" aca="1" ref="H2365" ca="1">IFERROR(INDEX(電力会社名一覧!E:E,改訂版!J2365),"")</f>
        <v>329</v>
      </c>
      <c r="I2365" s="13" t="str">
        <f ca="1">IFERROR(VLOOKUP(H2365,電力会社名一覧!A:B,2,0),"")</f>
        <v>(株)トヨタエナジーソリューションズメニューB(残差)</v>
      </c>
      <c r="J2365" s="13">
        <f t="shared" ca="1" si="117"/>
        <v>2529</v>
      </c>
      <c r="K2365" s="13">
        <f ca="1">IF(I2365&lt;&gt;"",COUNTIF($I$4:$I2365,I2365),"")</f>
        <v>3</v>
      </c>
    </row>
    <row r="2366" spans="8:11">
      <c r="H2366" s="13" cm="1">
        <f t="array" aca="1" ref="H2366" ca="1">IFERROR(INDEX(電力会社名一覧!E:E,改訂版!J2366),"")</f>
        <v>330</v>
      </c>
      <c r="I2366" s="13" t="str">
        <f ca="1">IFERROR(VLOOKUP(H2366,電力会社名一覧!A:B,2,0),"")</f>
        <v>(株)エナリス・パワー・マーケティングメニューA</v>
      </c>
      <c r="J2366" s="13">
        <f t="shared" ca="1" si="117"/>
        <v>2530</v>
      </c>
      <c r="K2366" s="13">
        <f ca="1">IF(I2366&lt;&gt;"",COUNTIF($I$4:$I2366,I2366),"")</f>
        <v>3</v>
      </c>
    </row>
    <row r="2367" spans="8:11">
      <c r="H2367" s="13" cm="1">
        <f t="array" aca="1" ref="H2367" ca="1">IFERROR(INDEX(電力会社名一覧!E:E,改訂版!J2367),"")</f>
        <v>331</v>
      </c>
      <c r="I2367" s="13" t="str">
        <f ca="1">IFERROR(VLOOKUP(H2367,電力会社名一覧!A:B,2,0),"")</f>
        <v>(株)エナリス・パワー・マーケティングメニューB</v>
      </c>
      <c r="J2367" s="13">
        <f t="shared" ca="1" si="117"/>
        <v>2531</v>
      </c>
      <c r="K2367" s="13">
        <f ca="1">IF(I2367&lt;&gt;"",COUNTIF($I$4:$I2367,I2367),"")</f>
        <v>3</v>
      </c>
    </row>
    <row r="2368" spans="8:11">
      <c r="H2368" s="13" cm="1">
        <f t="array" aca="1" ref="H2368" ca="1">IFERROR(INDEX(電力会社名一覧!E:E,改訂版!J2368),"")</f>
        <v>332</v>
      </c>
      <c r="I2368" s="13" t="str">
        <f ca="1">IFERROR(VLOOKUP(H2368,電力会社名一覧!A:B,2,0),"")</f>
        <v>(株)エナリス・パワー・マーケティングメニューC</v>
      </c>
      <c r="J2368" s="13">
        <f t="shared" ca="1" si="117"/>
        <v>2532</v>
      </c>
      <c r="K2368" s="13">
        <f ca="1">IF(I2368&lt;&gt;"",COUNTIF($I$4:$I2368,I2368),"")</f>
        <v>3</v>
      </c>
    </row>
    <row r="2369" spans="8:11">
      <c r="H2369" s="13" cm="1">
        <f t="array" aca="1" ref="H2369" ca="1">IFERROR(INDEX(電力会社名一覧!E:E,改訂版!J2369),"")</f>
        <v>333</v>
      </c>
      <c r="I2369" s="13" t="str">
        <f ca="1">IFERROR(VLOOKUP(H2369,電力会社名一覧!A:B,2,0),"")</f>
        <v>(株)エナリス・パワー・マーケティングメニューD</v>
      </c>
      <c r="J2369" s="13">
        <f t="shared" ca="1" si="117"/>
        <v>2533</v>
      </c>
      <c r="K2369" s="13">
        <f ca="1">IF(I2369&lt;&gt;"",COUNTIF($I$4:$I2369,I2369),"")</f>
        <v>3</v>
      </c>
    </row>
    <row r="2370" spans="8:11">
      <c r="H2370" s="13" cm="1">
        <f t="array" aca="1" ref="H2370" ca="1">IFERROR(INDEX(電力会社名一覧!E:E,改訂版!J2370),"")</f>
        <v>334</v>
      </c>
      <c r="I2370" s="13" t="str">
        <f ca="1">IFERROR(VLOOKUP(H2370,電力会社名一覧!A:B,2,0),"")</f>
        <v>(株)エナリス・パワー・マーケティングメニューE</v>
      </c>
      <c r="J2370" s="13">
        <f t="shared" ca="1" si="117"/>
        <v>2534</v>
      </c>
      <c r="K2370" s="13">
        <f ca="1">IF(I2370&lt;&gt;"",COUNTIF($I$4:$I2370,I2370),"")</f>
        <v>3</v>
      </c>
    </row>
    <row r="2371" spans="8:11">
      <c r="H2371" s="13" cm="1">
        <f t="array" aca="1" ref="H2371" ca="1">IFERROR(INDEX(電力会社名一覧!E:E,改訂版!J2371),"")</f>
        <v>335</v>
      </c>
      <c r="I2371" s="13" t="str">
        <f ca="1">IFERROR(VLOOKUP(H2371,電力会社名一覧!A:B,2,0),"")</f>
        <v>(株)エナリス・パワー・マーケティングメニューF</v>
      </c>
      <c r="J2371" s="13">
        <f t="shared" ca="1" si="117"/>
        <v>2535</v>
      </c>
      <c r="K2371" s="13">
        <f ca="1">IF(I2371&lt;&gt;"",COUNTIF($I$4:$I2371,I2371),"")</f>
        <v>3</v>
      </c>
    </row>
    <row r="2372" spans="8:11">
      <c r="H2372" s="13" cm="1">
        <f t="array" aca="1" ref="H2372" ca="1">IFERROR(INDEX(電力会社名一覧!E:E,改訂版!J2372),"")</f>
        <v>336</v>
      </c>
      <c r="I2372" s="13" t="str">
        <f ca="1">IFERROR(VLOOKUP(H2372,電力会社名一覧!A:B,2,0),"")</f>
        <v>(株)エナリス・パワー・マーケティングメニューG</v>
      </c>
      <c r="J2372" s="13">
        <f t="shared" ca="1" si="117"/>
        <v>2536</v>
      </c>
      <c r="K2372" s="13">
        <f ca="1">IF(I2372&lt;&gt;"",COUNTIF($I$4:$I2372,I2372),"")</f>
        <v>3</v>
      </c>
    </row>
    <row r="2373" spans="8:11">
      <c r="H2373" s="13" cm="1">
        <f t="array" aca="1" ref="H2373" ca="1">IFERROR(INDEX(電力会社名一覧!E:E,改訂版!J2373),"")</f>
        <v>337</v>
      </c>
      <c r="I2373" s="13" t="str">
        <f ca="1">IFERROR(VLOOKUP(H2373,電力会社名一覧!A:B,2,0),"")</f>
        <v>(株)エナリス・パワー・マーケティングメニューH</v>
      </c>
      <c r="J2373" s="13">
        <f t="shared" ca="1" si="117"/>
        <v>2537</v>
      </c>
      <c r="K2373" s="13">
        <f ca="1">IF(I2373&lt;&gt;"",COUNTIF($I$4:$I2373,I2373),"")</f>
        <v>3</v>
      </c>
    </row>
    <row r="2374" spans="8:11">
      <c r="H2374" s="13" cm="1">
        <f t="array" aca="1" ref="H2374" ca="1">IFERROR(INDEX(電力会社名一覧!E:E,改訂版!J2374),"")</f>
        <v>338</v>
      </c>
      <c r="I2374" s="13" t="str">
        <f ca="1">IFERROR(VLOOKUP(H2374,電力会社名一覧!A:B,2,0),"")</f>
        <v>(株)エナリス・パワー・マーケティングメニューI</v>
      </c>
      <c r="J2374" s="13">
        <f t="shared" ca="1" si="117"/>
        <v>2538</v>
      </c>
      <c r="K2374" s="13">
        <f ca="1">IF(I2374&lt;&gt;"",COUNTIF($I$4:$I2374,I2374),"")</f>
        <v>3</v>
      </c>
    </row>
    <row r="2375" spans="8:11">
      <c r="H2375" s="13" cm="1">
        <f t="array" aca="1" ref="H2375" ca="1">IFERROR(INDEX(電力会社名一覧!E:E,改訂版!J2375),"")</f>
        <v>339</v>
      </c>
      <c r="I2375" s="13" t="str">
        <f ca="1">IFERROR(VLOOKUP(H2375,電力会社名一覧!A:B,2,0),"")</f>
        <v>(株)エナリス・パワー・マーケティングメニューJ</v>
      </c>
      <c r="J2375" s="13">
        <f t="shared" ca="1" si="117"/>
        <v>2539</v>
      </c>
      <c r="K2375" s="13">
        <f ca="1">IF(I2375&lt;&gt;"",COUNTIF($I$4:$I2375,I2375),"")</f>
        <v>3</v>
      </c>
    </row>
    <row r="2376" spans="8:11">
      <c r="H2376" s="13" cm="1">
        <f t="array" aca="1" ref="H2376" ca="1">IFERROR(INDEX(電力会社名一覧!E:E,改訂版!J2376),"")</f>
        <v>340</v>
      </c>
      <c r="I2376" s="13" t="str">
        <f ca="1">IFERROR(VLOOKUP(H2376,電力会社名一覧!A:B,2,0),"")</f>
        <v>(株)エナリス・パワー・マーケティングメニューK(残差)</v>
      </c>
      <c r="J2376" s="13">
        <f t="shared" ca="1" si="117"/>
        <v>2540</v>
      </c>
      <c r="K2376" s="13">
        <f ca="1">IF(I2376&lt;&gt;"",COUNTIF($I$4:$I2376,I2376),"")</f>
        <v>3</v>
      </c>
    </row>
    <row r="2377" spans="8:11">
      <c r="H2377" s="13" cm="1">
        <f t="array" aca="1" ref="H2377" ca="1">IFERROR(INDEX(電力会社名一覧!E:E,改訂版!J2377),"")</f>
        <v>341</v>
      </c>
      <c r="I2377" s="13" t="str">
        <f ca="1">IFERROR(VLOOKUP(H2377,電力会社名一覧!A:B,2,0),"")</f>
        <v>歌舞伎エナジー(株)</v>
      </c>
      <c r="J2377" s="13">
        <f t="shared" ca="1" si="117"/>
        <v>2541</v>
      </c>
      <c r="K2377" s="13">
        <f ca="1">IF(I2377&lt;&gt;"",COUNTIF($I$4:$I2377,I2377),"")</f>
        <v>3</v>
      </c>
    </row>
    <row r="2378" spans="8:11">
      <c r="H2378" s="13" cm="1">
        <f t="array" aca="1" ref="H2378" ca="1">IFERROR(INDEX(電力会社名一覧!E:E,改訂版!J2378),"")</f>
        <v>342</v>
      </c>
      <c r="I2378" s="13" t="str">
        <f ca="1">IFERROR(VLOOKUP(H2378,電力会社名一覧!A:B,2,0),"")</f>
        <v>みやまスマートエネルギー(株)メニューA</v>
      </c>
      <c r="J2378" s="13">
        <f t="shared" ca="1" si="117"/>
        <v>2542</v>
      </c>
      <c r="K2378" s="13">
        <f ca="1">IF(I2378&lt;&gt;"",COUNTIF($I$4:$I2378,I2378),"")</f>
        <v>3</v>
      </c>
    </row>
    <row r="2379" spans="8:11">
      <c r="H2379" s="13" cm="1">
        <f t="array" aca="1" ref="H2379" ca="1">IFERROR(INDEX(電力会社名一覧!E:E,改訂版!J2379),"")</f>
        <v>343</v>
      </c>
      <c r="I2379" s="13" t="str">
        <f ca="1">IFERROR(VLOOKUP(H2379,電力会社名一覧!A:B,2,0),"")</f>
        <v>みやまスマートエネルギー(株)メニューB(残差)</v>
      </c>
      <c r="J2379" s="13">
        <f t="shared" ca="1" si="117"/>
        <v>2543</v>
      </c>
      <c r="K2379" s="13">
        <f ca="1">IF(I2379&lt;&gt;"",COUNTIF($I$4:$I2379,I2379),"")</f>
        <v>3</v>
      </c>
    </row>
    <row r="2380" spans="8:11">
      <c r="H2380" s="13" cm="1">
        <f t="array" aca="1" ref="H2380" ca="1">IFERROR(INDEX(電力会社名一覧!E:E,改訂版!J2380),"")</f>
        <v>344</v>
      </c>
      <c r="I2380" s="13" t="str">
        <f ca="1">IFERROR(VLOOKUP(H2380,電力会社名一覧!A:B,2,0),"")</f>
        <v>エフィシエント(株)</v>
      </c>
      <c r="J2380" s="13">
        <f t="shared" ca="1" si="117"/>
        <v>2544</v>
      </c>
      <c r="K2380" s="13">
        <f ca="1">IF(I2380&lt;&gt;"",COUNTIF($I$4:$I2380,I2380),"")</f>
        <v>3</v>
      </c>
    </row>
    <row r="2381" spans="8:11">
      <c r="H2381" s="13" cm="1">
        <f t="array" aca="1" ref="H2381" ca="1">IFERROR(INDEX(電力会社名一覧!E:E,改訂版!J2381),"")</f>
        <v>345</v>
      </c>
      <c r="I2381" s="13" t="str">
        <f ca="1">IFERROR(VLOOKUP(H2381,電力会社名一覧!A:B,2,0),"")</f>
        <v>(株)生活クラブエナジーメニューA</v>
      </c>
      <c r="J2381" s="13">
        <f t="shared" ref="J2381:J2444" ca="1" si="118">IFERROR(VLOOKUP($Q$1,INDIRECT($I$1&amp;J2380+1&amp;$K$1),2,0),"")</f>
        <v>2545</v>
      </c>
      <c r="K2381" s="13">
        <f ca="1">IF(I2381&lt;&gt;"",COUNTIF($I$4:$I2381,I2381),"")</f>
        <v>3</v>
      </c>
    </row>
    <row r="2382" spans="8:11">
      <c r="H2382" s="13" cm="1">
        <f t="array" aca="1" ref="H2382" ca="1">IFERROR(INDEX(電力会社名一覧!E:E,改訂版!J2382),"")</f>
        <v>346</v>
      </c>
      <c r="I2382" s="13" t="str">
        <f ca="1">IFERROR(VLOOKUP(H2382,電力会社名一覧!A:B,2,0),"")</f>
        <v>(株)生活クラブエナジーメニューB</v>
      </c>
      <c r="J2382" s="13">
        <f t="shared" ca="1" si="118"/>
        <v>2546</v>
      </c>
      <c r="K2382" s="13">
        <f ca="1">IF(I2382&lt;&gt;"",COUNTIF($I$4:$I2382,I2382),"")</f>
        <v>3</v>
      </c>
    </row>
    <row r="2383" spans="8:11">
      <c r="H2383" s="13" cm="1">
        <f t="array" aca="1" ref="H2383" ca="1">IFERROR(INDEX(電力会社名一覧!E:E,改訂版!J2383),"")</f>
        <v>347</v>
      </c>
      <c r="I2383" s="13" t="str">
        <f ca="1">IFERROR(VLOOKUP(H2383,電力会社名一覧!A:B,2,0),"")</f>
        <v>(株)生活クラブエナジーメニューC(残差)</v>
      </c>
      <c r="J2383" s="13">
        <f t="shared" ca="1" si="118"/>
        <v>2547</v>
      </c>
      <c r="K2383" s="13">
        <f ca="1">IF(I2383&lt;&gt;"",COUNTIF($I$4:$I2383,I2383),"")</f>
        <v>3</v>
      </c>
    </row>
    <row r="2384" spans="8:11">
      <c r="H2384" s="13" cm="1">
        <f t="array" aca="1" ref="H2384" ca="1">IFERROR(INDEX(電力会社名一覧!E:E,改訂版!J2384),"")</f>
        <v>348</v>
      </c>
      <c r="I2384" s="13" t="str">
        <f ca="1">IFERROR(VLOOKUP(H2384,電力会社名一覧!A:B,2,0),"")</f>
        <v>生活協同組合コープこうべメニューA</v>
      </c>
      <c r="J2384" s="13">
        <f t="shared" ca="1" si="118"/>
        <v>2548</v>
      </c>
      <c r="K2384" s="13">
        <f ca="1">IF(I2384&lt;&gt;"",COUNTIF($I$4:$I2384,I2384),"")</f>
        <v>3</v>
      </c>
    </row>
    <row r="2385" spans="8:11">
      <c r="H2385" s="13" cm="1">
        <f t="array" aca="1" ref="H2385" ca="1">IFERROR(INDEX(電力会社名一覧!E:E,改訂版!J2385),"")</f>
        <v>349</v>
      </c>
      <c r="I2385" s="13" t="str">
        <f ca="1">IFERROR(VLOOKUP(H2385,電力会社名一覧!A:B,2,0),"")</f>
        <v>生活協同組合コープこうべメニューB</v>
      </c>
      <c r="J2385" s="13">
        <f t="shared" ca="1" si="118"/>
        <v>2549</v>
      </c>
      <c r="K2385" s="13">
        <f ca="1">IF(I2385&lt;&gt;"",COUNTIF($I$4:$I2385,I2385),"")</f>
        <v>3</v>
      </c>
    </row>
    <row r="2386" spans="8:11">
      <c r="H2386" s="13" cm="1">
        <f t="array" aca="1" ref="H2386" ca="1">IFERROR(INDEX(電力会社名一覧!E:E,改訂版!J2386),"")</f>
        <v>350</v>
      </c>
      <c r="I2386" s="13" t="str">
        <f ca="1">IFERROR(VLOOKUP(H2386,電力会社名一覧!A:B,2,0),"")</f>
        <v>生活協同組合コープこうべメニューC(残差)</v>
      </c>
      <c r="J2386" s="13">
        <f t="shared" ca="1" si="118"/>
        <v>2550</v>
      </c>
      <c r="K2386" s="13">
        <f ca="1">IF(I2386&lt;&gt;"",COUNTIF($I$4:$I2386,I2386),"")</f>
        <v>3</v>
      </c>
    </row>
    <row r="2387" spans="8:11">
      <c r="H2387" s="13" cm="1">
        <f t="array" aca="1" ref="H2387" ca="1">IFERROR(INDEX(電力会社名一覧!E:E,改訂版!J2387),"")</f>
        <v>351</v>
      </c>
      <c r="I2387" s="13" t="str">
        <f ca="1">IFERROR(VLOOKUP(H2387,電力会社名一覧!A:B,2,0),"")</f>
        <v>(株)シーエナジー</v>
      </c>
      <c r="J2387" s="13">
        <f t="shared" ca="1" si="118"/>
        <v>2551</v>
      </c>
      <c r="K2387" s="13">
        <f ca="1">IF(I2387&lt;&gt;"",COUNTIF($I$4:$I2387,I2387),"")</f>
        <v>3</v>
      </c>
    </row>
    <row r="2388" spans="8:11">
      <c r="H2388" s="13" cm="1">
        <f t="array" aca="1" ref="H2388" ca="1">IFERROR(INDEX(電力会社名一覧!E:E,改訂版!J2388),"")</f>
        <v>352</v>
      </c>
      <c r="I2388" s="13" t="str">
        <f ca="1">IFERROR(VLOOKUP(H2388,電力会社名一覧!A:B,2,0),"")</f>
        <v>角栄ガス(株)</v>
      </c>
      <c r="J2388" s="13">
        <f t="shared" ca="1" si="118"/>
        <v>2552</v>
      </c>
      <c r="K2388" s="13">
        <f ca="1">IF(I2388&lt;&gt;"",COUNTIF($I$4:$I2388,I2388),"")</f>
        <v>3</v>
      </c>
    </row>
    <row r="2389" spans="8:11">
      <c r="H2389" s="13" cm="1">
        <f t="array" aca="1" ref="H2389" ca="1">IFERROR(INDEX(電力会社名一覧!E:E,改訂版!J2389),"")</f>
        <v>353</v>
      </c>
      <c r="I2389" s="13" t="str">
        <f ca="1">IFERROR(VLOOKUP(H2389,電力会社名一覧!A:B,2,0),"")</f>
        <v>京葉瓦斯(株)メニューA</v>
      </c>
      <c r="J2389" s="13">
        <f t="shared" ca="1" si="118"/>
        <v>2553</v>
      </c>
      <c r="K2389" s="13">
        <f ca="1">IF(I2389&lt;&gt;"",COUNTIF($I$4:$I2389,I2389),"")</f>
        <v>3</v>
      </c>
    </row>
    <row r="2390" spans="8:11">
      <c r="H2390" s="13" cm="1">
        <f t="array" aca="1" ref="H2390" ca="1">IFERROR(INDEX(電力会社名一覧!E:E,改訂版!J2390),"")</f>
        <v>354</v>
      </c>
      <c r="I2390" s="13" t="str">
        <f ca="1">IFERROR(VLOOKUP(H2390,電力会社名一覧!A:B,2,0),"")</f>
        <v>京葉瓦斯(株)メニューB(残差)</v>
      </c>
      <c r="J2390" s="13">
        <f t="shared" ca="1" si="118"/>
        <v>2554</v>
      </c>
      <c r="K2390" s="13">
        <f ca="1">IF(I2390&lt;&gt;"",COUNTIF($I$4:$I2390,I2390),"")</f>
        <v>3</v>
      </c>
    </row>
    <row r="2391" spans="8:11">
      <c r="H2391" s="13" cm="1">
        <f t="array" aca="1" ref="H2391" ca="1">IFERROR(INDEX(電力会社名一覧!E:E,改訂版!J2391),"")</f>
        <v>355</v>
      </c>
      <c r="I2391" s="13" t="str">
        <f ca="1">IFERROR(VLOOKUP(H2391,電力会社名一覧!A:B,2,0),"")</f>
        <v>TOPPANホールディングス(株)（旧:凸版印刷(株)）メニューA</v>
      </c>
      <c r="J2391" s="13">
        <f t="shared" ca="1" si="118"/>
        <v>2555</v>
      </c>
      <c r="K2391" s="13">
        <f ca="1">IF(I2391&lt;&gt;"",COUNTIF($I$4:$I2391,I2391),"")</f>
        <v>3</v>
      </c>
    </row>
    <row r="2392" spans="8:11">
      <c r="H2392" s="13" cm="1">
        <f t="array" aca="1" ref="H2392" ca="1">IFERROR(INDEX(電力会社名一覧!E:E,改訂版!J2392),"")</f>
        <v>356</v>
      </c>
      <c r="I2392" s="13" t="str">
        <f ca="1">IFERROR(VLOOKUP(H2392,電力会社名一覧!A:B,2,0),"")</f>
        <v>TOPPANホールディングス(株)（旧:凸版印刷(株)）メニューB</v>
      </c>
      <c r="J2392" s="13">
        <f t="shared" ca="1" si="118"/>
        <v>2556</v>
      </c>
      <c r="K2392" s="13">
        <f ca="1">IF(I2392&lt;&gt;"",COUNTIF($I$4:$I2392,I2392),"")</f>
        <v>3</v>
      </c>
    </row>
    <row r="2393" spans="8:11">
      <c r="H2393" s="13" cm="1">
        <f t="array" aca="1" ref="H2393" ca="1">IFERROR(INDEX(電力会社名一覧!E:E,改訂版!J2393),"")</f>
        <v>357</v>
      </c>
      <c r="I2393" s="13" t="str">
        <f ca="1">IFERROR(VLOOKUP(H2393,電力会社名一覧!A:B,2,0),"")</f>
        <v>TOPPANホールディングス(株)（旧:凸版印刷(株)）メニューC</v>
      </c>
      <c r="J2393" s="13">
        <f t="shared" ca="1" si="118"/>
        <v>2557</v>
      </c>
      <c r="K2393" s="13">
        <f ca="1">IF(I2393&lt;&gt;"",COUNTIF($I$4:$I2393,I2393),"")</f>
        <v>3</v>
      </c>
    </row>
    <row r="2394" spans="8:11">
      <c r="H2394" s="13" cm="1">
        <f t="array" aca="1" ref="H2394" ca="1">IFERROR(INDEX(電力会社名一覧!E:E,改訂版!J2394),"")</f>
        <v>358</v>
      </c>
      <c r="I2394" s="13" t="str">
        <f ca="1">IFERROR(VLOOKUP(H2394,電力会社名一覧!A:B,2,0),"")</f>
        <v>TOPPANホールディングス(株)（旧:凸版印刷(株)）メニューD(残差)</v>
      </c>
      <c r="J2394" s="13">
        <f t="shared" ca="1" si="118"/>
        <v>2558</v>
      </c>
      <c r="K2394" s="13">
        <f ca="1">IF(I2394&lt;&gt;"",COUNTIF($I$4:$I2394,I2394),"")</f>
        <v>3</v>
      </c>
    </row>
    <row r="2395" spans="8:11">
      <c r="H2395" s="13" cm="1">
        <f t="array" aca="1" ref="H2395" ca="1">IFERROR(INDEX(電力会社名一覧!E:E,改訂版!J2395),"")</f>
        <v>359</v>
      </c>
      <c r="I2395" s="13" t="str">
        <f ca="1">IFERROR(VLOOKUP(H2395,電力会社名一覧!A:B,2,0),"")</f>
        <v>伊勢崎ガス(株)メニューA</v>
      </c>
      <c r="J2395" s="13">
        <f t="shared" ca="1" si="118"/>
        <v>2559</v>
      </c>
      <c r="K2395" s="13">
        <f ca="1">IF(I2395&lt;&gt;"",COUNTIF($I$4:$I2395,I2395),"")</f>
        <v>3</v>
      </c>
    </row>
    <row r="2396" spans="8:11">
      <c r="H2396" s="13" cm="1">
        <f t="array" aca="1" ref="H2396" ca="1">IFERROR(INDEX(電力会社名一覧!E:E,改訂版!J2396),"")</f>
        <v>360</v>
      </c>
      <c r="I2396" s="13" t="str">
        <f ca="1">IFERROR(VLOOKUP(H2396,電力会社名一覧!A:B,2,0),"")</f>
        <v>伊勢崎ガス(株)メニューB(残差)</v>
      </c>
      <c r="J2396" s="13">
        <f t="shared" ca="1" si="118"/>
        <v>2560</v>
      </c>
      <c r="K2396" s="13">
        <f ca="1">IF(I2396&lt;&gt;"",COUNTIF($I$4:$I2396,I2396),"")</f>
        <v>3</v>
      </c>
    </row>
    <row r="2397" spans="8:11">
      <c r="H2397" s="13" cm="1">
        <f t="array" aca="1" ref="H2397" ca="1">IFERROR(INDEX(電力会社名一覧!E:E,改訂版!J2397),"")</f>
        <v>361</v>
      </c>
      <c r="I2397" s="13" t="str">
        <f ca="1">IFERROR(VLOOKUP(H2397,電力会社名一覧!A:B,2,0),"")</f>
        <v>キヤノンマーケティングジャパン(株)</v>
      </c>
      <c r="J2397" s="13">
        <f t="shared" ca="1" si="118"/>
        <v>2561</v>
      </c>
      <c r="K2397" s="13">
        <f ca="1">IF(I2397&lt;&gt;"",COUNTIF($I$4:$I2397,I2397),"")</f>
        <v>3</v>
      </c>
    </row>
    <row r="2398" spans="8:11">
      <c r="H2398" s="13" cm="1">
        <f t="array" aca="1" ref="H2398" ca="1">IFERROR(INDEX(電力会社名一覧!E:E,改訂版!J2398),"")</f>
        <v>362</v>
      </c>
      <c r="I2398" s="13" t="str">
        <f ca="1">IFERROR(VLOOKUP(H2398,電力会社名一覧!A:B,2,0),"")</f>
        <v>(株)とっとり市民電力メニューA</v>
      </c>
      <c r="J2398" s="13">
        <f t="shared" ca="1" si="118"/>
        <v>2562</v>
      </c>
      <c r="K2398" s="13">
        <f ca="1">IF(I2398&lt;&gt;"",COUNTIF($I$4:$I2398,I2398),"")</f>
        <v>3</v>
      </c>
    </row>
    <row r="2399" spans="8:11">
      <c r="H2399" s="13" cm="1">
        <f t="array" aca="1" ref="H2399" ca="1">IFERROR(INDEX(電力会社名一覧!E:E,改訂版!J2399),"")</f>
        <v>363</v>
      </c>
      <c r="I2399" s="13" t="str">
        <f ca="1">IFERROR(VLOOKUP(H2399,電力会社名一覧!A:B,2,0),"")</f>
        <v>(株)とっとり市民電力メニューB(残差)</v>
      </c>
      <c r="J2399" s="13">
        <f t="shared" ca="1" si="118"/>
        <v>2563</v>
      </c>
      <c r="K2399" s="13">
        <f ca="1">IF(I2399&lt;&gt;"",COUNTIF($I$4:$I2399,I2399),"")</f>
        <v>3</v>
      </c>
    </row>
    <row r="2400" spans="8:11">
      <c r="H2400" s="13" cm="1">
        <f t="array" aca="1" ref="H2400" ca="1">IFERROR(INDEX(電力会社名一覧!E:E,改訂版!J2400),"")</f>
        <v>364</v>
      </c>
      <c r="I2400" s="13" t="str">
        <f ca="1">IFERROR(VLOOKUP(H2400,電力会社名一覧!A:B,2,0),"")</f>
        <v>(株)イーエムアイ</v>
      </c>
      <c r="J2400" s="13">
        <f t="shared" ca="1" si="118"/>
        <v>2564</v>
      </c>
      <c r="K2400" s="13">
        <f ca="1">IF(I2400&lt;&gt;"",COUNTIF($I$4:$I2400,I2400),"")</f>
        <v>3</v>
      </c>
    </row>
    <row r="2401" spans="8:11">
      <c r="H2401" s="13" cm="1">
        <f t="array" aca="1" ref="H2401" ca="1">IFERROR(INDEX(電力会社名一覧!E:E,改訂版!J2401),"")</f>
        <v>365</v>
      </c>
      <c r="I2401" s="13" t="str">
        <f ca="1">IFERROR(VLOOKUP(H2401,電力会社名一覧!A:B,2,0),"")</f>
        <v>佐野瓦斯(株)メニューA</v>
      </c>
      <c r="J2401" s="13">
        <f t="shared" ca="1" si="118"/>
        <v>2565</v>
      </c>
      <c r="K2401" s="13">
        <f ca="1">IF(I2401&lt;&gt;"",COUNTIF($I$4:$I2401,I2401),"")</f>
        <v>3</v>
      </c>
    </row>
    <row r="2402" spans="8:11">
      <c r="H2402" s="13" cm="1">
        <f t="array" aca="1" ref="H2402" ca="1">IFERROR(INDEX(電力会社名一覧!E:E,改訂版!J2402),"")</f>
        <v>366</v>
      </c>
      <c r="I2402" s="13" t="str">
        <f ca="1">IFERROR(VLOOKUP(H2402,電力会社名一覧!A:B,2,0),"")</f>
        <v>佐野瓦斯(株)メニューB(残差)</v>
      </c>
      <c r="J2402" s="13">
        <f t="shared" ca="1" si="118"/>
        <v>2566</v>
      </c>
      <c r="K2402" s="13">
        <f ca="1">IF(I2402&lt;&gt;"",COUNTIF($I$4:$I2402,I2402),"")</f>
        <v>3</v>
      </c>
    </row>
    <row r="2403" spans="8:11">
      <c r="H2403" s="13" cm="1">
        <f t="array" aca="1" ref="H2403" ca="1">IFERROR(INDEX(電力会社名一覧!E:E,改訂版!J2403),"")</f>
        <v>367</v>
      </c>
      <c r="I2403" s="13" t="str">
        <f ca="1">IFERROR(VLOOKUP(H2403,電力会社名一覧!A:B,2,0),"")</f>
        <v>桐生瓦斯(株)</v>
      </c>
      <c r="J2403" s="13">
        <f t="shared" ca="1" si="118"/>
        <v>2567</v>
      </c>
      <c r="K2403" s="13">
        <f ca="1">IF(I2403&lt;&gt;"",COUNTIF($I$4:$I2403,I2403),"")</f>
        <v>3</v>
      </c>
    </row>
    <row r="2404" spans="8:11">
      <c r="H2404" s="13" cm="1">
        <f t="array" aca="1" ref="H2404" ca="1">IFERROR(INDEX(電力会社名一覧!E:E,改訂版!J2404),"")</f>
        <v>368</v>
      </c>
      <c r="I2404" s="13" t="str">
        <f ca="1">IFERROR(VLOOKUP(H2404,電力会社名一覧!A:B,2,0),"")</f>
        <v>森の電力(株)メニューA</v>
      </c>
      <c r="J2404" s="13">
        <f t="shared" ca="1" si="118"/>
        <v>2568</v>
      </c>
      <c r="K2404" s="13">
        <f ca="1">IF(I2404&lt;&gt;"",COUNTIF($I$4:$I2404,I2404),"")</f>
        <v>3</v>
      </c>
    </row>
    <row r="2405" spans="8:11">
      <c r="H2405" s="13" cm="1">
        <f t="array" aca="1" ref="H2405" ca="1">IFERROR(INDEX(電力会社名一覧!E:E,改訂版!J2405),"")</f>
        <v>369</v>
      </c>
      <c r="I2405" s="13" t="str">
        <f ca="1">IFERROR(VLOOKUP(H2405,電力会社名一覧!A:B,2,0),"")</f>
        <v>森の電力(株)メニューB(残差)</v>
      </c>
      <c r="J2405" s="13">
        <f t="shared" ca="1" si="118"/>
        <v>2569</v>
      </c>
      <c r="K2405" s="13">
        <f ca="1">IF(I2405&lt;&gt;"",COUNTIF($I$4:$I2405,I2405),"")</f>
        <v>3</v>
      </c>
    </row>
    <row r="2406" spans="8:11">
      <c r="H2406" s="13" cm="1">
        <f t="array" aca="1" ref="H2406" ca="1">IFERROR(INDEX(電力会社名一覧!E:E,改訂版!J2406),"")</f>
        <v>370</v>
      </c>
      <c r="I2406" s="13" t="str">
        <f ca="1">IFERROR(VLOOKUP(H2406,電力会社名一覧!A:B,2,0),"")</f>
        <v>大和ハウス工業(株)　メニューA</v>
      </c>
      <c r="J2406" s="13">
        <f t="shared" ca="1" si="118"/>
        <v>2570</v>
      </c>
      <c r="K2406" s="13">
        <f ca="1">IF(I2406&lt;&gt;"",COUNTIF($I$4:$I2406,I2406),"")</f>
        <v>3</v>
      </c>
    </row>
    <row r="2407" spans="8:11">
      <c r="H2407" s="13" cm="1">
        <f t="array" aca="1" ref="H2407" ca="1">IFERROR(INDEX(電力会社名一覧!E:E,改訂版!J2407),"")</f>
        <v>371</v>
      </c>
      <c r="I2407" s="13" t="str">
        <f ca="1">IFERROR(VLOOKUP(H2407,電力会社名一覧!A:B,2,0),"")</f>
        <v>大和ハウス工業(株)　メニューB</v>
      </c>
      <c r="J2407" s="13">
        <f t="shared" ca="1" si="118"/>
        <v>2571</v>
      </c>
      <c r="K2407" s="13">
        <f ca="1">IF(I2407&lt;&gt;"",COUNTIF($I$4:$I2407,I2407),"")</f>
        <v>3</v>
      </c>
    </row>
    <row r="2408" spans="8:11">
      <c r="H2408" s="13" cm="1">
        <f t="array" aca="1" ref="H2408" ca="1">IFERROR(INDEX(電力会社名一覧!E:E,改訂版!J2408),"")</f>
        <v>372</v>
      </c>
      <c r="I2408" s="13" t="str">
        <f ca="1">IFERROR(VLOOKUP(H2408,電力会社名一覧!A:B,2,0),"")</f>
        <v>大和ハウス工業(株)　メニューC</v>
      </c>
      <c r="J2408" s="13">
        <f t="shared" ca="1" si="118"/>
        <v>2572</v>
      </c>
      <c r="K2408" s="13">
        <f ca="1">IF(I2408&lt;&gt;"",COUNTIF($I$4:$I2408,I2408),"")</f>
        <v>3</v>
      </c>
    </row>
    <row r="2409" spans="8:11">
      <c r="H2409" s="13" cm="1">
        <f t="array" aca="1" ref="H2409" ca="1">IFERROR(INDEX(電力会社名一覧!E:E,改訂版!J2409),"")</f>
        <v>373</v>
      </c>
      <c r="I2409" s="13" t="str">
        <f ca="1">IFERROR(VLOOKUP(H2409,電力会社名一覧!A:B,2,0),"")</f>
        <v>大和ハウス工業(株)　メニューD</v>
      </c>
      <c r="J2409" s="13">
        <f t="shared" ca="1" si="118"/>
        <v>2573</v>
      </c>
      <c r="K2409" s="13">
        <f ca="1">IF(I2409&lt;&gt;"",COUNTIF($I$4:$I2409,I2409),"")</f>
        <v>3</v>
      </c>
    </row>
    <row r="2410" spans="8:11">
      <c r="H2410" s="13" cm="1">
        <f t="array" aca="1" ref="H2410" ca="1">IFERROR(INDEX(電力会社名一覧!E:E,改訂版!J2410),"")</f>
        <v>374</v>
      </c>
      <c r="I2410" s="13" t="str">
        <f ca="1">IFERROR(VLOOKUP(H2410,電力会社名一覧!A:B,2,0),"")</f>
        <v>大和ハウス工業(株)　メニューE</v>
      </c>
      <c r="J2410" s="13">
        <f t="shared" ca="1" si="118"/>
        <v>2574</v>
      </c>
      <c r="K2410" s="13">
        <f ca="1">IF(I2410&lt;&gt;"",COUNTIF($I$4:$I2410,I2410),"")</f>
        <v>3</v>
      </c>
    </row>
    <row r="2411" spans="8:11">
      <c r="H2411" s="13" cm="1">
        <f t="array" aca="1" ref="H2411" ca="1">IFERROR(INDEX(電力会社名一覧!E:E,改訂版!J2411),"")</f>
        <v>375</v>
      </c>
      <c r="I2411" s="13" t="str">
        <f ca="1">IFERROR(VLOOKUP(H2411,電力会社名一覧!A:B,2,0),"")</f>
        <v>大和ハウス工業(株)　メニューF(残差)</v>
      </c>
      <c r="J2411" s="13">
        <f t="shared" ca="1" si="118"/>
        <v>2575</v>
      </c>
      <c r="K2411" s="13">
        <f ca="1">IF(I2411&lt;&gt;"",COUNTIF($I$4:$I2411,I2411),"")</f>
        <v>3</v>
      </c>
    </row>
    <row r="2412" spans="8:11">
      <c r="H2412" s="13" cm="1">
        <f t="array" aca="1" ref="H2412" ca="1">IFERROR(INDEX(電力会社名一覧!E:E,改訂版!J2412),"")</f>
        <v>376</v>
      </c>
      <c r="I2412" s="13" t="str">
        <f ca="1">IFERROR(VLOOKUP(H2412,電力会社名一覧!A:B,2,0),"")</f>
        <v>HTBエナジー(株)メニューA</v>
      </c>
      <c r="J2412" s="13">
        <f t="shared" ca="1" si="118"/>
        <v>2576</v>
      </c>
      <c r="K2412" s="13">
        <f ca="1">IF(I2412&lt;&gt;"",COUNTIF($I$4:$I2412,I2412),"")</f>
        <v>3</v>
      </c>
    </row>
    <row r="2413" spans="8:11">
      <c r="H2413" s="13" cm="1">
        <f t="array" aca="1" ref="H2413" ca="1">IFERROR(INDEX(電力会社名一覧!E:E,改訂版!J2413),"")</f>
        <v>377</v>
      </c>
      <c r="I2413" s="13" t="str">
        <f ca="1">IFERROR(VLOOKUP(H2413,電力会社名一覧!A:B,2,0),"")</f>
        <v>HTBエナジー(株)メニューB(残差)</v>
      </c>
      <c r="J2413" s="13">
        <f t="shared" ca="1" si="118"/>
        <v>2577</v>
      </c>
      <c r="K2413" s="13">
        <f ca="1">IF(I2413&lt;&gt;"",COUNTIF($I$4:$I2413,I2413),"")</f>
        <v>3</v>
      </c>
    </row>
    <row r="2414" spans="8:11">
      <c r="H2414" s="13" cm="1">
        <f t="array" aca="1" ref="H2414" ca="1">IFERROR(INDEX(電力会社名一覧!E:E,改訂版!J2414),"")</f>
        <v>378</v>
      </c>
      <c r="I2414" s="13" t="str">
        <f ca="1">IFERROR(VLOOKUP(H2414,電力会社名一覧!A:B,2,0),"")</f>
        <v>(株)アシストワンエナジー</v>
      </c>
      <c r="J2414" s="13">
        <f t="shared" ca="1" si="118"/>
        <v>2578</v>
      </c>
      <c r="K2414" s="13">
        <f ca="1">IF(I2414&lt;&gt;"",COUNTIF($I$4:$I2414,I2414),"")</f>
        <v>3</v>
      </c>
    </row>
    <row r="2415" spans="8:11">
      <c r="H2415" s="13" cm="1">
        <f t="array" aca="1" ref="H2415" ca="1">IFERROR(INDEX(電力会社名一覧!E:E,改訂版!J2415),"")</f>
        <v>379</v>
      </c>
      <c r="I2415" s="13" t="str">
        <f ca="1">IFERROR(VLOOKUP(H2415,電力会社名一覧!A:B,2,0),"")</f>
        <v>(株)フソウ・エナジー</v>
      </c>
      <c r="J2415" s="13">
        <f t="shared" ca="1" si="118"/>
        <v>2579</v>
      </c>
      <c r="K2415" s="13">
        <f ca="1">IF(I2415&lt;&gt;"",COUNTIF($I$4:$I2415,I2415),"")</f>
        <v>3</v>
      </c>
    </row>
    <row r="2416" spans="8:11">
      <c r="H2416" s="13" cm="1">
        <f t="array" aca="1" ref="H2416" ca="1">IFERROR(INDEX(電力会社名一覧!E:E,改訂版!J2416),"")</f>
        <v>380</v>
      </c>
      <c r="I2416" s="13" t="str">
        <f ca="1">IFERROR(VLOOKUP(H2416,電力会社名一覧!A:B,2,0),"")</f>
        <v>湘南電力(株)メニューA</v>
      </c>
      <c r="J2416" s="13">
        <f t="shared" ca="1" si="118"/>
        <v>2580</v>
      </c>
      <c r="K2416" s="13">
        <f ca="1">IF(I2416&lt;&gt;"",COUNTIF($I$4:$I2416,I2416),"")</f>
        <v>3</v>
      </c>
    </row>
    <row r="2417" spans="8:11">
      <c r="H2417" s="13" cm="1">
        <f t="array" aca="1" ref="H2417" ca="1">IFERROR(INDEX(電力会社名一覧!E:E,改訂版!J2417),"")</f>
        <v>381</v>
      </c>
      <c r="I2417" s="13" t="str">
        <f ca="1">IFERROR(VLOOKUP(H2417,電力会社名一覧!A:B,2,0),"")</f>
        <v>湘南電力(株)メニューB(残差)</v>
      </c>
      <c r="J2417" s="13">
        <f t="shared" ca="1" si="118"/>
        <v>2581</v>
      </c>
      <c r="K2417" s="13">
        <f ca="1">IF(I2417&lt;&gt;"",COUNTIF($I$4:$I2417,I2417),"")</f>
        <v>3</v>
      </c>
    </row>
    <row r="2418" spans="8:11">
      <c r="H2418" s="13" cm="1">
        <f t="array" aca="1" ref="H2418" ca="1">IFERROR(INDEX(電力会社名一覧!E:E,改訂版!J2418),"")</f>
        <v>382</v>
      </c>
      <c r="I2418" s="13" t="str">
        <f ca="1">IFERROR(VLOOKUP(H2418,電力会社名一覧!A:B,2,0),"")</f>
        <v>大東建託パートナーズ(株)</v>
      </c>
      <c r="J2418" s="13">
        <f t="shared" ca="1" si="118"/>
        <v>2582</v>
      </c>
      <c r="K2418" s="13">
        <f ca="1">IF(I2418&lt;&gt;"",COUNTIF($I$4:$I2418,I2418),"")</f>
        <v>3</v>
      </c>
    </row>
    <row r="2419" spans="8:11">
      <c r="H2419" s="13" cm="1">
        <f t="array" aca="1" ref="H2419" ca="1">IFERROR(INDEX(電力会社名一覧!E:E,改訂版!J2419),"")</f>
        <v>383</v>
      </c>
      <c r="I2419" s="13" t="str">
        <f ca="1">IFERROR(VLOOKUP(H2419,電力会社名一覧!A:B,2,0),"")</f>
        <v>Japan電力(株)メニューA</v>
      </c>
      <c r="J2419" s="13">
        <f t="shared" ca="1" si="118"/>
        <v>2583</v>
      </c>
      <c r="K2419" s="13">
        <f ca="1">IF(I2419&lt;&gt;"",COUNTIF($I$4:$I2419,I2419),"")</f>
        <v>3</v>
      </c>
    </row>
    <row r="2420" spans="8:11">
      <c r="H2420" s="13" cm="1">
        <f t="array" aca="1" ref="H2420" ca="1">IFERROR(INDEX(電力会社名一覧!E:E,改訂版!J2420),"")</f>
        <v>384</v>
      </c>
      <c r="I2420" s="13" t="str">
        <f ca="1">IFERROR(VLOOKUP(H2420,電力会社名一覧!A:B,2,0),"")</f>
        <v>Japan電力(株)メニューB(残差)</v>
      </c>
      <c r="J2420" s="13">
        <f t="shared" ca="1" si="118"/>
        <v>2584</v>
      </c>
      <c r="K2420" s="13">
        <f ca="1">IF(I2420&lt;&gt;"",COUNTIF($I$4:$I2420,I2420),"")</f>
        <v>3</v>
      </c>
    </row>
    <row r="2421" spans="8:11">
      <c r="H2421" s="13" cm="1">
        <f t="array" aca="1" ref="H2421" ca="1">IFERROR(INDEX(電力会社名一覧!E:E,改訂版!J2421),"")</f>
        <v>385</v>
      </c>
      <c r="I2421" s="13" t="str">
        <f ca="1">IFERROR(VLOOKUP(H2421,電力会社名一覧!A:B,2,0),"")</f>
        <v>電源開発(株)メニューA</v>
      </c>
      <c r="J2421" s="13">
        <f t="shared" ca="1" si="118"/>
        <v>2585</v>
      </c>
      <c r="K2421" s="13">
        <f ca="1">IF(I2421&lt;&gt;"",COUNTIF($I$4:$I2421,I2421),"")</f>
        <v>3</v>
      </c>
    </row>
    <row r="2422" spans="8:11">
      <c r="H2422" s="13" cm="1">
        <f t="array" aca="1" ref="H2422" ca="1">IFERROR(INDEX(電力会社名一覧!E:E,改訂版!J2422),"")</f>
        <v>386</v>
      </c>
      <c r="I2422" s="13" t="str">
        <f ca="1">IFERROR(VLOOKUP(H2422,電力会社名一覧!A:B,2,0),"")</f>
        <v>鈴与商事(株)メニューA</v>
      </c>
      <c r="J2422" s="13">
        <f t="shared" ca="1" si="118"/>
        <v>2586</v>
      </c>
      <c r="K2422" s="13">
        <f ca="1">IF(I2422&lt;&gt;"",COUNTIF($I$4:$I2422,I2422),"")</f>
        <v>3</v>
      </c>
    </row>
    <row r="2423" spans="8:11">
      <c r="H2423" s="13" cm="1">
        <f t="array" aca="1" ref="H2423" ca="1">IFERROR(INDEX(電力会社名一覧!E:E,改訂版!J2423),"")</f>
        <v>387</v>
      </c>
      <c r="I2423" s="13" t="str">
        <f ca="1">IFERROR(VLOOKUP(H2423,電力会社名一覧!A:B,2,0),"")</f>
        <v>鈴与商事(株)メニューB</v>
      </c>
      <c r="J2423" s="13">
        <f t="shared" ca="1" si="118"/>
        <v>2587</v>
      </c>
      <c r="K2423" s="13">
        <f ca="1">IF(I2423&lt;&gt;"",COUNTIF($I$4:$I2423,I2423),"")</f>
        <v>3</v>
      </c>
    </row>
    <row r="2424" spans="8:11">
      <c r="H2424" s="13" cm="1">
        <f t="array" aca="1" ref="H2424" ca="1">IFERROR(INDEX(電力会社名一覧!E:E,改訂版!J2424),"")</f>
        <v>388</v>
      </c>
      <c r="I2424" s="13" t="str">
        <f ca="1">IFERROR(VLOOKUP(H2424,電力会社名一覧!A:B,2,0),"")</f>
        <v>鈴与商事(株)メニューC</v>
      </c>
      <c r="J2424" s="13">
        <f t="shared" ca="1" si="118"/>
        <v>2588</v>
      </c>
      <c r="K2424" s="13">
        <f ca="1">IF(I2424&lt;&gt;"",COUNTIF($I$4:$I2424,I2424),"")</f>
        <v>3</v>
      </c>
    </row>
    <row r="2425" spans="8:11">
      <c r="H2425" s="13" cm="1">
        <f t="array" aca="1" ref="H2425" ca="1">IFERROR(INDEX(電力会社名一覧!E:E,改訂版!J2425),"")</f>
        <v>389</v>
      </c>
      <c r="I2425" s="13" t="str">
        <f ca="1">IFERROR(VLOOKUP(H2425,電力会社名一覧!A:B,2,0),"")</f>
        <v>鈴与商事(株)メニューD</v>
      </c>
      <c r="J2425" s="13">
        <f t="shared" ca="1" si="118"/>
        <v>2589</v>
      </c>
      <c r="K2425" s="13">
        <f ca="1">IF(I2425&lt;&gt;"",COUNTIF($I$4:$I2425,I2425),"")</f>
        <v>3</v>
      </c>
    </row>
    <row r="2426" spans="8:11">
      <c r="H2426" s="13" cm="1">
        <f t="array" aca="1" ref="H2426" ca="1">IFERROR(INDEX(電力会社名一覧!E:E,改訂版!J2426),"")</f>
        <v>390</v>
      </c>
      <c r="I2426" s="13" t="str">
        <f ca="1">IFERROR(VLOOKUP(H2426,電力会社名一覧!A:B,2,0),"")</f>
        <v>鈴与商事(株)メニューE</v>
      </c>
      <c r="J2426" s="13">
        <f t="shared" ca="1" si="118"/>
        <v>2590</v>
      </c>
      <c r="K2426" s="13">
        <f ca="1">IF(I2426&lt;&gt;"",COUNTIF($I$4:$I2426,I2426),"")</f>
        <v>3</v>
      </c>
    </row>
    <row r="2427" spans="8:11">
      <c r="H2427" s="13" cm="1">
        <f t="array" aca="1" ref="H2427" ca="1">IFERROR(INDEX(電力会社名一覧!E:E,改訂版!J2427),"")</f>
        <v>391</v>
      </c>
      <c r="I2427" s="13" t="str">
        <f ca="1">IFERROR(VLOOKUP(H2427,電力会社名一覧!A:B,2,0),"")</f>
        <v>鈴与商事(株)メニューF</v>
      </c>
      <c r="J2427" s="13">
        <f t="shared" ca="1" si="118"/>
        <v>2591</v>
      </c>
      <c r="K2427" s="13">
        <f ca="1">IF(I2427&lt;&gt;"",COUNTIF($I$4:$I2427,I2427),"")</f>
        <v>3</v>
      </c>
    </row>
    <row r="2428" spans="8:11">
      <c r="H2428" s="13" cm="1">
        <f t="array" aca="1" ref="H2428" ca="1">IFERROR(INDEX(電力会社名一覧!E:E,改訂版!J2428),"")</f>
        <v>392</v>
      </c>
      <c r="I2428" s="13" t="str">
        <f ca="1">IFERROR(VLOOKUP(H2428,電力会社名一覧!A:B,2,0),"")</f>
        <v>鈴与商事(株)メニューG(残差)</v>
      </c>
      <c r="J2428" s="13">
        <f t="shared" ca="1" si="118"/>
        <v>2592</v>
      </c>
      <c r="K2428" s="13">
        <f ca="1">IF(I2428&lt;&gt;"",COUNTIF($I$4:$I2428,I2428),"")</f>
        <v>3</v>
      </c>
    </row>
    <row r="2429" spans="8:11">
      <c r="H2429" s="13" cm="1">
        <f t="array" aca="1" ref="H2429" ca="1">IFERROR(INDEX(電力会社名一覧!E:E,改訂版!J2429),"")</f>
        <v>393</v>
      </c>
      <c r="I2429" s="13" t="str">
        <f ca="1">IFERROR(VLOOKUP(H2429,電力会社名一覧!A:B,2,0),"")</f>
        <v>ワタミエナジー(株)メニューA</v>
      </c>
      <c r="J2429" s="13">
        <f t="shared" ca="1" si="118"/>
        <v>2593</v>
      </c>
      <c r="K2429" s="13">
        <f ca="1">IF(I2429&lt;&gt;"",COUNTIF($I$4:$I2429,I2429),"")</f>
        <v>3</v>
      </c>
    </row>
    <row r="2430" spans="8:11">
      <c r="H2430" s="13" cm="1">
        <f t="array" aca="1" ref="H2430" ca="1">IFERROR(INDEX(電力会社名一覧!E:E,改訂版!J2430),"")</f>
        <v>394</v>
      </c>
      <c r="I2430" s="13" t="str">
        <f ca="1">IFERROR(VLOOKUP(H2430,電力会社名一覧!A:B,2,0),"")</f>
        <v>ワタミエナジー(株)メニューB(残差)</v>
      </c>
      <c r="J2430" s="13">
        <f t="shared" ca="1" si="118"/>
        <v>2594</v>
      </c>
      <c r="K2430" s="13">
        <f ca="1">IF(I2430&lt;&gt;"",COUNTIF($I$4:$I2430,I2430),"")</f>
        <v>3</v>
      </c>
    </row>
    <row r="2431" spans="8:11">
      <c r="H2431" s="13" cm="1">
        <f t="array" aca="1" ref="H2431" ca="1">IFERROR(INDEX(電力会社名一覧!E:E,改訂版!J2431),"")</f>
        <v>395</v>
      </c>
      <c r="I2431" s="13" t="str">
        <f ca="1">IFERROR(VLOOKUP(H2431,電力会社名一覧!A:B,2,0),"")</f>
        <v>(株)パルシステム電力</v>
      </c>
      <c r="J2431" s="13">
        <f t="shared" ca="1" si="118"/>
        <v>2595</v>
      </c>
      <c r="K2431" s="13">
        <f ca="1">IF(I2431&lt;&gt;"",COUNTIF($I$4:$I2431,I2431),"")</f>
        <v>3</v>
      </c>
    </row>
    <row r="2432" spans="8:11">
      <c r="H2432" s="13" cm="1">
        <f t="array" aca="1" ref="H2432" ca="1">IFERROR(INDEX(電力会社名一覧!E:E,改訂版!J2432),"")</f>
        <v>396</v>
      </c>
      <c r="I2432" s="13" t="str">
        <f ca="1">IFERROR(VLOOKUP(H2432,電力会社名一覧!A:B,2,0),"")</f>
        <v>SBパワー(株)メニューA</v>
      </c>
      <c r="J2432" s="13">
        <f t="shared" ca="1" si="118"/>
        <v>2596</v>
      </c>
      <c r="K2432" s="13">
        <f ca="1">IF(I2432&lt;&gt;"",COUNTIF($I$4:$I2432,I2432),"")</f>
        <v>3</v>
      </c>
    </row>
    <row r="2433" spans="8:11">
      <c r="H2433" s="13" cm="1">
        <f t="array" aca="1" ref="H2433" ca="1">IFERROR(INDEX(電力会社名一覧!E:E,改訂版!J2433),"")</f>
        <v>397</v>
      </c>
      <c r="I2433" s="13" t="str">
        <f ca="1">IFERROR(VLOOKUP(H2433,電力会社名一覧!A:B,2,0),"")</f>
        <v>SBパワー(株)メニューB</v>
      </c>
      <c r="J2433" s="13">
        <f t="shared" ca="1" si="118"/>
        <v>2597</v>
      </c>
      <c r="K2433" s="13">
        <f ca="1">IF(I2433&lt;&gt;"",COUNTIF($I$4:$I2433,I2433),"")</f>
        <v>3</v>
      </c>
    </row>
    <row r="2434" spans="8:11">
      <c r="H2434" s="13" cm="1">
        <f t="array" aca="1" ref="H2434" ca="1">IFERROR(INDEX(電力会社名一覧!E:E,改訂版!J2434),"")</f>
        <v>398</v>
      </c>
      <c r="I2434" s="13" t="str">
        <f ca="1">IFERROR(VLOOKUP(H2434,電力会社名一覧!A:B,2,0),"")</f>
        <v>SBパワー(株)メニューC</v>
      </c>
      <c r="J2434" s="13">
        <f t="shared" ca="1" si="118"/>
        <v>2598</v>
      </c>
      <c r="K2434" s="13">
        <f ca="1">IF(I2434&lt;&gt;"",COUNTIF($I$4:$I2434,I2434),"")</f>
        <v>3</v>
      </c>
    </row>
    <row r="2435" spans="8:11">
      <c r="H2435" s="13" cm="1">
        <f t="array" aca="1" ref="H2435" ca="1">IFERROR(INDEX(電力会社名一覧!E:E,改訂版!J2435),"")</f>
        <v>399</v>
      </c>
      <c r="I2435" s="13" t="str">
        <f ca="1">IFERROR(VLOOKUP(H2435,電力会社名一覧!A:B,2,0),"")</f>
        <v>SBパワー(株)メニューD(残差)</v>
      </c>
      <c r="J2435" s="13">
        <f t="shared" ca="1" si="118"/>
        <v>2599</v>
      </c>
      <c r="K2435" s="13">
        <f ca="1">IF(I2435&lt;&gt;"",COUNTIF($I$4:$I2435,I2435),"")</f>
        <v>3</v>
      </c>
    </row>
    <row r="2436" spans="8:11">
      <c r="H2436" s="13" cm="1">
        <f t="array" aca="1" ref="H2436" ca="1">IFERROR(INDEX(電力会社名一覧!E:E,改訂版!J2436),"")</f>
        <v>400</v>
      </c>
      <c r="I2436" s="13" t="str">
        <f ca="1">IFERROR(VLOOKUP(H2436,電力会社名一覧!A:B,2,0),"")</f>
        <v>NFパワーサービス(株)メニューA</v>
      </c>
      <c r="J2436" s="13">
        <f t="shared" ca="1" si="118"/>
        <v>2600</v>
      </c>
      <c r="K2436" s="13">
        <f ca="1">IF(I2436&lt;&gt;"",COUNTIF($I$4:$I2436,I2436),"")</f>
        <v>3</v>
      </c>
    </row>
    <row r="2437" spans="8:11">
      <c r="H2437" s="13" cm="1">
        <f t="array" aca="1" ref="H2437" ca="1">IFERROR(INDEX(電力会社名一覧!E:E,改訂版!J2437),"")</f>
        <v>401</v>
      </c>
      <c r="I2437" s="13" t="str">
        <f ca="1">IFERROR(VLOOKUP(H2437,電力会社名一覧!A:B,2,0),"")</f>
        <v>NFパワーサービス(株)メニューB(残差)</v>
      </c>
      <c r="J2437" s="13">
        <f t="shared" ca="1" si="118"/>
        <v>2601</v>
      </c>
      <c r="K2437" s="13">
        <f ca="1">IF(I2437&lt;&gt;"",COUNTIF($I$4:$I2437,I2437),"")</f>
        <v>3</v>
      </c>
    </row>
    <row r="2438" spans="8:11">
      <c r="H2438" s="13" cm="1">
        <f t="array" aca="1" ref="H2438" ca="1">IFERROR(INDEX(電力会社名一覧!E:E,改訂版!J2438),"")</f>
        <v>402</v>
      </c>
      <c r="I2438" s="13" t="str">
        <f ca="1">IFERROR(VLOOKUP(H2438,電力会社名一覧!A:B,2,0),"")</f>
        <v>ひおき地域エネルギー(株)メニューA</v>
      </c>
      <c r="J2438" s="13">
        <f t="shared" ca="1" si="118"/>
        <v>2602</v>
      </c>
      <c r="K2438" s="13">
        <f ca="1">IF(I2438&lt;&gt;"",COUNTIF($I$4:$I2438,I2438),"")</f>
        <v>3</v>
      </c>
    </row>
    <row r="2439" spans="8:11">
      <c r="H2439" s="13" cm="1">
        <f t="array" aca="1" ref="H2439" ca="1">IFERROR(INDEX(電力会社名一覧!E:E,改訂版!J2439),"")</f>
        <v>403</v>
      </c>
      <c r="I2439" s="13" t="str">
        <f ca="1">IFERROR(VLOOKUP(H2439,電力会社名一覧!A:B,2,0),"")</f>
        <v>ひおき地域エネルギー(株)メニューB</v>
      </c>
      <c r="J2439" s="13">
        <f t="shared" ca="1" si="118"/>
        <v>2603</v>
      </c>
      <c r="K2439" s="13">
        <f ca="1">IF(I2439&lt;&gt;"",COUNTIF($I$4:$I2439,I2439),"")</f>
        <v>3</v>
      </c>
    </row>
    <row r="2440" spans="8:11">
      <c r="H2440" s="13" cm="1">
        <f t="array" aca="1" ref="H2440" ca="1">IFERROR(INDEX(電力会社名一覧!E:E,改訂版!J2440),"")</f>
        <v>404</v>
      </c>
      <c r="I2440" s="13" t="str">
        <f ca="1">IFERROR(VLOOKUP(H2440,電力会社名一覧!A:B,2,0),"")</f>
        <v>ひおき地域エネルギー(株)メニューC</v>
      </c>
      <c r="J2440" s="13">
        <f t="shared" ca="1" si="118"/>
        <v>2604</v>
      </c>
      <c r="K2440" s="13">
        <f ca="1">IF(I2440&lt;&gt;"",COUNTIF($I$4:$I2440,I2440),"")</f>
        <v>3</v>
      </c>
    </row>
    <row r="2441" spans="8:11">
      <c r="H2441" s="13" cm="1">
        <f t="array" aca="1" ref="H2441" ca="1">IFERROR(INDEX(電力会社名一覧!E:E,改訂版!J2441),"")</f>
        <v>405</v>
      </c>
      <c r="I2441" s="13" t="str">
        <f ca="1">IFERROR(VLOOKUP(H2441,電力会社名一覧!A:B,2,0),"")</f>
        <v>ひおき地域エネルギー(株)メニューD(残差)</v>
      </c>
      <c r="J2441" s="13">
        <f t="shared" ca="1" si="118"/>
        <v>2605</v>
      </c>
      <c r="K2441" s="13">
        <f ca="1">IF(I2441&lt;&gt;"",COUNTIF($I$4:$I2441,I2441),"")</f>
        <v>3</v>
      </c>
    </row>
    <row r="2442" spans="8:11">
      <c r="H2442" s="13" cm="1">
        <f t="array" aca="1" ref="H2442" ca="1">IFERROR(INDEX(電力会社名一覧!E:E,改訂版!J2442),"")</f>
        <v>406</v>
      </c>
      <c r="I2442" s="13" t="str">
        <f ca="1">IFERROR(VLOOKUP(H2442,電力会社名一覧!A:B,2,0),"")</f>
        <v>和歌山電力(株)</v>
      </c>
      <c r="J2442" s="13">
        <f t="shared" ca="1" si="118"/>
        <v>2606</v>
      </c>
      <c r="K2442" s="13">
        <f ca="1">IF(I2442&lt;&gt;"",COUNTIF($I$4:$I2442,I2442),"")</f>
        <v>3</v>
      </c>
    </row>
    <row r="2443" spans="8:11">
      <c r="H2443" s="13" cm="1">
        <f t="array" aca="1" ref="H2443" ca="1">IFERROR(INDEX(電力会社名一覧!E:E,改訂版!J2443),"")</f>
        <v>407</v>
      </c>
      <c r="I2443" s="13" t="str">
        <f ca="1">IFERROR(VLOOKUP(H2443,電力会社名一覧!A:B,2,0),"")</f>
        <v>日本瓦斯(株)(日本ガス(株))</v>
      </c>
      <c r="J2443" s="13">
        <f t="shared" ca="1" si="118"/>
        <v>2607</v>
      </c>
      <c r="K2443" s="13">
        <f ca="1">IF(I2443&lt;&gt;"",COUNTIF($I$4:$I2443,I2443),"")</f>
        <v>3</v>
      </c>
    </row>
    <row r="2444" spans="8:11">
      <c r="H2444" s="13" cm="1">
        <f t="array" aca="1" ref="H2444" ca="1">IFERROR(INDEX(電力会社名一覧!E:E,改訂版!J2444),"")</f>
        <v>408</v>
      </c>
      <c r="I2444" s="13" t="str">
        <f ca="1">IFERROR(VLOOKUP(H2444,電力会社名一覧!A:B,2,0),"")</f>
        <v>(株)トドック電力メニューA</v>
      </c>
      <c r="J2444" s="13">
        <f t="shared" ca="1" si="118"/>
        <v>2608</v>
      </c>
      <c r="K2444" s="13">
        <f ca="1">IF(I2444&lt;&gt;"",COUNTIF($I$4:$I2444,I2444),"")</f>
        <v>3</v>
      </c>
    </row>
    <row r="2445" spans="8:11">
      <c r="H2445" s="13" cm="1">
        <f t="array" aca="1" ref="H2445" ca="1">IFERROR(INDEX(電力会社名一覧!E:E,改訂版!J2445),"")</f>
        <v>409</v>
      </c>
      <c r="I2445" s="13" t="str">
        <f ca="1">IFERROR(VLOOKUP(H2445,電力会社名一覧!A:B,2,0),"")</f>
        <v>(株)トドック電力メニューB(残差)</v>
      </c>
      <c r="J2445" s="13">
        <f t="shared" ref="J2445:J2508" ca="1" si="119">IFERROR(VLOOKUP($Q$1,INDIRECT($I$1&amp;J2444+1&amp;$K$1),2,0),"")</f>
        <v>2609</v>
      </c>
      <c r="K2445" s="13">
        <f ca="1">IF(I2445&lt;&gt;"",COUNTIF($I$4:$I2445,I2445),"")</f>
        <v>3</v>
      </c>
    </row>
    <row r="2446" spans="8:11">
      <c r="H2446" s="13" cm="1">
        <f t="array" aca="1" ref="H2446" ca="1">IFERROR(INDEX(電力会社名一覧!E:E,改訂版!J2446),"")</f>
        <v>410</v>
      </c>
      <c r="I2446" s="13" t="str">
        <f ca="1">IFERROR(VLOOKUP(H2446,電力会社名一覧!A:B,2,0),"")</f>
        <v>九電みらいエナジー(株)メニューA</v>
      </c>
      <c r="J2446" s="13">
        <f t="shared" ca="1" si="119"/>
        <v>2610</v>
      </c>
      <c r="K2446" s="13">
        <f ca="1">IF(I2446&lt;&gt;"",COUNTIF($I$4:$I2446,I2446),"")</f>
        <v>3</v>
      </c>
    </row>
    <row r="2447" spans="8:11">
      <c r="H2447" s="13" cm="1">
        <f t="array" aca="1" ref="H2447" ca="1">IFERROR(INDEX(電力会社名一覧!E:E,改訂版!J2447),"")</f>
        <v>411</v>
      </c>
      <c r="I2447" s="13" t="str">
        <f ca="1">IFERROR(VLOOKUP(H2447,電力会社名一覧!A:B,2,0),"")</f>
        <v>九電みらいエナジー(株)メニューB(残差)</v>
      </c>
      <c r="J2447" s="13">
        <f t="shared" ca="1" si="119"/>
        <v>2611</v>
      </c>
      <c r="K2447" s="13">
        <f ca="1">IF(I2447&lt;&gt;"",COUNTIF($I$4:$I2447,I2447),"")</f>
        <v>3</v>
      </c>
    </row>
    <row r="2448" spans="8:11">
      <c r="H2448" s="13" cm="1">
        <f t="array" aca="1" ref="H2448" ca="1">IFERROR(INDEX(電力会社名一覧!E:E,改訂版!J2448),"")</f>
        <v>412</v>
      </c>
      <c r="I2448" s="13" t="str">
        <f ca="1">IFERROR(VLOOKUP(H2448,電力会社名一覧!A:B,2,0),"")</f>
        <v>(株)ミツウロコヴェッセル</v>
      </c>
      <c r="J2448" s="13">
        <f t="shared" ca="1" si="119"/>
        <v>2612</v>
      </c>
      <c r="K2448" s="13">
        <f ca="1">IF(I2448&lt;&gt;"",COUNTIF($I$4:$I2448,I2448),"")</f>
        <v>3</v>
      </c>
    </row>
    <row r="2449" spans="8:11">
      <c r="H2449" s="13" cm="1">
        <f t="array" aca="1" ref="H2449" ca="1">IFERROR(INDEX(電力会社名一覧!E:E,改訂版!J2449),"")</f>
        <v>413</v>
      </c>
      <c r="I2449" s="13" t="str">
        <f ca="1">IFERROR(VLOOKUP(H2449,電力会社名一覧!A:B,2,0),"")</f>
        <v>(株)フォレストパワー</v>
      </c>
      <c r="J2449" s="13">
        <f t="shared" ca="1" si="119"/>
        <v>2613</v>
      </c>
      <c r="K2449" s="13">
        <f ca="1">IF(I2449&lt;&gt;"",COUNTIF($I$4:$I2449,I2449),"")</f>
        <v>3</v>
      </c>
    </row>
    <row r="2450" spans="8:11">
      <c r="H2450" s="13" cm="1">
        <f t="array" aca="1" ref="H2450" ca="1">IFERROR(INDEX(電力会社名一覧!E:E,改訂版!J2450),"")</f>
        <v>414</v>
      </c>
      <c r="I2450" s="13" t="str">
        <f ca="1">IFERROR(VLOOKUP(H2450,電力会社名一覧!A:B,2,0),"")</f>
        <v>日高都市ガス(株)</v>
      </c>
      <c r="J2450" s="13">
        <f t="shared" ca="1" si="119"/>
        <v>2614</v>
      </c>
      <c r="K2450" s="13">
        <f ca="1">IF(I2450&lt;&gt;"",COUNTIF($I$4:$I2450,I2450),"")</f>
        <v>3</v>
      </c>
    </row>
    <row r="2451" spans="8:11">
      <c r="H2451" s="13" cm="1">
        <f t="array" aca="1" ref="H2451" ca="1">IFERROR(INDEX(電力会社名一覧!E:E,改訂版!J2451),"")</f>
        <v>415</v>
      </c>
      <c r="I2451" s="13" t="str">
        <f ca="1">IFERROR(VLOOKUP(H2451,電力会社名一覧!A:B,2,0),"")</f>
        <v>(株)アドバンテックメニューA</v>
      </c>
      <c r="J2451" s="13">
        <f t="shared" ca="1" si="119"/>
        <v>2615</v>
      </c>
      <c r="K2451" s="13">
        <f ca="1">IF(I2451&lt;&gt;"",COUNTIF($I$4:$I2451,I2451),"")</f>
        <v>3</v>
      </c>
    </row>
    <row r="2452" spans="8:11">
      <c r="H2452" s="13" cm="1">
        <f t="array" aca="1" ref="H2452" ca="1">IFERROR(INDEX(電力会社名一覧!E:E,改訂版!J2452),"")</f>
        <v>416</v>
      </c>
      <c r="I2452" s="13" t="str">
        <f ca="1">IFERROR(VLOOKUP(H2452,電力会社名一覧!A:B,2,0),"")</f>
        <v>(株)アドバンテックメニューB</v>
      </c>
      <c r="J2452" s="13">
        <f t="shared" ca="1" si="119"/>
        <v>2616</v>
      </c>
      <c r="K2452" s="13">
        <f ca="1">IF(I2452&lt;&gt;"",COUNTIF($I$4:$I2452,I2452),"")</f>
        <v>3</v>
      </c>
    </row>
    <row r="2453" spans="8:11">
      <c r="H2453" s="13" cm="1">
        <f t="array" aca="1" ref="H2453" ca="1">IFERROR(INDEX(電力会社名一覧!E:E,改訂版!J2453),"")</f>
        <v>417</v>
      </c>
      <c r="I2453" s="13" t="str">
        <f ca="1">IFERROR(VLOOKUP(H2453,電力会社名一覧!A:B,2,0),"")</f>
        <v>ローカルエナジー(株)メニューA</v>
      </c>
      <c r="J2453" s="13">
        <f t="shared" ca="1" si="119"/>
        <v>2617</v>
      </c>
      <c r="K2453" s="13">
        <f ca="1">IF(I2453&lt;&gt;"",COUNTIF($I$4:$I2453,I2453),"")</f>
        <v>3</v>
      </c>
    </row>
    <row r="2454" spans="8:11">
      <c r="H2454" s="13" cm="1">
        <f t="array" aca="1" ref="H2454" ca="1">IFERROR(INDEX(電力会社名一覧!E:E,改訂版!J2454),"")</f>
        <v>418</v>
      </c>
      <c r="I2454" s="13" t="str">
        <f ca="1">IFERROR(VLOOKUP(H2454,電力会社名一覧!A:B,2,0),"")</f>
        <v>ローカルエナジー(株)メニューB(残差)</v>
      </c>
      <c r="J2454" s="13">
        <f t="shared" ca="1" si="119"/>
        <v>2618</v>
      </c>
      <c r="K2454" s="13">
        <f ca="1">IF(I2454&lt;&gt;"",COUNTIF($I$4:$I2454,I2454),"")</f>
        <v>3</v>
      </c>
    </row>
    <row r="2455" spans="8:11">
      <c r="H2455" s="13" cm="1">
        <f t="array" aca="1" ref="H2455" ca="1">IFERROR(INDEX(電力会社名一覧!E:E,改訂版!J2455),"")</f>
        <v>419</v>
      </c>
      <c r="I2455" s="13" t="str">
        <f ca="1">IFERROR(VLOOKUP(H2455,電力会社名一覧!A:B,2,0),"")</f>
        <v>エネックス(株)メニューA</v>
      </c>
      <c r="J2455" s="13">
        <f t="shared" ca="1" si="119"/>
        <v>2619</v>
      </c>
      <c r="K2455" s="13">
        <f ca="1">IF(I2455&lt;&gt;"",COUNTIF($I$4:$I2455,I2455),"")</f>
        <v>3</v>
      </c>
    </row>
    <row r="2456" spans="8:11">
      <c r="H2456" s="13" cm="1">
        <f t="array" aca="1" ref="H2456" ca="1">IFERROR(INDEX(電力会社名一覧!E:E,改訂版!J2456),"")</f>
        <v>420</v>
      </c>
      <c r="I2456" s="13" t="str">
        <f ca="1">IFERROR(VLOOKUP(H2456,電力会社名一覧!A:B,2,0),"")</f>
        <v>エネックス(株)メニューB(残差)</v>
      </c>
      <c r="J2456" s="13">
        <f t="shared" ca="1" si="119"/>
        <v>2620</v>
      </c>
      <c r="K2456" s="13">
        <f ca="1">IF(I2456&lt;&gt;"",COUNTIF($I$4:$I2456,I2456),"")</f>
        <v>3</v>
      </c>
    </row>
    <row r="2457" spans="8:11">
      <c r="H2457" s="13" cm="1">
        <f t="array" aca="1" ref="H2457" ca="1">IFERROR(INDEX(電力会社名一覧!E:E,改訂版!J2457),"")</f>
        <v>421</v>
      </c>
      <c r="I2457" s="13" t="str">
        <f ca="1">IFERROR(VLOOKUP(H2457,電力会社名一覧!A:B,2,0),"")</f>
        <v>(株)レクスポート</v>
      </c>
      <c r="J2457" s="13">
        <f t="shared" ca="1" si="119"/>
        <v>2621</v>
      </c>
      <c r="K2457" s="13">
        <f ca="1">IF(I2457&lt;&gt;"",COUNTIF($I$4:$I2457,I2457),"")</f>
        <v>3</v>
      </c>
    </row>
    <row r="2458" spans="8:11">
      <c r="H2458" s="13" cm="1">
        <f t="array" aca="1" ref="H2458" ca="1">IFERROR(INDEX(電力会社名一覧!E:E,改訂版!J2458),"")</f>
        <v>422</v>
      </c>
      <c r="I2458" s="13" t="str">
        <f ca="1">IFERROR(VLOOKUP(H2458,電力会社名一覧!A:B,2,0),"")</f>
        <v>なでしこ電力(株)</v>
      </c>
      <c r="J2458" s="13">
        <f t="shared" ca="1" si="119"/>
        <v>2622</v>
      </c>
      <c r="K2458" s="13">
        <f ca="1">IF(I2458&lt;&gt;"",COUNTIF($I$4:$I2458,I2458),"")</f>
        <v>3</v>
      </c>
    </row>
    <row r="2459" spans="8:11">
      <c r="H2459" s="13" cm="1">
        <f t="array" aca="1" ref="H2459" ca="1">IFERROR(INDEX(電力会社名一覧!E:E,改訂版!J2459),"")</f>
        <v>423</v>
      </c>
      <c r="I2459" s="13" t="str">
        <f ca="1">IFERROR(VLOOKUP(H2459,電力会社名一覧!A:B,2,0),"")</f>
        <v>日田グリーン電力(株)メニューA</v>
      </c>
      <c r="J2459" s="13">
        <f t="shared" ca="1" si="119"/>
        <v>2623</v>
      </c>
      <c r="K2459" s="13">
        <f ca="1">IF(I2459&lt;&gt;"",COUNTIF($I$4:$I2459,I2459),"")</f>
        <v>3</v>
      </c>
    </row>
    <row r="2460" spans="8:11">
      <c r="H2460" s="13" cm="1">
        <f t="array" aca="1" ref="H2460" ca="1">IFERROR(INDEX(電力会社名一覧!E:E,改訂版!J2460),"")</f>
        <v>424</v>
      </c>
      <c r="I2460" s="13" t="str">
        <f ca="1">IFERROR(VLOOKUP(H2460,電力会社名一覧!A:B,2,0),"")</f>
        <v>日田グリーン電力(株)メニューB(残差)</v>
      </c>
      <c r="J2460" s="13">
        <f t="shared" ca="1" si="119"/>
        <v>2624</v>
      </c>
      <c r="K2460" s="13">
        <f ca="1">IF(I2460&lt;&gt;"",COUNTIF($I$4:$I2460,I2460),"")</f>
        <v>3</v>
      </c>
    </row>
    <row r="2461" spans="8:11">
      <c r="H2461" s="13" cm="1">
        <f t="array" aca="1" ref="H2461" ca="1">IFERROR(INDEX(電力会社名一覧!E:E,改訂版!J2461),"")</f>
        <v>425</v>
      </c>
      <c r="I2461" s="13" t="str">
        <f ca="1">IFERROR(VLOOKUP(H2461,電力会社名一覧!A:B,2,0),"")</f>
        <v>埼玉ガス(株)</v>
      </c>
      <c r="J2461" s="13">
        <f t="shared" ca="1" si="119"/>
        <v>2625</v>
      </c>
      <c r="K2461" s="13">
        <f ca="1">IF(I2461&lt;&gt;"",COUNTIF($I$4:$I2461,I2461),"")</f>
        <v>3</v>
      </c>
    </row>
    <row r="2462" spans="8:11">
      <c r="H2462" s="13" cm="1">
        <f t="array" aca="1" ref="H2462" ca="1">IFERROR(INDEX(電力会社名一覧!E:E,改訂版!J2462),"")</f>
        <v>426</v>
      </c>
      <c r="I2462" s="13" t="str">
        <f ca="1">IFERROR(VLOOKUP(H2462,電力会社名一覧!A:B,2,0),"")</f>
        <v>宮崎パワーライン(株)</v>
      </c>
      <c r="J2462" s="13">
        <f t="shared" ca="1" si="119"/>
        <v>2626</v>
      </c>
      <c r="K2462" s="13">
        <f ca="1">IF(I2462&lt;&gt;"",COUNTIF($I$4:$I2462,I2462),"")</f>
        <v>3</v>
      </c>
    </row>
    <row r="2463" spans="8:11">
      <c r="H2463" s="13" cm="1">
        <f t="array" aca="1" ref="H2463" ca="1">IFERROR(INDEX(電力会社名一覧!E:E,改訂版!J2463),"")</f>
        <v>427</v>
      </c>
      <c r="I2463" s="13" t="str">
        <f ca="1">IFERROR(VLOOKUP(H2463,電力会社名一覧!A:B,2,0),"")</f>
        <v>(株)パワー・オプティマイザー</v>
      </c>
      <c r="J2463" s="13">
        <f t="shared" ca="1" si="119"/>
        <v>2627</v>
      </c>
      <c r="K2463" s="13">
        <f ca="1">IF(I2463&lt;&gt;"",COUNTIF($I$4:$I2463,I2463),"")</f>
        <v>3</v>
      </c>
    </row>
    <row r="2464" spans="8:11">
      <c r="H2464" s="13" cm="1">
        <f t="array" aca="1" ref="H2464" ca="1">IFERROR(INDEX(電力会社名一覧!E:E,改訂版!J2464),"")</f>
        <v>428</v>
      </c>
      <c r="I2464" s="13" t="str">
        <f ca="1">IFERROR(VLOOKUP(H2464,電力会社名一覧!A:B,2,0),"")</f>
        <v>(株)U-POWERメニューA</v>
      </c>
      <c r="J2464" s="13">
        <f t="shared" ca="1" si="119"/>
        <v>2628</v>
      </c>
      <c r="K2464" s="13">
        <f ca="1">IF(I2464&lt;&gt;"",COUNTIF($I$4:$I2464,I2464),"")</f>
        <v>3</v>
      </c>
    </row>
    <row r="2465" spans="8:11">
      <c r="H2465" s="13" cm="1">
        <f t="array" aca="1" ref="H2465" ca="1">IFERROR(INDEX(電力会社名一覧!E:E,改訂版!J2465),"")</f>
        <v>429</v>
      </c>
      <c r="I2465" s="13" t="str">
        <f ca="1">IFERROR(VLOOKUP(H2465,電力会社名一覧!A:B,2,0),"")</f>
        <v>(株)U-POWERメニューB</v>
      </c>
      <c r="J2465" s="13">
        <f t="shared" ca="1" si="119"/>
        <v>2629</v>
      </c>
      <c r="K2465" s="13">
        <f ca="1">IF(I2465&lt;&gt;"",COUNTIF($I$4:$I2465,I2465),"")</f>
        <v>3</v>
      </c>
    </row>
    <row r="2466" spans="8:11">
      <c r="H2466" s="13" cm="1">
        <f t="array" aca="1" ref="H2466" ca="1">IFERROR(INDEX(電力会社名一覧!E:E,改訂版!J2466),"")</f>
        <v>430</v>
      </c>
      <c r="I2466" s="13" t="str">
        <f ca="1">IFERROR(VLOOKUP(H2466,電力会社名一覧!A:B,2,0),"")</f>
        <v>(株)U-POWERメニューC</v>
      </c>
      <c r="J2466" s="13">
        <f t="shared" ca="1" si="119"/>
        <v>2630</v>
      </c>
      <c r="K2466" s="13">
        <f ca="1">IF(I2466&lt;&gt;"",COUNTIF($I$4:$I2466,I2466),"")</f>
        <v>3</v>
      </c>
    </row>
    <row r="2467" spans="8:11">
      <c r="H2467" s="13" cm="1">
        <f t="array" aca="1" ref="H2467" ca="1">IFERROR(INDEX(電力会社名一覧!E:E,改訂版!J2467),"")</f>
        <v>431</v>
      </c>
      <c r="I2467" s="13" t="str">
        <f ca="1">IFERROR(VLOOKUP(H2467,電力会社名一覧!A:B,2,0),"")</f>
        <v>(株)U-POWERメニューD(残差)</v>
      </c>
      <c r="J2467" s="13">
        <f t="shared" ca="1" si="119"/>
        <v>2631</v>
      </c>
      <c r="K2467" s="13">
        <f ca="1">IF(I2467&lt;&gt;"",COUNTIF($I$4:$I2467,I2467),"")</f>
        <v>3</v>
      </c>
    </row>
    <row r="2468" spans="8:11">
      <c r="H2468" s="13" cm="1">
        <f t="array" aca="1" ref="H2468" ca="1">IFERROR(INDEX(電力会社名一覧!E:E,改訂版!J2468),"")</f>
        <v>432</v>
      </c>
      <c r="I2468" s="13" t="str">
        <f ca="1">IFERROR(VLOOKUP(H2468,電力会社名一覧!A:B,2,0),"")</f>
        <v>(株)TTSパワー</v>
      </c>
      <c r="J2468" s="13">
        <f t="shared" ca="1" si="119"/>
        <v>2632</v>
      </c>
      <c r="K2468" s="13">
        <f ca="1">IF(I2468&lt;&gt;"",COUNTIF($I$4:$I2468,I2468),"")</f>
        <v>3</v>
      </c>
    </row>
    <row r="2469" spans="8:11">
      <c r="H2469" s="13" cm="1">
        <f t="array" aca="1" ref="H2469" ca="1">IFERROR(INDEX(電力会社名一覧!E:E,改訂版!J2469),"")</f>
        <v>433</v>
      </c>
      <c r="I2469" s="13" t="str">
        <f ca="1">IFERROR(VLOOKUP(H2469,電力会社名一覧!A:B,2,0),"")</f>
        <v>(株)岩手ウッドパワー</v>
      </c>
      <c r="J2469" s="13">
        <f t="shared" ca="1" si="119"/>
        <v>2633</v>
      </c>
      <c r="K2469" s="13">
        <f ca="1">IF(I2469&lt;&gt;"",COUNTIF($I$4:$I2469,I2469),"")</f>
        <v>3</v>
      </c>
    </row>
    <row r="2470" spans="8:11">
      <c r="H2470" s="13" cm="1">
        <f t="array" aca="1" ref="H2470" ca="1">IFERROR(INDEX(電力会社名一覧!E:E,改訂版!J2470),"")</f>
        <v>434</v>
      </c>
      <c r="I2470" s="13" t="str">
        <f ca="1">IFERROR(VLOOKUP(H2470,電力会社名一覧!A:B,2,0),"")</f>
        <v>里山パワーワークス(株)</v>
      </c>
      <c r="J2470" s="13">
        <f t="shared" ca="1" si="119"/>
        <v>2634</v>
      </c>
      <c r="K2470" s="13">
        <f ca="1">IF(I2470&lt;&gt;"",COUNTIF($I$4:$I2470,I2470),"")</f>
        <v>3</v>
      </c>
    </row>
    <row r="2471" spans="8:11">
      <c r="H2471" s="13" cm="1">
        <f t="array" aca="1" ref="H2471" ca="1">IFERROR(INDEX(電力会社名一覧!E:E,改訂版!J2471),"")</f>
        <v>435</v>
      </c>
      <c r="I2471" s="13" t="str">
        <f ca="1">IFERROR(VLOOKUP(H2471,電力会社名一覧!A:B,2,0),"")</f>
        <v>(株)中之条パワーメニューA</v>
      </c>
      <c r="J2471" s="13">
        <f t="shared" ca="1" si="119"/>
        <v>2635</v>
      </c>
      <c r="K2471" s="13">
        <f ca="1">IF(I2471&lt;&gt;"",COUNTIF($I$4:$I2471,I2471),"")</f>
        <v>3</v>
      </c>
    </row>
    <row r="2472" spans="8:11">
      <c r="H2472" s="13" cm="1">
        <f t="array" aca="1" ref="H2472" ca="1">IFERROR(INDEX(電力会社名一覧!E:E,改訂版!J2472),"")</f>
        <v>436</v>
      </c>
      <c r="I2472" s="13" t="str">
        <f ca="1">IFERROR(VLOOKUP(H2472,電力会社名一覧!A:B,2,0),"")</f>
        <v>(株)中之条パワーメニューB(残差)</v>
      </c>
      <c r="J2472" s="13">
        <f t="shared" ca="1" si="119"/>
        <v>2636</v>
      </c>
      <c r="K2472" s="13">
        <f ca="1">IF(I2472&lt;&gt;"",COUNTIF($I$4:$I2472,I2472),"")</f>
        <v>3</v>
      </c>
    </row>
    <row r="2473" spans="8:11">
      <c r="H2473" s="13" cm="1">
        <f t="array" aca="1" ref="H2473" ca="1">IFERROR(INDEX(電力会社名一覧!E:E,改訂版!J2473),"")</f>
        <v>437</v>
      </c>
      <c r="I2473" s="13" t="str">
        <f ca="1">IFERROR(VLOOKUP(H2473,電力会社名一覧!A:B,2,0),"")</f>
        <v>日産トレーデイング(株)メニューA</v>
      </c>
      <c r="J2473" s="13">
        <f t="shared" ca="1" si="119"/>
        <v>2637</v>
      </c>
      <c r="K2473" s="13">
        <f ca="1">IF(I2473&lt;&gt;"",COUNTIF($I$4:$I2473,I2473),"")</f>
        <v>3</v>
      </c>
    </row>
    <row r="2474" spans="8:11">
      <c r="H2474" s="13" cm="1">
        <f t="array" aca="1" ref="H2474" ca="1">IFERROR(INDEX(電力会社名一覧!E:E,改訂版!J2474),"")</f>
        <v>438</v>
      </c>
      <c r="I2474" s="13" t="str">
        <f ca="1">IFERROR(VLOOKUP(H2474,電力会社名一覧!A:B,2,0),"")</f>
        <v>日産トレーデイング(株)メニューB(残差)</v>
      </c>
      <c r="J2474" s="13">
        <f t="shared" ca="1" si="119"/>
        <v>2638</v>
      </c>
      <c r="K2474" s="13">
        <f ca="1">IF(I2474&lt;&gt;"",COUNTIF($I$4:$I2474,I2474),"")</f>
        <v>3</v>
      </c>
    </row>
    <row r="2475" spans="8:11">
      <c r="H2475" s="13" cm="1">
        <f t="array" aca="1" ref="H2475" ca="1">IFERROR(INDEX(電力会社名一覧!E:E,改訂版!J2475),"")</f>
        <v>439</v>
      </c>
      <c r="I2475" s="13" t="str">
        <f ca="1">IFERROR(VLOOKUP(H2475,電力会社名一覧!A:B,2,0),"")</f>
        <v>(株)エネウィルメニューA</v>
      </c>
      <c r="J2475" s="13">
        <f t="shared" ca="1" si="119"/>
        <v>2639</v>
      </c>
      <c r="K2475" s="13">
        <f ca="1">IF(I2475&lt;&gt;"",COUNTIF($I$4:$I2475,I2475),"")</f>
        <v>3</v>
      </c>
    </row>
    <row r="2476" spans="8:11">
      <c r="H2476" s="13" cm="1">
        <f t="array" aca="1" ref="H2476" ca="1">IFERROR(INDEX(電力会社名一覧!E:E,改訂版!J2476),"")</f>
        <v>440</v>
      </c>
      <c r="I2476" s="13" t="str">
        <f ca="1">IFERROR(VLOOKUP(H2476,電力会社名一覧!A:B,2,0),"")</f>
        <v>(株)エネウィルメニューB(残差)</v>
      </c>
      <c r="J2476" s="13">
        <f t="shared" ca="1" si="119"/>
        <v>2640</v>
      </c>
      <c r="K2476" s="13">
        <f ca="1">IF(I2476&lt;&gt;"",COUNTIF($I$4:$I2476,I2476),"")</f>
        <v>3</v>
      </c>
    </row>
    <row r="2477" spans="8:11">
      <c r="H2477" s="13" cm="1">
        <f t="array" aca="1" ref="H2477" ca="1">IFERROR(INDEX(電力会社名一覧!E:E,改訂版!J2477),"")</f>
        <v>441</v>
      </c>
      <c r="I2477" s="13" t="str">
        <f ca="1">IFERROR(VLOOKUP(H2477,電力会社名一覧!A:B,2,0),"")</f>
        <v>Next Power(株)</v>
      </c>
      <c r="J2477" s="13">
        <f t="shared" ca="1" si="119"/>
        <v>2641</v>
      </c>
      <c r="K2477" s="13">
        <f ca="1">IF(I2477&lt;&gt;"",COUNTIF($I$4:$I2477,I2477),"")</f>
        <v>3</v>
      </c>
    </row>
    <row r="2478" spans="8:11">
      <c r="H2478" s="13" cm="1">
        <f t="array" aca="1" ref="H2478" ca="1">IFERROR(INDEX(電力会社名一覧!E:E,改訂版!J2478),"")</f>
        <v>442</v>
      </c>
      <c r="I2478" s="13" t="str">
        <f ca="1">IFERROR(VLOOKUP(H2478,電力会社名一覧!A:B,2,0),"")</f>
        <v>はりま電力(株)</v>
      </c>
      <c r="J2478" s="13">
        <f t="shared" ca="1" si="119"/>
        <v>2642</v>
      </c>
      <c r="K2478" s="13">
        <f ca="1">IF(I2478&lt;&gt;"",COUNTIF($I$4:$I2478,I2478),"")</f>
        <v>3</v>
      </c>
    </row>
    <row r="2479" spans="8:11">
      <c r="H2479" s="13" cm="1">
        <f t="array" aca="1" ref="H2479" ca="1">IFERROR(INDEX(電力会社名一覧!E:E,改訂版!J2479),"")</f>
        <v>443</v>
      </c>
      <c r="I2479" s="13" t="str">
        <f ca="1">IFERROR(VLOOKUP(H2479,電力会社名一覧!A:B,2,0),"")</f>
        <v>(株)浜松新電力メニューA</v>
      </c>
      <c r="J2479" s="13">
        <f t="shared" ca="1" si="119"/>
        <v>2643</v>
      </c>
      <c r="K2479" s="13">
        <f ca="1">IF(I2479&lt;&gt;"",COUNTIF($I$4:$I2479,I2479),"")</f>
        <v>3</v>
      </c>
    </row>
    <row r="2480" spans="8:11">
      <c r="H2480" s="13" cm="1">
        <f t="array" aca="1" ref="H2480" ca="1">IFERROR(INDEX(電力会社名一覧!E:E,改訂版!J2480),"")</f>
        <v>444</v>
      </c>
      <c r="I2480" s="13" t="str">
        <f ca="1">IFERROR(VLOOKUP(H2480,電力会社名一覧!A:B,2,0),"")</f>
        <v>(株)浜松新電力メニューB(残差)</v>
      </c>
      <c r="J2480" s="13">
        <f t="shared" ca="1" si="119"/>
        <v>2644</v>
      </c>
      <c r="K2480" s="13">
        <f ca="1">IF(I2480&lt;&gt;"",COUNTIF($I$4:$I2480,I2480),"")</f>
        <v>3</v>
      </c>
    </row>
    <row r="2481" spans="8:11">
      <c r="H2481" s="13" cm="1">
        <f t="array" aca="1" ref="H2481" ca="1">IFERROR(INDEX(電力会社名一覧!E:E,改訂版!J2481),"")</f>
        <v>445</v>
      </c>
      <c r="I2481" s="13" t="str">
        <f ca="1">IFERROR(VLOOKUP(H2481,電力会社名一覧!A:B,2,0),"")</f>
        <v>ゼロワットパワー(株)メニューA</v>
      </c>
      <c r="J2481" s="13">
        <f t="shared" ca="1" si="119"/>
        <v>2645</v>
      </c>
      <c r="K2481" s="13">
        <f ca="1">IF(I2481&lt;&gt;"",COUNTIF($I$4:$I2481,I2481),"")</f>
        <v>3</v>
      </c>
    </row>
    <row r="2482" spans="8:11">
      <c r="H2482" s="13" cm="1">
        <f t="array" aca="1" ref="H2482" ca="1">IFERROR(INDEX(電力会社名一覧!E:E,改訂版!J2482),"")</f>
        <v>446</v>
      </c>
      <c r="I2482" s="13" t="str">
        <f ca="1">IFERROR(VLOOKUP(H2482,電力会社名一覧!A:B,2,0),"")</f>
        <v>ゼロワットパワー(株)メニューB</v>
      </c>
      <c r="J2482" s="13">
        <f t="shared" ca="1" si="119"/>
        <v>2646</v>
      </c>
      <c r="K2482" s="13">
        <f ca="1">IF(I2482&lt;&gt;"",COUNTIF($I$4:$I2482,I2482),"")</f>
        <v>3</v>
      </c>
    </row>
    <row r="2483" spans="8:11">
      <c r="H2483" s="13" cm="1">
        <f t="array" aca="1" ref="H2483" ca="1">IFERROR(INDEX(電力会社名一覧!E:E,改訂版!J2483),"")</f>
        <v>447</v>
      </c>
      <c r="I2483" s="13" t="str">
        <f ca="1">IFERROR(VLOOKUP(H2483,電力会社名一覧!A:B,2,0),"")</f>
        <v>ゼロワットパワー(株)メニューC</v>
      </c>
      <c r="J2483" s="13">
        <f t="shared" ca="1" si="119"/>
        <v>2647</v>
      </c>
      <c r="K2483" s="13">
        <f ca="1">IF(I2483&lt;&gt;"",COUNTIF($I$4:$I2483,I2483),"")</f>
        <v>3</v>
      </c>
    </row>
    <row r="2484" spans="8:11">
      <c r="H2484" s="13" cm="1">
        <f t="array" aca="1" ref="H2484" ca="1">IFERROR(INDEX(電力会社名一覧!E:E,改訂版!J2484),"")</f>
        <v>448</v>
      </c>
      <c r="I2484" s="13" t="str">
        <f ca="1">IFERROR(VLOOKUP(H2484,電力会社名一覧!A:B,2,0),"")</f>
        <v>ゼロワットパワー(株)メニューD</v>
      </c>
      <c r="J2484" s="13">
        <f t="shared" ca="1" si="119"/>
        <v>2648</v>
      </c>
      <c r="K2484" s="13">
        <f ca="1">IF(I2484&lt;&gt;"",COUNTIF($I$4:$I2484,I2484),"")</f>
        <v>3</v>
      </c>
    </row>
    <row r="2485" spans="8:11">
      <c r="H2485" s="13" cm="1">
        <f t="array" aca="1" ref="H2485" ca="1">IFERROR(INDEX(電力会社名一覧!E:E,改訂版!J2485),"")</f>
        <v>449</v>
      </c>
      <c r="I2485" s="13" t="str">
        <f ca="1">IFERROR(VLOOKUP(H2485,電力会社名一覧!A:B,2,0),"")</f>
        <v>ゼロワットパワー(株)メニューE</v>
      </c>
      <c r="J2485" s="13">
        <f t="shared" ca="1" si="119"/>
        <v>2649</v>
      </c>
      <c r="K2485" s="13">
        <f ca="1">IF(I2485&lt;&gt;"",COUNTIF($I$4:$I2485,I2485),"")</f>
        <v>3</v>
      </c>
    </row>
    <row r="2486" spans="8:11">
      <c r="H2486" s="13" cm="1">
        <f t="array" aca="1" ref="H2486" ca="1">IFERROR(INDEX(電力会社名一覧!E:E,改訂版!J2486),"")</f>
        <v>450</v>
      </c>
      <c r="I2486" s="13" t="str">
        <f ca="1">IFERROR(VLOOKUP(H2486,電力会社名一覧!A:B,2,0),"")</f>
        <v>ゼロワットパワー(株)メニューF</v>
      </c>
      <c r="J2486" s="13">
        <f t="shared" ca="1" si="119"/>
        <v>2650</v>
      </c>
      <c r="K2486" s="13">
        <f ca="1">IF(I2486&lt;&gt;"",COUNTIF($I$4:$I2486,I2486),"")</f>
        <v>3</v>
      </c>
    </row>
    <row r="2487" spans="8:11">
      <c r="H2487" s="13" cm="1">
        <f t="array" aca="1" ref="H2487" ca="1">IFERROR(INDEX(電力会社名一覧!E:E,改訂版!J2487),"")</f>
        <v>451</v>
      </c>
      <c r="I2487" s="13" t="str">
        <f ca="1">IFERROR(VLOOKUP(H2487,電力会社名一覧!A:B,2,0),"")</f>
        <v>ゼロワットパワー(株)メニューG</v>
      </c>
      <c r="J2487" s="13">
        <f t="shared" ca="1" si="119"/>
        <v>2651</v>
      </c>
      <c r="K2487" s="13">
        <f ca="1">IF(I2487&lt;&gt;"",COUNTIF($I$4:$I2487,I2487),"")</f>
        <v>3</v>
      </c>
    </row>
    <row r="2488" spans="8:11">
      <c r="H2488" s="13" cm="1">
        <f t="array" aca="1" ref="H2488" ca="1">IFERROR(INDEX(電力会社名一覧!E:E,改訂版!J2488),"")</f>
        <v>452</v>
      </c>
      <c r="I2488" s="13" t="str">
        <f ca="1">IFERROR(VLOOKUP(H2488,電力会社名一覧!A:B,2,0),"")</f>
        <v>ゼロワットパワー(株)メニューH</v>
      </c>
      <c r="J2488" s="13">
        <f t="shared" ca="1" si="119"/>
        <v>2652</v>
      </c>
      <c r="K2488" s="13">
        <f ca="1">IF(I2488&lt;&gt;"",COUNTIF($I$4:$I2488,I2488),"")</f>
        <v>3</v>
      </c>
    </row>
    <row r="2489" spans="8:11">
      <c r="H2489" s="13" cm="1">
        <f t="array" aca="1" ref="H2489" ca="1">IFERROR(INDEX(電力会社名一覧!E:E,改訂版!J2489),"")</f>
        <v>453</v>
      </c>
      <c r="I2489" s="13" t="str">
        <f ca="1">IFERROR(VLOOKUP(H2489,電力会社名一覧!A:B,2,0),"")</f>
        <v>ゼロワットパワー(株)メニューI(残差)</v>
      </c>
      <c r="J2489" s="13">
        <f t="shared" ca="1" si="119"/>
        <v>2653</v>
      </c>
      <c r="K2489" s="13">
        <f ca="1">IF(I2489&lt;&gt;"",COUNTIF($I$4:$I2489,I2489),"")</f>
        <v>3</v>
      </c>
    </row>
    <row r="2490" spans="8:11">
      <c r="H2490" s="13" cm="1">
        <f t="array" aca="1" ref="H2490" ca="1">IFERROR(INDEX(電力会社名一覧!E:E,改訂版!J2490),"")</f>
        <v>454</v>
      </c>
      <c r="I2490" s="13" t="str">
        <f ca="1">IFERROR(VLOOKUP(H2490,電力会社名一覧!A:B,2,0),"")</f>
        <v>アストマックス(株)メニューA</v>
      </c>
      <c r="J2490" s="13">
        <f t="shared" ca="1" si="119"/>
        <v>2654</v>
      </c>
      <c r="K2490" s="13">
        <f ca="1">IF(I2490&lt;&gt;"",COUNTIF($I$4:$I2490,I2490),"")</f>
        <v>3</v>
      </c>
    </row>
    <row r="2491" spans="8:11">
      <c r="H2491" s="13" cm="1">
        <f t="array" aca="1" ref="H2491" ca="1">IFERROR(INDEX(電力会社名一覧!E:E,改訂版!J2491),"")</f>
        <v>455</v>
      </c>
      <c r="I2491" s="13" t="str">
        <f ca="1">IFERROR(VLOOKUP(H2491,電力会社名一覧!A:B,2,0),"")</f>
        <v>アストマックス(株)メニューB(残差)</v>
      </c>
      <c r="J2491" s="13">
        <f t="shared" ca="1" si="119"/>
        <v>2655</v>
      </c>
      <c r="K2491" s="13">
        <f ca="1">IF(I2491&lt;&gt;"",COUNTIF($I$4:$I2491,I2491),"")</f>
        <v>3</v>
      </c>
    </row>
    <row r="2492" spans="8:11">
      <c r="H2492" s="13" cm="1">
        <f t="array" aca="1" ref="H2492" ca="1">IFERROR(INDEX(電力会社名一覧!E:E,改訂版!J2492),"")</f>
        <v>456</v>
      </c>
      <c r="I2492" s="13" t="str">
        <f ca="1">IFERROR(VLOOKUP(H2492,電力会社名一覧!A:B,2,0),"")</f>
        <v>(株)やまがた新電力メニューA</v>
      </c>
      <c r="J2492" s="13">
        <f t="shared" ca="1" si="119"/>
        <v>2656</v>
      </c>
      <c r="K2492" s="13">
        <f ca="1">IF(I2492&lt;&gt;"",COUNTIF($I$4:$I2492,I2492),"")</f>
        <v>3</v>
      </c>
    </row>
    <row r="2493" spans="8:11">
      <c r="H2493" s="13" cm="1">
        <f t="array" aca="1" ref="H2493" ca="1">IFERROR(INDEX(電力会社名一覧!E:E,改訂版!J2493),"")</f>
        <v>457</v>
      </c>
      <c r="I2493" s="13" t="str">
        <f ca="1">IFERROR(VLOOKUP(H2493,電力会社名一覧!A:B,2,0),"")</f>
        <v>(株)やまがた新電力メニューB</v>
      </c>
      <c r="J2493" s="13">
        <f t="shared" ca="1" si="119"/>
        <v>2657</v>
      </c>
      <c r="K2493" s="13">
        <f ca="1">IF(I2493&lt;&gt;"",COUNTIF($I$4:$I2493,I2493),"")</f>
        <v>3</v>
      </c>
    </row>
    <row r="2494" spans="8:11">
      <c r="H2494" s="13" cm="1">
        <f t="array" aca="1" ref="H2494" ca="1">IFERROR(INDEX(電力会社名一覧!E:E,改訂版!J2494),"")</f>
        <v>458</v>
      </c>
      <c r="I2494" s="13" t="str">
        <f ca="1">IFERROR(VLOOKUP(H2494,電力会社名一覧!A:B,2,0),"")</f>
        <v>(株)やまがた新電力メニューC</v>
      </c>
      <c r="J2494" s="13">
        <f t="shared" ca="1" si="119"/>
        <v>2658</v>
      </c>
      <c r="K2494" s="13">
        <f ca="1">IF(I2494&lt;&gt;"",COUNTIF($I$4:$I2494,I2494),"")</f>
        <v>3</v>
      </c>
    </row>
    <row r="2495" spans="8:11">
      <c r="H2495" s="13" cm="1">
        <f t="array" aca="1" ref="H2495" ca="1">IFERROR(INDEX(電力会社名一覧!E:E,改訂版!J2495),"")</f>
        <v>459</v>
      </c>
      <c r="I2495" s="13" t="str">
        <f ca="1">IFERROR(VLOOKUP(H2495,電力会社名一覧!A:B,2,0),"")</f>
        <v>(株)やまがた新電力メニューD(残差)</v>
      </c>
      <c r="J2495" s="13">
        <f t="shared" ca="1" si="119"/>
        <v>2659</v>
      </c>
      <c r="K2495" s="13">
        <f ca="1">IF(I2495&lt;&gt;"",COUNTIF($I$4:$I2495,I2495),"")</f>
        <v>3</v>
      </c>
    </row>
    <row r="2496" spans="8:11">
      <c r="H2496" s="13" cm="1">
        <f t="array" aca="1" ref="H2496" ca="1">IFERROR(INDEX(電力会社名一覧!E:E,改訂版!J2496),"")</f>
        <v>460</v>
      </c>
      <c r="I2496" s="13" t="str">
        <f ca="1">IFERROR(VLOOKUP(H2496,電力会社名一覧!A:B,2,0),"")</f>
        <v>一般社団法人東松島みらいとし機構メニューA</v>
      </c>
      <c r="J2496" s="13">
        <f t="shared" ca="1" si="119"/>
        <v>2660</v>
      </c>
      <c r="K2496" s="13">
        <f ca="1">IF(I2496&lt;&gt;"",COUNTIF($I$4:$I2496,I2496),"")</f>
        <v>3</v>
      </c>
    </row>
    <row r="2497" spans="8:11">
      <c r="H2497" s="13" cm="1">
        <f t="array" aca="1" ref="H2497" ca="1">IFERROR(INDEX(電力会社名一覧!E:E,改訂版!J2497),"")</f>
        <v>461</v>
      </c>
      <c r="I2497" s="13" t="str">
        <f ca="1">IFERROR(VLOOKUP(H2497,電力会社名一覧!A:B,2,0),"")</f>
        <v>一般社団法人東松島みらいとし機構メニューB(残差)</v>
      </c>
      <c r="J2497" s="13">
        <f t="shared" ca="1" si="119"/>
        <v>2661</v>
      </c>
      <c r="K2497" s="13">
        <f ca="1">IF(I2497&lt;&gt;"",COUNTIF($I$4:$I2497,I2497),"")</f>
        <v>3</v>
      </c>
    </row>
    <row r="2498" spans="8:11">
      <c r="H2498" s="13" cm="1">
        <f t="array" aca="1" ref="H2498" ca="1">IFERROR(INDEX(電力会社名一覧!E:E,改訂版!J2498),"")</f>
        <v>462</v>
      </c>
      <c r="I2498" s="13" t="str">
        <f ca="1">IFERROR(VLOOKUP(H2498,電力会社名一覧!A:B,2,0),"")</f>
        <v>(株)グリーンパワー大東メニューA</v>
      </c>
      <c r="J2498" s="13">
        <f t="shared" ca="1" si="119"/>
        <v>2662</v>
      </c>
      <c r="K2498" s="13">
        <f ca="1">IF(I2498&lt;&gt;"",COUNTIF($I$4:$I2498,I2498),"")</f>
        <v>3</v>
      </c>
    </row>
    <row r="2499" spans="8:11">
      <c r="H2499" s="13" cm="1">
        <f t="array" aca="1" ref="H2499" ca="1">IFERROR(INDEX(電力会社名一覧!E:E,改訂版!J2499),"")</f>
        <v>463</v>
      </c>
      <c r="I2499" s="13" t="str">
        <f ca="1">IFERROR(VLOOKUP(H2499,電力会社名一覧!A:B,2,0),"")</f>
        <v>(株)グリーンパワー大東メニューB(残差)</v>
      </c>
      <c r="J2499" s="13">
        <f t="shared" ca="1" si="119"/>
        <v>2663</v>
      </c>
      <c r="K2499" s="13">
        <f ca="1">IF(I2499&lt;&gt;"",COUNTIF($I$4:$I2499,I2499),"")</f>
        <v>3</v>
      </c>
    </row>
    <row r="2500" spans="8:11">
      <c r="H2500" s="13" cm="1">
        <f t="array" aca="1" ref="H2500" ca="1">IFERROR(INDEX(電力会社名一覧!E:E,改訂版!J2500),"")</f>
        <v>464</v>
      </c>
      <c r="I2500" s="13" t="str">
        <f ca="1">IFERROR(VLOOKUP(H2500,電力会社名一覧!A:B,2,0),"")</f>
        <v>(株)シーラソーラー(旧：(株)シーラパワー)メニューA</v>
      </c>
      <c r="J2500" s="13">
        <f t="shared" ca="1" si="119"/>
        <v>2664</v>
      </c>
      <c r="K2500" s="13">
        <f ca="1">IF(I2500&lt;&gt;"",COUNTIF($I$4:$I2500,I2500),"")</f>
        <v>3</v>
      </c>
    </row>
    <row r="2501" spans="8:11">
      <c r="H2501" s="13" cm="1">
        <f t="array" aca="1" ref="H2501" ca="1">IFERROR(INDEX(電力会社名一覧!E:E,改訂版!J2501),"")</f>
        <v>465</v>
      </c>
      <c r="I2501" s="13" t="str">
        <f ca="1">IFERROR(VLOOKUP(H2501,電力会社名一覧!A:B,2,0),"")</f>
        <v>(株)シーラソーラー(旧：(株)シーラパワー)メニューB(残差)</v>
      </c>
      <c r="J2501" s="13">
        <f t="shared" ca="1" si="119"/>
        <v>2665</v>
      </c>
      <c r="K2501" s="13">
        <f ca="1">IF(I2501&lt;&gt;"",COUNTIF($I$4:$I2501,I2501),"")</f>
        <v>3</v>
      </c>
    </row>
    <row r="2502" spans="8:11">
      <c r="H2502" s="13" cm="1">
        <f t="array" aca="1" ref="H2502" ca="1">IFERROR(INDEX(電力会社名一覧!E:E,改訂版!J2502),"")</f>
        <v>466</v>
      </c>
      <c r="I2502" s="13" t="str">
        <f ca="1">IFERROR(VLOOKUP(H2502,電力会社名一覧!A:B,2,0),"")</f>
        <v>御所野縄文電力(株)</v>
      </c>
      <c r="J2502" s="13">
        <f t="shared" ca="1" si="119"/>
        <v>2666</v>
      </c>
      <c r="K2502" s="13">
        <f ca="1">IF(I2502&lt;&gt;"",COUNTIF($I$4:$I2502,I2502),"")</f>
        <v>3</v>
      </c>
    </row>
    <row r="2503" spans="8:11">
      <c r="H2503" s="13" cm="1">
        <f t="array" aca="1" ref="H2503" ca="1">IFERROR(INDEX(電力会社名一覧!E:E,改訂版!J2503),"")</f>
        <v>467</v>
      </c>
      <c r="I2503" s="13" t="str">
        <f ca="1">IFERROR(VLOOKUP(H2503,電力会社名一覧!A:B,2,0),"")</f>
        <v>(株)カーボンニュートラル</v>
      </c>
      <c r="J2503" s="13">
        <f t="shared" ca="1" si="119"/>
        <v>2667</v>
      </c>
      <c r="K2503" s="13">
        <f ca="1">IF(I2503&lt;&gt;"",COUNTIF($I$4:$I2503,I2503),"")</f>
        <v>3</v>
      </c>
    </row>
    <row r="2504" spans="8:11">
      <c r="H2504" s="13" cm="1">
        <f t="array" aca="1" ref="H2504" ca="1">IFERROR(INDEX(電力会社名一覧!E:E,改訂版!J2504),"")</f>
        <v>468</v>
      </c>
      <c r="I2504" s="13" t="str">
        <f ca="1">IFERROR(VLOOKUP(H2504,電力会社名一覧!A:B,2,0),"")</f>
        <v>宮古新電力(株)</v>
      </c>
      <c r="J2504" s="13">
        <f t="shared" ca="1" si="119"/>
        <v>2668</v>
      </c>
      <c r="K2504" s="13">
        <f ca="1">IF(I2504&lt;&gt;"",COUNTIF($I$4:$I2504,I2504),"")</f>
        <v>3</v>
      </c>
    </row>
    <row r="2505" spans="8:11">
      <c r="H2505" s="13" cm="1">
        <f t="array" aca="1" ref="H2505" ca="1">IFERROR(INDEX(電力会社名一覧!E:E,改訂版!J2505),"")</f>
        <v>469</v>
      </c>
      <c r="I2505" s="13" t="str">
        <f ca="1">IFERROR(VLOOKUP(H2505,電力会社名一覧!A:B,2,0),"")</f>
        <v>長崎地域電力(株)</v>
      </c>
      <c r="J2505" s="13">
        <f t="shared" ca="1" si="119"/>
        <v>2669</v>
      </c>
      <c r="K2505" s="13">
        <f ca="1">IF(I2505&lt;&gt;"",COUNTIF($I$4:$I2505,I2505),"")</f>
        <v>3</v>
      </c>
    </row>
    <row r="2506" spans="8:11">
      <c r="H2506" s="13" cm="1">
        <f t="array" aca="1" ref="H2506" ca="1">IFERROR(INDEX(電力会社名一覧!E:E,改訂版!J2506),"")</f>
        <v>470</v>
      </c>
      <c r="I2506" s="13" t="str">
        <f ca="1">IFERROR(VLOOKUP(H2506,電力会社名一覧!A:B,2,0),"")</f>
        <v>(株)エネアーク関西</v>
      </c>
      <c r="J2506" s="13">
        <f t="shared" ca="1" si="119"/>
        <v>2670</v>
      </c>
      <c r="K2506" s="13">
        <f ca="1">IF(I2506&lt;&gt;"",COUNTIF($I$4:$I2506,I2506),"")</f>
        <v>3</v>
      </c>
    </row>
    <row r="2507" spans="8:11">
      <c r="H2507" s="13" cm="1">
        <f t="array" aca="1" ref="H2507" ca="1">IFERROR(INDEX(電力会社名一覧!E:E,改訂版!J2507),"")</f>
        <v>471</v>
      </c>
      <c r="I2507" s="13" t="str">
        <f ca="1">IFERROR(VLOOKUP(H2507,電力会社名一覧!A:B,2,0),"")</f>
        <v>近畿電力(株)</v>
      </c>
      <c r="J2507" s="13">
        <f t="shared" ca="1" si="119"/>
        <v>2671</v>
      </c>
      <c r="K2507" s="13">
        <f ca="1">IF(I2507&lt;&gt;"",COUNTIF($I$4:$I2507,I2507),"")</f>
        <v>3</v>
      </c>
    </row>
    <row r="2508" spans="8:11">
      <c r="H2508" s="13" cm="1">
        <f t="array" aca="1" ref="H2508" ca="1">IFERROR(INDEX(電力会社名一覧!E:E,改訂版!J2508),"")</f>
        <v>472</v>
      </c>
      <c r="I2508" s="13" t="str">
        <f ca="1">IFERROR(VLOOKUP(H2508,電力会社名一覧!A:B,2,0),"")</f>
        <v>新電力おおいた(株)メニューA</v>
      </c>
      <c r="J2508" s="13">
        <f t="shared" ca="1" si="119"/>
        <v>2672</v>
      </c>
      <c r="K2508" s="13">
        <f ca="1">IF(I2508&lt;&gt;"",COUNTIF($I$4:$I2508,I2508),"")</f>
        <v>3</v>
      </c>
    </row>
    <row r="2509" spans="8:11">
      <c r="H2509" s="13" cm="1">
        <f t="array" aca="1" ref="H2509" ca="1">IFERROR(INDEX(電力会社名一覧!E:E,改訂版!J2509),"")</f>
        <v>473</v>
      </c>
      <c r="I2509" s="13" t="str">
        <f ca="1">IFERROR(VLOOKUP(H2509,電力会社名一覧!A:B,2,0),"")</f>
        <v>新電力おおいた(株)メニューB(残差)</v>
      </c>
      <c r="J2509" s="13">
        <f t="shared" ref="J2509:J2572" ca="1" si="120">IFERROR(VLOOKUP($Q$1,INDIRECT($I$1&amp;J2508+1&amp;$K$1),2,0),"")</f>
        <v>2673</v>
      </c>
      <c r="K2509" s="13">
        <f ca="1">IF(I2509&lt;&gt;"",COUNTIF($I$4:$I2509,I2509),"")</f>
        <v>3</v>
      </c>
    </row>
    <row r="2510" spans="8:11">
      <c r="H2510" s="13" cm="1">
        <f t="array" aca="1" ref="H2510" ca="1">IFERROR(INDEX(電力会社名一覧!E:E,改訂版!J2510),"")</f>
        <v>474</v>
      </c>
      <c r="I2510" s="13" t="str">
        <f ca="1">IFERROR(VLOOKUP(H2510,電力会社名一覧!A:B,2,0),"")</f>
        <v>(株)日本セレモニー</v>
      </c>
      <c r="J2510" s="13">
        <f t="shared" ca="1" si="120"/>
        <v>2674</v>
      </c>
      <c r="K2510" s="13">
        <f ca="1">IF(I2510&lt;&gt;"",COUNTIF($I$4:$I2510,I2510),"")</f>
        <v>3</v>
      </c>
    </row>
    <row r="2511" spans="8:11">
      <c r="H2511" s="13" cm="1">
        <f t="array" aca="1" ref="H2511" ca="1">IFERROR(INDEX(電力会社名一覧!E:E,改訂版!J2511),"")</f>
        <v>475</v>
      </c>
      <c r="I2511" s="13" t="str">
        <f ca="1">IFERROR(VLOOKUP(H2511,電力会社名一覧!A:B,2,0),"")</f>
        <v>(株)池見石油店</v>
      </c>
      <c r="J2511" s="13">
        <f t="shared" ca="1" si="120"/>
        <v>2675</v>
      </c>
      <c r="K2511" s="13">
        <f ca="1">IF(I2511&lt;&gt;"",COUNTIF($I$4:$I2511,I2511),"")</f>
        <v>3</v>
      </c>
    </row>
    <row r="2512" spans="8:11">
      <c r="H2512" s="13" cm="1">
        <f t="array" aca="1" ref="H2512" ca="1">IFERROR(INDEX(電力会社名一覧!E:E,改訂版!J2512),"")</f>
        <v>476</v>
      </c>
      <c r="I2512" s="13" t="str">
        <f ca="1">IFERROR(VLOOKUP(H2512,電力会社名一覧!A:B,2,0),"")</f>
        <v>芝浦電力(株)メニューA</v>
      </c>
      <c r="J2512" s="13">
        <f t="shared" ca="1" si="120"/>
        <v>2676</v>
      </c>
      <c r="K2512" s="13">
        <f ca="1">IF(I2512&lt;&gt;"",COUNTIF($I$4:$I2512,I2512),"")</f>
        <v>3</v>
      </c>
    </row>
    <row r="2513" spans="8:11">
      <c r="H2513" s="13" cm="1">
        <f t="array" aca="1" ref="H2513" ca="1">IFERROR(INDEX(電力会社名一覧!E:E,改訂版!J2513),"")</f>
        <v>477</v>
      </c>
      <c r="I2513" s="13" t="str">
        <f ca="1">IFERROR(VLOOKUP(H2513,電力会社名一覧!A:B,2,0),"")</f>
        <v>芝浦電力(株)メニューB(残差)</v>
      </c>
      <c r="J2513" s="13">
        <f t="shared" ca="1" si="120"/>
        <v>2677</v>
      </c>
      <c r="K2513" s="13">
        <f ca="1">IF(I2513&lt;&gt;"",COUNTIF($I$4:$I2513,I2513),"")</f>
        <v>3</v>
      </c>
    </row>
    <row r="2514" spans="8:11">
      <c r="H2514" s="13" cm="1">
        <f t="array" aca="1" ref="H2514" ca="1">IFERROR(INDEX(電力会社名一覧!E:E,改訂版!J2514),"")</f>
        <v>478</v>
      </c>
      <c r="I2514" s="13" t="str">
        <f ca="1">IFERROR(VLOOKUP(H2514,電力会社名一覧!A:B,2,0),"")</f>
        <v>(株)地域創生ホールディングス</v>
      </c>
      <c r="J2514" s="13">
        <f t="shared" ca="1" si="120"/>
        <v>2678</v>
      </c>
      <c r="K2514" s="13">
        <f ca="1">IF(I2514&lt;&gt;"",COUNTIF($I$4:$I2514,I2514),"")</f>
        <v>3</v>
      </c>
    </row>
    <row r="2515" spans="8:11">
      <c r="H2515" s="13" cm="1">
        <f t="array" aca="1" ref="H2515" ca="1">IFERROR(INDEX(電力会社名一覧!E:E,改訂版!J2515),"")</f>
        <v>479</v>
      </c>
      <c r="I2515" s="13" t="str">
        <f ca="1">IFERROR(VLOOKUP(H2515,電力会社名一覧!A:B,2,0),"")</f>
        <v>スズカ電工(株)</v>
      </c>
      <c r="J2515" s="13">
        <f t="shared" ca="1" si="120"/>
        <v>2679</v>
      </c>
      <c r="K2515" s="13">
        <f ca="1">IF(I2515&lt;&gt;"",COUNTIF($I$4:$I2515,I2515),"")</f>
        <v>3</v>
      </c>
    </row>
    <row r="2516" spans="8:11">
      <c r="H2516" s="13" cm="1">
        <f t="array" aca="1" ref="H2516" ca="1">IFERROR(INDEX(電力会社名一覧!E:E,改訂版!J2516),"")</f>
        <v>480</v>
      </c>
      <c r="I2516" s="13" t="str">
        <f ca="1">IFERROR(VLOOKUP(H2516,電力会社名一覧!A:B,2,0),"")</f>
        <v>(株)エーコープサービス</v>
      </c>
      <c r="J2516" s="13">
        <f t="shared" ca="1" si="120"/>
        <v>2680</v>
      </c>
      <c r="K2516" s="13">
        <f ca="1">IF(I2516&lt;&gt;"",COUNTIF($I$4:$I2516,I2516),"")</f>
        <v>3</v>
      </c>
    </row>
    <row r="2517" spans="8:11">
      <c r="H2517" s="13" cm="1">
        <f t="array" aca="1" ref="H2517" ca="1">IFERROR(INDEX(電力会社名一覧!E:E,改訂版!J2517),"")</f>
        <v>481</v>
      </c>
      <c r="I2517" s="13" t="str">
        <f ca="1">IFERROR(VLOOKUP(H2517,電力会社名一覧!A:B,2,0),"")</f>
        <v>サンリン(株)メニューA</v>
      </c>
      <c r="J2517" s="13">
        <f t="shared" ca="1" si="120"/>
        <v>2681</v>
      </c>
      <c r="K2517" s="13">
        <f ca="1">IF(I2517&lt;&gt;"",COUNTIF($I$4:$I2517,I2517),"")</f>
        <v>3</v>
      </c>
    </row>
    <row r="2518" spans="8:11">
      <c r="H2518" s="13" cm="1">
        <f t="array" aca="1" ref="H2518" ca="1">IFERROR(INDEX(電力会社名一覧!E:E,改訂版!J2518),"")</f>
        <v>482</v>
      </c>
      <c r="I2518" s="13" t="str">
        <f ca="1">IFERROR(VLOOKUP(H2518,電力会社名一覧!A:B,2,0),"")</f>
        <v>サンリン(株)メニューB(残差)</v>
      </c>
      <c r="J2518" s="13">
        <f t="shared" ca="1" si="120"/>
        <v>2682</v>
      </c>
      <c r="K2518" s="13">
        <f ca="1">IF(I2518&lt;&gt;"",COUNTIF($I$4:$I2518,I2518),"")</f>
        <v>3</v>
      </c>
    </row>
    <row r="2519" spans="8:11">
      <c r="H2519" s="13" cm="1">
        <f t="array" aca="1" ref="H2519" ca="1">IFERROR(INDEX(電力会社名一覧!E:E,改訂版!J2519),"")</f>
        <v>483</v>
      </c>
      <c r="I2519" s="13" t="str">
        <f ca="1">IFERROR(VLOOKUP(H2519,電力会社名一覧!A:B,2,0),"")</f>
        <v>(株)宮崎ガスリビング</v>
      </c>
      <c r="J2519" s="13">
        <f t="shared" ca="1" si="120"/>
        <v>2683</v>
      </c>
      <c r="K2519" s="13">
        <f ca="1">IF(I2519&lt;&gt;"",COUNTIF($I$4:$I2519,I2519),"")</f>
        <v>3</v>
      </c>
    </row>
    <row r="2520" spans="8:11">
      <c r="H2520" s="13" cm="1">
        <f t="array" aca="1" ref="H2520" ca="1">IFERROR(INDEX(電力会社名一覧!E:E,改訂版!J2520),"")</f>
        <v>484</v>
      </c>
      <c r="I2520" s="13" t="str">
        <f ca="1">IFERROR(VLOOKUP(H2520,電力会社名一覧!A:B,2,0),"")</f>
        <v>山陰エレキ・アライアンス(株)</v>
      </c>
      <c r="J2520" s="13">
        <f t="shared" ca="1" si="120"/>
        <v>2684</v>
      </c>
      <c r="K2520" s="13">
        <f ca="1">IF(I2520&lt;&gt;"",COUNTIF($I$4:$I2520,I2520),"")</f>
        <v>3</v>
      </c>
    </row>
    <row r="2521" spans="8:11">
      <c r="H2521" s="13" cm="1">
        <f t="array" aca="1" ref="H2521" ca="1">IFERROR(INDEX(電力会社名一覧!E:E,改訂版!J2521),"")</f>
        <v>486</v>
      </c>
      <c r="I2521" s="13" t="str">
        <f ca="1">IFERROR(VLOOKUP(H2521,電力会社名一覧!A:B,2,0),"")</f>
        <v>ミライフ東日本(株)</v>
      </c>
      <c r="J2521" s="13">
        <f t="shared" ca="1" si="120"/>
        <v>2686</v>
      </c>
      <c r="K2521" s="13">
        <f ca="1">IF(I2521&lt;&gt;"",COUNTIF($I$4:$I2521,I2521),"")</f>
        <v>3</v>
      </c>
    </row>
    <row r="2522" spans="8:11">
      <c r="H2522" s="13" cm="1">
        <f t="array" aca="1" ref="H2522" ca="1">IFERROR(INDEX(電力会社名一覧!E:E,改訂版!J2522),"")</f>
        <v>487</v>
      </c>
      <c r="I2522" s="13" t="str">
        <f ca="1">IFERROR(VLOOKUP(H2522,電力会社名一覧!A:B,2,0),"")</f>
        <v>山陰酸素工業(株)</v>
      </c>
      <c r="J2522" s="13">
        <f t="shared" ca="1" si="120"/>
        <v>2687</v>
      </c>
      <c r="K2522" s="13">
        <f ca="1">IF(I2522&lt;&gt;"",COUNTIF($I$4:$I2522,I2522),"")</f>
        <v>3</v>
      </c>
    </row>
    <row r="2523" spans="8:11">
      <c r="H2523" s="13" cm="1">
        <f t="array" aca="1" ref="H2523" ca="1">IFERROR(INDEX(電力会社名一覧!E:E,改訂版!J2523),"")</f>
        <v>488</v>
      </c>
      <c r="I2523" s="13" t="str">
        <f ca="1">IFERROR(VLOOKUP(H2523,電力会社名一覧!A:B,2,0),"")</f>
        <v>武陽ガス(株)メニューA</v>
      </c>
      <c r="J2523" s="13">
        <f t="shared" ca="1" si="120"/>
        <v>2688</v>
      </c>
      <c r="K2523" s="13">
        <f ca="1">IF(I2523&lt;&gt;"",COUNTIF($I$4:$I2523,I2523),"")</f>
        <v>3</v>
      </c>
    </row>
    <row r="2524" spans="8:11">
      <c r="H2524" s="13" cm="1">
        <f t="array" aca="1" ref="H2524" ca="1">IFERROR(INDEX(電力会社名一覧!E:E,改訂版!J2524),"")</f>
        <v>489</v>
      </c>
      <c r="I2524" s="13" t="str">
        <f ca="1">IFERROR(VLOOKUP(H2524,電力会社名一覧!A:B,2,0),"")</f>
        <v>武陽ガス(株)メニューB</v>
      </c>
      <c r="J2524" s="13">
        <f t="shared" ca="1" si="120"/>
        <v>2689</v>
      </c>
      <c r="K2524" s="13">
        <f ca="1">IF(I2524&lt;&gt;"",COUNTIF($I$4:$I2524,I2524),"")</f>
        <v>3</v>
      </c>
    </row>
    <row r="2525" spans="8:11">
      <c r="H2525" s="13" cm="1">
        <f t="array" aca="1" ref="H2525" ca="1">IFERROR(INDEX(電力会社名一覧!E:E,改訂版!J2525),"")</f>
        <v>490</v>
      </c>
      <c r="I2525" s="13" t="str">
        <f ca="1">IFERROR(VLOOKUP(H2525,電力会社名一覧!A:B,2,0),"")</f>
        <v>武陽ガス(株)メニューC(残差)</v>
      </c>
      <c r="J2525" s="13">
        <f t="shared" ca="1" si="120"/>
        <v>2690</v>
      </c>
      <c r="K2525" s="13">
        <f ca="1">IF(I2525&lt;&gt;"",COUNTIF($I$4:$I2525,I2525),"")</f>
        <v>3</v>
      </c>
    </row>
    <row r="2526" spans="8:11">
      <c r="H2526" s="13" cm="1">
        <f t="array" aca="1" ref="H2526" ca="1">IFERROR(INDEX(電力会社名一覧!E:E,改訂版!J2526),"")</f>
        <v>491</v>
      </c>
      <c r="I2526" s="13" t="str">
        <f ca="1">IFERROR(VLOOKUP(H2526,電力会社名一覧!A:B,2,0),"")</f>
        <v>北海道電力(株)(旧：北海道電力コクリエーション(株))メニューA</v>
      </c>
      <c r="J2526" s="13">
        <f t="shared" ca="1" si="120"/>
        <v>2691</v>
      </c>
      <c r="K2526" s="13">
        <f ca="1">IF(I2526&lt;&gt;"",COUNTIF($I$4:$I2526,I2526),"")</f>
        <v>3</v>
      </c>
    </row>
    <row r="2527" spans="8:11">
      <c r="H2527" s="13" cm="1">
        <f t="array" aca="1" ref="H2527" ca="1">IFERROR(INDEX(電力会社名一覧!E:E,改訂版!J2527),"")</f>
        <v>492</v>
      </c>
      <c r="I2527" s="13" t="str">
        <f ca="1">IFERROR(VLOOKUP(H2527,電力会社名一覧!A:B,2,0),"")</f>
        <v>北海道電力(株)(旧：北海道電力コクリエーション(株))メニューB</v>
      </c>
      <c r="J2527" s="13">
        <f t="shared" ca="1" si="120"/>
        <v>2692</v>
      </c>
      <c r="K2527" s="13">
        <f ca="1">IF(I2527&lt;&gt;"",COUNTIF($I$4:$I2527,I2527),"")</f>
        <v>3</v>
      </c>
    </row>
    <row r="2528" spans="8:11">
      <c r="H2528" s="13" cm="1">
        <f t="array" aca="1" ref="H2528" ca="1">IFERROR(INDEX(電力会社名一覧!E:E,改訂版!J2528),"")</f>
        <v>493</v>
      </c>
      <c r="I2528" s="13" t="str">
        <f ca="1">IFERROR(VLOOKUP(H2528,電力会社名一覧!A:B,2,0),"")</f>
        <v>北海道電力(株)(旧：北海道電力コクリエーション(株))メニューC</v>
      </c>
      <c r="J2528" s="13">
        <f t="shared" ca="1" si="120"/>
        <v>2693</v>
      </c>
      <c r="K2528" s="13">
        <f ca="1">IF(I2528&lt;&gt;"",COUNTIF($I$4:$I2528,I2528),"")</f>
        <v>3</v>
      </c>
    </row>
    <row r="2529" spans="8:11">
      <c r="H2529" s="13" cm="1">
        <f t="array" aca="1" ref="H2529" ca="1">IFERROR(INDEX(電力会社名一覧!E:E,改訂版!J2529),"")</f>
        <v>494</v>
      </c>
      <c r="I2529" s="13" t="str">
        <f ca="1">IFERROR(VLOOKUP(H2529,電力会社名一覧!A:B,2,0),"")</f>
        <v>北海道電力(株)(旧：北海道電力コクリエーション(株))メニューD</v>
      </c>
      <c r="J2529" s="13">
        <f t="shared" ca="1" si="120"/>
        <v>2694</v>
      </c>
      <c r="K2529" s="13">
        <f ca="1">IF(I2529&lt;&gt;"",COUNTIF($I$4:$I2529,I2529),"")</f>
        <v>3</v>
      </c>
    </row>
    <row r="2530" spans="8:11">
      <c r="H2530" s="13" cm="1">
        <f t="array" aca="1" ref="H2530" ca="1">IFERROR(INDEX(電力会社名一覧!E:E,改訂版!J2530),"")</f>
        <v>495</v>
      </c>
      <c r="I2530" s="13" t="str">
        <f ca="1">IFERROR(VLOOKUP(H2530,電力会社名一覧!A:B,2,0),"")</f>
        <v>北海道電力(株)(旧：北海道電力コクリエーション(株))メニューE(残差)</v>
      </c>
      <c r="J2530" s="13">
        <f t="shared" ca="1" si="120"/>
        <v>2695</v>
      </c>
      <c r="K2530" s="13">
        <f ca="1">IF(I2530&lt;&gt;"",COUNTIF($I$4:$I2530,I2530),"")</f>
        <v>3</v>
      </c>
    </row>
    <row r="2531" spans="8:11">
      <c r="H2531" s="13" cm="1">
        <f t="array" aca="1" ref="H2531" ca="1">IFERROR(INDEX(電力会社名一覧!E:E,改訂版!J2531),"")</f>
        <v>496</v>
      </c>
      <c r="I2531" s="13" t="str">
        <f ca="1">IFERROR(VLOOKUP(H2531,電力会社名一覧!A:B,2,0),"")</f>
        <v>東北電力(株)メニューA</v>
      </c>
      <c r="J2531" s="13">
        <f t="shared" ca="1" si="120"/>
        <v>2696</v>
      </c>
      <c r="K2531" s="13">
        <f ca="1">IF(I2531&lt;&gt;"",COUNTIF($I$4:$I2531,I2531),"")</f>
        <v>3</v>
      </c>
    </row>
    <row r="2532" spans="8:11">
      <c r="H2532" s="13" cm="1">
        <f t="array" aca="1" ref="H2532" ca="1">IFERROR(INDEX(電力会社名一覧!E:E,改訂版!J2532),"")</f>
        <v>497</v>
      </c>
      <c r="I2532" s="13" t="str">
        <f ca="1">IFERROR(VLOOKUP(H2532,電力会社名一覧!A:B,2,0),"")</f>
        <v>東北電力(株)メニューB</v>
      </c>
      <c r="J2532" s="13">
        <f t="shared" ca="1" si="120"/>
        <v>2697</v>
      </c>
      <c r="K2532" s="13">
        <f ca="1">IF(I2532&lt;&gt;"",COUNTIF($I$4:$I2532,I2532),"")</f>
        <v>3</v>
      </c>
    </row>
    <row r="2533" spans="8:11">
      <c r="H2533" s="13" cm="1">
        <f t="array" aca="1" ref="H2533" ca="1">IFERROR(INDEX(電力会社名一覧!E:E,改訂版!J2533),"")</f>
        <v>498</v>
      </c>
      <c r="I2533" s="13" t="str">
        <f ca="1">IFERROR(VLOOKUP(H2533,電力会社名一覧!A:B,2,0),"")</f>
        <v>東北電力(株)メニューC</v>
      </c>
      <c r="J2533" s="13">
        <f t="shared" ca="1" si="120"/>
        <v>2698</v>
      </c>
      <c r="K2533" s="13">
        <f ca="1">IF(I2533&lt;&gt;"",COUNTIF($I$4:$I2533,I2533),"")</f>
        <v>3</v>
      </c>
    </row>
    <row r="2534" spans="8:11">
      <c r="H2534" s="13" cm="1">
        <f t="array" aca="1" ref="H2534" ca="1">IFERROR(INDEX(電力会社名一覧!E:E,改訂版!J2534),"")</f>
        <v>499</v>
      </c>
      <c r="I2534" s="13" t="str">
        <f ca="1">IFERROR(VLOOKUP(H2534,電力会社名一覧!A:B,2,0),"")</f>
        <v>東北電力(株)メニューD(残差)</v>
      </c>
      <c r="J2534" s="13">
        <f t="shared" ca="1" si="120"/>
        <v>2699</v>
      </c>
      <c r="K2534" s="13">
        <f ca="1">IF(I2534&lt;&gt;"",COUNTIF($I$4:$I2534,I2534),"")</f>
        <v>3</v>
      </c>
    </row>
    <row r="2535" spans="8:11">
      <c r="H2535" s="13" cm="1">
        <f t="array" aca="1" ref="H2535" ca="1">IFERROR(INDEX(電力会社名一覧!E:E,改訂版!J2535),"")</f>
        <v>500</v>
      </c>
      <c r="I2535" s="13" t="str">
        <f ca="1">IFERROR(VLOOKUP(H2535,電力会社名一覧!A:B,2,0),"")</f>
        <v>東京電力エナジーパートナー(株)メニューA</v>
      </c>
      <c r="J2535" s="13">
        <f t="shared" ca="1" si="120"/>
        <v>2700</v>
      </c>
      <c r="K2535" s="13">
        <f ca="1">IF(I2535&lt;&gt;"",COUNTIF($I$4:$I2535,I2535),"")</f>
        <v>3</v>
      </c>
    </row>
    <row r="2536" spans="8:11">
      <c r="H2536" s="13" cm="1">
        <f t="array" aca="1" ref="H2536" ca="1">IFERROR(INDEX(電力会社名一覧!E:E,改訂版!J2536),"")</f>
        <v>501</v>
      </c>
      <c r="I2536" s="13" t="str">
        <f ca="1">IFERROR(VLOOKUP(H2536,電力会社名一覧!A:B,2,0),"")</f>
        <v>東京電力エナジーパートナー(株)メニューB</v>
      </c>
      <c r="J2536" s="13">
        <f t="shared" ca="1" si="120"/>
        <v>2701</v>
      </c>
      <c r="K2536" s="13">
        <f ca="1">IF(I2536&lt;&gt;"",COUNTIF($I$4:$I2536,I2536),"")</f>
        <v>3</v>
      </c>
    </row>
    <row r="2537" spans="8:11">
      <c r="H2537" s="13" cm="1">
        <f t="array" aca="1" ref="H2537" ca="1">IFERROR(INDEX(電力会社名一覧!E:E,改訂版!J2537),"")</f>
        <v>502</v>
      </c>
      <c r="I2537" s="13" t="str">
        <f ca="1">IFERROR(VLOOKUP(H2537,電力会社名一覧!A:B,2,0),"")</f>
        <v>東京電力エナジーパートナー(株)メニューC</v>
      </c>
      <c r="J2537" s="13">
        <f t="shared" ca="1" si="120"/>
        <v>2702</v>
      </c>
      <c r="K2537" s="13">
        <f ca="1">IF(I2537&lt;&gt;"",COUNTIF($I$4:$I2537,I2537),"")</f>
        <v>3</v>
      </c>
    </row>
    <row r="2538" spans="8:11">
      <c r="H2538" s="13" cm="1">
        <f t="array" aca="1" ref="H2538" ca="1">IFERROR(INDEX(電力会社名一覧!E:E,改訂版!J2538),"")</f>
        <v>503</v>
      </c>
      <c r="I2538" s="13" t="str">
        <f ca="1">IFERROR(VLOOKUP(H2538,電力会社名一覧!A:B,2,0),"")</f>
        <v>東京電力エナジーパートナー(株)メニューD</v>
      </c>
      <c r="J2538" s="13">
        <f t="shared" ca="1" si="120"/>
        <v>2703</v>
      </c>
      <c r="K2538" s="13">
        <f ca="1">IF(I2538&lt;&gt;"",COUNTIF($I$4:$I2538,I2538),"")</f>
        <v>3</v>
      </c>
    </row>
    <row r="2539" spans="8:11">
      <c r="H2539" s="13" cm="1">
        <f t="array" aca="1" ref="H2539" ca="1">IFERROR(INDEX(電力会社名一覧!E:E,改訂版!J2539),"")</f>
        <v>504</v>
      </c>
      <c r="I2539" s="13" t="str">
        <f ca="1">IFERROR(VLOOKUP(H2539,電力会社名一覧!A:B,2,0),"")</f>
        <v>東京電力エナジーパートナー(株)メニューE</v>
      </c>
      <c r="J2539" s="13">
        <f t="shared" ca="1" si="120"/>
        <v>2704</v>
      </c>
      <c r="K2539" s="13">
        <f ca="1">IF(I2539&lt;&gt;"",COUNTIF($I$4:$I2539,I2539),"")</f>
        <v>3</v>
      </c>
    </row>
    <row r="2540" spans="8:11">
      <c r="H2540" s="13" cm="1">
        <f t="array" aca="1" ref="H2540" ca="1">IFERROR(INDEX(電力会社名一覧!E:E,改訂版!J2540),"")</f>
        <v>505</v>
      </c>
      <c r="I2540" s="13" t="str">
        <f ca="1">IFERROR(VLOOKUP(H2540,電力会社名一覧!A:B,2,0),"")</f>
        <v>東京電力エナジーパートナー(株)メニューF</v>
      </c>
      <c r="J2540" s="13">
        <f t="shared" ca="1" si="120"/>
        <v>2705</v>
      </c>
      <c r="K2540" s="13">
        <f ca="1">IF(I2540&lt;&gt;"",COUNTIF($I$4:$I2540,I2540),"")</f>
        <v>3</v>
      </c>
    </row>
    <row r="2541" spans="8:11">
      <c r="H2541" s="13" cm="1">
        <f t="array" aca="1" ref="H2541" ca="1">IFERROR(INDEX(電力会社名一覧!E:E,改訂版!J2541),"")</f>
        <v>506</v>
      </c>
      <c r="I2541" s="13" t="str">
        <f ca="1">IFERROR(VLOOKUP(H2541,電力会社名一覧!A:B,2,0),"")</f>
        <v>東京電力エナジーパートナー(株)メニューG</v>
      </c>
      <c r="J2541" s="13">
        <f t="shared" ca="1" si="120"/>
        <v>2706</v>
      </c>
      <c r="K2541" s="13">
        <f ca="1">IF(I2541&lt;&gt;"",COUNTIF($I$4:$I2541,I2541),"")</f>
        <v>3</v>
      </c>
    </row>
    <row r="2542" spans="8:11">
      <c r="H2542" s="13" cm="1">
        <f t="array" aca="1" ref="H2542" ca="1">IFERROR(INDEX(電力会社名一覧!E:E,改訂版!J2542),"")</f>
        <v>507</v>
      </c>
      <c r="I2542" s="13" t="str">
        <f ca="1">IFERROR(VLOOKUP(H2542,電力会社名一覧!A:B,2,0),"")</f>
        <v>東京電力エナジーパートナー(株)メニューH</v>
      </c>
      <c r="J2542" s="13">
        <f t="shared" ca="1" si="120"/>
        <v>2707</v>
      </c>
      <c r="K2542" s="13">
        <f ca="1">IF(I2542&lt;&gt;"",COUNTIF($I$4:$I2542,I2542),"")</f>
        <v>3</v>
      </c>
    </row>
    <row r="2543" spans="8:11">
      <c r="H2543" s="13" cm="1">
        <f t="array" aca="1" ref="H2543" ca="1">IFERROR(INDEX(電力会社名一覧!E:E,改訂版!J2543),"")</f>
        <v>508</v>
      </c>
      <c r="I2543" s="13" t="str">
        <f ca="1">IFERROR(VLOOKUP(H2543,電力会社名一覧!A:B,2,0),"")</f>
        <v>東京電力エナジーパートナー(株)メニューI</v>
      </c>
      <c r="J2543" s="13">
        <f t="shared" ca="1" si="120"/>
        <v>2708</v>
      </c>
      <c r="K2543" s="13">
        <f ca="1">IF(I2543&lt;&gt;"",COUNTIF($I$4:$I2543,I2543),"")</f>
        <v>3</v>
      </c>
    </row>
    <row r="2544" spans="8:11">
      <c r="H2544" s="13" cm="1">
        <f t="array" aca="1" ref="H2544" ca="1">IFERROR(INDEX(電力会社名一覧!E:E,改訂版!J2544),"")</f>
        <v>509</v>
      </c>
      <c r="I2544" s="13" t="str">
        <f ca="1">IFERROR(VLOOKUP(H2544,電力会社名一覧!A:B,2,0),"")</f>
        <v>東京電力エナジーパートナー(株)メニューJ</v>
      </c>
      <c r="J2544" s="13">
        <f t="shared" ca="1" si="120"/>
        <v>2709</v>
      </c>
      <c r="K2544" s="13">
        <f ca="1">IF(I2544&lt;&gt;"",COUNTIF($I$4:$I2544,I2544),"")</f>
        <v>3</v>
      </c>
    </row>
    <row r="2545" spans="8:11">
      <c r="H2545" s="13" cm="1">
        <f t="array" aca="1" ref="H2545" ca="1">IFERROR(INDEX(電力会社名一覧!E:E,改訂版!J2545),"")</f>
        <v>510</v>
      </c>
      <c r="I2545" s="13" t="str">
        <f ca="1">IFERROR(VLOOKUP(H2545,電力会社名一覧!A:B,2,0),"")</f>
        <v>東京電力エナジーパートナー(株)メニューK</v>
      </c>
      <c r="J2545" s="13">
        <f t="shared" ca="1" si="120"/>
        <v>2710</v>
      </c>
      <c r="K2545" s="13">
        <f ca="1">IF(I2545&lt;&gt;"",COUNTIF($I$4:$I2545,I2545),"")</f>
        <v>3</v>
      </c>
    </row>
    <row r="2546" spans="8:11">
      <c r="H2546" s="13" cm="1">
        <f t="array" aca="1" ref="H2546" ca="1">IFERROR(INDEX(電力会社名一覧!E:E,改訂版!J2546),"")</f>
        <v>511</v>
      </c>
      <c r="I2546" s="13" t="str">
        <f ca="1">IFERROR(VLOOKUP(H2546,電力会社名一覧!A:B,2,0),"")</f>
        <v>東京電力エナジーパートナー(株)メニューL</v>
      </c>
      <c r="J2546" s="13">
        <f t="shared" ca="1" si="120"/>
        <v>2711</v>
      </c>
      <c r="K2546" s="13">
        <f ca="1">IF(I2546&lt;&gt;"",COUNTIF($I$4:$I2546,I2546),"")</f>
        <v>3</v>
      </c>
    </row>
    <row r="2547" spans="8:11">
      <c r="H2547" s="13" cm="1">
        <f t="array" aca="1" ref="H2547" ca="1">IFERROR(INDEX(電力会社名一覧!E:E,改訂版!J2547),"")</f>
        <v>512</v>
      </c>
      <c r="I2547" s="13" t="str">
        <f ca="1">IFERROR(VLOOKUP(H2547,電力会社名一覧!A:B,2,0),"")</f>
        <v>東京電力エナジーパートナー(株)メニューM</v>
      </c>
      <c r="J2547" s="13">
        <f t="shared" ca="1" si="120"/>
        <v>2712</v>
      </c>
      <c r="K2547" s="13">
        <f ca="1">IF(I2547&lt;&gt;"",COUNTIF($I$4:$I2547,I2547),"")</f>
        <v>3</v>
      </c>
    </row>
    <row r="2548" spans="8:11">
      <c r="H2548" s="13" cm="1">
        <f t="array" aca="1" ref="H2548" ca="1">IFERROR(INDEX(電力会社名一覧!E:E,改訂版!J2548),"")</f>
        <v>513</v>
      </c>
      <c r="I2548" s="13" t="str">
        <f ca="1">IFERROR(VLOOKUP(H2548,電力会社名一覧!A:B,2,0),"")</f>
        <v>東京電力エナジーパートナー(株)メニューN(残差)</v>
      </c>
      <c r="J2548" s="13">
        <f t="shared" ca="1" si="120"/>
        <v>2713</v>
      </c>
      <c r="K2548" s="13">
        <f ca="1">IF(I2548&lt;&gt;"",COUNTIF($I$4:$I2548,I2548),"")</f>
        <v>3</v>
      </c>
    </row>
    <row r="2549" spans="8:11">
      <c r="H2549" s="13" cm="1">
        <f t="array" aca="1" ref="H2549" ca="1">IFERROR(INDEX(電力会社名一覧!E:E,改訂版!J2549),"")</f>
        <v>514</v>
      </c>
      <c r="I2549" s="13" t="str">
        <f ca="1">IFERROR(VLOOKUP(H2549,電力会社名一覧!A:B,2,0),"")</f>
        <v>中部電力ミライズ(株)メニューA</v>
      </c>
      <c r="J2549" s="13">
        <f t="shared" ca="1" si="120"/>
        <v>2714</v>
      </c>
      <c r="K2549" s="13">
        <f ca="1">IF(I2549&lt;&gt;"",COUNTIF($I$4:$I2549,I2549),"")</f>
        <v>3</v>
      </c>
    </row>
    <row r="2550" spans="8:11">
      <c r="H2550" s="13" cm="1">
        <f t="array" aca="1" ref="H2550" ca="1">IFERROR(INDEX(電力会社名一覧!E:E,改訂版!J2550),"")</f>
        <v>515</v>
      </c>
      <c r="I2550" s="13" t="str">
        <f ca="1">IFERROR(VLOOKUP(H2550,電力会社名一覧!A:B,2,0),"")</f>
        <v>中部電力ミライズ(株)メニューB(残差)</v>
      </c>
      <c r="J2550" s="13">
        <f t="shared" ca="1" si="120"/>
        <v>2715</v>
      </c>
      <c r="K2550" s="13">
        <f ca="1">IF(I2550&lt;&gt;"",COUNTIF($I$4:$I2550,I2550),"")</f>
        <v>3</v>
      </c>
    </row>
    <row r="2551" spans="8:11">
      <c r="H2551" s="13" cm="1">
        <f t="array" aca="1" ref="H2551" ca="1">IFERROR(INDEX(電力会社名一覧!E:E,改訂版!J2551),"")</f>
        <v>516</v>
      </c>
      <c r="I2551" s="13" t="str">
        <f ca="1">IFERROR(VLOOKUP(H2551,電力会社名一覧!A:B,2,0),"")</f>
        <v>北陸電力(株)メニューA</v>
      </c>
      <c r="J2551" s="13">
        <f t="shared" ca="1" si="120"/>
        <v>2716</v>
      </c>
      <c r="K2551" s="13">
        <f ca="1">IF(I2551&lt;&gt;"",COUNTIF($I$4:$I2551,I2551),"")</f>
        <v>3</v>
      </c>
    </row>
    <row r="2552" spans="8:11">
      <c r="H2552" s="13" cm="1">
        <f t="array" aca="1" ref="H2552" ca="1">IFERROR(INDEX(電力会社名一覧!E:E,改訂版!J2552),"")</f>
        <v>517</v>
      </c>
      <c r="I2552" s="13" t="str">
        <f ca="1">IFERROR(VLOOKUP(H2552,電力会社名一覧!A:B,2,0),"")</f>
        <v>北陸電力(株)メニューB(残差)</v>
      </c>
      <c r="J2552" s="13">
        <f t="shared" ca="1" si="120"/>
        <v>2717</v>
      </c>
      <c r="K2552" s="13">
        <f ca="1">IF(I2552&lt;&gt;"",COUNTIF($I$4:$I2552,I2552),"")</f>
        <v>3</v>
      </c>
    </row>
    <row r="2553" spans="8:11">
      <c r="H2553" s="13" cm="1">
        <f t="array" aca="1" ref="H2553" ca="1">IFERROR(INDEX(電力会社名一覧!E:E,改訂版!J2553),"")</f>
        <v>518</v>
      </c>
      <c r="I2553" s="13" t="str">
        <f ca="1">IFERROR(VLOOKUP(H2553,電力会社名一覧!A:B,2,0),"")</f>
        <v>関西電力(株) メニューA</v>
      </c>
      <c r="J2553" s="13">
        <f t="shared" ca="1" si="120"/>
        <v>2718</v>
      </c>
      <c r="K2553" s="13">
        <f ca="1">IF(I2553&lt;&gt;"",COUNTIF($I$4:$I2553,I2553),"")</f>
        <v>3</v>
      </c>
    </row>
    <row r="2554" spans="8:11">
      <c r="H2554" s="13" cm="1">
        <f t="array" aca="1" ref="H2554" ca="1">IFERROR(INDEX(電力会社名一覧!E:E,改訂版!J2554),"")</f>
        <v>519</v>
      </c>
      <c r="I2554" s="13" t="str">
        <f ca="1">IFERROR(VLOOKUP(H2554,電力会社名一覧!A:B,2,0),"")</f>
        <v>関西電力(株) メニューB</v>
      </c>
      <c r="J2554" s="13">
        <f t="shared" ca="1" si="120"/>
        <v>2719</v>
      </c>
      <c r="K2554" s="13">
        <f ca="1">IF(I2554&lt;&gt;"",COUNTIF($I$4:$I2554,I2554),"")</f>
        <v>3</v>
      </c>
    </row>
    <row r="2555" spans="8:11">
      <c r="H2555" s="13" cm="1">
        <f t="array" aca="1" ref="H2555" ca="1">IFERROR(INDEX(電力会社名一覧!E:E,改訂版!J2555),"")</f>
        <v>520</v>
      </c>
      <c r="I2555" s="13" t="str">
        <f ca="1">IFERROR(VLOOKUP(H2555,電力会社名一覧!A:B,2,0),"")</f>
        <v>関西電力(株) メニューC</v>
      </c>
      <c r="J2555" s="13">
        <f t="shared" ca="1" si="120"/>
        <v>2720</v>
      </c>
      <c r="K2555" s="13">
        <f ca="1">IF(I2555&lt;&gt;"",COUNTIF($I$4:$I2555,I2555),"")</f>
        <v>3</v>
      </c>
    </row>
    <row r="2556" spans="8:11">
      <c r="H2556" s="13" cm="1">
        <f t="array" aca="1" ref="H2556" ca="1">IFERROR(INDEX(電力会社名一覧!E:E,改訂版!J2556),"")</f>
        <v>521</v>
      </c>
      <c r="I2556" s="13" t="str">
        <f ca="1">IFERROR(VLOOKUP(H2556,電力会社名一覧!A:B,2,0),"")</f>
        <v>関西電力(株) メニューD</v>
      </c>
      <c r="J2556" s="13">
        <f t="shared" ca="1" si="120"/>
        <v>2721</v>
      </c>
      <c r="K2556" s="13">
        <f ca="1">IF(I2556&lt;&gt;"",COUNTIF($I$4:$I2556,I2556),"")</f>
        <v>3</v>
      </c>
    </row>
    <row r="2557" spans="8:11">
      <c r="H2557" s="13" cm="1">
        <f t="array" aca="1" ref="H2557" ca="1">IFERROR(INDEX(電力会社名一覧!E:E,改訂版!J2557),"")</f>
        <v>522</v>
      </c>
      <c r="I2557" s="13" t="str">
        <f ca="1">IFERROR(VLOOKUP(H2557,電力会社名一覧!A:B,2,0),"")</f>
        <v>関西電力(株) メニューE</v>
      </c>
      <c r="J2557" s="13">
        <f t="shared" ca="1" si="120"/>
        <v>2722</v>
      </c>
      <c r="K2557" s="13">
        <f ca="1">IF(I2557&lt;&gt;"",COUNTIF($I$4:$I2557,I2557),"")</f>
        <v>3</v>
      </c>
    </row>
    <row r="2558" spans="8:11">
      <c r="H2558" s="13" cm="1">
        <f t="array" aca="1" ref="H2558" ca="1">IFERROR(INDEX(電力会社名一覧!E:E,改訂版!J2558),"")</f>
        <v>523</v>
      </c>
      <c r="I2558" s="13" t="str">
        <f ca="1">IFERROR(VLOOKUP(H2558,電力会社名一覧!A:B,2,0),"")</f>
        <v>関西電力(株) メニューF</v>
      </c>
      <c r="J2558" s="13">
        <f t="shared" ca="1" si="120"/>
        <v>2723</v>
      </c>
      <c r="K2558" s="13">
        <f ca="1">IF(I2558&lt;&gt;"",COUNTIF($I$4:$I2558,I2558),"")</f>
        <v>3</v>
      </c>
    </row>
    <row r="2559" spans="8:11">
      <c r="H2559" s="13" cm="1">
        <f t="array" aca="1" ref="H2559" ca="1">IFERROR(INDEX(電力会社名一覧!E:E,改訂版!J2559),"")</f>
        <v>524</v>
      </c>
      <c r="I2559" s="13" t="str">
        <f ca="1">IFERROR(VLOOKUP(H2559,電力会社名一覧!A:B,2,0),"")</f>
        <v>関西電力(株) メニューG</v>
      </c>
      <c r="J2559" s="13">
        <f t="shared" ca="1" si="120"/>
        <v>2724</v>
      </c>
      <c r="K2559" s="13">
        <f ca="1">IF(I2559&lt;&gt;"",COUNTIF($I$4:$I2559,I2559),"")</f>
        <v>3</v>
      </c>
    </row>
    <row r="2560" spans="8:11">
      <c r="H2560" s="13" cm="1">
        <f t="array" aca="1" ref="H2560" ca="1">IFERROR(INDEX(電力会社名一覧!E:E,改訂版!J2560),"")</f>
        <v>525</v>
      </c>
      <c r="I2560" s="13" t="str">
        <f ca="1">IFERROR(VLOOKUP(H2560,電力会社名一覧!A:B,2,0),"")</f>
        <v>関西電力(株) メニューH</v>
      </c>
      <c r="J2560" s="13">
        <f t="shared" ca="1" si="120"/>
        <v>2725</v>
      </c>
      <c r="K2560" s="13">
        <f ca="1">IF(I2560&lt;&gt;"",COUNTIF($I$4:$I2560,I2560),"")</f>
        <v>3</v>
      </c>
    </row>
    <row r="2561" spans="8:11">
      <c r="H2561" s="13" cm="1">
        <f t="array" aca="1" ref="H2561" ca="1">IFERROR(INDEX(電力会社名一覧!E:E,改訂版!J2561),"")</f>
        <v>526</v>
      </c>
      <c r="I2561" s="13" t="str">
        <f ca="1">IFERROR(VLOOKUP(H2561,電力会社名一覧!A:B,2,0),"")</f>
        <v>関西電力(株) メニューI</v>
      </c>
      <c r="J2561" s="13">
        <f t="shared" ca="1" si="120"/>
        <v>2726</v>
      </c>
      <c r="K2561" s="13">
        <f ca="1">IF(I2561&lt;&gt;"",COUNTIF($I$4:$I2561,I2561),"")</f>
        <v>3</v>
      </c>
    </row>
    <row r="2562" spans="8:11">
      <c r="H2562" s="13" cm="1">
        <f t="array" aca="1" ref="H2562" ca="1">IFERROR(INDEX(電力会社名一覧!E:E,改訂版!J2562),"")</f>
        <v>527</v>
      </c>
      <c r="I2562" s="13" t="str">
        <f ca="1">IFERROR(VLOOKUP(H2562,電力会社名一覧!A:B,2,0),"")</f>
        <v>関西電力(株) メニューJ(残差)</v>
      </c>
      <c r="J2562" s="13">
        <f t="shared" ca="1" si="120"/>
        <v>2727</v>
      </c>
      <c r="K2562" s="13">
        <f ca="1">IF(I2562&lt;&gt;"",COUNTIF($I$4:$I2562,I2562),"")</f>
        <v>3</v>
      </c>
    </row>
    <row r="2563" spans="8:11">
      <c r="H2563" s="13" cm="1">
        <f t="array" aca="1" ref="H2563" ca="1">IFERROR(INDEX(電力会社名一覧!E:E,改訂版!J2563),"")</f>
        <v>528</v>
      </c>
      <c r="I2563" s="13" t="str">
        <f ca="1">IFERROR(VLOOKUP(H2563,電力会社名一覧!A:B,2,0),"")</f>
        <v>中国電力(株)メニューA</v>
      </c>
      <c r="J2563" s="13">
        <f t="shared" ca="1" si="120"/>
        <v>2728</v>
      </c>
      <c r="K2563" s="13">
        <f ca="1">IF(I2563&lt;&gt;"",COUNTIF($I$4:$I2563,I2563),"")</f>
        <v>3</v>
      </c>
    </row>
    <row r="2564" spans="8:11">
      <c r="H2564" s="13" cm="1">
        <f t="array" aca="1" ref="H2564" ca="1">IFERROR(INDEX(電力会社名一覧!E:E,改訂版!J2564),"")</f>
        <v>529</v>
      </c>
      <c r="I2564" s="13" t="str">
        <f ca="1">IFERROR(VLOOKUP(H2564,電力会社名一覧!A:B,2,0),"")</f>
        <v>中国電力(株)メニューB</v>
      </c>
      <c r="J2564" s="13">
        <f t="shared" ca="1" si="120"/>
        <v>2729</v>
      </c>
      <c r="K2564" s="13">
        <f ca="1">IF(I2564&lt;&gt;"",COUNTIF($I$4:$I2564,I2564),"")</f>
        <v>3</v>
      </c>
    </row>
    <row r="2565" spans="8:11">
      <c r="H2565" s="13" cm="1">
        <f t="array" aca="1" ref="H2565" ca="1">IFERROR(INDEX(電力会社名一覧!E:E,改訂版!J2565),"")</f>
        <v>530</v>
      </c>
      <c r="I2565" s="13" t="str">
        <f ca="1">IFERROR(VLOOKUP(H2565,電力会社名一覧!A:B,2,0),"")</f>
        <v>中国電力(株)メニューC</v>
      </c>
      <c r="J2565" s="13">
        <f t="shared" ca="1" si="120"/>
        <v>2730</v>
      </c>
      <c r="K2565" s="13">
        <f ca="1">IF(I2565&lt;&gt;"",COUNTIF($I$4:$I2565,I2565),"")</f>
        <v>3</v>
      </c>
    </row>
    <row r="2566" spans="8:11">
      <c r="H2566" s="13" cm="1">
        <f t="array" aca="1" ref="H2566" ca="1">IFERROR(INDEX(電力会社名一覧!E:E,改訂版!J2566),"")</f>
        <v>531</v>
      </c>
      <c r="I2566" s="13" t="str">
        <f ca="1">IFERROR(VLOOKUP(H2566,電力会社名一覧!A:B,2,0),"")</f>
        <v>中国電力(株)メニューD</v>
      </c>
      <c r="J2566" s="13">
        <f t="shared" ca="1" si="120"/>
        <v>2731</v>
      </c>
      <c r="K2566" s="13">
        <f ca="1">IF(I2566&lt;&gt;"",COUNTIF($I$4:$I2566,I2566),"")</f>
        <v>3</v>
      </c>
    </row>
    <row r="2567" spans="8:11">
      <c r="H2567" s="13" cm="1">
        <f t="array" aca="1" ref="H2567" ca="1">IFERROR(INDEX(電力会社名一覧!E:E,改訂版!J2567),"")</f>
        <v>532</v>
      </c>
      <c r="I2567" s="13" t="str">
        <f ca="1">IFERROR(VLOOKUP(H2567,電力会社名一覧!A:B,2,0),"")</f>
        <v>中国電力(株)メニューE</v>
      </c>
      <c r="J2567" s="13">
        <f t="shared" ca="1" si="120"/>
        <v>2732</v>
      </c>
      <c r="K2567" s="13">
        <f ca="1">IF(I2567&lt;&gt;"",COUNTIF($I$4:$I2567,I2567),"")</f>
        <v>3</v>
      </c>
    </row>
    <row r="2568" spans="8:11">
      <c r="H2568" s="13" cm="1">
        <f t="array" aca="1" ref="H2568" ca="1">IFERROR(INDEX(電力会社名一覧!E:E,改訂版!J2568),"")</f>
        <v>533</v>
      </c>
      <c r="I2568" s="13" t="str">
        <f ca="1">IFERROR(VLOOKUP(H2568,電力会社名一覧!A:B,2,0),"")</f>
        <v>中国電力(株)メニューF</v>
      </c>
      <c r="J2568" s="13">
        <f t="shared" ca="1" si="120"/>
        <v>2733</v>
      </c>
      <c r="K2568" s="13">
        <f ca="1">IF(I2568&lt;&gt;"",COUNTIF($I$4:$I2568,I2568),"")</f>
        <v>3</v>
      </c>
    </row>
    <row r="2569" spans="8:11">
      <c r="H2569" s="13" cm="1">
        <f t="array" aca="1" ref="H2569" ca="1">IFERROR(INDEX(電力会社名一覧!E:E,改訂版!J2569),"")</f>
        <v>534</v>
      </c>
      <c r="I2569" s="13" t="str">
        <f ca="1">IFERROR(VLOOKUP(H2569,電力会社名一覧!A:B,2,0),"")</f>
        <v>中国電力(株)メニューG</v>
      </c>
      <c r="J2569" s="13">
        <f t="shared" ca="1" si="120"/>
        <v>2734</v>
      </c>
      <c r="K2569" s="13">
        <f ca="1">IF(I2569&lt;&gt;"",COUNTIF($I$4:$I2569,I2569),"")</f>
        <v>3</v>
      </c>
    </row>
    <row r="2570" spans="8:11">
      <c r="H2570" s="13" cm="1">
        <f t="array" aca="1" ref="H2570" ca="1">IFERROR(INDEX(電力会社名一覧!E:E,改訂版!J2570),"")</f>
        <v>535</v>
      </c>
      <c r="I2570" s="13" t="str">
        <f ca="1">IFERROR(VLOOKUP(H2570,電力会社名一覧!A:B,2,0),"")</f>
        <v>中国電力(株)メニューH(残差)</v>
      </c>
      <c r="J2570" s="13">
        <f t="shared" ca="1" si="120"/>
        <v>2735</v>
      </c>
      <c r="K2570" s="13">
        <f ca="1">IF(I2570&lt;&gt;"",COUNTIF($I$4:$I2570,I2570),"")</f>
        <v>3</v>
      </c>
    </row>
    <row r="2571" spans="8:11">
      <c r="H2571" s="13" cm="1">
        <f t="array" aca="1" ref="H2571" ca="1">IFERROR(INDEX(電力会社名一覧!E:E,改訂版!J2571),"")</f>
        <v>536</v>
      </c>
      <c r="I2571" s="13" t="str">
        <f ca="1">IFERROR(VLOOKUP(H2571,電力会社名一覧!A:B,2,0),"")</f>
        <v>四国電力(株)メニューA</v>
      </c>
      <c r="J2571" s="13">
        <f t="shared" ca="1" si="120"/>
        <v>2736</v>
      </c>
      <c r="K2571" s="13">
        <f ca="1">IF(I2571&lt;&gt;"",COUNTIF($I$4:$I2571,I2571),"")</f>
        <v>3</v>
      </c>
    </row>
    <row r="2572" spans="8:11">
      <c r="H2572" s="13" cm="1">
        <f t="array" aca="1" ref="H2572" ca="1">IFERROR(INDEX(電力会社名一覧!E:E,改訂版!J2572),"")</f>
        <v>537</v>
      </c>
      <c r="I2572" s="13" t="str">
        <f ca="1">IFERROR(VLOOKUP(H2572,電力会社名一覧!A:B,2,0),"")</f>
        <v>四国電力(株)メニューB</v>
      </c>
      <c r="J2572" s="13">
        <f t="shared" ca="1" si="120"/>
        <v>2737</v>
      </c>
      <c r="K2572" s="13">
        <f ca="1">IF(I2572&lt;&gt;"",COUNTIF($I$4:$I2572,I2572),"")</f>
        <v>3</v>
      </c>
    </row>
    <row r="2573" spans="8:11">
      <c r="H2573" s="13" cm="1">
        <f t="array" aca="1" ref="H2573" ca="1">IFERROR(INDEX(電力会社名一覧!E:E,改訂版!J2573),"")</f>
        <v>538</v>
      </c>
      <c r="I2573" s="13" t="str">
        <f ca="1">IFERROR(VLOOKUP(H2573,電力会社名一覧!A:B,2,0),"")</f>
        <v>四国電力(株)メニューC(残差)</v>
      </c>
      <c r="J2573" s="13">
        <f t="shared" ref="J2573:J2636" ca="1" si="121">IFERROR(VLOOKUP($Q$1,INDIRECT($I$1&amp;J2572+1&amp;$K$1),2,0),"")</f>
        <v>2738</v>
      </c>
      <c r="K2573" s="13">
        <f ca="1">IF(I2573&lt;&gt;"",COUNTIF($I$4:$I2573,I2573),"")</f>
        <v>3</v>
      </c>
    </row>
    <row r="2574" spans="8:11">
      <c r="H2574" s="13" cm="1">
        <f t="array" aca="1" ref="H2574" ca="1">IFERROR(INDEX(電力会社名一覧!E:E,改訂版!J2574),"")</f>
        <v>539</v>
      </c>
      <c r="I2574" s="13" t="str">
        <f ca="1">IFERROR(VLOOKUP(H2574,電力会社名一覧!A:B,2,0),"")</f>
        <v>九州電力(株)メニューA</v>
      </c>
      <c r="J2574" s="13">
        <f t="shared" ca="1" si="121"/>
        <v>2739</v>
      </c>
      <c r="K2574" s="13">
        <f ca="1">IF(I2574&lt;&gt;"",COUNTIF($I$4:$I2574,I2574),"")</f>
        <v>3</v>
      </c>
    </row>
    <row r="2575" spans="8:11">
      <c r="H2575" s="13" cm="1">
        <f t="array" aca="1" ref="H2575" ca="1">IFERROR(INDEX(電力会社名一覧!E:E,改訂版!J2575),"")</f>
        <v>540</v>
      </c>
      <c r="I2575" s="13" t="str">
        <f ca="1">IFERROR(VLOOKUP(H2575,電力会社名一覧!A:B,2,0),"")</f>
        <v>九州電力(株)メニューB(残差)</v>
      </c>
      <c r="J2575" s="13">
        <f t="shared" ca="1" si="121"/>
        <v>2740</v>
      </c>
      <c r="K2575" s="13">
        <f ca="1">IF(I2575&lt;&gt;"",COUNTIF($I$4:$I2575,I2575),"")</f>
        <v>3</v>
      </c>
    </row>
    <row r="2576" spans="8:11">
      <c r="H2576" s="13" cm="1">
        <f t="array" aca="1" ref="H2576" ca="1">IFERROR(INDEX(電力会社名一覧!E:E,改訂版!J2576),"")</f>
        <v>541</v>
      </c>
      <c r="I2576" s="13" t="str">
        <f ca="1">IFERROR(VLOOKUP(H2576,電力会社名一覧!A:B,2,0),"")</f>
        <v>沖縄電力(株)メニューA</v>
      </c>
      <c r="J2576" s="13">
        <f t="shared" ca="1" si="121"/>
        <v>2741</v>
      </c>
      <c r="K2576" s="13">
        <f ca="1">IF(I2576&lt;&gt;"",COUNTIF($I$4:$I2576,I2576),"")</f>
        <v>3</v>
      </c>
    </row>
    <row r="2577" spans="8:11">
      <c r="H2577" s="13" cm="1">
        <f t="array" aca="1" ref="H2577" ca="1">IFERROR(INDEX(電力会社名一覧!E:E,改訂版!J2577),"")</f>
        <v>542</v>
      </c>
      <c r="I2577" s="13" t="str">
        <f ca="1">IFERROR(VLOOKUP(H2577,電力会社名一覧!A:B,2,0),"")</f>
        <v>沖縄電力(株)メニューB(残差)</v>
      </c>
      <c r="J2577" s="13">
        <f t="shared" ca="1" si="121"/>
        <v>2742</v>
      </c>
      <c r="K2577" s="13">
        <f ca="1">IF(I2577&lt;&gt;"",COUNTIF($I$4:$I2577,I2577),"")</f>
        <v>3</v>
      </c>
    </row>
    <row r="2578" spans="8:11">
      <c r="H2578" s="13" cm="1">
        <f t="array" aca="1" ref="H2578" ca="1">IFERROR(INDEX(電力会社名一覧!E:E,改訂版!J2578),"")</f>
        <v>543</v>
      </c>
      <c r="I2578" s="13" t="str">
        <f ca="1">IFERROR(VLOOKUP(H2578,電力会社名一覧!A:B,2,0),"")</f>
        <v>北日本石油(株)</v>
      </c>
      <c r="J2578" s="13">
        <f t="shared" ca="1" si="121"/>
        <v>2743</v>
      </c>
      <c r="K2578" s="13">
        <f ca="1">IF(I2578&lt;&gt;"",COUNTIF($I$4:$I2578,I2578),"")</f>
        <v>3</v>
      </c>
    </row>
    <row r="2579" spans="8:11">
      <c r="H2579" s="13" cm="1">
        <f t="array" aca="1" ref="H2579" ca="1">IFERROR(INDEX(電力会社名一覧!E:E,改訂版!J2579),"")</f>
        <v>544</v>
      </c>
      <c r="I2579" s="13" t="str">
        <f ca="1">IFERROR(VLOOKUP(H2579,電力会社名一覧!A:B,2,0),"")</f>
        <v>千葉電力(株)</v>
      </c>
      <c r="J2579" s="13">
        <f t="shared" ca="1" si="121"/>
        <v>2744</v>
      </c>
      <c r="K2579" s="13">
        <f ca="1">IF(I2579&lt;&gt;"",COUNTIF($I$4:$I2579,I2579),"")</f>
        <v>3</v>
      </c>
    </row>
    <row r="2580" spans="8:11">
      <c r="H2580" s="13" cm="1">
        <f t="array" aca="1" ref="H2580" ca="1">IFERROR(INDEX(電力会社名一覧!E:E,改訂版!J2580),"")</f>
        <v>545</v>
      </c>
      <c r="I2580" s="13" t="str">
        <f ca="1">IFERROR(VLOOKUP(H2580,電力会社名一覧!A:B,2,0),"")</f>
        <v>やめエネルギー(株)</v>
      </c>
      <c r="J2580" s="13">
        <f t="shared" ca="1" si="121"/>
        <v>2745</v>
      </c>
      <c r="K2580" s="13">
        <f ca="1">IF(I2580&lt;&gt;"",COUNTIF($I$4:$I2580,I2580),"")</f>
        <v>3</v>
      </c>
    </row>
    <row r="2581" spans="8:11">
      <c r="H2581" s="13" cm="1">
        <f t="array" aca="1" ref="H2581" ca="1">IFERROR(INDEX(電力会社名一覧!E:E,改訂版!J2581),"")</f>
        <v>546</v>
      </c>
      <c r="I2581" s="13" t="str">
        <f ca="1">IFERROR(VLOOKUP(H2581,電力会社名一覧!A:B,2,0),"")</f>
        <v>(株)アースインフィニティ</v>
      </c>
      <c r="J2581" s="13">
        <f t="shared" ca="1" si="121"/>
        <v>2746</v>
      </c>
      <c r="K2581" s="13">
        <f ca="1">IF(I2581&lt;&gt;"",COUNTIF($I$4:$I2581,I2581),"")</f>
        <v>3</v>
      </c>
    </row>
    <row r="2582" spans="8:11">
      <c r="H2582" s="13" cm="1">
        <f t="array" aca="1" ref="H2582" ca="1">IFERROR(INDEX(電力会社名一覧!E:E,改訂版!J2582),"")</f>
        <v>547</v>
      </c>
      <c r="I2582" s="13" t="str">
        <f ca="1">IFERROR(VLOOKUP(H2582,電力会社名一覧!A:B,2,0),"")</f>
        <v>足利ガス(株)</v>
      </c>
      <c r="J2582" s="13">
        <f t="shared" ca="1" si="121"/>
        <v>2747</v>
      </c>
      <c r="K2582" s="13">
        <f ca="1">IF(I2582&lt;&gt;"",COUNTIF($I$4:$I2582,I2582),"")</f>
        <v>3</v>
      </c>
    </row>
    <row r="2583" spans="8:11">
      <c r="H2583" s="13" cm="1">
        <f t="array" aca="1" ref="H2583" ca="1">IFERROR(INDEX(電力会社名一覧!E:E,改訂版!J2583),"")</f>
        <v>548</v>
      </c>
      <c r="I2583" s="13" t="str">
        <f ca="1">IFERROR(VLOOKUP(H2583,電力会社名一覧!A:B,2,0),"")</f>
        <v>(株)Misumi</v>
      </c>
      <c r="J2583" s="13">
        <f t="shared" ca="1" si="121"/>
        <v>2748</v>
      </c>
      <c r="K2583" s="13">
        <f ca="1">IF(I2583&lt;&gt;"",COUNTIF($I$4:$I2583,I2583),"")</f>
        <v>3</v>
      </c>
    </row>
    <row r="2584" spans="8:11">
      <c r="H2584" s="13" cm="1">
        <f t="array" aca="1" ref="H2584" ca="1">IFERROR(INDEX(電力会社名一覧!E:E,改訂版!J2584),"")</f>
        <v>549</v>
      </c>
      <c r="I2584" s="13" t="str">
        <f ca="1">IFERROR(VLOOKUP(H2584,電力会社名一覧!A:B,2,0),"")</f>
        <v>米子瓦斯(株)</v>
      </c>
      <c r="J2584" s="13">
        <f t="shared" ca="1" si="121"/>
        <v>2749</v>
      </c>
      <c r="K2584" s="13">
        <f ca="1">IF(I2584&lt;&gt;"",COUNTIF($I$4:$I2584,I2584),"")</f>
        <v>3</v>
      </c>
    </row>
    <row r="2585" spans="8:11">
      <c r="H2585" s="13" cm="1">
        <f t="array" aca="1" ref="H2585" ca="1">IFERROR(INDEX(電力会社名一覧!E:E,改訂版!J2585),"")</f>
        <v>550</v>
      </c>
      <c r="I2585" s="13" t="str">
        <f ca="1">IFERROR(VLOOKUP(H2585,電力会社名一覧!A:B,2,0),"")</f>
        <v>(株)エルピオ</v>
      </c>
      <c r="J2585" s="13">
        <f t="shared" ca="1" si="121"/>
        <v>2750</v>
      </c>
      <c r="K2585" s="13">
        <f ca="1">IF(I2585&lt;&gt;"",COUNTIF($I$4:$I2585,I2585),"")</f>
        <v>3</v>
      </c>
    </row>
    <row r="2586" spans="8:11">
      <c r="H2586" s="13" cm="1">
        <f t="array" aca="1" ref="H2586" ca="1">IFERROR(INDEX(電力会社名一覧!E:E,改訂版!J2586),"")</f>
        <v>551</v>
      </c>
      <c r="I2586" s="13" t="str">
        <f ca="1">IFERROR(VLOOKUP(H2586,電力会社名一覧!A:B,2,0),"")</f>
        <v>浜田ガス(株)</v>
      </c>
      <c r="J2586" s="13">
        <f t="shared" ca="1" si="121"/>
        <v>2751</v>
      </c>
      <c r="K2586" s="13">
        <f ca="1">IF(I2586&lt;&gt;"",COUNTIF($I$4:$I2586,I2586),"")</f>
        <v>3</v>
      </c>
    </row>
    <row r="2587" spans="8:11">
      <c r="H2587" s="13" cm="1">
        <f t="array" aca="1" ref="H2587" ca="1">IFERROR(INDEX(電力会社名一覧!E:E,改訂版!J2587),"")</f>
        <v>552</v>
      </c>
      <c r="I2587" s="13" t="str">
        <f ca="1">IFERROR(VLOOKUP(H2587,電力会社名一覧!A:B,2,0),"")</f>
        <v>(株)アメニティ電力メニューA</v>
      </c>
      <c r="J2587" s="13">
        <f t="shared" ca="1" si="121"/>
        <v>2752</v>
      </c>
      <c r="K2587" s="13">
        <f ca="1">IF(I2587&lt;&gt;"",COUNTIF($I$4:$I2587,I2587),"")</f>
        <v>3</v>
      </c>
    </row>
    <row r="2588" spans="8:11">
      <c r="H2588" s="13" cm="1">
        <f t="array" aca="1" ref="H2588" ca="1">IFERROR(INDEX(電力会社名一覧!E:E,改訂版!J2588),"")</f>
        <v>553</v>
      </c>
      <c r="I2588" s="13" t="str">
        <f ca="1">IFERROR(VLOOKUP(H2588,電力会社名一覧!A:B,2,0),"")</f>
        <v>(株)アメニティ電力メニューB(残差)</v>
      </c>
      <c r="J2588" s="13">
        <f t="shared" ca="1" si="121"/>
        <v>2753</v>
      </c>
      <c r="K2588" s="13">
        <f ca="1">IF(I2588&lt;&gt;"",COUNTIF($I$4:$I2588,I2588),"")</f>
        <v>3</v>
      </c>
    </row>
    <row r="2589" spans="8:11">
      <c r="H2589" s="13" cm="1">
        <f t="array" aca="1" ref="H2589" ca="1">IFERROR(INDEX(電力会社名一覧!E:E,改訂版!J2589),"")</f>
        <v>554</v>
      </c>
      <c r="I2589" s="13" t="str">
        <f ca="1">IFERROR(VLOOKUP(H2589,電力会社名一覧!A:B,2,0),"")</f>
        <v>岡田建設(株)</v>
      </c>
      <c r="J2589" s="13">
        <f t="shared" ca="1" si="121"/>
        <v>2754</v>
      </c>
      <c r="K2589" s="13">
        <f ca="1">IF(I2589&lt;&gt;"",COUNTIF($I$4:$I2589,I2589),"")</f>
        <v>3</v>
      </c>
    </row>
    <row r="2590" spans="8:11">
      <c r="H2590" s="13" cm="1">
        <f t="array" aca="1" ref="H2590" ca="1">IFERROR(INDEX(電力会社名一覧!E:E,改訂版!J2590),"")</f>
        <v>555</v>
      </c>
      <c r="I2590" s="13" t="str">
        <f ca="1">IFERROR(VLOOKUP(H2590,電力会社名一覧!A:B,2,0),"")</f>
        <v>出雲ガス(株)</v>
      </c>
      <c r="J2590" s="13">
        <f t="shared" ca="1" si="121"/>
        <v>2755</v>
      </c>
      <c r="K2590" s="13">
        <f ca="1">IF(I2590&lt;&gt;"",COUNTIF($I$4:$I2590,I2590),"")</f>
        <v>3</v>
      </c>
    </row>
    <row r="2591" spans="8:11">
      <c r="H2591" s="13" cm="1">
        <f t="array" aca="1" ref="H2591" ca="1">IFERROR(INDEX(電力会社名一覧!E:E,改訂版!J2591),"")</f>
        <v>556</v>
      </c>
      <c r="I2591" s="13" t="str">
        <f ca="1">IFERROR(VLOOKUP(H2591,電力会社名一覧!A:B,2,0),"")</f>
        <v>一般社団法人グリーンコープでんきメニューA</v>
      </c>
      <c r="J2591" s="13">
        <f t="shared" ca="1" si="121"/>
        <v>2756</v>
      </c>
      <c r="K2591" s="13">
        <f ca="1">IF(I2591&lt;&gt;"",COUNTIF($I$4:$I2591,I2591),"")</f>
        <v>3</v>
      </c>
    </row>
    <row r="2592" spans="8:11">
      <c r="H2592" s="13" cm="1">
        <f t="array" aca="1" ref="H2592" ca="1">IFERROR(INDEX(電力会社名一覧!E:E,改訂版!J2592),"")</f>
        <v>557</v>
      </c>
      <c r="I2592" s="13" t="str">
        <f ca="1">IFERROR(VLOOKUP(H2592,電力会社名一覧!A:B,2,0),"")</f>
        <v>一般社団法人グリーンコープでんきメニューB(残差)</v>
      </c>
      <c r="J2592" s="13">
        <f t="shared" ca="1" si="121"/>
        <v>2757</v>
      </c>
      <c r="K2592" s="13">
        <f ca="1">IF(I2592&lt;&gt;"",COUNTIF($I$4:$I2592,I2592),"")</f>
        <v>3</v>
      </c>
    </row>
    <row r="2593" spans="8:11">
      <c r="H2593" s="13" cm="1">
        <f t="array" aca="1" ref="H2593" ca="1">IFERROR(INDEX(電力会社名一覧!E:E,改訂版!J2593),"")</f>
        <v>558</v>
      </c>
      <c r="I2593" s="13" t="str">
        <f ca="1">IFERROR(VLOOKUP(H2593,電力会社名一覧!A:B,2,0),"")</f>
        <v>公益財団法人東京都環境公社</v>
      </c>
      <c r="J2593" s="13">
        <f t="shared" ca="1" si="121"/>
        <v>2758</v>
      </c>
      <c r="K2593" s="13">
        <f ca="1">IF(I2593&lt;&gt;"",COUNTIF($I$4:$I2593,I2593),"")</f>
        <v>3</v>
      </c>
    </row>
    <row r="2594" spans="8:11">
      <c r="H2594" s="13" cm="1">
        <f t="array" aca="1" ref="H2594" ca="1">IFERROR(INDEX(電力会社名一覧!E:E,改訂版!J2594),"")</f>
        <v>559</v>
      </c>
      <c r="I2594" s="13" t="str">
        <f ca="1">IFERROR(VLOOKUP(H2594,電力会社名一覧!A:B,2,0),"")</f>
        <v>イオンディライト(株)</v>
      </c>
      <c r="J2594" s="13">
        <f t="shared" ca="1" si="121"/>
        <v>2759</v>
      </c>
      <c r="K2594" s="13">
        <f ca="1">IF(I2594&lt;&gt;"",COUNTIF($I$4:$I2594,I2594),"")</f>
        <v>3</v>
      </c>
    </row>
    <row r="2595" spans="8:11">
      <c r="H2595" s="13" cm="1">
        <f t="array" aca="1" ref="H2595" ca="1">IFERROR(INDEX(電力会社名一覧!E:E,改訂版!J2595),"")</f>
        <v>560</v>
      </c>
      <c r="I2595" s="13" t="str">
        <f ca="1">IFERROR(VLOOKUP(H2595,電力会社名一覧!A:B,2,0),"")</f>
        <v>(株)ファミリーネット・ジャパンメニューA</v>
      </c>
      <c r="J2595" s="13">
        <f t="shared" ca="1" si="121"/>
        <v>2760</v>
      </c>
      <c r="K2595" s="13">
        <f ca="1">IF(I2595&lt;&gt;"",COUNTIF($I$4:$I2595,I2595),"")</f>
        <v>3</v>
      </c>
    </row>
    <row r="2596" spans="8:11">
      <c r="H2596" s="13" cm="1">
        <f t="array" aca="1" ref="H2596" ca="1">IFERROR(INDEX(電力会社名一覧!E:E,改訂版!J2596),"")</f>
        <v>561</v>
      </c>
      <c r="I2596" s="13" t="str">
        <f ca="1">IFERROR(VLOOKUP(H2596,電力会社名一覧!A:B,2,0),"")</f>
        <v>(株)ファミリーネット・ジャパンメニューB</v>
      </c>
      <c r="J2596" s="13">
        <f t="shared" ca="1" si="121"/>
        <v>2761</v>
      </c>
      <c r="K2596" s="13">
        <f ca="1">IF(I2596&lt;&gt;"",COUNTIF($I$4:$I2596,I2596),"")</f>
        <v>3</v>
      </c>
    </row>
    <row r="2597" spans="8:11">
      <c r="H2597" s="13" cm="1">
        <f t="array" aca="1" ref="H2597" ca="1">IFERROR(INDEX(電力会社名一覧!E:E,改訂版!J2597),"")</f>
        <v>562</v>
      </c>
      <c r="I2597" s="13" t="str">
        <f ca="1">IFERROR(VLOOKUP(H2597,電力会社名一覧!A:B,2,0),"")</f>
        <v>(株)ファミリーネット・ジャパンメニューC</v>
      </c>
      <c r="J2597" s="13">
        <f t="shared" ca="1" si="121"/>
        <v>2762</v>
      </c>
      <c r="K2597" s="13">
        <f ca="1">IF(I2597&lt;&gt;"",COUNTIF($I$4:$I2597,I2597),"")</f>
        <v>3</v>
      </c>
    </row>
    <row r="2598" spans="8:11">
      <c r="H2598" s="13" cm="1">
        <f t="array" aca="1" ref="H2598" ca="1">IFERROR(INDEX(電力会社名一覧!E:E,改訂版!J2598),"")</f>
        <v>563</v>
      </c>
      <c r="I2598" s="13" t="str">
        <f ca="1">IFERROR(VLOOKUP(H2598,電力会社名一覧!A:B,2,0),"")</f>
        <v>(株)ファミリーネット・ジャパンメニューD</v>
      </c>
      <c r="J2598" s="13">
        <f t="shared" ca="1" si="121"/>
        <v>2763</v>
      </c>
      <c r="K2598" s="13">
        <f ca="1">IF(I2598&lt;&gt;"",COUNTIF($I$4:$I2598,I2598),"")</f>
        <v>3</v>
      </c>
    </row>
    <row r="2599" spans="8:11">
      <c r="H2599" s="13" cm="1">
        <f t="array" aca="1" ref="H2599" ca="1">IFERROR(INDEX(電力会社名一覧!E:E,改訂版!J2599),"")</f>
        <v>564</v>
      </c>
      <c r="I2599" s="13" t="str">
        <f ca="1">IFERROR(VLOOKUP(H2599,電力会社名一覧!A:B,2,0),"")</f>
        <v>(株)ファミリーネット・ジャパンメニューE(残差)</v>
      </c>
      <c r="J2599" s="13">
        <f t="shared" ca="1" si="121"/>
        <v>2764</v>
      </c>
      <c r="K2599" s="13">
        <f ca="1">IF(I2599&lt;&gt;"",COUNTIF($I$4:$I2599,I2599),"")</f>
        <v>3</v>
      </c>
    </row>
    <row r="2600" spans="8:11">
      <c r="H2600" s="13" cm="1">
        <f t="array" aca="1" ref="H2600" ca="1">IFERROR(INDEX(電力会社名一覧!E:E,改訂版!J2600),"")</f>
        <v>565</v>
      </c>
      <c r="I2600" s="13" t="str">
        <f ca="1">IFERROR(VLOOKUP(H2600,電力会社名一覧!A:B,2,0),"")</f>
        <v>MKステーションズ(株)</v>
      </c>
      <c r="J2600" s="13">
        <f t="shared" ca="1" si="121"/>
        <v>2765</v>
      </c>
      <c r="K2600" s="13">
        <f ca="1">IF(I2600&lt;&gt;"",COUNTIF($I$4:$I2600,I2600),"")</f>
        <v>3</v>
      </c>
    </row>
    <row r="2601" spans="8:11">
      <c r="H2601" s="13" cm="1">
        <f t="array" aca="1" ref="H2601" ca="1">IFERROR(INDEX(電力会社名一覧!E:E,改訂版!J2601),"")</f>
        <v>566</v>
      </c>
      <c r="I2601" s="13" t="str">
        <f ca="1">IFERROR(VLOOKUP(H2601,電力会社名一覧!A:B,2,0),"")</f>
        <v>フラワーペイメント(株)</v>
      </c>
      <c r="J2601" s="13">
        <f t="shared" ca="1" si="121"/>
        <v>2766</v>
      </c>
      <c r="K2601" s="13">
        <f ca="1">IF(I2601&lt;&gt;"",COUNTIF($I$4:$I2601,I2601),"")</f>
        <v>3</v>
      </c>
    </row>
    <row r="2602" spans="8:11">
      <c r="H2602" s="13" cm="1">
        <f t="array" aca="1" ref="H2602" ca="1">IFERROR(INDEX(電力会社名一覧!E:E,改訂版!J2602),"")</f>
        <v>567</v>
      </c>
      <c r="I2602" s="13" t="str">
        <f ca="1">IFERROR(VLOOKUP(H2602,電力会社名一覧!A:B,2,0),"")</f>
        <v>(株)JTBコミュニケーションデザイン</v>
      </c>
      <c r="J2602" s="13">
        <f t="shared" ca="1" si="121"/>
        <v>2767</v>
      </c>
      <c r="K2602" s="13">
        <f ca="1">IF(I2602&lt;&gt;"",COUNTIF($I$4:$I2602,I2602),"")</f>
        <v>3</v>
      </c>
    </row>
    <row r="2603" spans="8:11">
      <c r="H2603" s="13" cm="1">
        <f t="array" aca="1" ref="H2603" ca="1">IFERROR(INDEX(電力会社名一覧!E:E,改訂版!J2603),"")</f>
        <v>568</v>
      </c>
      <c r="I2603" s="13" t="str">
        <f ca="1">IFERROR(VLOOKUP(H2603,電力会社名一覧!A:B,2,0),"")</f>
        <v>積水化学工業(株)メニューA</v>
      </c>
      <c r="J2603" s="13">
        <f t="shared" ca="1" si="121"/>
        <v>2768</v>
      </c>
      <c r="K2603" s="13">
        <f ca="1">IF(I2603&lt;&gt;"",COUNTIF($I$4:$I2603,I2603),"")</f>
        <v>3</v>
      </c>
    </row>
    <row r="2604" spans="8:11">
      <c r="H2604" s="13" cm="1">
        <f t="array" aca="1" ref="H2604" ca="1">IFERROR(INDEX(電力会社名一覧!E:E,改訂版!J2604),"")</f>
        <v>569</v>
      </c>
      <c r="I2604" s="13" t="str">
        <f ca="1">IFERROR(VLOOKUP(H2604,電力会社名一覧!A:B,2,0),"")</f>
        <v>積水化学工業(株)メニューB(残差)</v>
      </c>
      <c r="J2604" s="13">
        <f t="shared" ca="1" si="121"/>
        <v>2769</v>
      </c>
      <c r="K2604" s="13">
        <f ca="1">IF(I2604&lt;&gt;"",COUNTIF($I$4:$I2604,I2604),"")</f>
        <v>3</v>
      </c>
    </row>
    <row r="2605" spans="8:11">
      <c r="H2605" s="13" cm="1">
        <f t="array" aca="1" ref="H2605" ca="1">IFERROR(INDEX(電力会社名一覧!E:E,改訂版!J2605),"")</f>
        <v>570</v>
      </c>
      <c r="I2605" s="13" t="str">
        <f ca="1">IFERROR(VLOOKUP(H2605,電力会社名一覧!A:B,2,0),"")</f>
        <v>全農エネルギー(株)メニューA</v>
      </c>
      <c r="J2605" s="13">
        <f t="shared" ca="1" si="121"/>
        <v>2770</v>
      </c>
      <c r="K2605" s="13">
        <f ca="1">IF(I2605&lt;&gt;"",COUNTIF($I$4:$I2605,I2605),"")</f>
        <v>3</v>
      </c>
    </row>
    <row r="2606" spans="8:11">
      <c r="H2606" s="13" cm="1">
        <f t="array" aca="1" ref="H2606" ca="1">IFERROR(INDEX(電力会社名一覧!E:E,改訂版!J2606),"")</f>
        <v>571</v>
      </c>
      <c r="I2606" s="13" t="str">
        <f ca="1">IFERROR(VLOOKUP(H2606,電力会社名一覧!A:B,2,0),"")</f>
        <v>全農エネルギー(株)メニューB(残差)</v>
      </c>
      <c r="J2606" s="13">
        <f t="shared" ca="1" si="121"/>
        <v>2771</v>
      </c>
      <c r="K2606" s="13">
        <f ca="1">IF(I2606&lt;&gt;"",COUNTIF($I$4:$I2606,I2606),"")</f>
        <v>3</v>
      </c>
    </row>
    <row r="2607" spans="8:11">
      <c r="H2607" s="13" cm="1">
        <f t="array" aca="1" ref="H2607" ca="1">IFERROR(INDEX(電力会社名一覧!E:E,改訂版!J2607),"")</f>
        <v>572</v>
      </c>
      <c r="I2607" s="13" t="str">
        <f ca="1">IFERROR(VLOOKUP(H2607,電力会社名一覧!A:B,2,0),"")</f>
        <v>(株)ハルエネメニューA</v>
      </c>
      <c r="J2607" s="13">
        <f t="shared" ca="1" si="121"/>
        <v>2772</v>
      </c>
      <c r="K2607" s="13">
        <f ca="1">IF(I2607&lt;&gt;"",COUNTIF($I$4:$I2607,I2607),"")</f>
        <v>3</v>
      </c>
    </row>
    <row r="2608" spans="8:11">
      <c r="H2608" s="13" cm="1">
        <f t="array" aca="1" ref="H2608" ca="1">IFERROR(INDEX(電力会社名一覧!E:E,改訂版!J2608),"")</f>
        <v>573</v>
      </c>
      <c r="I2608" s="13" t="str">
        <f ca="1">IFERROR(VLOOKUP(H2608,電力会社名一覧!A:B,2,0),"")</f>
        <v>(株)ハルエネメニューB(残差)</v>
      </c>
      <c r="J2608" s="13">
        <f t="shared" ca="1" si="121"/>
        <v>2773</v>
      </c>
      <c r="K2608" s="13">
        <f ca="1">IF(I2608&lt;&gt;"",COUNTIF($I$4:$I2608,I2608),"")</f>
        <v>3</v>
      </c>
    </row>
    <row r="2609" spans="8:11">
      <c r="H2609" s="13" cm="1">
        <f t="array" aca="1" ref="H2609" ca="1">IFERROR(INDEX(電力会社名一覧!E:E,改訂版!J2609),"")</f>
        <v>574</v>
      </c>
      <c r="I2609" s="13" t="str">
        <f ca="1">IFERROR(VLOOKUP(H2609,電力会社名一覧!A:B,2,0),"")</f>
        <v>(株)リケン工業</v>
      </c>
      <c r="J2609" s="13">
        <f t="shared" ca="1" si="121"/>
        <v>2774</v>
      </c>
      <c r="K2609" s="13">
        <f ca="1">IF(I2609&lt;&gt;"",COUNTIF($I$4:$I2609,I2609),"")</f>
        <v>3</v>
      </c>
    </row>
    <row r="2610" spans="8:11">
      <c r="H2610" s="13" cm="1">
        <f t="array" aca="1" ref="H2610" ca="1">IFERROR(INDEX(電力会社名一覧!E:E,改訂版!J2610),"")</f>
        <v>575</v>
      </c>
      <c r="I2610" s="13" t="str">
        <f ca="1">IFERROR(VLOOKUP(H2610,電力会社名一覧!A:B,2,0),"")</f>
        <v>(株)ビビット</v>
      </c>
      <c r="J2610" s="13">
        <f t="shared" ca="1" si="121"/>
        <v>2775</v>
      </c>
      <c r="K2610" s="13">
        <f ca="1">IF(I2610&lt;&gt;"",COUNTIF($I$4:$I2610,I2610),"")</f>
        <v>3</v>
      </c>
    </row>
    <row r="2611" spans="8:11">
      <c r="H2611" s="13" cm="1">
        <f t="array" aca="1" ref="H2611" ca="1">IFERROR(INDEX(電力会社名一覧!E:E,改訂版!J2611),"")</f>
        <v>576</v>
      </c>
      <c r="I2611" s="13" t="str">
        <f ca="1">IFERROR(VLOOKUP(H2611,電力会社名一覧!A:B,2,0),"")</f>
        <v>(株)おおた電力</v>
      </c>
      <c r="J2611" s="13">
        <f t="shared" ca="1" si="121"/>
        <v>2776</v>
      </c>
      <c r="K2611" s="13">
        <f ca="1">IF(I2611&lt;&gt;"",COUNTIF($I$4:$I2611,I2611),"")</f>
        <v>3</v>
      </c>
    </row>
    <row r="2612" spans="8:11">
      <c r="H2612" s="13" cm="1">
        <f t="array" aca="1" ref="H2612" ca="1">IFERROR(INDEX(電力会社名一覧!E:E,改訂版!J2612),"")</f>
        <v>577</v>
      </c>
      <c r="I2612" s="13" t="str">
        <f ca="1">IFERROR(VLOOKUP(H2612,電力会社名一覧!A:B,2,0),"")</f>
        <v>伊藤忠プランテック(株)</v>
      </c>
      <c r="J2612" s="13">
        <f t="shared" ca="1" si="121"/>
        <v>2777</v>
      </c>
      <c r="K2612" s="13">
        <f ca="1">IF(I2612&lt;&gt;"",COUNTIF($I$4:$I2612,I2612),"")</f>
        <v>3</v>
      </c>
    </row>
    <row r="2613" spans="8:11">
      <c r="H2613" s="13" cm="1">
        <f t="array" aca="1" ref="H2613" ca="1">IFERROR(INDEX(電力会社名一覧!E:E,改訂版!J2613),"")</f>
        <v>578</v>
      </c>
      <c r="I2613" s="13" t="str">
        <f ca="1">IFERROR(VLOOKUP(H2613,電力会社名一覧!A:B,2,0),"")</f>
        <v>(株)オカモト</v>
      </c>
      <c r="J2613" s="13">
        <f t="shared" ca="1" si="121"/>
        <v>2778</v>
      </c>
      <c r="K2613" s="13">
        <f ca="1">IF(I2613&lt;&gt;"",COUNTIF($I$4:$I2613,I2613),"")</f>
        <v>3</v>
      </c>
    </row>
    <row r="2614" spans="8:11">
      <c r="H2614" s="13" cm="1">
        <f t="array" aca="1" ref="H2614" ca="1">IFERROR(INDEX(電力会社名一覧!E:E,改訂版!J2614),"")</f>
        <v>579</v>
      </c>
      <c r="I2614" s="13" t="str">
        <f ca="1">IFERROR(VLOOKUP(H2614,電力会社名一覧!A:B,2,0),"")</f>
        <v>キタコー(株)</v>
      </c>
      <c r="J2614" s="13">
        <f t="shared" ca="1" si="121"/>
        <v>2779</v>
      </c>
      <c r="K2614" s="13">
        <f ca="1">IF(I2614&lt;&gt;"",COUNTIF($I$4:$I2614,I2614),"")</f>
        <v>3</v>
      </c>
    </row>
    <row r="2615" spans="8:11">
      <c r="H2615" s="13" cm="1">
        <f t="array" aca="1" ref="H2615" ca="1">IFERROR(INDEX(電力会社名一覧!E:E,改訂版!J2615),"")</f>
        <v>580</v>
      </c>
      <c r="I2615" s="13" t="str">
        <f ca="1">IFERROR(VLOOKUP(H2615,電力会社名一覧!A:B,2,0),"")</f>
        <v>生活協同組合コープしがメニューA</v>
      </c>
      <c r="J2615" s="13">
        <f t="shared" ca="1" si="121"/>
        <v>2780</v>
      </c>
      <c r="K2615" s="13">
        <f ca="1">IF(I2615&lt;&gt;"",COUNTIF($I$4:$I2615,I2615),"")</f>
        <v>3</v>
      </c>
    </row>
    <row r="2616" spans="8:11">
      <c r="H2616" s="13" cm="1">
        <f t="array" aca="1" ref="H2616" ca="1">IFERROR(INDEX(電力会社名一覧!E:E,改訂版!J2616),"")</f>
        <v>581</v>
      </c>
      <c r="I2616" s="13" t="str">
        <f ca="1">IFERROR(VLOOKUP(H2616,電力会社名一覧!A:B,2,0),"")</f>
        <v>生活協同組合コープしがメニューB(残差)</v>
      </c>
      <c r="J2616" s="13">
        <f t="shared" ca="1" si="121"/>
        <v>2781</v>
      </c>
      <c r="K2616" s="13">
        <f ca="1">IF(I2616&lt;&gt;"",COUNTIF($I$4:$I2616,I2616),"")</f>
        <v>3</v>
      </c>
    </row>
    <row r="2617" spans="8:11">
      <c r="H2617" s="13" cm="1">
        <f t="array" aca="1" ref="H2617" ca="1">IFERROR(INDEX(電力会社名一覧!E:E,改訂版!J2617),"")</f>
        <v>582</v>
      </c>
      <c r="I2617" s="13" t="str">
        <f ca="1">IFERROR(VLOOKUP(H2617,電力会社名一覧!A:B,2,0),"")</f>
        <v>香川電力(株)　メニューA</v>
      </c>
      <c r="J2617" s="13">
        <f t="shared" ca="1" si="121"/>
        <v>2782</v>
      </c>
      <c r="K2617" s="13">
        <f ca="1">IF(I2617&lt;&gt;"",COUNTIF($I$4:$I2617,I2617),"")</f>
        <v>3</v>
      </c>
    </row>
    <row r="2618" spans="8:11">
      <c r="H2618" s="13" cm="1">
        <f t="array" aca="1" ref="H2618" ca="1">IFERROR(INDEX(電力会社名一覧!E:E,改訂版!J2618),"")</f>
        <v>583</v>
      </c>
      <c r="I2618" s="13" t="str">
        <f ca="1">IFERROR(VLOOKUP(H2618,電力会社名一覧!A:B,2,0),"")</f>
        <v>香川電力(株)　メニューB(残差)</v>
      </c>
      <c r="J2618" s="13">
        <f t="shared" ca="1" si="121"/>
        <v>2783</v>
      </c>
      <c r="K2618" s="13">
        <f ca="1">IF(I2618&lt;&gt;"",COUNTIF($I$4:$I2618,I2618),"")</f>
        <v>3</v>
      </c>
    </row>
    <row r="2619" spans="8:11">
      <c r="H2619" s="13" cm="1">
        <f t="array" aca="1" ref="H2619" ca="1">IFERROR(INDEX(電力会社名一覧!E:E,改訂版!J2619),"")</f>
        <v>584</v>
      </c>
      <c r="I2619" s="13" t="str">
        <f ca="1">IFERROR(VLOOKUP(H2619,電力会社名一覧!A:B,2,0),"")</f>
        <v>(株)PinTメニューA</v>
      </c>
      <c r="J2619" s="13">
        <f t="shared" ca="1" si="121"/>
        <v>2784</v>
      </c>
      <c r="K2619" s="13">
        <f ca="1">IF(I2619&lt;&gt;"",COUNTIF($I$4:$I2619,I2619),"")</f>
        <v>3</v>
      </c>
    </row>
    <row r="2620" spans="8:11">
      <c r="H2620" s="13" cm="1">
        <f t="array" aca="1" ref="H2620" ca="1">IFERROR(INDEX(電力会社名一覧!E:E,改訂版!J2620),"")</f>
        <v>585</v>
      </c>
      <c r="I2620" s="13" t="str">
        <f ca="1">IFERROR(VLOOKUP(H2620,電力会社名一覧!A:B,2,0),"")</f>
        <v>(株)PinTメニューB</v>
      </c>
      <c r="J2620" s="13">
        <f t="shared" ca="1" si="121"/>
        <v>2785</v>
      </c>
      <c r="K2620" s="13">
        <f ca="1">IF(I2620&lt;&gt;"",COUNTIF($I$4:$I2620,I2620),"")</f>
        <v>3</v>
      </c>
    </row>
    <row r="2621" spans="8:11">
      <c r="H2621" s="13" cm="1">
        <f t="array" aca="1" ref="H2621" ca="1">IFERROR(INDEX(電力会社名一覧!E:E,改訂版!J2621),"")</f>
        <v>586</v>
      </c>
      <c r="I2621" s="13" t="str">
        <f ca="1">IFERROR(VLOOKUP(H2621,電力会社名一覧!A:B,2,0),"")</f>
        <v>(株)PinTメニューC(残差)</v>
      </c>
      <c r="J2621" s="13">
        <f t="shared" ca="1" si="121"/>
        <v>2786</v>
      </c>
      <c r="K2621" s="13">
        <f ca="1">IF(I2621&lt;&gt;"",COUNTIF($I$4:$I2621,I2621),"")</f>
        <v>3</v>
      </c>
    </row>
    <row r="2622" spans="8:11">
      <c r="H2622" s="13" cm="1">
        <f t="array" aca="1" ref="H2622" ca="1">IFERROR(INDEX(電力会社名一覧!E:E,改訂版!J2622),"")</f>
        <v>587</v>
      </c>
      <c r="I2622" s="13" t="str">
        <f ca="1">IFERROR(VLOOKUP(H2622,電力会社名一覧!A:B,2,0),"")</f>
        <v>(株)沖縄ガスニューパワーメニューA</v>
      </c>
      <c r="J2622" s="13">
        <f t="shared" ca="1" si="121"/>
        <v>2787</v>
      </c>
      <c r="K2622" s="13">
        <f ca="1">IF(I2622&lt;&gt;"",COUNTIF($I$4:$I2622,I2622),"")</f>
        <v>3</v>
      </c>
    </row>
    <row r="2623" spans="8:11">
      <c r="H2623" s="13" cm="1">
        <f t="array" aca="1" ref="H2623" ca="1">IFERROR(INDEX(電力会社名一覧!E:E,改訂版!J2623),"")</f>
        <v>588</v>
      </c>
      <c r="I2623" s="13" t="str">
        <f ca="1">IFERROR(VLOOKUP(H2623,電力会社名一覧!A:B,2,0),"")</f>
        <v>(株)沖縄ガスニューパワーメニューB(残差)</v>
      </c>
      <c r="J2623" s="13">
        <f t="shared" ca="1" si="121"/>
        <v>2788</v>
      </c>
      <c r="K2623" s="13">
        <f ca="1">IF(I2623&lt;&gt;"",COUNTIF($I$4:$I2623,I2623),"")</f>
        <v>3</v>
      </c>
    </row>
    <row r="2624" spans="8:11">
      <c r="H2624" s="13" cm="1">
        <f t="array" aca="1" ref="H2624" ca="1">IFERROR(INDEX(電力会社名一覧!E:E,改訂版!J2624),"")</f>
        <v>589</v>
      </c>
      <c r="I2624" s="13" t="str">
        <f ca="1">IFERROR(VLOOKUP(H2624,電力会社名一覧!A:B,2,0),"")</f>
        <v>諏訪瓦斯(株)</v>
      </c>
      <c r="J2624" s="13">
        <f t="shared" ca="1" si="121"/>
        <v>2789</v>
      </c>
      <c r="K2624" s="13">
        <f ca="1">IF(I2624&lt;&gt;"",COUNTIF($I$4:$I2624,I2624),"")</f>
        <v>3</v>
      </c>
    </row>
    <row r="2625" spans="8:11">
      <c r="H2625" s="13" cm="1">
        <f t="array" aca="1" ref="H2625" ca="1">IFERROR(INDEX(電力会社名一覧!E:E,改訂版!J2625),"")</f>
        <v>590</v>
      </c>
      <c r="I2625" s="13" t="str">
        <f ca="1">IFERROR(VLOOKUP(H2625,電力会社名一覧!A:B,2,0),"")</f>
        <v>エッセンシャルエナジー(株)</v>
      </c>
      <c r="J2625" s="13">
        <f t="shared" ca="1" si="121"/>
        <v>2790</v>
      </c>
      <c r="K2625" s="13">
        <f ca="1">IF(I2625&lt;&gt;"",COUNTIF($I$4:$I2625,I2625),"")</f>
        <v>3</v>
      </c>
    </row>
    <row r="2626" spans="8:11">
      <c r="H2626" s="13" cm="1">
        <f t="array" aca="1" ref="H2626" ca="1">IFERROR(INDEX(電力会社名一覧!E:E,改訂版!J2626),"")</f>
        <v>591</v>
      </c>
      <c r="I2626" s="13" t="str">
        <f ca="1">IFERROR(VLOOKUP(H2626,電力会社名一覧!A:B,2,0),"")</f>
        <v>(株)いちき串木野電力</v>
      </c>
      <c r="J2626" s="13">
        <f t="shared" ca="1" si="121"/>
        <v>2791</v>
      </c>
      <c r="K2626" s="13">
        <f ca="1">IF(I2626&lt;&gt;"",COUNTIF($I$4:$I2626,I2626),"")</f>
        <v>3</v>
      </c>
    </row>
    <row r="2627" spans="8:11">
      <c r="H2627" s="13" cm="1">
        <f t="array" aca="1" ref="H2627" ca="1">IFERROR(INDEX(電力会社名一覧!E:E,改訂版!J2627),"")</f>
        <v>592</v>
      </c>
      <c r="I2627" s="13" t="str">
        <f ca="1">IFERROR(VLOOKUP(H2627,電力会社名一覧!A:B,2,0),"")</f>
        <v>(株)クローバー・テクノロジーズ</v>
      </c>
      <c r="J2627" s="13">
        <f t="shared" ca="1" si="121"/>
        <v>2792</v>
      </c>
      <c r="K2627" s="13">
        <f ca="1">IF(I2627&lt;&gt;"",COUNTIF($I$4:$I2627,I2627),"")</f>
        <v>3</v>
      </c>
    </row>
    <row r="2628" spans="8:11">
      <c r="H2628" s="13" cm="1">
        <f t="array" aca="1" ref="H2628" ca="1">IFERROR(INDEX(電力会社名一覧!E:E,改訂版!J2628),"")</f>
        <v>593</v>
      </c>
      <c r="I2628" s="13" t="str">
        <f ca="1">IFERROR(VLOOKUP(H2628,電力会社名一覧!A:B,2,0),"")</f>
        <v>西武ガス(株)</v>
      </c>
      <c r="J2628" s="13">
        <f t="shared" ca="1" si="121"/>
        <v>2793</v>
      </c>
      <c r="K2628" s="13">
        <f ca="1">IF(I2628&lt;&gt;"",COUNTIF($I$4:$I2628,I2628),"")</f>
        <v>3</v>
      </c>
    </row>
    <row r="2629" spans="8:11">
      <c r="H2629" s="13" cm="1">
        <f t="array" aca="1" ref="H2629" ca="1">IFERROR(INDEX(電力会社名一覧!E:E,改訂版!J2629),"")</f>
        <v>594</v>
      </c>
      <c r="I2629" s="13" t="str">
        <f ca="1">IFERROR(VLOOKUP(H2629,電力会社名一覧!A:B,2,0),"")</f>
        <v>松本ガス(株)メニューA</v>
      </c>
      <c r="J2629" s="13">
        <f t="shared" ca="1" si="121"/>
        <v>2794</v>
      </c>
      <c r="K2629" s="13">
        <f ca="1">IF(I2629&lt;&gt;"",COUNTIF($I$4:$I2629,I2629),"")</f>
        <v>3</v>
      </c>
    </row>
    <row r="2630" spans="8:11">
      <c r="H2630" s="13" cm="1">
        <f t="array" aca="1" ref="H2630" ca="1">IFERROR(INDEX(電力会社名一覧!E:E,改訂版!J2630),"")</f>
        <v>595</v>
      </c>
      <c r="I2630" s="13" t="str">
        <f ca="1">IFERROR(VLOOKUP(H2630,電力会社名一覧!A:B,2,0),"")</f>
        <v>松本ガス(株)メニューB(残差)</v>
      </c>
      <c r="J2630" s="13">
        <f t="shared" ca="1" si="121"/>
        <v>2795</v>
      </c>
      <c r="K2630" s="13">
        <f ca="1">IF(I2630&lt;&gt;"",COUNTIF($I$4:$I2630,I2630),"")</f>
        <v>3</v>
      </c>
    </row>
    <row r="2631" spans="8:11">
      <c r="H2631" s="13" cm="1">
        <f t="array" aca="1" ref="H2631" ca="1">IFERROR(INDEX(電力会社名一覧!E:E,改訂版!J2631),"")</f>
        <v>596</v>
      </c>
      <c r="I2631" s="13" t="str">
        <f ca="1">IFERROR(VLOOKUP(H2631,電力会社名一覧!A:B,2,0),"")</f>
        <v>南部だんだんエナジー(株)</v>
      </c>
      <c r="J2631" s="13">
        <f t="shared" ca="1" si="121"/>
        <v>2796</v>
      </c>
      <c r="K2631" s="13">
        <f ca="1">IF(I2631&lt;&gt;"",COUNTIF($I$4:$I2631,I2631),"")</f>
        <v>3</v>
      </c>
    </row>
    <row r="2632" spans="8:11">
      <c r="H2632" s="13" cm="1">
        <f t="array" aca="1" ref="H2632" ca="1">IFERROR(INDEX(電力会社名一覧!E:E,改訂版!J2632),"")</f>
        <v>597</v>
      </c>
      <c r="I2632" s="13" t="str">
        <f ca="1">IFERROR(VLOOKUP(H2632,電力会社名一覧!A:B,2,0),"")</f>
        <v>(株)エフエネ</v>
      </c>
      <c r="J2632" s="13">
        <f t="shared" ca="1" si="121"/>
        <v>2797</v>
      </c>
      <c r="K2632" s="13">
        <f ca="1">IF(I2632&lt;&gt;"",COUNTIF($I$4:$I2632,I2632),"")</f>
        <v>3</v>
      </c>
    </row>
    <row r="2633" spans="8:11">
      <c r="H2633" s="13" cm="1">
        <f t="array" aca="1" ref="H2633" ca="1">IFERROR(INDEX(電力会社名一覧!E:E,改訂版!J2633),"")</f>
        <v>598</v>
      </c>
      <c r="I2633" s="13" t="str">
        <f ca="1">IFERROR(VLOOKUP(H2633,電力会社名一覧!A:B,2,0),"")</f>
        <v>こなんウルトラパワー(株)</v>
      </c>
      <c r="J2633" s="13">
        <f t="shared" ca="1" si="121"/>
        <v>2798</v>
      </c>
      <c r="K2633" s="13">
        <f ca="1">IF(I2633&lt;&gt;"",COUNTIF($I$4:$I2633,I2633),"")</f>
        <v>3</v>
      </c>
    </row>
    <row r="2634" spans="8:11">
      <c r="H2634" s="13" cm="1">
        <f t="array" aca="1" ref="H2634" ca="1">IFERROR(INDEX(電力会社名一覧!E:E,改訂版!J2634),"")</f>
        <v>599</v>
      </c>
      <c r="I2634" s="13" t="str">
        <f ca="1">IFERROR(VLOOKUP(H2634,電力会社名一覧!A:B,2,0),"")</f>
        <v>(株)CHIBAむつざわエナジー</v>
      </c>
      <c r="J2634" s="13">
        <f t="shared" ca="1" si="121"/>
        <v>2799</v>
      </c>
      <c r="K2634" s="13">
        <f ca="1">IF(I2634&lt;&gt;"",COUNTIF($I$4:$I2634,I2634),"")</f>
        <v>3</v>
      </c>
    </row>
    <row r="2635" spans="8:11">
      <c r="H2635" s="13" cm="1">
        <f t="array" aca="1" ref="H2635" ca="1">IFERROR(INDEX(電力会社名一覧!E:E,改訂版!J2635),"")</f>
        <v>600</v>
      </c>
      <c r="I2635" s="13" t="str">
        <f ca="1">IFERROR(VLOOKUP(H2635,電力会社名一覧!A:B,2,0),"")</f>
        <v>(株)関西空調　</v>
      </c>
      <c r="J2635" s="13">
        <f t="shared" ca="1" si="121"/>
        <v>2800</v>
      </c>
      <c r="K2635" s="13">
        <f ca="1">IF(I2635&lt;&gt;"",COUNTIF($I$4:$I2635,I2635),"")</f>
        <v>3</v>
      </c>
    </row>
    <row r="2636" spans="8:11">
      <c r="H2636" s="13" cm="1">
        <f t="array" aca="1" ref="H2636" ca="1">IFERROR(INDEX(電力会社名一覧!E:E,改訂版!J2636),"")</f>
        <v>601</v>
      </c>
      <c r="I2636" s="13" t="str">
        <f ca="1">IFERROR(VLOOKUP(H2636,電力会社名一覧!A:B,2,0),"")</f>
        <v>奥出雲電力(株)</v>
      </c>
      <c r="J2636" s="13">
        <f t="shared" ca="1" si="121"/>
        <v>2801</v>
      </c>
      <c r="K2636" s="13">
        <f ca="1">IF(I2636&lt;&gt;"",COUNTIF($I$4:$I2636,I2636),"")</f>
        <v>3</v>
      </c>
    </row>
    <row r="2637" spans="8:11">
      <c r="H2637" s="13" cm="1">
        <f t="array" aca="1" ref="H2637" ca="1">IFERROR(INDEX(電力会社名一覧!E:E,改訂版!J2637),"")</f>
        <v>602</v>
      </c>
      <c r="I2637" s="13" t="str">
        <f ca="1">IFERROR(VLOOKUP(H2637,電力会社名一覧!A:B,2,0),"")</f>
        <v>レジル(株)(旧:中央電力(株))メニューA</v>
      </c>
      <c r="J2637" s="13">
        <f t="shared" ref="J2637:J2700" ca="1" si="122">IFERROR(VLOOKUP($Q$1,INDIRECT($I$1&amp;J2636+1&amp;$K$1),2,0),"")</f>
        <v>2802</v>
      </c>
      <c r="K2637" s="13">
        <f ca="1">IF(I2637&lt;&gt;"",COUNTIF($I$4:$I2637,I2637),"")</f>
        <v>3</v>
      </c>
    </row>
    <row r="2638" spans="8:11">
      <c r="H2638" s="13" cm="1">
        <f t="array" aca="1" ref="H2638" ca="1">IFERROR(INDEX(電力会社名一覧!E:E,改訂版!J2638),"")</f>
        <v>603</v>
      </c>
      <c r="I2638" s="13" t="str">
        <f ca="1">IFERROR(VLOOKUP(H2638,電力会社名一覧!A:B,2,0),"")</f>
        <v>レジル(株)(旧:中央電力(株))メニューB</v>
      </c>
      <c r="J2638" s="13">
        <f t="shared" ca="1" si="122"/>
        <v>2803</v>
      </c>
      <c r="K2638" s="13">
        <f ca="1">IF(I2638&lt;&gt;"",COUNTIF($I$4:$I2638,I2638),"")</f>
        <v>3</v>
      </c>
    </row>
    <row r="2639" spans="8:11">
      <c r="H2639" s="13" cm="1">
        <f t="array" aca="1" ref="H2639" ca="1">IFERROR(INDEX(電力会社名一覧!E:E,改訂版!J2639),"")</f>
        <v>604</v>
      </c>
      <c r="I2639" s="13" t="str">
        <f ca="1">IFERROR(VLOOKUP(H2639,電力会社名一覧!A:B,2,0),"")</f>
        <v>レジル(株)(旧:中央電力(株))メニューC</v>
      </c>
      <c r="J2639" s="13">
        <f t="shared" ca="1" si="122"/>
        <v>2804</v>
      </c>
      <c r="K2639" s="13">
        <f ca="1">IF(I2639&lt;&gt;"",COUNTIF($I$4:$I2639,I2639),"")</f>
        <v>3</v>
      </c>
    </row>
    <row r="2640" spans="8:11">
      <c r="H2640" s="13" cm="1">
        <f t="array" aca="1" ref="H2640" ca="1">IFERROR(INDEX(電力会社名一覧!E:E,改訂版!J2640),"")</f>
        <v>605</v>
      </c>
      <c r="I2640" s="13" t="str">
        <f ca="1">IFERROR(VLOOKUP(H2640,電力会社名一覧!A:B,2,0),"")</f>
        <v>レジル(株)(旧:中央電力(株))メニューD(残差)</v>
      </c>
      <c r="J2640" s="13">
        <f t="shared" ca="1" si="122"/>
        <v>2805</v>
      </c>
      <c r="K2640" s="13">
        <f ca="1">IF(I2640&lt;&gt;"",COUNTIF($I$4:$I2640,I2640),"")</f>
        <v>3</v>
      </c>
    </row>
    <row r="2641" spans="8:11">
      <c r="H2641" s="13" cm="1">
        <f t="array" aca="1" ref="H2641" ca="1">IFERROR(INDEX(電力会社名一覧!E:E,改訂版!J2641),"")</f>
        <v>606</v>
      </c>
      <c r="I2641" s="13" t="str">
        <f ca="1">IFERROR(VLOOKUP(H2641,電力会社名一覧!A:B,2,0),"")</f>
        <v>(株)成田香取エネルギー</v>
      </c>
      <c r="J2641" s="13">
        <f t="shared" ca="1" si="122"/>
        <v>2806</v>
      </c>
      <c r="K2641" s="13">
        <f ca="1">IF(I2641&lt;&gt;"",COUNTIF($I$4:$I2641,I2641),"")</f>
        <v>3</v>
      </c>
    </row>
    <row r="2642" spans="8:11">
      <c r="H2642" s="13" cm="1">
        <f t="array" aca="1" ref="H2642" ca="1">IFERROR(INDEX(電力会社名一覧!E:E,改訂版!J2642),"")</f>
        <v>607</v>
      </c>
      <c r="I2642" s="13" t="str">
        <f ca="1">IFERROR(VLOOKUP(H2642,電力会社名一覧!A:B,2,0),"")</f>
        <v>グローバルソリューションサービス(株)</v>
      </c>
      <c r="J2642" s="13">
        <f t="shared" ca="1" si="122"/>
        <v>2807</v>
      </c>
      <c r="K2642" s="13">
        <f ca="1">IF(I2642&lt;&gt;"",COUNTIF($I$4:$I2642,I2642),"")</f>
        <v>3</v>
      </c>
    </row>
    <row r="2643" spans="8:11">
      <c r="H2643" s="13" cm="1">
        <f t="array" aca="1" ref="H2643" ca="1">IFERROR(INDEX(電力会社名一覧!E:E,改訂版!J2643),"")</f>
        <v>608</v>
      </c>
      <c r="I2643" s="13" t="str">
        <f ca="1">IFERROR(VLOOKUP(H2643,電力会社名一覧!A:B,2,0),"")</f>
        <v>(株)CWS</v>
      </c>
      <c r="J2643" s="13">
        <f t="shared" ca="1" si="122"/>
        <v>2808</v>
      </c>
      <c r="K2643" s="13">
        <f ca="1">IF(I2643&lt;&gt;"",COUNTIF($I$4:$I2643,I2643),"")</f>
        <v>3</v>
      </c>
    </row>
    <row r="2644" spans="8:11">
      <c r="H2644" s="13" cm="1">
        <f t="array" aca="1" ref="H2644" ca="1">IFERROR(INDEX(電力会社名一覧!E:E,改訂版!J2644),"")</f>
        <v>609</v>
      </c>
      <c r="I2644" s="13" t="str">
        <f ca="1">IFERROR(VLOOKUP(H2644,電力会社名一覧!A:B,2,0),"")</f>
        <v>ふくしま新電力(株)</v>
      </c>
      <c r="J2644" s="13">
        <f t="shared" ca="1" si="122"/>
        <v>2809</v>
      </c>
      <c r="K2644" s="13">
        <f ca="1">IF(I2644&lt;&gt;"",COUNTIF($I$4:$I2644,I2644),"")</f>
        <v>3</v>
      </c>
    </row>
    <row r="2645" spans="8:11">
      <c r="H2645" s="13" cm="1">
        <f t="array" aca="1" ref="H2645" ca="1">IFERROR(INDEX(電力会社名一覧!E:E,改訂版!J2645),"")</f>
        <v>610</v>
      </c>
      <c r="I2645" s="13" t="str">
        <f ca="1">IFERROR(VLOOKUP(H2645,電力会社名一覧!A:B,2,0),"")</f>
        <v>ティーダッシュ合同会社メニューA</v>
      </c>
      <c r="J2645" s="13">
        <f t="shared" ca="1" si="122"/>
        <v>2810</v>
      </c>
      <c r="K2645" s="13">
        <f ca="1">IF(I2645&lt;&gt;"",COUNTIF($I$4:$I2645,I2645),"")</f>
        <v>3</v>
      </c>
    </row>
    <row r="2646" spans="8:11">
      <c r="H2646" s="13" cm="1">
        <f t="array" aca="1" ref="H2646" ca="1">IFERROR(INDEX(電力会社名一覧!E:E,改訂版!J2646),"")</f>
        <v>611</v>
      </c>
      <c r="I2646" s="13" t="str">
        <f ca="1">IFERROR(VLOOKUP(H2646,電力会社名一覧!A:B,2,0),"")</f>
        <v>ティーダッシュ合同会社メニューB(残差)</v>
      </c>
      <c r="J2646" s="13">
        <f t="shared" ca="1" si="122"/>
        <v>2811</v>
      </c>
      <c r="K2646" s="13">
        <f ca="1">IF(I2646&lt;&gt;"",COUNTIF($I$4:$I2646,I2646),"")</f>
        <v>3</v>
      </c>
    </row>
    <row r="2647" spans="8:11">
      <c r="H2647" s="13" cm="1">
        <f t="array" aca="1" ref="H2647" ca="1">IFERROR(INDEX(電力会社名一覧!E:E,改訂版!J2647),"")</f>
        <v>612</v>
      </c>
      <c r="I2647" s="13" t="str">
        <f ca="1">IFERROR(VLOOKUP(H2647,電力会社名一覧!A:B,2,0),"")</f>
        <v>(株)エネクスライフサービス</v>
      </c>
      <c r="J2647" s="13">
        <f t="shared" ca="1" si="122"/>
        <v>2812</v>
      </c>
      <c r="K2647" s="13">
        <f ca="1">IF(I2647&lt;&gt;"",COUNTIF($I$4:$I2647,I2647),"")</f>
        <v>3</v>
      </c>
    </row>
    <row r="2648" spans="8:11">
      <c r="H2648" s="13" cm="1">
        <f t="array" aca="1" ref="H2648" ca="1">IFERROR(INDEX(電力会社名一覧!E:E,改訂版!J2648),"")</f>
        <v>613</v>
      </c>
      <c r="I2648" s="13" t="str">
        <f ca="1">IFERROR(VLOOKUP(H2648,電力会社名一覧!A:B,2,0),"")</f>
        <v>ネイチャーエナジー小国(株)</v>
      </c>
      <c r="J2648" s="13">
        <f t="shared" ca="1" si="122"/>
        <v>2813</v>
      </c>
      <c r="K2648" s="13">
        <f ca="1">IF(I2648&lt;&gt;"",COUNTIF($I$4:$I2648,I2648),"")</f>
        <v>3</v>
      </c>
    </row>
    <row r="2649" spans="8:11">
      <c r="H2649" s="13" cm="1">
        <f t="array" aca="1" ref="H2649" ca="1">IFERROR(INDEX(電力会社名一覧!E:E,改訂版!J2649),"")</f>
        <v>614</v>
      </c>
      <c r="I2649" s="13" t="str">
        <f ca="1">IFERROR(VLOOKUP(H2649,電力会社名一覧!A:B,2,0),"")</f>
        <v>リエスパワーネクスト(株)</v>
      </c>
      <c r="J2649" s="13">
        <f t="shared" ca="1" si="122"/>
        <v>2814</v>
      </c>
      <c r="K2649" s="13">
        <f ca="1">IF(I2649&lt;&gt;"",COUNTIF($I$4:$I2649,I2649),"")</f>
        <v>3</v>
      </c>
    </row>
    <row r="2650" spans="8:11">
      <c r="H2650" s="13" cm="1">
        <f t="array" aca="1" ref="H2650" ca="1">IFERROR(INDEX(電力会社名一覧!E:E,改訂版!J2650),"")</f>
        <v>615</v>
      </c>
      <c r="I2650" s="13" t="str">
        <f ca="1">IFERROR(VLOOKUP(H2650,電力会社名一覧!A:B,2,0),"")</f>
        <v>京都生活協同組合メニューA</v>
      </c>
      <c r="J2650" s="13">
        <f t="shared" ca="1" si="122"/>
        <v>2815</v>
      </c>
      <c r="K2650" s="13">
        <f ca="1">IF(I2650&lt;&gt;"",COUNTIF($I$4:$I2650,I2650),"")</f>
        <v>3</v>
      </c>
    </row>
    <row r="2651" spans="8:11">
      <c r="H2651" s="13" cm="1">
        <f t="array" aca="1" ref="H2651" ca="1">IFERROR(INDEX(電力会社名一覧!E:E,改訂版!J2651),"")</f>
        <v>616</v>
      </c>
      <c r="I2651" s="13" t="str">
        <f ca="1">IFERROR(VLOOKUP(H2651,電力会社名一覧!A:B,2,0),"")</f>
        <v>京都生活協同組合メニューB(残差)</v>
      </c>
      <c r="J2651" s="13">
        <f t="shared" ca="1" si="122"/>
        <v>2816</v>
      </c>
      <c r="K2651" s="13">
        <f ca="1">IF(I2651&lt;&gt;"",COUNTIF($I$4:$I2651,I2651),"")</f>
        <v>3</v>
      </c>
    </row>
    <row r="2652" spans="8:11">
      <c r="H2652" s="13" cm="1">
        <f t="array" aca="1" ref="H2652" ca="1">IFERROR(INDEX(電力会社名一覧!E:E,改訂版!J2652),"")</f>
        <v>617</v>
      </c>
      <c r="I2652" s="13" t="str">
        <f ca="1">IFERROR(VLOOKUP(H2652,電力会社名一覧!A:B,2,0),"")</f>
        <v>エネルギーパワー(株)</v>
      </c>
      <c r="J2652" s="13">
        <f t="shared" ca="1" si="122"/>
        <v>2817</v>
      </c>
      <c r="K2652" s="13">
        <f ca="1">IF(I2652&lt;&gt;"",COUNTIF($I$4:$I2652,I2652),"")</f>
        <v>3</v>
      </c>
    </row>
    <row r="2653" spans="8:11">
      <c r="H2653" s="13" cm="1">
        <f t="array" aca="1" ref="H2653" ca="1">IFERROR(INDEX(電力会社名一覧!E:E,改訂版!J2653),"")</f>
        <v>618</v>
      </c>
      <c r="I2653" s="13" t="str">
        <f ca="1">IFERROR(VLOOKUP(H2653,電力会社名一覧!A:B,2,0),"")</f>
        <v>(株)グリムスパワー</v>
      </c>
      <c r="J2653" s="13">
        <f t="shared" ca="1" si="122"/>
        <v>2818</v>
      </c>
      <c r="K2653" s="13">
        <f ca="1">IF(I2653&lt;&gt;"",COUNTIF($I$4:$I2653,I2653),"")</f>
        <v>3</v>
      </c>
    </row>
    <row r="2654" spans="8:11">
      <c r="H2654" s="13" cm="1">
        <f t="array" aca="1" ref="H2654" ca="1">IFERROR(INDEX(電力会社名一覧!E:E,改訂版!J2654),"")</f>
        <v>619</v>
      </c>
      <c r="I2654" s="13" t="str">
        <f ca="1">IFERROR(VLOOKUP(H2654,電力会社名一覧!A:B,2,0),"")</f>
        <v>日本ファシリティ・ソリューション(株)メニューA</v>
      </c>
      <c r="J2654" s="13">
        <f t="shared" ca="1" si="122"/>
        <v>2819</v>
      </c>
      <c r="K2654" s="13">
        <f ca="1">IF(I2654&lt;&gt;"",COUNTIF($I$4:$I2654,I2654),"")</f>
        <v>3</v>
      </c>
    </row>
    <row r="2655" spans="8:11">
      <c r="H2655" s="13" cm="1">
        <f t="array" aca="1" ref="H2655" ca="1">IFERROR(INDEX(電力会社名一覧!E:E,改訂版!J2655),"")</f>
        <v>620</v>
      </c>
      <c r="I2655" s="13" t="str">
        <f ca="1">IFERROR(VLOOKUP(H2655,電力会社名一覧!A:B,2,0),"")</f>
        <v>(株)オノプロックス</v>
      </c>
      <c r="J2655" s="13">
        <f t="shared" ca="1" si="122"/>
        <v>2820</v>
      </c>
      <c r="K2655" s="13">
        <f ca="1">IF(I2655&lt;&gt;"",COUNTIF($I$4:$I2655,I2655),"")</f>
        <v>3</v>
      </c>
    </row>
    <row r="2656" spans="8:11">
      <c r="H2656" s="13" cm="1">
        <f t="array" aca="1" ref="H2656" ca="1">IFERROR(INDEX(電力会社名一覧!E:E,改訂版!J2656),"")</f>
        <v>621</v>
      </c>
      <c r="I2656" s="13" t="str">
        <f ca="1">IFERROR(VLOOKUP(H2656,電力会社名一覧!A:B,2,0),"")</f>
        <v>本庄ガス(株)</v>
      </c>
      <c r="J2656" s="13">
        <f t="shared" ca="1" si="122"/>
        <v>2821</v>
      </c>
      <c r="K2656" s="13">
        <f ca="1">IF(I2656&lt;&gt;"",COUNTIF($I$4:$I2656,I2656),"")</f>
        <v>3</v>
      </c>
    </row>
    <row r="2657" spans="8:11">
      <c r="H2657" s="13" cm="1">
        <f t="array" aca="1" ref="H2657" ca="1">IFERROR(INDEX(電力会社名一覧!E:E,改訂版!J2657),"")</f>
        <v>622</v>
      </c>
      <c r="I2657" s="13" t="str">
        <f ca="1">IFERROR(VLOOKUP(H2657,電力会社名一覧!A:B,2,0),"")</f>
        <v>青森県民エナジー(株)</v>
      </c>
      <c r="J2657" s="13">
        <f t="shared" ca="1" si="122"/>
        <v>2822</v>
      </c>
      <c r="K2657" s="13">
        <f ca="1">IF(I2657&lt;&gt;"",COUNTIF($I$4:$I2657,I2657),"")</f>
        <v>3</v>
      </c>
    </row>
    <row r="2658" spans="8:11">
      <c r="H2658" s="13" cm="1">
        <f t="array" aca="1" ref="H2658" ca="1">IFERROR(INDEX(電力会社名一覧!E:E,改訂版!J2658),"")</f>
        <v>623</v>
      </c>
      <c r="I2658" s="13" t="str">
        <f ca="1">IFERROR(VLOOKUP(H2658,電力会社名一覧!A:B,2,0),"")</f>
        <v>国際航業(株)メニューA</v>
      </c>
      <c r="J2658" s="13">
        <f t="shared" ca="1" si="122"/>
        <v>2823</v>
      </c>
      <c r="K2658" s="13">
        <f ca="1">IF(I2658&lt;&gt;"",COUNTIF($I$4:$I2658,I2658),"")</f>
        <v>3</v>
      </c>
    </row>
    <row r="2659" spans="8:11">
      <c r="H2659" s="13" cm="1">
        <f t="array" aca="1" ref="H2659" ca="1">IFERROR(INDEX(電力会社名一覧!E:E,改訂版!J2659),"")</f>
        <v>624</v>
      </c>
      <c r="I2659" s="13" t="str">
        <f ca="1">IFERROR(VLOOKUP(H2659,電力会社名一覧!A:B,2,0),"")</f>
        <v>国際航業(株)メニューB(残差)</v>
      </c>
      <c r="J2659" s="13">
        <f t="shared" ca="1" si="122"/>
        <v>2824</v>
      </c>
      <c r="K2659" s="13">
        <f ca="1">IF(I2659&lt;&gt;"",COUNTIF($I$4:$I2659,I2659),"")</f>
        <v>3</v>
      </c>
    </row>
    <row r="2660" spans="8:11">
      <c r="H2660" s="13" cm="1">
        <f t="array" aca="1" ref="H2660" ca="1">IFERROR(INDEX(電力会社名一覧!E:E,改訂版!J2660),"")</f>
        <v>625</v>
      </c>
      <c r="I2660" s="13" t="str">
        <f ca="1">IFERROR(VLOOKUP(H2660,電力会社名一覧!A:B,2,0),"")</f>
        <v>ローカルでんき(株)メニューA</v>
      </c>
      <c r="J2660" s="13">
        <f t="shared" ca="1" si="122"/>
        <v>2825</v>
      </c>
      <c r="K2660" s="13">
        <f ca="1">IF(I2660&lt;&gt;"",COUNTIF($I$4:$I2660,I2660),"")</f>
        <v>3</v>
      </c>
    </row>
    <row r="2661" spans="8:11">
      <c r="H2661" s="13" cm="1">
        <f t="array" aca="1" ref="H2661" ca="1">IFERROR(INDEX(電力会社名一覧!E:E,改訂版!J2661),"")</f>
        <v>626</v>
      </c>
      <c r="I2661" s="13" t="str">
        <f ca="1">IFERROR(VLOOKUP(H2661,電力会社名一覧!A:B,2,0),"")</f>
        <v>ローカルでんき(株)メニューB(残差)</v>
      </c>
      <c r="J2661" s="13">
        <f t="shared" ca="1" si="122"/>
        <v>2826</v>
      </c>
      <c r="K2661" s="13">
        <f ca="1">IF(I2661&lt;&gt;"",COUNTIF($I$4:$I2661,I2661),"")</f>
        <v>3</v>
      </c>
    </row>
    <row r="2662" spans="8:11">
      <c r="H2662" s="13" cm="1">
        <f t="array" aca="1" ref="H2662" ca="1">IFERROR(INDEX(電力会社名一覧!E:E,改訂版!J2662),"")</f>
        <v>627</v>
      </c>
      <c r="I2662" s="13" t="str">
        <f ca="1">IFERROR(VLOOKUP(H2662,電力会社名一覧!A:B,2,0),"")</f>
        <v>(株)明治産業</v>
      </c>
      <c r="J2662" s="13">
        <f t="shared" ca="1" si="122"/>
        <v>2827</v>
      </c>
      <c r="K2662" s="13">
        <f ca="1">IF(I2662&lt;&gt;"",COUNTIF($I$4:$I2662,I2662),"")</f>
        <v>3</v>
      </c>
    </row>
    <row r="2663" spans="8:11">
      <c r="H2663" s="13" cm="1">
        <f t="array" aca="1" ref="H2663" ca="1">IFERROR(INDEX(電力会社名一覧!E:E,改訂版!J2663),"")</f>
        <v>628</v>
      </c>
      <c r="I2663" s="13" t="str">
        <f ca="1">IFERROR(VLOOKUP(H2663,電力会社名一覧!A:B,2,0),"")</f>
        <v>岡山電力(株)メニューA</v>
      </c>
      <c r="J2663" s="13">
        <f t="shared" ca="1" si="122"/>
        <v>2828</v>
      </c>
      <c r="K2663" s="13">
        <f ca="1">IF(I2663&lt;&gt;"",COUNTIF($I$4:$I2663,I2663),"")</f>
        <v>3</v>
      </c>
    </row>
    <row r="2664" spans="8:11">
      <c r="H2664" s="13" cm="1">
        <f t="array" aca="1" ref="H2664" ca="1">IFERROR(INDEX(電力会社名一覧!E:E,改訂版!J2664),"")</f>
        <v>629</v>
      </c>
      <c r="I2664" s="13" t="str">
        <f ca="1">IFERROR(VLOOKUP(H2664,電力会社名一覧!A:B,2,0),"")</f>
        <v>岡山電力(株)メニューB(残差)</v>
      </c>
      <c r="J2664" s="13">
        <f t="shared" ca="1" si="122"/>
        <v>2829</v>
      </c>
      <c r="K2664" s="13">
        <f ca="1">IF(I2664&lt;&gt;"",COUNTIF($I$4:$I2664,I2664),"")</f>
        <v>3</v>
      </c>
    </row>
    <row r="2665" spans="8:11">
      <c r="H2665" s="13" cm="1">
        <f t="array" aca="1" ref="H2665" ca="1">IFERROR(INDEX(電力会社名一覧!E:E,改訂版!J2665),"")</f>
        <v>630</v>
      </c>
      <c r="I2665" s="13" t="str">
        <f ca="1">IFERROR(VLOOKUP(H2665,電力会社名一覧!A:B,2,0),"")</f>
        <v>ミライフ(株)メニューA</v>
      </c>
      <c r="J2665" s="13">
        <f t="shared" ca="1" si="122"/>
        <v>2830</v>
      </c>
      <c r="K2665" s="13">
        <f ca="1">IF(I2665&lt;&gt;"",COUNTIF($I$4:$I2665,I2665),"")</f>
        <v>3</v>
      </c>
    </row>
    <row r="2666" spans="8:11">
      <c r="H2666" s="13" cm="1">
        <f t="array" aca="1" ref="H2666" ca="1">IFERROR(INDEX(電力会社名一覧!E:E,改訂版!J2666),"")</f>
        <v>631</v>
      </c>
      <c r="I2666" s="13" t="str">
        <f ca="1">IFERROR(VLOOKUP(H2666,電力会社名一覧!A:B,2,0),"")</f>
        <v>ミライフ(株)メニューB(残差)</v>
      </c>
      <c r="J2666" s="13">
        <f t="shared" ca="1" si="122"/>
        <v>2831</v>
      </c>
      <c r="K2666" s="13">
        <f ca="1">IF(I2666&lt;&gt;"",COUNTIF($I$4:$I2666,I2666),"")</f>
        <v>3</v>
      </c>
    </row>
    <row r="2667" spans="8:11">
      <c r="H2667" s="13" cm="1">
        <f t="array" aca="1" ref="H2667" ca="1">IFERROR(INDEX(電力会社名一覧!E:E,改訂版!J2667),"")</f>
        <v>632</v>
      </c>
      <c r="I2667" s="13" t="str">
        <f ca="1">IFERROR(VLOOKUP(H2667,電力会社名一覧!A:B,2,0),"")</f>
        <v>楽天エナジー(株)メニューA</v>
      </c>
      <c r="J2667" s="13">
        <f t="shared" ca="1" si="122"/>
        <v>2832</v>
      </c>
      <c r="K2667" s="13">
        <f ca="1">IF(I2667&lt;&gt;"",COUNTIF($I$4:$I2667,I2667),"")</f>
        <v>3</v>
      </c>
    </row>
    <row r="2668" spans="8:11">
      <c r="H2668" s="13" cm="1">
        <f t="array" aca="1" ref="H2668" ca="1">IFERROR(INDEX(電力会社名一覧!E:E,改訂版!J2668),"")</f>
        <v>633</v>
      </c>
      <c r="I2668" s="13" t="str">
        <f ca="1">IFERROR(VLOOKUP(H2668,電力会社名一覧!A:B,2,0),"")</f>
        <v>楽天エナジー(株)メニューB</v>
      </c>
      <c r="J2668" s="13">
        <f t="shared" ca="1" si="122"/>
        <v>2833</v>
      </c>
      <c r="K2668" s="13">
        <f ca="1">IF(I2668&lt;&gt;"",COUNTIF($I$4:$I2668,I2668),"")</f>
        <v>3</v>
      </c>
    </row>
    <row r="2669" spans="8:11">
      <c r="H2669" s="13" cm="1">
        <f t="array" aca="1" ref="H2669" ca="1">IFERROR(INDEX(電力会社名一覧!E:E,改訂版!J2669),"")</f>
        <v>634</v>
      </c>
      <c r="I2669" s="13" t="str">
        <f ca="1">IFERROR(VLOOKUP(H2669,電力会社名一覧!A:B,2,0),"")</f>
        <v>楽天エナジー(株)メニューC(残差)</v>
      </c>
      <c r="J2669" s="13">
        <f t="shared" ca="1" si="122"/>
        <v>2834</v>
      </c>
      <c r="K2669" s="13">
        <f ca="1">IF(I2669&lt;&gt;"",COUNTIF($I$4:$I2669,I2669),"")</f>
        <v>3</v>
      </c>
    </row>
    <row r="2670" spans="8:11">
      <c r="H2670" s="13" cm="1">
        <f t="array" aca="1" ref="H2670" ca="1">IFERROR(INDEX(電力会社名一覧!E:E,改訂版!J2670),"")</f>
        <v>635</v>
      </c>
      <c r="I2670" s="13" t="str">
        <f ca="1">IFERROR(VLOOKUP(H2670,電力会社名一覧!A:B,2,0),"")</f>
        <v>うすきエネルギー(株)</v>
      </c>
      <c r="J2670" s="13">
        <f t="shared" ca="1" si="122"/>
        <v>2835</v>
      </c>
      <c r="K2670" s="13">
        <f ca="1">IF(I2670&lt;&gt;"",COUNTIF($I$4:$I2670,I2670),"")</f>
        <v>3</v>
      </c>
    </row>
    <row r="2671" spans="8:11">
      <c r="H2671" s="13" cm="1">
        <f t="array" aca="1" ref="H2671" ca="1">IFERROR(INDEX(電力会社名一覧!E:E,改訂版!J2671),"")</f>
        <v>636</v>
      </c>
      <c r="I2671" s="13" t="str">
        <f ca="1">IFERROR(VLOOKUP(H2671,電力会社名一覧!A:B,2,0),"")</f>
        <v>森のエネルギー(株)</v>
      </c>
      <c r="J2671" s="13">
        <f t="shared" ca="1" si="122"/>
        <v>2836</v>
      </c>
      <c r="K2671" s="13">
        <f ca="1">IF(I2671&lt;&gt;"",COUNTIF($I$4:$I2671,I2671),"")</f>
        <v>3</v>
      </c>
    </row>
    <row r="2672" spans="8:11">
      <c r="H2672" s="13" cm="1">
        <f t="array" aca="1" ref="H2672" ca="1">IFERROR(INDEX(電力会社名一覧!E:E,改訂版!J2672),"")</f>
        <v>637</v>
      </c>
      <c r="I2672" s="13" t="str">
        <f ca="1">IFERROR(VLOOKUP(H2672,電力会社名一覧!A:B,2,0),"")</f>
        <v>岐阜電力(株)メニューA</v>
      </c>
      <c r="J2672" s="13">
        <f t="shared" ca="1" si="122"/>
        <v>2837</v>
      </c>
      <c r="K2672" s="13">
        <f ca="1">IF(I2672&lt;&gt;"",COUNTIF($I$4:$I2672,I2672),"")</f>
        <v>3</v>
      </c>
    </row>
    <row r="2673" spans="8:11">
      <c r="H2673" s="13" cm="1">
        <f t="array" aca="1" ref="H2673" ca="1">IFERROR(INDEX(電力会社名一覧!E:E,改訂版!J2673),"")</f>
        <v>638</v>
      </c>
      <c r="I2673" s="13" t="str">
        <f ca="1">IFERROR(VLOOKUP(H2673,電力会社名一覧!A:B,2,0),"")</f>
        <v>岐阜電力(株)メニューB(残差)</v>
      </c>
      <c r="J2673" s="13">
        <f t="shared" ca="1" si="122"/>
        <v>2838</v>
      </c>
      <c r="K2673" s="13">
        <f ca="1">IF(I2673&lt;&gt;"",COUNTIF($I$4:$I2673,I2673),"")</f>
        <v>3</v>
      </c>
    </row>
    <row r="2674" spans="8:11">
      <c r="H2674" s="13" cm="1">
        <f t="array" aca="1" ref="H2674" ca="1">IFERROR(INDEX(電力会社名一覧!E:E,改訂版!J2674),"")</f>
        <v>639</v>
      </c>
      <c r="I2674" s="13" t="str">
        <f ca="1">IFERROR(VLOOKUP(H2674,電力会社名一覧!A:B,2,0),"")</f>
        <v>(株)エスケーエナジー</v>
      </c>
      <c r="J2674" s="13">
        <f t="shared" ca="1" si="122"/>
        <v>2839</v>
      </c>
      <c r="K2674" s="13">
        <f ca="1">IF(I2674&lt;&gt;"",COUNTIF($I$4:$I2674,I2674),"")</f>
        <v>3</v>
      </c>
    </row>
    <row r="2675" spans="8:11">
      <c r="H2675" s="13" cm="1">
        <f t="array" aca="1" ref="H2675" ca="1">IFERROR(INDEX(電力会社名一覧!E:E,改訂版!J2675),"")</f>
        <v>640</v>
      </c>
      <c r="I2675" s="13" t="str">
        <f ca="1">IFERROR(VLOOKUP(H2675,電力会社名一覧!A:B,2,0),"")</f>
        <v>名南共同エネルギー(株)</v>
      </c>
      <c r="J2675" s="13">
        <f t="shared" ca="1" si="122"/>
        <v>2840</v>
      </c>
      <c r="K2675" s="13">
        <f ca="1">IF(I2675&lt;&gt;"",COUNTIF($I$4:$I2675,I2675),"")</f>
        <v>3</v>
      </c>
    </row>
    <row r="2676" spans="8:11">
      <c r="H2676" s="13" cm="1">
        <f t="array" aca="1" ref="H2676" ca="1">IFERROR(INDEX(電力会社名一覧!E:E,改訂版!J2676),"")</f>
        <v>641</v>
      </c>
      <c r="I2676" s="13" t="str">
        <f ca="1">IFERROR(VLOOKUP(H2676,電力会社名一覧!A:B,2,0),"")</f>
        <v>Apaman Energy(株)</v>
      </c>
      <c r="J2676" s="13">
        <f t="shared" ca="1" si="122"/>
        <v>2841</v>
      </c>
      <c r="K2676" s="13">
        <f ca="1">IF(I2676&lt;&gt;"",COUNTIF($I$4:$I2676,I2676),"")</f>
        <v>3</v>
      </c>
    </row>
    <row r="2677" spans="8:11">
      <c r="H2677" s="13" cm="1">
        <f t="array" aca="1" ref="H2677" ca="1">IFERROR(INDEX(電力会社名一覧!E:E,改訂版!J2677),"")</f>
        <v>642</v>
      </c>
      <c r="I2677" s="13" t="str">
        <f ca="1">IFERROR(VLOOKUP(H2677,電力会社名一覧!A:B,2,0),"")</f>
        <v>大分ケーブルテレコム(株)メニューA</v>
      </c>
      <c r="J2677" s="13">
        <f t="shared" ca="1" si="122"/>
        <v>2842</v>
      </c>
      <c r="K2677" s="13">
        <f ca="1">IF(I2677&lt;&gt;"",COUNTIF($I$4:$I2677,I2677),"")</f>
        <v>3</v>
      </c>
    </row>
    <row r="2678" spans="8:11">
      <c r="H2678" s="13" cm="1">
        <f t="array" aca="1" ref="H2678" ca="1">IFERROR(INDEX(電力会社名一覧!E:E,改訂版!J2678),"")</f>
        <v>643</v>
      </c>
      <c r="I2678" s="13" t="str">
        <f ca="1">IFERROR(VLOOKUP(H2678,電力会社名一覧!A:B,2,0),"")</f>
        <v>大分ケーブルテレコム(株)メニューB(残差)</v>
      </c>
      <c r="J2678" s="13">
        <f t="shared" ca="1" si="122"/>
        <v>2843</v>
      </c>
      <c r="K2678" s="13">
        <f ca="1">IF(I2678&lt;&gt;"",COUNTIF($I$4:$I2678,I2678),"")</f>
        <v>3</v>
      </c>
    </row>
    <row r="2679" spans="8:11">
      <c r="H2679" s="13" cm="1">
        <f t="array" aca="1" ref="H2679" ca="1">IFERROR(INDEX(電力会社名一覧!E:E,改訂版!J2679),"")</f>
        <v>644</v>
      </c>
      <c r="I2679" s="13" t="str">
        <f ca="1">IFERROR(VLOOKUP(H2679,電力会社名一覧!A:B,2,0),"")</f>
        <v>アストマックス・エネルギー(株)メニューA</v>
      </c>
      <c r="J2679" s="13">
        <f t="shared" ca="1" si="122"/>
        <v>2844</v>
      </c>
      <c r="K2679" s="13">
        <f ca="1">IF(I2679&lt;&gt;"",COUNTIF($I$4:$I2679,I2679),"")</f>
        <v>3</v>
      </c>
    </row>
    <row r="2680" spans="8:11">
      <c r="H2680" s="13" cm="1">
        <f t="array" aca="1" ref="H2680" ca="1">IFERROR(INDEX(電力会社名一覧!E:E,改訂版!J2680),"")</f>
        <v>645</v>
      </c>
      <c r="I2680" s="13" t="str">
        <f ca="1">IFERROR(VLOOKUP(H2680,電力会社名一覧!A:B,2,0),"")</f>
        <v>アストマックス・エネルギー(株)メニューB</v>
      </c>
      <c r="J2680" s="13">
        <f t="shared" ca="1" si="122"/>
        <v>2845</v>
      </c>
      <c r="K2680" s="13">
        <f ca="1">IF(I2680&lt;&gt;"",COUNTIF($I$4:$I2680,I2680),"")</f>
        <v>3</v>
      </c>
    </row>
    <row r="2681" spans="8:11">
      <c r="H2681" s="13" cm="1">
        <f t="array" aca="1" ref="H2681" ca="1">IFERROR(INDEX(電力会社名一覧!E:E,改訂版!J2681),"")</f>
        <v>646</v>
      </c>
      <c r="I2681" s="13" t="str">
        <f ca="1">IFERROR(VLOOKUP(H2681,電力会社名一覧!A:B,2,0),"")</f>
        <v>アストマックス・エネルギー(株)メニューC(残差)</v>
      </c>
      <c r="J2681" s="13">
        <f t="shared" ca="1" si="122"/>
        <v>2846</v>
      </c>
      <c r="K2681" s="13">
        <f ca="1">IF(I2681&lt;&gt;"",COUNTIF($I$4:$I2681,I2681),"")</f>
        <v>3</v>
      </c>
    </row>
    <row r="2682" spans="8:11">
      <c r="H2682" s="13" cm="1">
        <f t="array" aca="1" ref="H2682" ca="1">IFERROR(INDEX(電力会社名一覧!E:E,改訂版!J2682),"")</f>
        <v>647</v>
      </c>
      <c r="I2682" s="13" t="str">
        <f ca="1">IFERROR(VLOOKUP(H2682,電力会社名一覧!A:B,2,0),"")</f>
        <v>生活協同組合コープみらい</v>
      </c>
      <c r="J2682" s="13">
        <f t="shared" ca="1" si="122"/>
        <v>2847</v>
      </c>
      <c r="K2682" s="13">
        <f ca="1">IF(I2682&lt;&gt;"",COUNTIF($I$4:$I2682,I2682),"")</f>
        <v>3</v>
      </c>
    </row>
    <row r="2683" spans="8:11">
      <c r="H2683" s="13" cm="1">
        <f t="array" aca="1" ref="H2683" ca="1">IFERROR(INDEX(電力会社名一覧!E:E,改訂版!J2683),"")</f>
        <v>649</v>
      </c>
      <c r="I2683" s="13" t="str">
        <f ca="1">IFERROR(VLOOKUP(H2683,電力会社名一覧!A:B,2,0),"")</f>
        <v>福井電力(株)</v>
      </c>
      <c r="J2683" s="13">
        <f t="shared" ca="1" si="122"/>
        <v>2849</v>
      </c>
      <c r="K2683" s="13">
        <f ca="1">IF(I2683&lt;&gt;"",COUNTIF($I$4:$I2683,I2683),"")</f>
        <v>3</v>
      </c>
    </row>
    <row r="2684" spans="8:11">
      <c r="H2684" s="13" cm="1">
        <f t="array" aca="1" ref="H2684" ca="1">IFERROR(INDEX(電力会社名一覧!E:E,改訂版!J2684),"")</f>
        <v>650</v>
      </c>
      <c r="I2684" s="13" t="str">
        <f ca="1">IFERROR(VLOOKUP(H2684,電力会社名一覧!A:B,2,0),"")</f>
        <v>(株)MKエネルギー</v>
      </c>
      <c r="J2684" s="13">
        <f t="shared" ca="1" si="122"/>
        <v>2850</v>
      </c>
      <c r="K2684" s="13">
        <f ca="1">IF(I2684&lt;&gt;"",COUNTIF($I$4:$I2684,I2684),"")</f>
        <v>3</v>
      </c>
    </row>
    <row r="2685" spans="8:11">
      <c r="H2685" s="13" cm="1">
        <f t="array" aca="1" ref="H2685" ca="1">IFERROR(INDEX(電力会社名一覧!E:E,改訂版!J2685),"")</f>
        <v>651</v>
      </c>
      <c r="I2685" s="13" t="str">
        <f ca="1">IFERROR(VLOOKUP(H2685,電力会社名一覧!A:B,2,0),"")</f>
        <v>エネラボ(株)メニューA</v>
      </c>
      <c r="J2685" s="13">
        <f t="shared" ca="1" si="122"/>
        <v>2851</v>
      </c>
      <c r="K2685" s="13">
        <f ca="1">IF(I2685&lt;&gt;"",COUNTIF($I$4:$I2685,I2685),"")</f>
        <v>3</v>
      </c>
    </row>
    <row r="2686" spans="8:11">
      <c r="H2686" s="13" cm="1">
        <f t="array" aca="1" ref="H2686" ca="1">IFERROR(INDEX(電力会社名一覧!E:E,改訂版!J2686),"")</f>
        <v>652</v>
      </c>
      <c r="I2686" s="13" t="str">
        <f ca="1">IFERROR(VLOOKUP(H2686,電力会社名一覧!A:B,2,0),"")</f>
        <v>エネラボ(株)メニューB(残差)</v>
      </c>
      <c r="J2686" s="13">
        <f t="shared" ca="1" si="122"/>
        <v>2852</v>
      </c>
      <c r="K2686" s="13">
        <f ca="1">IF(I2686&lt;&gt;"",COUNTIF($I$4:$I2686,I2686),"")</f>
        <v>3</v>
      </c>
    </row>
    <row r="2687" spans="8:11">
      <c r="H2687" s="13" cm="1">
        <f t="array" aca="1" ref="H2687" ca="1">IFERROR(INDEX(電力会社名一覧!E:E,改訂版!J2687),"")</f>
        <v>653</v>
      </c>
      <c r="I2687" s="13" t="str">
        <f ca="1">IFERROR(VLOOKUP(H2687,電力会社名一覧!A:B,2,0),"")</f>
        <v>横浜ウォーター(株)</v>
      </c>
      <c r="J2687" s="13">
        <f t="shared" ca="1" si="122"/>
        <v>2853</v>
      </c>
      <c r="K2687" s="13">
        <f ca="1">IF(I2687&lt;&gt;"",COUNTIF($I$4:$I2687,I2687),"")</f>
        <v>3</v>
      </c>
    </row>
    <row r="2688" spans="8:11">
      <c r="H2688" s="13" cm="1">
        <f t="array" aca="1" ref="H2688" ca="1">IFERROR(INDEX(電力会社名一覧!E:E,改訂版!J2688),"")</f>
        <v>654</v>
      </c>
      <c r="I2688" s="13" t="str">
        <f ca="1">IFERROR(VLOOKUP(H2688,電力会社名一覧!A:B,2,0),"")</f>
        <v>スマートエナジー磐田(株)メニューA</v>
      </c>
      <c r="J2688" s="13">
        <f t="shared" ca="1" si="122"/>
        <v>2854</v>
      </c>
      <c r="K2688" s="13">
        <f ca="1">IF(I2688&lt;&gt;"",COUNTIF($I$4:$I2688,I2688),"")</f>
        <v>3</v>
      </c>
    </row>
    <row r="2689" spans="8:11">
      <c r="H2689" s="13" cm="1">
        <f t="array" aca="1" ref="H2689" ca="1">IFERROR(INDEX(電力会社名一覧!E:E,改訂版!J2689),"")</f>
        <v>655</v>
      </c>
      <c r="I2689" s="13" t="str">
        <f ca="1">IFERROR(VLOOKUP(H2689,電力会社名一覧!A:B,2,0),"")</f>
        <v>スマートエナジー磐田(株)メニューB</v>
      </c>
      <c r="J2689" s="13">
        <f t="shared" ca="1" si="122"/>
        <v>2855</v>
      </c>
      <c r="K2689" s="13">
        <f ca="1">IF(I2689&lt;&gt;"",COUNTIF($I$4:$I2689,I2689),"")</f>
        <v>3</v>
      </c>
    </row>
    <row r="2690" spans="8:11">
      <c r="H2690" s="13" cm="1">
        <f t="array" aca="1" ref="H2690" ca="1">IFERROR(INDEX(電力会社名一覧!E:E,改訂版!J2690),"")</f>
        <v>656</v>
      </c>
      <c r="I2690" s="13" t="str">
        <f ca="1">IFERROR(VLOOKUP(H2690,電力会社名一覧!A:B,2,0),"")</f>
        <v>スマートエナジー磐田(株)メニューC(残差)</v>
      </c>
      <c r="J2690" s="13">
        <f t="shared" ca="1" si="122"/>
        <v>2856</v>
      </c>
      <c r="K2690" s="13">
        <f ca="1">IF(I2690&lt;&gt;"",COUNTIF($I$4:$I2690,I2690),"")</f>
        <v>3</v>
      </c>
    </row>
    <row r="2691" spans="8:11">
      <c r="H2691" s="13" cm="1">
        <f t="array" aca="1" ref="H2691" ca="1">IFERROR(INDEX(電力会社名一覧!E:E,改訂版!J2691),"")</f>
        <v>657</v>
      </c>
      <c r="I2691" s="13" t="str">
        <f ca="1">IFERROR(VLOOKUP(H2691,電力会社名一覧!A:B,2,0),"")</f>
        <v>そうまIグリッド合同会社</v>
      </c>
      <c r="J2691" s="13">
        <f t="shared" ca="1" si="122"/>
        <v>2857</v>
      </c>
      <c r="K2691" s="13">
        <f ca="1">IF(I2691&lt;&gt;"",COUNTIF($I$4:$I2691,I2691),"")</f>
        <v>3</v>
      </c>
    </row>
    <row r="2692" spans="8:11">
      <c r="H2692" s="13" cm="1">
        <f t="array" aca="1" ref="H2692" ca="1">IFERROR(INDEX(電力会社名一覧!E:E,改訂版!J2692),"")</f>
        <v>658</v>
      </c>
      <c r="I2692" s="13" t="str">
        <f ca="1">IFERROR(VLOOKUP(H2692,電力会社名一覧!A:B,2,0),"")</f>
        <v>エネトレード(株)</v>
      </c>
      <c r="J2692" s="13">
        <f t="shared" ca="1" si="122"/>
        <v>2858</v>
      </c>
      <c r="K2692" s="13">
        <f ca="1">IF(I2692&lt;&gt;"",COUNTIF($I$4:$I2692,I2692),"")</f>
        <v>3</v>
      </c>
    </row>
    <row r="2693" spans="8:11">
      <c r="H2693" s="13" cm="1">
        <f t="array" aca="1" ref="H2693" ca="1">IFERROR(INDEX(電力会社名一覧!E:E,改訂版!J2693),"")</f>
        <v>659</v>
      </c>
      <c r="I2693" s="13" t="str">
        <f ca="1">IFERROR(VLOOKUP(H2693,電力会社名一覧!A:B,2,0),"")</f>
        <v>ニシムラ(株)</v>
      </c>
      <c r="J2693" s="13">
        <f t="shared" ca="1" si="122"/>
        <v>2859</v>
      </c>
      <c r="K2693" s="13">
        <f ca="1">IF(I2693&lt;&gt;"",COUNTIF($I$4:$I2693,I2693),"")</f>
        <v>3</v>
      </c>
    </row>
    <row r="2694" spans="8:11">
      <c r="H2694" s="13" cm="1">
        <f t="array" aca="1" ref="H2694" ca="1">IFERROR(INDEX(電力会社名一覧!E:E,改訂版!J2694),"")</f>
        <v>660</v>
      </c>
      <c r="I2694" s="13" t="str">
        <f ca="1">IFERROR(VLOOKUP(H2694,電力会社名一覧!A:B,2,0),"")</f>
        <v>(株)さくら新電力メニューA</v>
      </c>
      <c r="J2694" s="13">
        <f t="shared" ca="1" si="122"/>
        <v>2860</v>
      </c>
      <c r="K2694" s="13">
        <f ca="1">IF(I2694&lt;&gt;"",COUNTIF($I$4:$I2694,I2694),"")</f>
        <v>3</v>
      </c>
    </row>
    <row r="2695" spans="8:11">
      <c r="H2695" s="13" cm="1">
        <f t="array" aca="1" ref="H2695" ca="1">IFERROR(INDEX(電力会社名一覧!E:E,改訂版!J2695),"")</f>
        <v>661</v>
      </c>
      <c r="I2695" s="13" t="str">
        <f ca="1">IFERROR(VLOOKUP(H2695,電力会社名一覧!A:B,2,0),"")</f>
        <v>(株)さくら新電力メニューB(残差)</v>
      </c>
      <c r="J2695" s="13">
        <f t="shared" ca="1" si="122"/>
        <v>2861</v>
      </c>
      <c r="K2695" s="13">
        <f ca="1">IF(I2695&lt;&gt;"",COUNTIF($I$4:$I2695,I2695),"")</f>
        <v>3</v>
      </c>
    </row>
    <row r="2696" spans="8:11">
      <c r="H2696" s="13" cm="1">
        <f t="array" aca="1" ref="H2696" ca="1">IFERROR(INDEX(電力会社名一覧!E:E,改訂版!J2696),"")</f>
        <v>662</v>
      </c>
      <c r="I2696" s="13" t="str">
        <f ca="1">IFERROR(VLOOKUP(H2696,電力会社名一覧!A:B,2,0),"")</f>
        <v>(株)グローアップ</v>
      </c>
      <c r="J2696" s="13">
        <f t="shared" ca="1" si="122"/>
        <v>2862</v>
      </c>
      <c r="K2696" s="13">
        <f ca="1">IF(I2696&lt;&gt;"",COUNTIF($I$4:$I2696,I2696),"")</f>
        <v>3</v>
      </c>
    </row>
    <row r="2697" spans="8:11">
      <c r="H2697" s="13" cm="1">
        <f t="array" aca="1" ref="H2697" ca="1">IFERROR(INDEX(電力会社名一覧!E:E,改訂版!J2697),"")</f>
        <v>663</v>
      </c>
      <c r="I2697" s="13" t="str">
        <f ca="1">IFERROR(VLOOKUP(H2697,電力会社名一覧!A:B,2,0),"")</f>
        <v>いこま市民パワー(株)</v>
      </c>
      <c r="J2697" s="13">
        <f t="shared" ca="1" si="122"/>
        <v>2863</v>
      </c>
      <c r="K2697" s="13">
        <f ca="1">IF(I2697&lt;&gt;"",COUNTIF($I$4:$I2697,I2697),"")</f>
        <v>3</v>
      </c>
    </row>
    <row r="2698" spans="8:11">
      <c r="H2698" s="13" cm="1">
        <f t="array" aca="1" ref="H2698" ca="1">IFERROR(INDEX(電力会社名一覧!E:E,改訂版!J2698),"")</f>
        <v>664</v>
      </c>
      <c r="I2698" s="13" t="str">
        <f ca="1">IFERROR(VLOOKUP(H2698,電力会社名一覧!A:B,2,0),"")</f>
        <v>おもてなし山形(株)メニューA</v>
      </c>
      <c r="J2698" s="13">
        <f t="shared" ca="1" si="122"/>
        <v>2864</v>
      </c>
      <c r="K2698" s="13">
        <f ca="1">IF(I2698&lt;&gt;"",COUNTIF($I$4:$I2698,I2698),"")</f>
        <v>3</v>
      </c>
    </row>
    <row r="2699" spans="8:11">
      <c r="H2699" s="13" cm="1">
        <f t="array" aca="1" ref="H2699" ca="1">IFERROR(INDEX(電力会社名一覧!E:E,改訂版!J2699),"")</f>
        <v>665</v>
      </c>
      <c r="I2699" s="13" t="str">
        <f ca="1">IFERROR(VLOOKUP(H2699,電力会社名一覧!A:B,2,0),"")</f>
        <v>おもてなし山形(株)メニューB(残差)</v>
      </c>
      <c r="J2699" s="13">
        <f t="shared" ca="1" si="122"/>
        <v>2865</v>
      </c>
      <c r="K2699" s="13">
        <f ca="1">IF(I2699&lt;&gt;"",COUNTIF($I$4:$I2699,I2699),"")</f>
        <v>3</v>
      </c>
    </row>
    <row r="2700" spans="8:11">
      <c r="H2700" s="13" cm="1">
        <f t="array" aca="1" ref="H2700" ca="1">IFERROR(INDEX(電力会社名一覧!E:E,改訂版!J2700),"")</f>
        <v>666</v>
      </c>
      <c r="I2700" s="13" t="str">
        <f ca="1">IFERROR(VLOOKUP(H2700,電力会社名一覧!A:B,2,0),"")</f>
        <v>長野都市ガス(株)</v>
      </c>
      <c r="J2700" s="13">
        <f t="shared" ca="1" si="122"/>
        <v>2866</v>
      </c>
      <c r="K2700" s="13">
        <f ca="1">IF(I2700&lt;&gt;"",COUNTIF($I$4:$I2700,I2700),"")</f>
        <v>3</v>
      </c>
    </row>
    <row r="2701" spans="8:11">
      <c r="H2701" s="13" cm="1">
        <f t="array" aca="1" ref="H2701" ca="1">IFERROR(INDEX(電力会社名一覧!E:E,改訂版!J2701),"")</f>
        <v>667</v>
      </c>
      <c r="I2701" s="13" t="str">
        <f ca="1">IFERROR(VLOOKUP(H2701,電力会社名一覧!A:B,2,0),"")</f>
        <v>上田ガス(株)</v>
      </c>
      <c r="J2701" s="13">
        <f t="shared" ref="J2701:J2764" ca="1" si="123">IFERROR(VLOOKUP($Q$1,INDIRECT($I$1&amp;J2700+1&amp;$K$1),2,0),"")</f>
        <v>2867</v>
      </c>
      <c r="K2701" s="13">
        <f ca="1">IF(I2701&lt;&gt;"",COUNTIF($I$4:$I2701,I2701),"")</f>
        <v>3</v>
      </c>
    </row>
    <row r="2702" spans="8:11">
      <c r="H2702" s="13" cm="1">
        <f t="array" aca="1" ref="H2702" ca="1">IFERROR(INDEX(電力会社名一覧!E:E,改訂版!J2702),"")</f>
        <v>668</v>
      </c>
      <c r="I2702" s="13" t="str">
        <f ca="1">IFERROR(VLOOKUP(H2702,電力会社名一覧!A:B,2,0),"")</f>
        <v>日本瓦斯(株)(旧：東日本ガス(株)、東彩ガス(株)、北日本ガス(株))メニューA</v>
      </c>
      <c r="J2702" s="13">
        <f t="shared" ca="1" si="123"/>
        <v>2868</v>
      </c>
      <c r="K2702" s="13">
        <f ca="1">IF(I2702&lt;&gt;"",COUNTIF($I$4:$I2702,I2702),"")</f>
        <v>3</v>
      </c>
    </row>
    <row r="2703" spans="8:11">
      <c r="H2703" s="13" cm="1">
        <f t="array" aca="1" ref="H2703" ca="1">IFERROR(INDEX(電力会社名一覧!E:E,改訂版!J2703),"")</f>
        <v>669</v>
      </c>
      <c r="I2703" s="13" t="str">
        <f ca="1">IFERROR(VLOOKUP(H2703,電力会社名一覧!A:B,2,0),"")</f>
        <v>日本瓦斯(株)(旧：東日本ガス(株)、東彩ガス(株)、北日本ガス(株))メニューB(残差)</v>
      </c>
      <c r="J2703" s="13">
        <f t="shared" ca="1" si="123"/>
        <v>2869</v>
      </c>
      <c r="K2703" s="13">
        <f ca="1">IF(I2703&lt;&gt;"",COUNTIF($I$4:$I2703,I2703),"")</f>
        <v>3</v>
      </c>
    </row>
    <row r="2704" spans="8:11">
      <c r="H2704" s="13" cm="1">
        <f t="array" aca="1" ref="H2704" ca="1">IFERROR(INDEX(電力会社名一覧!E:E,改訂版!J2704),"")</f>
        <v>670</v>
      </c>
      <c r="I2704" s="13" t="str">
        <f ca="1">IFERROR(VLOOKUP(H2704,電力会社名一覧!A:B,2,0),"")</f>
        <v>(株)シグナストラスト</v>
      </c>
      <c r="J2704" s="13">
        <f t="shared" ca="1" si="123"/>
        <v>2870</v>
      </c>
      <c r="K2704" s="13">
        <f ca="1">IF(I2704&lt;&gt;"",COUNTIF($I$4:$I2704,I2704),"")</f>
        <v>3</v>
      </c>
    </row>
    <row r="2705" spans="8:11">
      <c r="H2705" s="13" cm="1">
        <f t="array" aca="1" ref="H2705" ca="1">IFERROR(INDEX(電力会社名一覧!E:E,改訂版!J2705),"")</f>
        <v>671</v>
      </c>
      <c r="I2705" s="13" t="str">
        <f ca="1">IFERROR(VLOOKUP(H2705,電力会社名一覧!A:B,2,0),"")</f>
        <v>ゲーテハウス(株)</v>
      </c>
      <c r="J2705" s="13">
        <f t="shared" ca="1" si="123"/>
        <v>2871</v>
      </c>
      <c r="K2705" s="13">
        <f ca="1">IF(I2705&lt;&gt;"",COUNTIF($I$4:$I2705,I2705),"")</f>
        <v>3</v>
      </c>
    </row>
    <row r="2706" spans="8:11">
      <c r="H2706" s="13" cm="1">
        <f t="array" aca="1" ref="H2706" ca="1">IFERROR(INDEX(電力会社名一覧!E:E,改訂版!J2706),"")</f>
        <v>672</v>
      </c>
      <c r="I2706" s="13" t="str">
        <f ca="1">IFERROR(VLOOKUP(H2706,電力会社名一覧!A:B,2,0),"")</f>
        <v>JPエネルギー(株)</v>
      </c>
      <c r="J2706" s="13">
        <f t="shared" ca="1" si="123"/>
        <v>2872</v>
      </c>
      <c r="K2706" s="13">
        <f ca="1">IF(I2706&lt;&gt;"",COUNTIF($I$4:$I2706,I2706),"")</f>
        <v>3</v>
      </c>
    </row>
    <row r="2707" spans="8:11">
      <c r="H2707" s="13" cm="1">
        <f t="array" aca="1" ref="H2707" ca="1">IFERROR(INDEX(電力会社名一覧!E:E,改訂版!J2707),"")</f>
        <v>673</v>
      </c>
      <c r="I2707" s="13" t="str">
        <f ca="1">IFERROR(VLOOKUP(H2707,電力会社名一覧!A:B,2,0),"")</f>
        <v>兵庫電力(株)</v>
      </c>
      <c r="J2707" s="13">
        <f t="shared" ca="1" si="123"/>
        <v>2873</v>
      </c>
      <c r="K2707" s="13">
        <f ca="1">IF(I2707&lt;&gt;"",COUNTIF($I$4:$I2707,I2707),"")</f>
        <v>3</v>
      </c>
    </row>
    <row r="2708" spans="8:11">
      <c r="H2708" s="13" cm="1">
        <f t="array" aca="1" ref="H2708" ca="1">IFERROR(INDEX(電力会社名一覧!E:E,改訂版!J2708),"")</f>
        <v>674</v>
      </c>
      <c r="I2708" s="13" t="str">
        <f ca="1">IFERROR(VLOOKUP(H2708,電力会社名一覧!A:B,2,0),"")</f>
        <v>大和ライフエナジア(株)メニューA</v>
      </c>
      <c r="J2708" s="13">
        <f t="shared" ca="1" si="123"/>
        <v>2874</v>
      </c>
      <c r="K2708" s="13">
        <f ca="1">IF(I2708&lt;&gt;"",COUNTIF($I$4:$I2708,I2708),"")</f>
        <v>3</v>
      </c>
    </row>
    <row r="2709" spans="8:11">
      <c r="H2709" s="13" cm="1">
        <f t="array" aca="1" ref="H2709" ca="1">IFERROR(INDEX(電力会社名一覧!E:E,改訂版!J2709),"")</f>
        <v>675</v>
      </c>
      <c r="I2709" s="13" t="str">
        <f ca="1">IFERROR(VLOOKUP(H2709,電力会社名一覧!A:B,2,0),"")</f>
        <v>大和ライフエナジア(株)メニューB(残差)</v>
      </c>
      <c r="J2709" s="13">
        <f t="shared" ca="1" si="123"/>
        <v>2875</v>
      </c>
      <c r="K2709" s="13">
        <f ca="1">IF(I2709&lt;&gt;"",COUNTIF($I$4:$I2709,I2709),"")</f>
        <v>3</v>
      </c>
    </row>
    <row r="2710" spans="8:11">
      <c r="H2710" s="13" cm="1">
        <f t="array" aca="1" ref="H2710" ca="1">IFERROR(INDEX(電力会社名一覧!E:E,改訂版!J2710),"")</f>
        <v>676</v>
      </c>
      <c r="I2710" s="13" t="str">
        <f ca="1">IFERROR(VLOOKUP(H2710,電力会社名一覧!A:B,2,0),"")</f>
        <v>Cocoテラスたがわ(株)</v>
      </c>
      <c r="J2710" s="13">
        <f t="shared" ca="1" si="123"/>
        <v>2876</v>
      </c>
      <c r="K2710" s="13">
        <f ca="1">IF(I2710&lt;&gt;"",COUNTIF($I$4:$I2710,I2710),"")</f>
        <v>3</v>
      </c>
    </row>
    <row r="2711" spans="8:11">
      <c r="H2711" s="13" cm="1">
        <f t="array" aca="1" ref="H2711" ca="1">IFERROR(INDEX(電力会社名一覧!E:E,改訂版!J2711),"")</f>
        <v>677</v>
      </c>
      <c r="I2711" s="13" t="str">
        <f ca="1">IFERROR(VLOOKUP(H2711,電力会社名一覧!A:B,2,0),"")</f>
        <v>東北電力エナジートレーディング(株)</v>
      </c>
      <c r="J2711" s="13">
        <f t="shared" ca="1" si="123"/>
        <v>2877</v>
      </c>
      <c r="K2711" s="13">
        <f ca="1">IF(I2711&lt;&gt;"",COUNTIF($I$4:$I2711,I2711),"")</f>
        <v>3</v>
      </c>
    </row>
    <row r="2712" spans="8:11">
      <c r="H2712" s="13" cm="1">
        <f t="array" aca="1" ref="H2712" ca="1">IFERROR(INDEX(電力会社名一覧!E:E,改訂版!J2712),"")</f>
        <v>678</v>
      </c>
      <c r="I2712" s="13" t="str">
        <f ca="1">IFERROR(VLOOKUP(H2712,電力会社名一覧!A:B,2,0),"")</f>
        <v>(株)横浜環境デザイン</v>
      </c>
      <c r="J2712" s="13">
        <f t="shared" ca="1" si="123"/>
        <v>2878</v>
      </c>
      <c r="K2712" s="13">
        <f ca="1">IF(I2712&lt;&gt;"",COUNTIF($I$4:$I2712,I2712),"")</f>
        <v>3</v>
      </c>
    </row>
    <row r="2713" spans="8:11">
      <c r="H2713" s="13" cm="1">
        <f t="array" aca="1" ref="H2713" ca="1">IFERROR(INDEX(電力会社名一覧!E:E,改訂版!J2713),"")</f>
        <v>679</v>
      </c>
      <c r="I2713" s="13" t="str">
        <f ca="1">IFERROR(VLOOKUP(H2713,電力会社名一覧!A:B,2,0),"")</f>
        <v>(株)まち未来製作所メニューA</v>
      </c>
      <c r="J2713" s="13">
        <f t="shared" ca="1" si="123"/>
        <v>2879</v>
      </c>
      <c r="K2713" s="13">
        <f ca="1">IF(I2713&lt;&gt;"",COUNTIF($I$4:$I2713,I2713),"")</f>
        <v>3</v>
      </c>
    </row>
    <row r="2714" spans="8:11">
      <c r="H2714" s="13" cm="1">
        <f t="array" aca="1" ref="H2714" ca="1">IFERROR(INDEX(電力会社名一覧!E:E,改訂版!J2714),"")</f>
        <v>680</v>
      </c>
      <c r="I2714" s="13" t="str">
        <f ca="1">IFERROR(VLOOKUP(H2714,電力会社名一覧!A:B,2,0),"")</f>
        <v>(株)まち未来製作所メニューB(残差)</v>
      </c>
      <c r="J2714" s="13">
        <f t="shared" ca="1" si="123"/>
        <v>2880</v>
      </c>
      <c r="K2714" s="13">
        <f ca="1">IF(I2714&lt;&gt;"",COUNTIF($I$4:$I2714,I2714),"")</f>
        <v>3</v>
      </c>
    </row>
    <row r="2715" spans="8:11">
      <c r="H2715" s="13" cm="1">
        <f t="array" aca="1" ref="H2715" ca="1">IFERROR(INDEX(電力会社名一覧!E:E,改訂版!J2715),"")</f>
        <v>681</v>
      </c>
      <c r="I2715" s="13" t="str">
        <f ca="1">IFERROR(VLOOKUP(H2715,電力会社名一覧!A:B,2,0),"")</f>
        <v>TRENDE(株)</v>
      </c>
      <c r="J2715" s="13">
        <f t="shared" ca="1" si="123"/>
        <v>2881</v>
      </c>
      <c r="K2715" s="13">
        <f ca="1">IF(I2715&lt;&gt;"",COUNTIF($I$4:$I2715,I2715),"")</f>
        <v>3</v>
      </c>
    </row>
    <row r="2716" spans="8:11">
      <c r="H2716" s="13" cm="1">
        <f t="array" aca="1" ref="H2716" ca="1">IFERROR(INDEX(電力会社名一覧!E:E,改訂版!J2716),"")</f>
        <v>682</v>
      </c>
      <c r="I2716" s="13" t="str">
        <f ca="1">IFERROR(VLOOKUP(H2716,電力会社名一覧!A:B,2,0),"")</f>
        <v>(株)どさんこパワーメニューA</v>
      </c>
      <c r="J2716" s="13">
        <f t="shared" ca="1" si="123"/>
        <v>2882</v>
      </c>
      <c r="K2716" s="13">
        <f ca="1">IF(I2716&lt;&gt;"",COUNTIF($I$4:$I2716,I2716),"")</f>
        <v>3</v>
      </c>
    </row>
    <row r="2717" spans="8:11">
      <c r="H2717" s="13" cm="1">
        <f t="array" aca="1" ref="H2717" ca="1">IFERROR(INDEX(電力会社名一覧!E:E,改訂版!J2717),"")</f>
        <v>683</v>
      </c>
      <c r="I2717" s="13" t="str">
        <f ca="1">IFERROR(VLOOKUP(H2717,電力会社名一覧!A:B,2,0),"")</f>
        <v>(株)どさんこパワーメニューB(残差)</v>
      </c>
      <c r="J2717" s="13">
        <f t="shared" ca="1" si="123"/>
        <v>2883</v>
      </c>
      <c r="K2717" s="13">
        <f ca="1">IF(I2717&lt;&gt;"",COUNTIF($I$4:$I2717,I2717),"")</f>
        <v>3</v>
      </c>
    </row>
    <row r="2718" spans="8:11">
      <c r="H2718" s="13" cm="1">
        <f t="array" aca="1" ref="H2718" ca="1">IFERROR(INDEX(電力会社名一覧!E:E,改訂版!J2718),"")</f>
        <v>684</v>
      </c>
      <c r="I2718" s="13" t="str">
        <f ca="1">IFERROR(VLOOKUP(H2718,電力会社名一覧!A:B,2,0),"")</f>
        <v>トリニティエナジー(株)</v>
      </c>
      <c r="J2718" s="13">
        <f t="shared" ca="1" si="123"/>
        <v>2884</v>
      </c>
      <c r="K2718" s="13">
        <f ca="1">IF(I2718&lt;&gt;"",COUNTIF($I$4:$I2718,I2718),"")</f>
        <v>3</v>
      </c>
    </row>
    <row r="2719" spans="8:11">
      <c r="H2719" s="13" cm="1">
        <f t="array" aca="1" ref="H2719" ca="1">IFERROR(INDEX(電力会社名一覧!E:E,改訂版!J2719),"")</f>
        <v>685</v>
      </c>
      <c r="I2719" s="13" t="str">
        <f ca="1">IFERROR(VLOOKUP(H2719,電力会社名一覧!A:B,2,0),"")</f>
        <v>ワンワールドエナジー(株)</v>
      </c>
      <c r="J2719" s="13">
        <f t="shared" ca="1" si="123"/>
        <v>2885</v>
      </c>
      <c r="K2719" s="13">
        <f ca="1">IF(I2719&lt;&gt;"",COUNTIF($I$4:$I2719,I2719),"")</f>
        <v>3</v>
      </c>
    </row>
    <row r="2720" spans="8:11">
      <c r="H2720" s="13" cm="1">
        <f t="array" aca="1" ref="H2720" ca="1">IFERROR(INDEX(電力会社名一覧!E:E,改訂版!J2720),"")</f>
        <v>686</v>
      </c>
      <c r="I2720" s="13" t="str">
        <f ca="1">IFERROR(VLOOKUP(H2720,電力会社名一覧!A:B,2,0),"")</f>
        <v>(株)LIXIL TEPCO スマートパートナーズ</v>
      </c>
      <c r="J2720" s="13">
        <f t="shared" ca="1" si="123"/>
        <v>2886</v>
      </c>
      <c r="K2720" s="13">
        <f ca="1">IF(I2720&lt;&gt;"",COUNTIF($I$4:$I2720,I2720),"")</f>
        <v>3</v>
      </c>
    </row>
    <row r="2721" spans="8:11">
      <c r="H2721" s="13" cm="1">
        <f t="array" aca="1" ref="H2721" ca="1">IFERROR(INDEX(電力会社名一覧!E:E,改訂版!J2721),"")</f>
        <v>687</v>
      </c>
      <c r="I2721" s="13" t="str">
        <f ca="1">IFERROR(VLOOKUP(H2721,電力会社名一覧!A:B,2,0),"")</f>
        <v>(株)NEXT ONE</v>
      </c>
      <c r="J2721" s="13">
        <f t="shared" ca="1" si="123"/>
        <v>2887</v>
      </c>
      <c r="K2721" s="13">
        <f ca="1">IF(I2721&lt;&gt;"",COUNTIF($I$4:$I2721,I2721),"")</f>
        <v>3</v>
      </c>
    </row>
    <row r="2722" spans="8:11">
      <c r="H2722" s="13" cm="1">
        <f t="array" aca="1" ref="H2722" ca="1">IFERROR(INDEX(電力会社名一覧!E:E,改訂版!J2722),"")</f>
        <v>688</v>
      </c>
      <c r="I2722" s="13" t="str">
        <f ca="1">IFERROR(VLOOKUP(H2722,電力会社名一覧!A:B,2,0),"")</f>
        <v>(株)ムダカラ</v>
      </c>
      <c r="J2722" s="13">
        <f t="shared" ca="1" si="123"/>
        <v>2888</v>
      </c>
      <c r="K2722" s="13">
        <f ca="1">IF(I2722&lt;&gt;"",COUNTIF($I$4:$I2722,I2722),"")</f>
        <v>3</v>
      </c>
    </row>
    <row r="2723" spans="8:11">
      <c r="H2723" s="13" cm="1">
        <f t="array" aca="1" ref="H2723" ca="1">IFERROR(INDEX(電力会社名一覧!E:E,改訂版!J2723),"")</f>
        <v>689</v>
      </c>
      <c r="I2723" s="13" t="str">
        <f ca="1">IFERROR(VLOOKUP(H2723,電力会社名一覧!A:B,2,0),"")</f>
        <v>(株)アルファライズ</v>
      </c>
      <c r="J2723" s="13">
        <f t="shared" ca="1" si="123"/>
        <v>2889</v>
      </c>
      <c r="K2723" s="13">
        <f ca="1">IF(I2723&lt;&gt;"",COUNTIF($I$4:$I2723,I2723),"")</f>
        <v>3</v>
      </c>
    </row>
    <row r="2724" spans="8:11">
      <c r="H2724" s="13" cm="1">
        <f t="array" aca="1" ref="H2724" ca="1">IFERROR(INDEX(電力会社名一覧!E:E,改訂版!J2724),"")</f>
        <v>690</v>
      </c>
      <c r="I2724" s="13" t="str">
        <f ca="1">IFERROR(VLOOKUP(H2724,電力会社名一覧!A:B,2,0),"")</f>
        <v>おおすみ半島スマートエネルギー(株)</v>
      </c>
      <c r="J2724" s="13">
        <f t="shared" ca="1" si="123"/>
        <v>2890</v>
      </c>
      <c r="K2724" s="13">
        <f ca="1">IF(I2724&lt;&gt;"",COUNTIF($I$4:$I2724,I2724),"")</f>
        <v>3</v>
      </c>
    </row>
    <row r="2725" spans="8:11">
      <c r="H2725" s="13" cm="1">
        <f t="array" aca="1" ref="H2725" ca="1">IFERROR(INDEX(電力会社名一覧!E:E,改訂版!J2725),"")</f>
        <v>691</v>
      </c>
      <c r="I2725" s="13" t="str">
        <f ca="1">IFERROR(VLOOKUP(H2725,電力会社名一覧!A:B,2,0),"")</f>
        <v>おきなわコープエナジー(株)</v>
      </c>
      <c r="J2725" s="13">
        <f t="shared" ca="1" si="123"/>
        <v>2891</v>
      </c>
      <c r="K2725" s="13">
        <f ca="1">IF(I2725&lt;&gt;"",COUNTIF($I$4:$I2725,I2725),"")</f>
        <v>3</v>
      </c>
    </row>
    <row r="2726" spans="8:11">
      <c r="H2726" s="13" cm="1">
        <f t="array" aca="1" ref="H2726" ca="1">IFERROR(INDEX(電力会社名一覧!E:E,改訂版!J2726),"")</f>
        <v>692</v>
      </c>
      <c r="I2726" s="13" t="str">
        <f ca="1">IFERROR(VLOOKUP(H2726,電力会社名一覧!A:B,2,0),"")</f>
        <v>久慈地域エネルギー(株)</v>
      </c>
      <c r="J2726" s="13">
        <f t="shared" ca="1" si="123"/>
        <v>2892</v>
      </c>
      <c r="K2726" s="13">
        <f ca="1">IF(I2726&lt;&gt;"",COUNTIF($I$4:$I2726,I2726),"")</f>
        <v>3</v>
      </c>
    </row>
    <row r="2727" spans="8:11">
      <c r="H2727" s="13" cm="1">
        <f t="array" aca="1" ref="H2727" ca="1">IFERROR(INDEX(電力会社名一覧!E:E,改訂版!J2727),"")</f>
        <v>693</v>
      </c>
      <c r="I2727" s="13" t="str">
        <f ca="1">IFERROR(VLOOKUP(H2727,電力会社名一覧!A:B,2,0),"")</f>
        <v>弘前ガス(株)</v>
      </c>
      <c r="J2727" s="13">
        <f t="shared" ca="1" si="123"/>
        <v>2893</v>
      </c>
      <c r="K2727" s="13">
        <f ca="1">IF(I2727&lt;&gt;"",COUNTIF($I$4:$I2727,I2727),"")</f>
        <v>3</v>
      </c>
    </row>
    <row r="2728" spans="8:11">
      <c r="H2728" s="13" cm="1">
        <f t="array" aca="1" ref="H2728" ca="1">IFERROR(INDEX(電力会社名一覧!E:E,改訂版!J2728),"")</f>
        <v>694</v>
      </c>
      <c r="I2728" s="13" t="str">
        <f ca="1">IFERROR(VLOOKUP(H2728,電力会社名一覧!A:B,2,0),"")</f>
        <v>(株)フォーバルテレコム　メニューA</v>
      </c>
      <c r="J2728" s="13">
        <f t="shared" ca="1" si="123"/>
        <v>2894</v>
      </c>
      <c r="K2728" s="13">
        <f ca="1">IF(I2728&lt;&gt;"",COUNTIF($I$4:$I2728,I2728),"")</f>
        <v>3</v>
      </c>
    </row>
    <row r="2729" spans="8:11">
      <c r="H2729" s="13" cm="1">
        <f t="array" aca="1" ref="H2729" ca="1">IFERROR(INDEX(電力会社名一覧!E:E,改訂版!J2729),"")</f>
        <v>695</v>
      </c>
      <c r="I2729" s="13" t="str">
        <f ca="1">IFERROR(VLOOKUP(H2729,電力会社名一覧!A:B,2,0),"")</f>
        <v>(株)フォーバルテレコム　メニューB(残差)</v>
      </c>
      <c r="J2729" s="13">
        <f t="shared" ca="1" si="123"/>
        <v>2895</v>
      </c>
      <c r="K2729" s="13">
        <f ca="1">IF(I2729&lt;&gt;"",COUNTIF($I$4:$I2729,I2729),"")</f>
        <v>3</v>
      </c>
    </row>
    <row r="2730" spans="8:11">
      <c r="H2730" s="13" cm="1">
        <f t="array" aca="1" ref="H2730" ca="1">IFERROR(INDEX(電力会社名一覧!E:E,改訂版!J2730),"")</f>
        <v>696</v>
      </c>
      <c r="I2730" s="13" t="str">
        <f ca="1">IFERROR(VLOOKUP(H2730,電力会社名一覧!A:B,2,0),"")</f>
        <v>(株)ストエネ（旧:(株)グランデータ）</v>
      </c>
      <c r="J2730" s="13">
        <f t="shared" ca="1" si="123"/>
        <v>2896</v>
      </c>
      <c r="K2730" s="13">
        <f ca="1">IF(I2730&lt;&gt;"",COUNTIF($I$4:$I2730,I2730),"")</f>
        <v>3</v>
      </c>
    </row>
    <row r="2731" spans="8:11">
      <c r="H2731" s="13" cm="1">
        <f t="array" aca="1" ref="H2731" ca="1">IFERROR(INDEX(電力会社名一覧!E:E,改訂版!J2731),"")</f>
        <v>697</v>
      </c>
      <c r="I2731" s="13" t="str">
        <f ca="1">IFERROR(VLOOKUP(H2731,電力会社名一覧!A:B,2,0),"")</f>
        <v>くるめエネルギー(株)</v>
      </c>
      <c r="J2731" s="13">
        <f t="shared" ca="1" si="123"/>
        <v>2897</v>
      </c>
      <c r="K2731" s="13">
        <f ca="1">IF(I2731&lt;&gt;"",COUNTIF($I$4:$I2731,I2731),"")</f>
        <v>3</v>
      </c>
    </row>
    <row r="2732" spans="8:11">
      <c r="H2732" s="13" cm="1">
        <f t="array" aca="1" ref="H2732" ca="1">IFERROR(INDEX(電力会社名一覧!E:E,改訂版!J2732),"")</f>
        <v>698</v>
      </c>
      <c r="I2732" s="13" t="str">
        <f ca="1">IFERROR(VLOOKUP(H2732,電力会社名一覧!A:B,2,0),"")</f>
        <v>松阪新電力(株)</v>
      </c>
      <c r="J2732" s="13">
        <f t="shared" ca="1" si="123"/>
        <v>2898</v>
      </c>
      <c r="K2732" s="13">
        <f ca="1">IF(I2732&lt;&gt;"",COUNTIF($I$4:$I2732,I2732),"")</f>
        <v>3</v>
      </c>
    </row>
    <row r="2733" spans="8:11">
      <c r="H2733" s="13" cm="1">
        <f t="array" aca="1" ref="H2733" ca="1">IFERROR(INDEX(電力会社名一覧!E:E,改訂版!J2733),"")</f>
        <v>699</v>
      </c>
      <c r="I2733" s="13" t="str">
        <f ca="1">IFERROR(VLOOKUP(H2733,電力会社名一覧!A:B,2,0),"")</f>
        <v>ヒューリックプロパティソリューション(株)メニューA</v>
      </c>
      <c r="J2733" s="13">
        <f t="shared" ca="1" si="123"/>
        <v>2899</v>
      </c>
      <c r="K2733" s="13">
        <f ca="1">IF(I2733&lt;&gt;"",COUNTIF($I$4:$I2733,I2733),"")</f>
        <v>3</v>
      </c>
    </row>
    <row r="2734" spans="8:11">
      <c r="H2734" s="13" cm="1">
        <f t="array" aca="1" ref="H2734" ca="1">IFERROR(INDEX(電力会社名一覧!E:E,改訂版!J2734),"")</f>
        <v>700</v>
      </c>
      <c r="I2734" s="13" t="str">
        <f ca="1">IFERROR(VLOOKUP(H2734,電力会社名一覧!A:B,2,0),"")</f>
        <v>ヒューリックプロパティソリューション(株)メニューB</v>
      </c>
      <c r="J2734" s="13">
        <f t="shared" ca="1" si="123"/>
        <v>2900</v>
      </c>
      <c r="K2734" s="13">
        <f ca="1">IF(I2734&lt;&gt;"",COUNTIF($I$4:$I2734,I2734),"")</f>
        <v>3</v>
      </c>
    </row>
    <row r="2735" spans="8:11">
      <c r="H2735" s="13" cm="1">
        <f t="array" aca="1" ref="H2735" ca="1">IFERROR(INDEX(電力会社名一覧!E:E,改訂版!J2735),"")</f>
        <v>701</v>
      </c>
      <c r="I2735" s="13" t="str">
        <f ca="1">IFERROR(VLOOKUP(H2735,電力会社名一覧!A:B,2,0),"")</f>
        <v>ヒューリックプロパティソリューション(株)メニューC(残差)</v>
      </c>
      <c r="J2735" s="13">
        <f t="shared" ca="1" si="123"/>
        <v>2901</v>
      </c>
      <c r="K2735" s="13">
        <f ca="1">IF(I2735&lt;&gt;"",COUNTIF($I$4:$I2735,I2735),"")</f>
        <v>3</v>
      </c>
    </row>
    <row r="2736" spans="8:11">
      <c r="H2736" s="13" cm="1">
        <f t="array" aca="1" ref="H2736" ca="1">IFERROR(INDEX(電力会社名一覧!E:E,改訂版!J2736),"")</f>
        <v>702</v>
      </c>
      <c r="I2736" s="13" t="str">
        <f ca="1">IFERROR(VLOOKUP(H2736,電力会社名一覧!A:B,2,0),"")</f>
        <v>宮崎電力(株)</v>
      </c>
      <c r="J2736" s="13">
        <f t="shared" ca="1" si="123"/>
        <v>2902</v>
      </c>
      <c r="K2736" s="13">
        <f ca="1">IF(I2736&lt;&gt;"",COUNTIF($I$4:$I2736,I2736),"")</f>
        <v>3</v>
      </c>
    </row>
    <row r="2737" spans="8:11">
      <c r="H2737" s="13" cm="1">
        <f t="array" aca="1" ref="H2737" ca="1">IFERROR(INDEX(電力会社名一覧!E:E,改訂版!J2737),"")</f>
        <v>703</v>
      </c>
      <c r="I2737" s="13" t="str">
        <f ca="1">IFERROR(VLOOKUP(H2737,電力会社名一覧!A:B,2,0),"")</f>
        <v>(株)CDエナジーダイレクトメニューA</v>
      </c>
      <c r="J2737" s="13">
        <f t="shared" ca="1" si="123"/>
        <v>2903</v>
      </c>
      <c r="K2737" s="13">
        <f ca="1">IF(I2737&lt;&gt;"",COUNTIF($I$4:$I2737,I2737),"")</f>
        <v>3</v>
      </c>
    </row>
    <row r="2738" spans="8:11">
      <c r="H2738" s="13" cm="1">
        <f t="array" aca="1" ref="H2738" ca="1">IFERROR(INDEX(電力会社名一覧!E:E,改訂版!J2738),"")</f>
        <v>704</v>
      </c>
      <c r="I2738" s="13" t="str">
        <f ca="1">IFERROR(VLOOKUP(H2738,電力会社名一覧!A:B,2,0),"")</f>
        <v>(株)CDエナジーダイレクトメニューB(残差)</v>
      </c>
      <c r="J2738" s="13">
        <f t="shared" ca="1" si="123"/>
        <v>2904</v>
      </c>
      <c r="K2738" s="13">
        <f ca="1">IF(I2738&lt;&gt;"",COUNTIF($I$4:$I2738,I2738),"")</f>
        <v>3</v>
      </c>
    </row>
    <row r="2739" spans="8:11">
      <c r="H2739" s="13" cm="1">
        <f t="array" aca="1" ref="H2739" ca="1">IFERROR(INDEX(電力会社名一覧!E:E,改訂版!J2739),"")</f>
        <v>705</v>
      </c>
      <c r="I2739" s="13" t="str">
        <f ca="1">IFERROR(VLOOKUP(H2739,電力会社名一覧!A:B,2,0),"")</f>
        <v>Q.ENESTでんき(株)メニューA</v>
      </c>
      <c r="J2739" s="13">
        <f t="shared" ca="1" si="123"/>
        <v>2905</v>
      </c>
      <c r="K2739" s="13">
        <f ca="1">IF(I2739&lt;&gt;"",COUNTIF($I$4:$I2739,I2739),"")</f>
        <v>3</v>
      </c>
    </row>
    <row r="2740" spans="8:11">
      <c r="H2740" s="13" cm="1">
        <f t="array" aca="1" ref="H2740" ca="1">IFERROR(INDEX(電力会社名一覧!E:E,改訂版!J2740),"")</f>
        <v>706</v>
      </c>
      <c r="I2740" s="13" t="str">
        <f ca="1">IFERROR(VLOOKUP(H2740,電力会社名一覧!A:B,2,0),"")</f>
        <v>Q.ENESTでんき(株)メニューB</v>
      </c>
      <c r="J2740" s="13">
        <f t="shared" ca="1" si="123"/>
        <v>2906</v>
      </c>
      <c r="K2740" s="13">
        <f ca="1">IF(I2740&lt;&gt;"",COUNTIF($I$4:$I2740,I2740),"")</f>
        <v>3</v>
      </c>
    </row>
    <row r="2741" spans="8:11">
      <c r="H2741" s="13" cm="1">
        <f t="array" aca="1" ref="H2741" ca="1">IFERROR(INDEX(電力会社名一覧!E:E,改訂版!J2741),"")</f>
        <v>707</v>
      </c>
      <c r="I2741" s="13" t="str">
        <f ca="1">IFERROR(VLOOKUP(H2741,電力会社名一覧!A:B,2,0),"")</f>
        <v>Q.ENESTでんき(株)メニューC(残差)</v>
      </c>
      <c r="J2741" s="13">
        <f t="shared" ca="1" si="123"/>
        <v>2907</v>
      </c>
      <c r="K2741" s="13">
        <f ca="1">IF(I2741&lt;&gt;"",COUNTIF($I$4:$I2741,I2741),"")</f>
        <v>3</v>
      </c>
    </row>
    <row r="2742" spans="8:11">
      <c r="H2742" s="13" cm="1">
        <f t="array" aca="1" ref="H2742" ca="1">IFERROR(INDEX(電力会社名一覧!E:E,改訂版!J2742),"")</f>
        <v>708</v>
      </c>
      <c r="I2742" s="13" t="str">
        <f ca="1">IFERROR(VLOOKUP(H2742,電力会社名一覧!A:B,2,0),"")</f>
        <v>(株)ぶんごおおのエナジー</v>
      </c>
      <c r="J2742" s="13">
        <f t="shared" ca="1" si="123"/>
        <v>2908</v>
      </c>
      <c r="K2742" s="13">
        <f ca="1">IF(I2742&lt;&gt;"",COUNTIF($I$4:$I2742,I2742),"")</f>
        <v>3</v>
      </c>
    </row>
    <row r="2743" spans="8:11">
      <c r="H2743" s="13" cm="1">
        <f t="array" aca="1" ref="H2743" ca="1">IFERROR(INDEX(電力会社名一覧!E:E,改訂版!J2743),"")</f>
        <v>709</v>
      </c>
      <c r="I2743" s="13" t="str">
        <f ca="1">IFERROR(VLOOKUP(H2743,電力会社名一覧!A:B,2,0),"")</f>
        <v>ヴィジョナリーパワー(株)</v>
      </c>
      <c r="J2743" s="13">
        <f t="shared" ca="1" si="123"/>
        <v>2909</v>
      </c>
      <c r="K2743" s="13">
        <f ca="1">IF(I2743&lt;&gt;"",COUNTIF($I$4:$I2743,I2743),"")</f>
        <v>3</v>
      </c>
    </row>
    <row r="2744" spans="8:11">
      <c r="H2744" s="13" cm="1">
        <f t="array" aca="1" ref="H2744" ca="1">IFERROR(INDEX(電力会社名一覧!E:E,改訂版!J2744),"")</f>
        <v>710</v>
      </c>
      <c r="I2744" s="13" t="str">
        <f ca="1">IFERROR(VLOOKUP(H2744,電力会社名一覧!A:B,2,0),"")</f>
        <v>有明エナジー(株)</v>
      </c>
      <c r="J2744" s="13">
        <f t="shared" ca="1" si="123"/>
        <v>2910</v>
      </c>
      <c r="K2744" s="13">
        <f ca="1">IF(I2744&lt;&gt;"",COUNTIF($I$4:$I2744,I2744),"")</f>
        <v>3</v>
      </c>
    </row>
    <row r="2745" spans="8:11">
      <c r="H2745" s="13" cm="1">
        <f t="array" aca="1" ref="H2745" ca="1">IFERROR(INDEX(電力会社名一覧!E:E,改訂版!J2745),"")</f>
        <v>711</v>
      </c>
      <c r="I2745" s="13" t="str">
        <f ca="1">IFERROR(VLOOKUP(H2745,電力会社名一覧!A:B,2,0),"")</f>
        <v>厚木瓦斯(株)メニューA</v>
      </c>
      <c r="J2745" s="13">
        <f t="shared" ca="1" si="123"/>
        <v>2911</v>
      </c>
      <c r="K2745" s="13">
        <f ca="1">IF(I2745&lt;&gt;"",COUNTIF($I$4:$I2745,I2745),"")</f>
        <v>3</v>
      </c>
    </row>
    <row r="2746" spans="8:11">
      <c r="H2746" s="13" cm="1">
        <f t="array" aca="1" ref="H2746" ca="1">IFERROR(INDEX(電力会社名一覧!E:E,改訂版!J2746),"")</f>
        <v>712</v>
      </c>
      <c r="I2746" s="13" t="str">
        <f ca="1">IFERROR(VLOOKUP(H2746,電力会社名一覧!A:B,2,0),"")</f>
        <v>厚木瓦斯(株)メニューB(残差)</v>
      </c>
      <c r="J2746" s="13">
        <f t="shared" ca="1" si="123"/>
        <v>2912</v>
      </c>
      <c r="K2746" s="13">
        <f ca="1">IF(I2746&lt;&gt;"",COUNTIF($I$4:$I2746,I2746),"")</f>
        <v>3</v>
      </c>
    </row>
    <row r="2747" spans="8:11">
      <c r="H2747" s="13" cm="1">
        <f t="array" aca="1" ref="H2747" ca="1">IFERROR(INDEX(電力会社名一覧!E:E,改訂版!J2747),"")</f>
        <v>713</v>
      </c>
      <c r="I2747" s="13" t="str">
        <f ca="1">IFERROR(VLOOKUP(H2747,電力会社名一覧!A:B,2,0),"")</f>
        <v>(株)エネ・ビジョンメニューA</v>
      </c>
      <c r="J2747" s="13">
        <f t="shared" ca="1" si="123"/>
        <v>2913</v>
      </c>
      <c r="K2747" s="13">
        <f ca="1">IF(I2747&lt;&gt;"",COUNTIF($I$4:$I2747,I2747),"")</f>
        <v>3</v>
      </c>
    </row>
    <row r="2748" spans="8:11">
      <c r="H2748" s="13" cm="1">
        <f t="array" aca="1" ref="H2748" ca="1">IFERROR(INDEX(電力会社名一覧!E:E,改訂版!J2748),"")</f>
        <v>714</v>
      </c>
      <c r="I2748" s="13" t="str">
        <f ca="1">IFERROR(VLOOKUP(H2748,電力会社名一覧!A:B,2,0),"")</f>
        <v>イワタニ三重(株)</v>
      </c>
      <c r="J2748" s="13">
        <f t="shared" ca="1" si="123"/>
        <v>2914</v>
      </c>
      <c r="K2748" s="13">
        <f ca="1">IF(I2748&lt;&gt;"",COUNTIF($I$4:$I2748,I2748),"")</f>
        <v>3</v>
      </c>
    </row>
    <row r="2749" spans="8:11">
      <c r="H2749" s="13" cm="1">
        <f t="array" aca="1" ref="H2749" ca="1">IFERROR(INDEX(電力会社名一覧!E:E,改訂版!J2749),"")</f>
        <v>715</v>
      </c>
      <c r="I2749" s="13" t="str">
        <f ca="1">IFERROR(VLOOKUP(H2749,電力会社名一覧!A:B,2,0),"")</f>
        <v>(株)マルヰ</v>
      </c>
      <c r="J2749" s="13">
        <f t="shared" ca="1" si="123"/>
        <v>2915</v>
      </c>
      <c r="K2749" s="13">
        <f ca="1">IF(I2749&lt;&gt;"",COUNTIF($I$4:$I2749,I2749),"")</f>
        <v>3</v>
      </c>
    </row>
    <row r="2750" spans="8:11">
      <c r="H2750" s="13" cm="1">
        <f t="array" aca="1" ref="H2750" ca="1">IFERROR(INDEX(電力会社名一覧!E:E,改訂版!J2750),"")</f>
        <v>716</v>
      </c>
      <c r="I2750" s="13" t="str">
        <f ca="1">IFERROR(VLOOKUP(H2750,電力会社名一覧!A:B,2,0),"")</f>
        <v>大多喜ガス(株)メニューA</v>
      </c>
      <c r="J2750" s="13">
        <f t="shared" ca="1" si="123"/>
        <v>2916</v>
      </c>
      <c r="K2750" s="13">
        <f ca="1">IF(I2750&lt;&gt;"",COUNTIF($I$4:$I2750,I2750),"")</f>
        <v>3</v>
      </c>
    </row>
    <row r="2751" spans="8:11">
      <c r="H2751" s="13" cm="1">
        <f t="array" aca="1" ref="H2751" ca="1">IFERROR(INDEX(電力会社名一覧!E:E,改訂版!J2751),"")</f>
        <v>717</v>
      </c>
      <c r="I2751" s="13" t="str">
        <f ca="1">IFERROR(VLOOKUP(H2751,電力会社名一覧!A:B,2,0),"")</f>
        <v>大多喜ガス(株)メニューB(残差)</v>
      </c>
      <c r="J2751" s="13">
        <f t="shared" ca="1" si="123"/>
        <v>2917</v>
      </c>
      <c r="K2751" s="13">
        <f ca="1">IF(I2751&lt;&gt;"",COUNTIF($I$4:$I2751,I2751),"")</f>
        <v>3</v>
      </c>
    </row>
    <row r="2752" spans="8:11">
      <c r="H2752" s="13" cm="1">
        <f t="array" aca="1" ref="H2752" ca="1">IFERROR(INDEX(電力会社名一覧!E:E,改訂版!J2752),"")</f>
        <v>718</v>
      </c>
      <c r="I2752" s="13" t="str">
        <f ca="1">IFERROR(VLOOKUP(H2752,電力会社名一覧!A:B,2,0),"")</f>
        <v>鈴与電力(株)メニューA</v>
      </c>
      <c r="J2752" s="13">
        <f t="shared" ca="1" si="123"/>
        <v>2918</v>
      </c>
      <c r="K2752" s="13">
        <f ca="1">IF(I2752&lt;&gt;"",COUNTIF($I$4:$I2752,I2752),"")</f>
        <v>3</v>
      </c>
    </row>
    <row r="2753" spans="8:11">
      <c r="H2753" s="13" cm="1">
        <f t="array" aca="1" ref="H2753" ca="1">IFERROR(INDEX(電力会社名一覧!E:E,改訂版!J2753),"")</f>
        <v>719</v>
      </c>
      <c r="I2753" s="13" t="str">
        <f ca="1">IFERROR(VLOOKUP(H2753,電力会社名一覧!A:B,2,0),"")</f>
        <v>鈴与電力(株)メニューB</v>
      </c>
      <c r="J2753" s="13">
        <f t="shared" ca="1" si="123"/>
        <v>2919</v>
      </c>
      <c r="K2753" s="13">
        <f ca="1">IF(I2753&lt;&gt;"",COUNTIF($I$4:$I2753,I2753),"")</f>
        <v>3</v>
      </c>
    </row>
    <row r="2754" spans="8:11">
      <c r="H2754" s="13" cm="1">
        <f t="array" aca="1" ref="H2754" ca="1">IFERROR(INDEX(電力会社名一覧!E:E,改訂版!J2754),"")</f>
        <v>720</v>
      </c>
      <c r="I2754" s="13" t="str">
        <f ca="1">IFERROR(VLOOKUP(H2754,電力会社名一覧!A:B,2,0),"")</f>
        <v>鈴与電力(株)メニューC</v>
      </c>
      <c r="J2754" s="13">
        <f t="shared" ca="1" si="123"/>
        <v>2920</v>
      </c>
      <c r="K2754" s="13">
        <f ca="1">IF(I2754&lt;&gt;"",COUNTIF($I$4:$I2754,I2754),"")</f>
        <v>3</v>
      </c>
    </row>
    <row r="2755" spans="8:11">
      <c r="H2755" s="13" cm="1">
        <f t="array" aca="1" ref="H2755" ca="1">IFERROR(INDEX(電力会社名一覧!E:E,改訂版!J2755),"")</f>
        <v>721</v>
      </c>
      <c r="I2755" s="13" t="str">
        <f ca="1">IFERROR(VLOOKUP(H2755,電力会社名一覧!A:B,2,0),"")</f>
        <v>鈴与電力(株)メニューD</v>
      </c>
      <c r="J2755" s="13">
        <f t="shared" ca="1" si="123"/>
        <v>2921</v>
      </c>
      <c r="K2755" s="13">
        <f ca="1">IF(I2755&lt;&gt;"",COUNTIF($I$4:$I2755,I2755),"")</f>
        <v>3</v>
      </c>
    </row>
    <row r="2756" spans="8:11">
      <c r="H2756" s="13" cm="1">
        <f t="array" aca="1" ref="H2756" ca="1">IFERROR(INDEX(電力会社名一覧!E:E,改訂版!J2756),"")</f>
        <v>722</v>
      </c>
      <c r="I2756" s="13" t="str">
        <f ca="1">IFERROR(VLOOKUP(H2756,電力会社名一覧!A:B,2,0),"")</f>
        <v>鈴与電力(株)メニューE</v>
      </c>
      <c r="J2756" s="13">
        <f t="shared" ca="1" si="123"/>
        <v>2922</v>
      </c>
      <c r="K2756" s="13">
        <f ca="1">IF(I2756&lt;&gt;"",COUNTIF($I$4:$I2756,I2756),"")</f>
        <v>3</v>
      </c>
    </row>
    <row r="2757" spans="8:11">
      <c r="H2757" s="13" cm="1">
        <f t="array" aca="1" ref="H2757" ca="1">IFERROR(INDEX(電力会社名一覧!E:E,改訂版!J2757),"")</f>
        <v>723</v>
      </c>
      <c r="I2757" s="13" t="str">
        <f ca="1">IFERROR(VLOOKUP(H2757,電力会社名一覧!A:B,2,0),"")</f>
        <v>鈴与電力(株)メニューF</v>
      </c>
      <c r="J2757" s="13">
        <f t="shared" ca="1" si="123"/>
        <v>2923</v>
      </c>
      <c r="K2757" s="13">
        <f ca="1">IF(I2757&lt;&gt;"",COUNTIF($I$4:$I2757,I2757),"")</f>
        <v>3</v>
      </c>
    </row>
    <row r="2758" spans="8:11">
      <c r="H2758" s="13" cm="1">
        <f t="array" aca="1" ref="H2758" ca="1">IFERROR(INDEX(電力会社名一覧!E:E,改訂版!J2758),"")</f>
        <v>724</v>
      </c>
      <c r="I2758" s="13" t="str">
        <f ca="1">IFERROR(VLOOKUP(H2758,電力会社名一覧!A:B,2,0),"")</f>
        <v>鈴与電力(株)メニューG</v>
      </c>
      <c r="J2758" s="13">
        <f t="shared" ca="1" si="123"/>
        <v>2924</v>
      </c>
      <c r="K2758" s="13">
        <f ca="1">IF(I2758&lt;&gt;"",COUNTIF($I$4:$I2758,I2758),"")</f>
        <v>3</v>
      </c>
    </row>
    <row r="2759" spans="8:11">
      <c r="H2759" s="13" cm="1">
        <f t="array" aca="1" ref="H2759" ca="1">IFERROR(INDEX(電力会社名一覧!E:E,改訂版!J2759),"")</f>
        <v>725</v>
      </c>
      <c r="I2759" s="13" t="str">
        <f ca="1">IFERROR(VLOOKUP(H2759,電力会社名一覧!A:B,2,0),"")</f>
        <v>鈴与電力(株)メニューH</v>
      </c>
      <c r="J2759" s="13">
        <f t="shared" ca="1" si="123"/>
        <v>2925</v>
      </c>
      <c r="K2759" s="13">
        <f ca="1">IF(I2759&lt;&gt;"",COUNTIF($I$4:$I2759,I2759),"")</f>
        <v>3</v>
      </c>
    </row>
    <row r="2760" spans="8:11">
      <c r="H2760" s="13" cm="1">
        <f t="array" aca="1" ref="H2760" ca="1">IFERROR(INDEX(電力会社名一覧!E:E,改訂版!J2760),"")</f>
        <v>726</v>
      </c>
      <c r="I2760" s="13" t="str">
        <f ca="1">IFERROR(VLOOKUP(H2760,電力会社名一覧!A:B,2,0),"")</f>
        <v>鈴与電力(株)メニューI</v>
      </c>
      <c r="J2760" s="13">
        <f t="shared" ca="1" si="123"/>
        <v>2926</v>
      </c>
      <c r="K2760" s="13">
        <f ca="1">IF(I2760&lt;&gt;"",COUNTIF($I$4:$I2760,I2760),"")</f>
        <v>3</v>
      </c>
    </row>
    <row r="2761" spans="8:11">
      <c r="H2761" s="13" cm="1">
        <f t="array" aca="1" ref="H2761" ca="1">IFERROR(INDEX(電力会社名一覧!E:E,改訂版!J2761),"")</f>
        <v>727</v>
      </c>
      <c r="I2761" s="13" t="str">
        <f ca="1">IFERROR(VLOOKUP(H2761,電力会社名一覧!A:B,2,0),"")</f>
        <v>鈴与電力(株)メニューJ(残差)</v>
      </c>
      <c r="J2761" s="13">
        <f t="shared" ca="1" si="123"/>
        <v>2927</v>
      </c>
      <c r="K2761" s="13">
        <f ca="1">IF(I2761&lt;&gt;"",COUNTIF($I$4:$I2761,I2761),"")</f>
        <v>3</v>
      </c>
    </row>
    <row r="2762" spans="8:11">
      <c r="H2762" s="13" cm="1">
        <f t="array" aca="1" ref="H2762" ca="1">IFERROR(INDEX(電力会社名一覧!E:E,改訂版!J2762),"")</f>
        <v>728</v>
      </c>
      <c r="I2762" s="13" t="str">
        <f ca="1">IFERROR(VLOOKUP(H2762,電力会社名一覧!A:B,2,0),"")</f>
        <v>コープ電力(株)メニューA</v>
      </c>
      <c r="J2762" s="13">
        <f t="shared" ca="1" si="123"/>
        <v>2928</v>
      </c>
      <c r="K2762" s="13">
        <f ca="1">IF(I2762&lt;&gt;"",COUNTIF($I$4:$I2762,I2762),"")</f>
        <v>3</v>
      </c>
    </row>
    <row r="2763" spans="8:11">
      <c r="H2763" s="13" cm="1">
        <f t="array" aca="1" ref="H2763" ca="1">IFERROR(INDEX(電力会社名一覧!E:E,改訂版!J2763),"")</f>
        <v>729</v>
      </c>
      <c r="I2763" s="13" t="str">
        <f ca="1">IFERROR(VLOOKUP(H2763,電力会社名一覧!A:B,2,0),"")</f>
        <v>コープ電力(株)メニューB(残差)</v>
      </c>
      <c r="J2763" s="13">
        <f t="shared" ca="1" si="123"/>
        <v>2929</v>
      </c>
      <c r="K2763" s="13">
        <f ca="1">IF(I2763&lt;&gt;"",COUNTIF($I$4:$I2763,I2763),"")</f>
        <v>3</v>
      </c>
    </row>
    <row r="2764" spans="8:11">
      <c r="H2764" s="13" cm="1">
        <f t="array" aca="1" ref="H2764" ca="1">IFERROR(INDEX(電力会社名一覧!E:E,改訂版!J2764),"")</f>
        <v>730</v>
      </c>
      <c r="I2764" s="13" t="str">
        <f ca="1">IFERROR(VLOOKUP(H2764,電力会社名一覧!A:B,2,0),"")</f>
        <v>生活協同組合コープぐんま</v>
      </c>
      <c r="J2764" s="13">
        <f t="shared" ca="1" si="123"/>
        <v>2930</v>
      </c>
      <c r="K2764" s="13">
        <f ca="1">IF(I2764&lt;&gt;"",COUNTIF($I$4:$I2764,I2764),"")</f>
        <v>3</v>
      </c>
    </row>
    <row r="2765" spans="8:11">
      <c r="H2765" s="13" cm="1">
        <f t="array" aca="1" ref="H2765" ca="1">IFERROR(INDEX(電力会社名一覧!E:E,改訂版!J2765),"")</f>
        <v>731</v>
      </c>
      <c r="I2765" s="13" t="str">
        <f ca="1">IFERROR(VLOOKUP(H2765,電力会社名一覧!A:B,2,0),"")</f>
        <v>とちぎコープ生活協同組合</v>
      </c>
      <c r="J2765" s="13">
        <f t="shared" ref="J2765:J2828" ca="1" si="124">IFERROR(VLOOKUP($Q$1,INDIRECT($I$1&amp;J2764+1&amp;$K$1),2,0),"")</f>
        <v>2931</v>
      </c>
      <c r="K2765" s="13">
        <f ca="1">IF(I2765&lt;&gt;"",COUNTIF($I$4:$I2765,I2765),"")</f>
        <v>3</v>
      </c>
    </row>
    <row r="2766" spans="8:11">
      <c r="H2766" s="13" cm="1">
        <f t="array" aca="1" ref="H2766" ca="1">IFERROR(INDEX(電力会社名一覧!E:E,改訂版!J2766),"")</f>
        <v>732</v>
      </c>
      <c r="I2766" s="13" t="str">
        <f ca="1">IFERROR(VLOOKUP(H2766,電力会社名一覧!A:B,2,0),"")</f>
        <v>いばらきコープ生活協同組合</v>
      </c>
      <c r="J2766" s="13">
        <f t="shared" ca="1" si="124"/>
        <v>2932</v>
      </c>
      <c r="K2766" s="13">
        <f ca="1">IF(I2766&lt;&gt;"",COUNTIF($I$4:$I2766,I2766),"")</f>
        <v>3</v>
      </c>
    </row>
    <row r="2767" spans="8:11">
      <c r="H2767" s="13" cm="1">
        <f t="array" aca="1" ref="H2767" ca="1">IFERROR(INDEX(電力会社名一覧!E:E,改訂版!J2767),"")</f>
        <v>733</v>
      </c>
      <c r="I2767" s="13" t="str">
        <f ca="1">IFERROR(VLOOKUP(H2767,電力会社名一覧!A:B,2,0),"")</f>
        <v>亀岡ふるさとエナジー(株)</v>
      </c>
      <c r="J2767" s="13">
        <f t="shared" ca="1" si="124"/>
        <v>2933</v>
      </c>
      <c r="K2767" s="13">
        <f ca="1">IF(I2767&lt;&gt;"",COUNTIF($I$4:$I2767,I2767),"")</f>
        <v>3</v>
      </c>
    </row>
    <row r="2768" spans="8:11">
      <c r="H2768" s="13" cm="1">
        <f t="array" aca="1" ref="H2768" ca="1">IFERROR(INDEX(電力会社名一覧!E:E,改訂版!J2768),"")</f>
        <v>734</v>
      </c>
      <c r="I2768" s="13" t="str">
        <f ca="1">IFERROR(VLOOKUP(H2768,電力会社名一覧!A:B,2,0),"")</f>
        <v>(株)織戸組メニューA</v>
      </c>
      <c r="J2768" s="13">
        <f t="shared" ca="1" si="124"/>
        <v>2934</v>
      </c>
      <c r="K2768" s="13">
        <f ca="1">IF(I2768&lt;&gt;"",COUNTIF($I$4:$I2768,I2768),"")</f>
        <v>3</v>
      </c>
    </row>
    <row r="2769" spans="8:11">
      <c r="H2769" s="13" cm="1">
        <f t="array" aca="1" ref="H2769" ca="1">IFERROR(INDEX(電力会社名一覧!E:E,改訂版!J2769),"")</f>
        <v>735</v>
      </c>
      <c r="I2769" s="13" t="str">
        <f ca="1">IFERROR(VLOOKUP(H2769,電力会社名一覧!A:B,2,0),"")</f>
        <v>(株)織戸組メニューB(残差)</v>
      </c>
      <c r="J2769" s="13">
        <f t="shared" ca="1" si="124"/>
        <v>2935</v>
      </c>
      <c r="K2769" s="13">
        <f ca="1">IF(I2769&lt;&gt;"",COUNTIF($I$4:$I2769,I2769),"")</f>
        <v>3</v>
      </c>
    </row>
    <row r="2770" spans="8:11">
      <c r="H2770" s="13" cm="1">
        <f t="array" aca="1" ref="H2770" ca="1">IFERROR(INDEX(電力会社名一覧!E:E,改訂版!J2770),"")</f>
        <v>736</v>
      </c>
      <c r="I2770" s="13" t="str">
        <f ca="1">IFERROR(VLOOKUP(H2770,電力会社名一覧!A:B,2,0),"")</f>
        <v>ふかやeパワー(株)メニューA</v>
      </c>
      <c r="J2770" s="13">
        <f t="shared" ca="1" si="124"/>
        <v>2936</v>
      </c>
      <c r="K2770" s="13">
        <f ca="1">IF(I2770&lt;&gt;"",COUNTIF($I$4:$I2770,I2770),"")</f>
        <v>3</v>
      </c>
    </row>
    <row r="2771" spans="8:11">
      <c r="H2771" s="13" cm="1">
        <f t="array" aca="1" ref="H2771" ca="1">IFERROR(INDEX(電力会社名一覧!E:E,改訂版!J2771),"")</f>
        <v>737</v>
      </c>
      <c r="I2771" s="13" t="str">
        <f ca="1">IFERROR(VLOOKUP(H2771,電力会社名一覧!A:B,2,0),"")</f>
        <v>ふかやeパワー(株)メニューB(残差)</v>
      </c>
      <c r="J2771" s="13">
        <f t="shared" ca="1" si="124"/>
        <v>2937</v>
      </c>
      <c r="K2771" s="13">
        <f ca="1">IF(I2771&lt;&gt;"",COUNTIF($I$4:$I2771,I2771),"")</f>
        <v>3</v>
      </c>
    </row>
    <row r="2772" spans="8:11">
      <c r="H2772" s="13" cm="1">
        <f t="array" aca="1" ref="H2772" ca="1">IFERROR(INDEX(電力会社名一覧!E:E,改訂版!J2772),"")</f>
        <v>738</v>
      </c>
      <c r="I2772" s="13" t="str">
        <f ca="1">IFERROR(VLOOKUP(H2772,電力会社名一覧!A:B,2,0),"")</f>
        <v>(株)Link Life</v>
      </c>
      <c r="J2772" s="13">
        <f t="shared" ca="1" si="124"/>
        <v>2938</v>
      </c>
      <c r="K2772" s="13">
        <f ca="1">IF(I2772&lt;&gt;"",COUNTIF($I$4:$I2772,I2772),"")</f>
        <v>3</v>
      </c>
    </row>
    <row r="2773" spans="8:11">
      <c r="H2773" s="13" cm="1">
        <f t="array" aca="1" ref="H2773" ca="1">IFERROR(INDEX(電力会社名一覧!E:E,改訂版!J2773),"")</f>
        <v>739</v>
      </c>
      <c r="I2773" s="13" t="str">
        <f ca="1">IFERROR(VLOOKUP(H2773,電力会社名一覧!A:B,2,0),"")</f>
        <v>(株)グローバルキャスト</v>
      </c>
      <c r="J2773" s="13">
        <f t="shared" ca="1" si="124"/>
        <v>2939</v>
      </c>
      <c r="K2773" s="13">
        <f ca="1">IF(I2773&lt;&gt;"",COUNTIF($I$4:$I2773,I2773),"")</f>
        <v>3</v>
      </c>
    </row>
    <row r="2774" spans="8:11">
      <c r="H2774" s="13" cm="1">
        <f t="array" aca="1" ref="H2774" ca="1">IFERROR(INDEX(電力会社名一覧!E:E,改訂版!J2774),"")</f>
        <v>740</v>
      </c>
      <c r="I2774" s="13" t="str">
        <f ca="1">IFERROR(VLOOKUP(H2774,電力会社名一覧!A:B,2,0),"")</f>
        <v>日本エネルギー総合システム(株)メニューA</v>
      </c>
      <c r="J2774" s="13">
        <f t="shared" ca="1" si="124"/>
        <v>2940</v>
      </c>
      <c r="K2774" s="13">
        <f ca="1">IF(I2774&lt;&gt;"",COUNTIF($I$4:$I2774,I2774),"")</f>
        <v>3</v>
      </c>
    </row>
    <row r="2775" spans="8:11">
      <c r="H2775" s="13" cm="1">
        <f t="array" aca="1" ref="H2775" ca="1">IFERROR(INDEX(電力会社名一覧!E:E,改訂版!J2775),"")</f>
        <v>741</v>
      </c>
      <c r="I2775" s="13" t="str">
        <f ca="1">IFERROR(VLOOKUP(H2775,電力会社名一覧!A:B,2,0),"")</f>
        <v>日本エネルギー総合システム(株)メニューB</v>
      </c>
      <c r="J2775" s="13">
        <f t="shared" ca="1" si="124"/>
        <v>2941</v>
      </c>
      <c r="K2775" s="13">
        <f ca="1">IF(I2775&lt;&gt;"",COUNTIF($I$4:$I2775,I2775),"")</f>
        <v>3</v>
      </c>
    </row>
    <row r="2776" spans="8:11">
      <c r="H2776" s="13" cm="1">
        <f t="array" aca="1" ref="H2776" ca="1">IFERROR(INDEX(電力会社名一覧!E:E,改訂版!J2776),"")</f>
        <v>742</v>
      </c>
      <c r="I2776" s="13" t="str">
        <f ca="1">IFERROR(VLOOKUP(H2776,電力会社名一覧!A:B,2,0),"")</f>
        <v>日本エネルギー総合システム(株)メニューC</v>
      </c>
      <c r="J2776" s="13">
        <f t="shared" ca="1" si="124"/>
        <v>2942</v>
      </c>
      <c r="K2776" s="13">
        <f ca="1">IF(I2776&lt;&gt;"",COUNTIF($I$4:$I2776,I2776),"")</f>
        <v>3</v>
      </c>
    </row>
    <row r="2777" spans="8:11">
      <c r="H2777" s="13" cm="1">
        <f t="array" aca="1" ref="H2777" ca="1">IFERROR(INDEX(電力会社名一覧!E:E,改訂版!J2777),"")</f>
        <v>743</v>
      </c>
      <c r="I2777" s="13" t="str">
        <f ca="1">IFERROR(VLOOKUP(H2777,電力会社名一覧!A:B,2,0),"")</f>
        <v>日本エネルギー総合システム(株)メニューD</v>
      </c>
      <c r="J2777" s="13">
        <f t="shared" ca="1" si="124"/>
        <v>2943</v>
      </c>
      <c r="K2777" s="13">
        <f ca="1">IF(I2777&lt;&gt;"",COUNTIF($I$4:$I2777,I2777),"")</f>
        <v>3</v>
      </c>
    </row>
    <row r="2778" spans="8:11">
      <c r="H2778" s="13" cm="1">
        <f t="array" aca="1" ref="H2778" ca="1">IFERROR(INDEX(電力会社名一覧!E:E,改訂版!J2778),"")</f>
        <v>744</v>
      </c>
      <c r="I2778" s="13" t="str">
        <f ca="1">IFERROR(VLOOKUP(H2778,電力会社名一覧!A:B,2,0),"")</f>
        <v>日本エネルギー総合システム(株)メニューE</v>
      </c>
      <c r="J2778" s="13">
        <f t="shared" ca="1" si="124"/>
        <v>2944</v>
      </c>
      <c r="K2778" s="13">
        <f ca="1">IF(I2778&lt;&gt;"",COUNTIF($I$4:$I2778,I2778),"")</f>
        <v>3</v>
      </c>
    </row>
    <row r="2779" spans="8:11">
      <c r="H2779" s="13" cm="1">
        <f t="array" aca="1" ref="H2779" ca="1">IFERROR(INDEX(電力会社名一覧!E:E,改訂版!J2779),"")</f>
        <v>745</v>
      </c>
      <c r="I2779" s="13" t="str">
        <f ca="1">IFERROR(VLOOKUP(H2779,電力会社名一覧!A:B,2,0),"")</f>
        <v>日本エネルギー総合システム(株)メニューF(残差)</v>
      </c>
      <c r="J2779" s="13">
        <f t="shared" ca="1" si="124"/>
        <v>2945</v>
      </c>
      <c r="K2779" s="13">
        <f ca="1">IF(I2779&lt;&gt;"",COUNTIF($I$4:$I2779,I2779),"")</f>
        <v>3</v>
      </c>
    </row>
    <row r="2780" spans="8:11">
      <c r="H2780" s="13" cm="1">
        <f t="array" aca="1" ref="H2780" ca="1">IFERROR(INDEX(電力会社名一覧!E:E,改訂版!J2780),"")</f>
        <v>746</v>
      </c>
      <c r="I2780" s="13" t="str">
        <f ca="1">IFERROR(VLOOKUP(H2780,電力会社名一覧!A:B,2,0),"")</f>
        <v>イワタニ東海(株)</v>
      </c>
      <c r="J2780" s="13">
        <f t="shared" ca="1" si="124"/>
        <v>2946</v>
      </c>
      <c r="K2780" s="13">
        <f ca="1">IF(I2780&lt;&gt;"",COUNTIF($I$4:$I2780,I2780),"")</f>
        <v>3</v>
      </c>
    </row>
    <row r="2781" spans="8:11">
      <c r="H2781" s="13" cm="1">
        <f t="array" aca="1" ref="H2781" ca="1">IFERROR(INDEX(電力会社名一覧!E:E,改訂版!J2781),"")</f>
        <v>747</v>
      </c>
      <c r="I2781" s="13" t="str">
        <f ca="1">IFERROR(VLOOKUP(H2781,電力会社名一覧!A:B,2,0),"")</f>
        <v>(株)ところざわ未来電力メニューA</v>
      </c>
      <c r="J2781" s="13">
        <f t="shared" ca="1" si="124"/>
        <v>2947</v>
      </c>
      <c r="K2781" s="13">
        <f ca="1">IF(I2781&lt;&gt;"",COUNTIF($I$4:$I2781,I2781),"")</f>
        <v>3</v>
      </c>
    </row>
    <row r="2782" spans="8:11">
      <c r="H2782" s="13" cm="1">
        <f t="array" aca="1" ref="H2782" ca="1">IFERROR(INDEX(電力会社名一覧!E:E,改訂版!J2782),"")</f>
        <v>748</v>
      </c>
      <c r="I2782" s="13" t="str">
        <f ca="1">IFERROR(VLOOKUP(H2782,電力会社名一覧!A:B,2,0),"")</f>
        <v>(株)ところざわ未来電力メニューB</v>
      </c>
      <c r="J2782" s="13">
        <f t="shared" ca="1" si="124"/>
        <v>2948</v>
      </c>
      <c r="K2782" s="13">
        <f ca="1">IF(I2782&lt;&gt;"",COUNTIF($I$4:$I2782,I2782),"")</f>
        <v>3</v>
      </c>
    </row>
    <row r="2783" spans="8:11">
      <c r="H2783" s="13" cm="1">
        <f t="array" aca="1" ref="H2783" ca="1">IFERROR(INDEX(電力会社名一覧!E:E,改訂版!J2783),"")</f>
        <v>749</v>
      </c>
      <c r="I2783" s="13" t="str">
        <f ca="1">IFERROR(VLOOKUP(H2783,電力会社名一覧!A:B,2,0),"")</f>
        <v>(株)ところざわ未来電力メニューC(残差)</v>
      </c>
      <c r="J2783" s="13">
        <f t="shared" ca="1" si="124"/>
        <v>2949</v>
      </c>
      <c r="K2783" s="13">
        <f ca="1">IF(I2783&lt;&gt;"",COUNTIF($I$4:$I2783,I2783),"")</f>
        <v>3</v>
      </c>
    </row>
    <row r="2784" spans="8:11">
      <c r="H2784" s="13" cm="1">
        <f t="array" aca="1" ref="H2784" ca="1">IFERROR(INDEX(電力会社名一覧!E:E,改訂版!J2784),"")</f>
        <v>750</v>
      </c>
      <c r="I2784" s="13" t="str">
        <f ca="1">IFERROR(VLOOKUP(H2784,電力会社名一覧!A:B,2,0),"")</f>
        <v>朝日ガスエナジー(株)</v>
      </c>
      <c r="J2784" s="13">
        <f t="shared" ca="1" si="124"/>
        <v>2950</v>
      </c>
      <c r="K2784" s="13">
        <f ca="1">IF(I2784&lt;&gt;"",COUNTIF($I$4:$I2784,I2784),"")</f>
        <v>3</v>
      </c>
    </row>
    <row r="2785" spans="8:11">
      <c r="H2785" s="13" cm="1">
        <f t="array" aca="1" ref="H2785" ca="1">IFERROR(INDEX(電力会社名一覧!E:E,改訂版!J2785),"")</f>
        <v>751</v>
      </c>
      <c r="I2785" s="13" t="str">
        <f ca="1">IFERROR(VLOOKUP(H2785,電力会社名一覧!A:B,2,0),"")</f>
        <v>(株)エネファントメニューA</v>
      </c>
      <c r="J2785" s="13">
        <f t="shared" ca="1" si="124"/>
        <v>2951</v>
      </c>
      <c r="K2785" s="13">
        <f ca="1">IF(I2785&lt;&gt;"",COUNTIF($I$4:$I2785,I2785),"")</f>
        <v>3</v>
      </c>
    </row>
    <row r="2786" spans="8:11">
      <c r="H2786" s="13" cm="1">
        <f t="array" aca="1" ref="H2786" ca="1">IFERROR(INDEX(電力会社名一覧!E:E,改訂版!J2786),"")</f>
        <v>752</v>
      </c>
      <c r="I2786" s="13" t="str">
        <f ca="1">IFERROR(VLOOKUP(H2786,電力会社名一覧!A:B,2,0),"")</f>
        <v>(株)エネファントメニューB</v>
      </c>
      <c r="J2786" s="13">
        <f t="shared" ca="1" si="124"/>
        <v>2952</v>
      </c>
      <c r="K2786" s="13">
        <f ca="1">IF(I2786&lt;&gt;"",COUNTIF($I$4:$I2786,I2786),"")</f>
        <v>3</v>
      </c>
    </row>
    <row r="2787" spans="8:11">
      <c r="H2787" s="13" cm="1">
        <f t="array" aca="1" ref="H2787" ca="1">IFERROR(INDEX(電力会社名一覧!E:E,改訂版!J2787),"")</f>
        <v>753</v>
      </c>
      <c r="I2787" s="13" t="str">
        <f ca="1">IFERROR(VLOOKUP(H2787,電力会社名一覧!A:B,2,0),"")</f>
        <v>(株)エネファントメニューC(残差)</v>
      </c>
      <c r="J2787" s="13">
        <f t="shared" ca="1" si="124"/>
        <v>2953</v>
      </c>
      <c r="K2787" s="13">
        <f ca="1">IF(I2787&lt;&gt;"",COUNTIF($I$4:$I2787,I2787),"")</f>
        <v>3</v>
      </c>
    </row>
    <row r="2788" spans="8:11">
      <c r="H2788" s="13" cm="1">
        <f t="array" aca="1" ref="H2788" ca="1">IFERROR(INDEX(電力会社名一覧!E:E,改訂版!J2788),"")</f>
        <v>754</v>
      </c>
      <c r="I2788" s="13" t="str">
        <f ca="1">IFERROR(VLOOKUP(H2788,電力会社名一覧!A:B,2,0),"")</f>
        <v>(株)エスエナジー</v>
      </c>
      <c r="J2788" s="13">
        <f t="shared" ca="1" si="124"/>
        <v>2954</v>
      </c>
      <c r="K2788" s="13">
        <f ca="1">IF(I2788&lt;&gt;"",COUNTIF($I$4:$I2788,I2788),"")</f>
        <v>3</v>
      </c>
    </row>
    <row r="2789" spans="8:11">
      <c r="H2789" s="13" cm="1">
        <f t="array" aca="1" ref="H2789" ca="1">IFERROR(INDEX(電力会社名一覧!E:E,改訂版!J2789),"")</f>
        <v>755</v>
      </c>
      <c r="I2789" s="13" t="str">
        <f ca="1">IFERROR(VLOOKUP(H2789,電力会社名一覧!A:B,2,0),"")</f>
        <v>秩父新電力(株)メニューA</v>
      </c>
      <c r="J2789" s="13">
        <f t="shared" ca="1" si="124"/>
        <v>2955</v>
      </c>
      <c r="K2789" s="13">
        <f ca="1">IF(I2789&lt;&gt;"",COUNTIF($I$4:$I2789,I2789),"")</f>
        <v>3</v>
      </c>
    </row>
    <row r="2790" spans="8:11">
      <c r="H2790" s="13" cm="1">
        <f t="array" aca="1" ref="H2790" ca="1">IFERROR(INDEX(電力会社名一覧!E:E,改訂版!J2790),"")</f>
        <v>756</v>
      </c>
      <c r="I2790" s="13" t="str">
        <f ca="1">IFERROR(VLOOKUP(H2790,電力会社名一覧!A:B,2,0),"")</f>
        <v>秩父新電力(株)メニューB</v>
      </c>
      <c r="J2790" s="13">
        <f t="shared" ca="1" si="124"/>
        <v>2956</v>
      </c>
      <c r="K2790" s="13">
        <f ca="1">IF(I2790&lt;&gt;"",COUNTIF($I$4:$I2790,I2790),"")</f>
        <v>3</v>
      </c>
    </row>
    <row r="2791" spans="8:11">
      <c r="H2791" s="13" cm="1">
        <f t="array" aca="1" ref="H2791" ca="1">IFERROR(INDEX(電力会社名一覧!E:E,改訂版!J2791),"")</f>
        <v>757</v>
      </c>
      <c r="I2791" s="13" t="str">
        <f ca="1">IFERROR(VLOOKUP(H2791,電力会社名一覧!A:B,2,0),"")</f>
        <v>秩父新電力(株)メニューC(残差)</v>
      </c>
      <c r="J2791" s="13">
        <f t="shared" ca="1" si="124"/>
        <v>2957</v>
      </c>
      <c r="K2791" s="13">
        <f ca="1">IF(I2791&lt;&gt;"",COUNTIF($I$4:$I2791,I2791),"")</f>
        <v>3</v>
      </c>
    </row>
    <row r="2792" spans="8:11">
      <c r="H2792" s="13" cm="1">
        <f t="array" aca="1" ref="H2792" ca="1">IFERROR(INDEX(電力会社名一覧!E:E,改訂版!J2792),"")</f>
        <v>758</v>
      </c>
      <c r="I2792" s="13" t="str">
        <f ca="1">IFERROR(VLOOKUP(H2792,電力会社名一覧!A:B,2,0),"")</f>
        <v>みよしエナジー(株)</v>
      </c>
      <c r="J2792" s="13">
        <f t="shared" ca="1" si="124"/>
        <v>2958</v>
      </c>
      <c r="K2792" s="13">
        <f ca="1">IF(I2792&lt;&gt;"",COUNTIF($I$4:$I2792,I2792),"")</f>
        <v>3</v>
      </c>
    </row>
    <row r="2793" spans="8:11">
      <c r="H2793" s="13" cm="1">
        <f t="array" aca="1" ref="H2793" ca="1">IFERROR(INDEX(電力会社名一覧!E:E,改訂版!J2793),"")</f>
        <v>759</v>
      </c>
      <c r="I2793" s="13" t="str">
        <f ca="1">IFERROR(VLOOKUP(H2793,電力会社名一覧!A:B,2,0),"")</f>
        <v>綿半パートナーズ(株)</v>
      </c>
      <c r="J2793" s="13">
        <f t="shared" ca="1" si="124"/>
        <v>2959</v>
      </c>
      <c r="K2793" s="13">
        <f ca="1">IF(I2793&lt;&gt;"",COUNTIF($I$4:$I2793,I2793),"")</f>
        <v>3</v>
      </c>
    </row>
    <row r="2794" spans="8:11">
      <c r="H2794" s="13" cm="1">
        <f t="array" aca="1" ref="H2794" ca="1">IFERROR(INDEX(電力会社名一覧!E:E,改訂版!J2794),"")</f>
        <v>760</v>
      </c>
      <c r="I2794" s="13" t="str">
        <f ca="1">IFERROR(VLOOKUP(H2794,電力会社名一覧!A:B,2,0),"")</f>
        <v>(株)karch</v>
      </c>
      <c r="J2794" s="13">
        <f t="shared" ca="1" si="124"/>
        <v>2960</v>
      </c>
      <c r="K2794" s="13">
        <f ca="1">IF(I2794&lt;&gt;"",COUNTIF($I$4:$I2794,I2794),"")</f>
        <v>3</v>
      </c>
    </row>
    <row r="2795" spans="8:11">
      <c r="H2795" s="13" cm="1">
        <f t="array" aca="1" ref="H2795" ca="1">IFERROR(INDEX(電力会社名一覧!E:E,改訂版!J2795),"")</f>
        <v>761</v>
      </c>
      <c r="I2795" s="13" t="str">
        <f ca="1">IFERROR(VLOOKUP(H2795,電力会社名一覧!A:B,2,0),"")</f>
        <v>(株)かみでん里山公社</v>
      </c>
      <c r="J2795" s="13">
        <f t="shared" ca="1" si="124"/>
        <v>2961</v>
      </c>
      <c r="K2795" s="13">
        <f ca="1">IF(I2795&lt;&gt;"",COUNTIF($I$4:$I2795,I2795),"")</f>
        <v>3</v>
      </c>
    </row>
    <row r="2796" spans="8:11">
      <c r="H2796" s="13" cm="1">
        <f t="array" aca="1" ref="H2796" ca="1">IFERROR(INDEX(電力会社名一覧!E:E,改訂版!J2796),"")</f>
        <v>762</v>
      </c>
      <c r="I2796" s="13" t="str">
        <f ca="1">IFERROR(VLOOKUP(H2796,電力会社名一覧!A:B,2,0),"")</f>
        <v>(株)三郷ひまわりエナジー</v>
      </c>
      <c r="J2796" s="13">
        <f t="shared" ca="1" si="124"/>
        <v>2962</v>
      </c>
      <c r="K2796" s="13">
        <f ca="1">IF(I2796&lt;&gt;"",COUNTIF($I$4:$I2796,I2796),"")</f>
        <v>3</v>
      </c>
    </row>
    <row r="2797" spans="8:11">
      <c r="H2797" s="13" cm="1">
        <f t="array" aca="1" ref="H2797" ca="1">IFERROR(INDEX(電力会社名一覧!E:E,改訂版!J2797),"")</f>
        <v>763</v>
      </c>
      <c r="I2797" s="13" t="str">
        <f ca="1">IFERROR(VLOOKUP(H2797,電力会社名一覧!A:B,2,0),"")</f>
        <v>(株)球磨村森電力</v>
      </c>
      <c r="J2797" s="13">
        <f t="shared" ca="1" si="124"/>
        <v>2963</v>
      </c>
      <c r="K2797" s="13">
        <f ca="1">IF(I2797&lt;&gt;"",COUNTIF($I$4:$I2797,I2797),"")</f>
        <v>3</v>
      </c>
    </row>
    <row r="2798" spans="8:11">
      <c r="H2798" s="13" cm="1">
        <f t="array" aca="1" ref="H2798" ca="1">IFERROR(INDEX(電力会社名一覧!E:E,改訂版!J2798),"")</f>
        <v>764</v>
      </c>
      <c r="I2798" s="13" t="str">
        <f ca="1">IFERROR(VLOOKUP(H2798,電力会社名一覧!A:B,2,0),"")</f>
        <v>くこくエネルギー(株)</v>
      </c>
      <c r="J2798" s="13">
        <f t="shared" ca="1" si="124"/>
        <v>2964</v>
      </c>
      <c r="K2798" s="13">
        <f ca="1">IF(I2798&lt;&gt;"",COUNTIF($I$4:$I2798,I2798),"")</f>
        <v>3</v>
      </c>
    </row>
    <row r="2799" spans="8:11">
      <c r="H2799" s="13" cm="1">
        <f t="array" aca="1" ref="H2799" ca="1">IFERROR(INDEX(電力会社名一覧!E:E,改訂版!J2799),"")</f>
        <v>765</v>
      </c>
      <c r="I2799" s="13" t="str">
        <f ca="1">IFERROR(VLOOKUP(H2799,電力会社名一覧!A:B,2,0),"")</f>
        <v>(株)エコログ</v>
      </c>
      <c r="J2799" s="13">
        <f t="shared" ca="1" si="124"/>
        <v>2965</v>
      </c>
      <c r="K2799" s="13">
        <f ca="1">IF(I2799&lt;&gt;"",COUNTIF($I$4:$I2799,I2799),"")</f>
        <v>3</v>
      </c>
    </row>
    <row r="2800" spans="8:11">
      <c r="H2800" s="13" cm="1">
        <f t="array" aca="1" ref="H2800" ca="1">IFERROR(INDEX(電力会社名一覧!E:E,改訂版!J2800),"")</f>
        <v>766</v>
      </c>
      <c r="I2800" s="13" t="str">
        <f ca="1">IFERROR(VLOOKUP(H2800,電力会社名一覧!A:B,2,0),"")</f>
        <v>飯田まちづくり電力(株)メニューA</v>
      </c>
      <c r="J2800" s="13">
        <f t="shared" ca="1" si="124"/>
        <v>2966</v>
      </c>
      <c r="K2800" s="13">
        <f ca="1">IF(I2800&lt;&gt;"",COUNTIF($I$4:$I2800,I2800),"")</f>
        <v>3</v>
      </c>
    </row>
    <row r="2801" spans="8:11">
      <c r="H2801" s="13" cm="1">
        <f t="array" aca="1" ref="H2801" ca="1">IFERROR(INDEX(電力会社名一覧!E:E,改訂版!J2801),"")</f>
        <v>767</v>
      </c>
      <c r="I2801" s="13" t="str">
        <f ca="1">IFERROR(VLOOKUP(H2801,電力会社名一覧!A:B,2,0),"")</f>
        <v>イワタニ長野(株)</v>
      </c>
      <c r="J2801" s="13">
        <f t="shared" ca="1" si="124"/>
        <v>2967</v>
      </c>
      <c r="K2801" s="13">
        <f ca="1">IF(I2801&lt;&gt;"",COUNTIF($I$4:$I2801,I2801),"")</f>
        <v>3</v>
      </c>
    </row>
    <row r="2802" spans="8:11">
      <c r="H2802" s="13" cm="1">
        <f t="array" aca="1" ref="H2802" ca="1">IFERROR(INDEX(電力会社名一覧!E:E,改訂版!J2802),"")</f>
        <v>768</v>
      </c>
      <c r="I2802" s="13" t="str">
        <f ca="1">IFERROR(VLOOKUP(H2802,電力会社名一覧!A:B,2,0),"")</f>
        <v>シェルジャパン(株)メニューA</v>
      </c>
      <c r="J2802" s="13">
        <f t="shared" ca="1" si="124"/>
        <v>2968</v>
      </c>
      <c r="K2802" s="13">
        <f ca="1">IF(I2802&lt;&gt;"",COUNTIF($I$4:$I2802,I2802),"")</f>
        <v>3</v>
      </c>
    </row>
    <row r="2803" spans="8:11">
      <c r="H2803" s="13" cm="1">
        <f t="array" aca="1" ref="H2803" ca="1">IFERROR(INDEX(電力会社名一覧!E:E,改訂版!J2803),"")</f>
        <v>769</v>
      </c>
      <c r="I2803" s="13" t="str">
        <f ca="1">IFERROR(VLOOKUP(H2803,電力会社名一覧!A:B,2,0),"")</f>
        <v>シェルジャパン(株)メニューB</v>
      </c>
      <c r="J2803" s="13">
        <f t="shared" ca="1" si="124"/>
        <v>2969</v>
      </c>
      <c r="K2803" s="13">
        <f ca="1">IF(I2803&lt;&gt;"",COUNTIF($I$4:$I2803,I2803),"")</f>
        <v>3</v>
      </c>
    </row>
    <row r="2804" spans="8:11">
      <c r="H2804" s="13" cm="1">
        <f t="array" aca="1" ref="H2804" ca="1">IFERROR(INDEX(電力会社名一覧!E:E,改訂版!J2804),"")</f>
        <v>770</v>
      </c>
      <c r="I2804" s="13" t="str">
        <f ca="1">IFERROR(VLOOKUP(H2804,電力会社名一覧!A:B,2,0),"")</f>
        <v>シェルジャパン(株)メニューC(残差)</v>
      </c>
      <c r="J2804" s="13">
        <f t="shared" ca="1" si="124"/>
        <v>2970</v>
      </c>
      <c r="K2804" s="13">
        <f ca="1">IF(I2804&lt;&gt;"",COUNTIF($I$4:$I2804,I2804),"")</f>
        <v>3</v>
      </c>
    </row>
    <row r="2805" spans="8:11">
      <c r="H2805" s="13" cm="1">
        <f t="array" aca="1" ref="H2805" ca="1">IFERROR(INDEX(電力会社名一覧!E:E,改訂版!J2805),"")</f>
        <v>771</v>
      </c>
      <c r="I2805" s="13" t="str">
        <f ca="1">IFERROR(VLOOKUP(H2805,電力会社名一覧!A:B,2,0),"")</f>
        <v>石油資源開発(株)</v>
      </c>
      <c r="J2805" s="13">
        <f t="shared" ca="1" si="124"/>
        <v>2971</v>
      </c>
      <c r="K2805" s="13">
        <f ca="1">IF(I2805&lt;&gt;"",COUNTIF($I$4:$I2805,I2805),"")</f>
        <v>3</v>
      </c>
    </row>
    <row r="2806" spans="8:11">
      <c r="H2806" s="13" cm="1">
        <f t="array" aca="1" ref="H2806" ca="1">IFERROR(INDEX(電力会社名一覧!E:E,改訂版!J2806),"")</f>
        <v>772</v>
      </c>
      <c r="I2806" s="13" t="str">
        <f ca="1">IFERROR(VLOOKUP(H2806,電力会社名一覧!A:B,2,0),"")</f>
        <v>越後天然ガス(株)メニューA</v>
      </c>
      <c r="J2806" s="13">
        <f t="shared" ca="1" si="124"/>
        <v>2972</v>
      </c>
      <c r="K2806" s="13">
        <f ca="1">IF(I2806&lt;&gt;"",COUNTIF($I$4:$I2806,I2806),"")</f>
        <v>3</v>
      </c>
    </row>
    <row r="2807" spans="8:11">
      <c r="H2807" s="13" cm="1">
        <f t="array" aca="1" ref="H2807" ca="1">IFERROR(INDEX(電力会社名一覧!E:E,改訂版!J2807),"")</f>
        <v>773</v>
      </c>
      <c r="I2807" s="13" t="str">
        <f ca="1">IFERROR(VLOOKUP(H2807,電力会社名一覧!A:B,2,0),"")</f>
        <v>越後天然ガス(株)メニューB(残差)</v>
      </c>
      <c r="J2807" s="13">
        <f t="shared" ca="1" si="124"/>
        <v>2973</v>
      </c>
      <c r="K2807" s="13">
        <f ca="1">IF(I2807&lt;&gt;"",COUNTIF($I$4:$I2807,I2807),"")</f>
        <v>3</v>
      </c>
    </row>
    <row r="2808" spans="8:11">
      <c r="H2808" s="13" cm="1">
        <f t="array" aca="1" ref="H2808" ca="1">IFERROR(INDEX(電力会社名一覧!E:E,改訂版!J2808),"")</f>
        <v>774</v>
      </c>
      <c r="I2808" s="13" t="str">
        <f ca="1">IFERROR(VLOOKUP(H2808,電力会社名一覧!A:B,2,0),"")</f>
        <v>坂戸ガス(株)</v>
      </c>
      <c r="J2808" s="13">
        <f t="shared" ca="1" si="124"/>
        <v>2974</v>
      </c>
      <c r="K2808" s="13">
        <f ca="1">IF(I2808&lt;&gt;"",COUNTIF($I$4:$I2808,I2808),"")</f>
        <v>3</v>
      </c>
    </row>
    <row r="2809" spans="8:11">
      <c r="H2809" s="13" cm="1">
        <f t="array" aca="1" ref="H2809" ca="1">IFERROR(INDEX(電力会社名一覧!E:E,改訂版!J2809),"")</f>
        <v>775</v>
      </c>
      <c r="I2809" s="13" t="str">
        <f ca="1">IFERROR(VLOOKUP(H2809,電力会社名一覧!A:B,2,0),"")</f>
        <v>(株)デベロップ</v>
      </c>
      <c r="J2809" s="13">
        <f t="shared" ca="1" si="124"/>
        <v>2975</v>
      </c>
      <c r="K2809" s="13">
        <f ca="1">IF(I2809&lt;&gt;"",COUNTIF($I$4:$I2809,I2809),"")</f>
        <v>3</v>
      </c>
    </row>
    <row r="2810" spans="8:11">
      <c r="H2810" s="13" cm="1">
        <f t="array" aca="1" ref="H2810" ca="1">IFERROR(INDEX(電力会社名一覧!E:E,改訂版!J2810),"")</f>
        <v>776</v>
      </c>
      <c r="I2810" s="13" t="str">
        <f ca="1">IFERROR(VLOOKUP(H2810,電力会社名一覧!A:B,2,0),"")</f>
        <v>(株)テレ・マーカー</v>
      </c>
      <c r="J2810" s="13">
        <f t="shared" ca="1" si="124"/>
        <v>2976</v>
      </c>
      <c r="K2810" s="13">
        <f ca="1">IF(I2810&lt;&gt;"",COUNTIF($I$4:$I2810,I2810),"")</f>
        <v>3</v>
      </c>
    </row>
    <row r="2811" spans="8:11">
      <c r="H2811" s="13" cm="1">
        <f t="array" aca="1" ref="H2811" ca="1">IFERROR(INDEX(電力会社名一覧!E:E,改訂版!J2811),"")</f>
        <v>777</v>
      </c>
      <c r="I2811" s="13" t="str">
        <f ca="1">IFERROR(VLOOKUP(H2811,電力会社名一覧!A:B,2,0),"")</f>
        <v>MGCエネルギー(株)</v>
      </c>
      <c r="J2811" s="13">
        <f t="shared" ca="1" si="124"/>
        <v>2977</v>
      </c>
      <c r="K2811" s="13">
        <f ca="1">IF(I2811&lt;&gt;"",COUNTIF($I$4:$I2811,I2811),"")</f>
        <v>3</v>
      </c>
    </row>
    <row r="2812" spans="8:11">
      <c r="H2812" s="13" cm="1">
        <f t="array" aca="1" ref="H2812" ca="1">IFERROR(INDEX(電力会社名一覧!E:E,改訂版!J2812),"")</f>
        <v>778</v>
      </c>
      <c r="I2812" s="13" t="str">
        <f ca="1">IFERROR(VLOOKUP(H2812,電力会社名一覧!A:B,2,0),"")</f>
        <v>福島フェニックス電力(株)</v>
      </c>
      <c r="J2812" s="13">
        <f t="shared" ca="1" si="124"/>
        <v>2978</v>
      </c>
      <c r="K2812" s="13">
        <f ca="1">IF(I2812&lt;&gt;"",COUNTIF($I$4:$I2812,I2812),"")</f>
        <v>3</v>
      </c>
    </row>
    <row r="2813" spans="8:11">
      <c r="H2813" s="13" cm="1">
        <f t="array" aca="1" ref="H2813" ca="1">IFERROR(INDEX(電力会社名一覧!E:E,改訂版!J2813),"")</f>
        <v>780</v>
      </c>
      <c r="I2813" s="13" t="str">
        <f ca="1">IFERROR(VLOOKUP(H2813,電力会社名一覧!A:B,2,0),"")</f>
        <v>(株)美作国電力</v>
      </c>
      <c r="J2813" s="13">
        <f t="shared" ca="1" si="124"/>
        <v>2980</v>
      </c>
      <c r="K2813" s="13">
        <f ca="1">IF(I2813&lt;&gt;"",COUNTIF($I$4:$I2813,I2813),"")</f>
        <v>3</v>
      </c>
    </row>
    <row r="2814" spans="8:11">
      <c r="H2814" s="13" cm="1">
        <f t="array" aca="1" ref="H2814" ca="1">IFERROR(INDEX(電力会社名一覧!E:E,改訂版!J2814),"")</f>
        <v>781</v>
      </c>
      <c r="I2814" s="13" t="str">
        <f ca="1">IFERROR(VLOOKUP(H2814,電力会社名一覧!A:B,2,0),"")</f>
        <v>八幡商事(株)</v>
      </c>
      <c r="J2814" s="13">
        <f t="shared" ca="1" si="124"/>
        <v>2981</v>
      </c>
      <c r="K2814" s="13">
        <f ca="1">IF(I2814&lt;&gt;"",COUNTIF($I$4:$I2814,I2814),"")</f>
        <v>3</v>
      </c>
    </row>
    <row r="2815" spans="8:11">
      <c r="H2815" s="13" cm="1">
        <f t="array" aca="1" ref="H2815" ca="1">IFERROR(INDEX(電力会社名一覧!E:E,改訂版!J2815),"")</f>
        <v>782</v>
      </c>
      <c r="I2815" s="13" t="str">
        <f ca="1">IFERROR(VLOOKUP(H2815,電力会社名一覧!A:B,2,0),"")</f>
        <v>おいでんエネルギー(株)メニューA</v>
      </c>
      <c r="J2815" s="13">
        <f t="shared" ca="1" si="124"/>
        <v>2982</v>
      </c>
      <c r="K2815" s="13">
        <f ca="1">IF(I2815&lt;&gt;"",COUNTIF($I$4:$I2815,I2815),"")</f>
        <v>3</v>
      </c>
    </row>
    <row r="2816" spans="8:11">
      <c r="H2816" s="13" cm="1">
        <f t="array" aca="1" ref="H2816" ca="1">IFERROR(INDEX(電力会社名一覧!E:E,改訂版!J2816),"")</f>
        <v>783</v>
      </c>
      <c r="I2816" s="13" t="str">
        <f ca="1">IFERROR(VLOOKUP(H2816,電力会社名一覧!A:B,2,0),"")</f>
        <v>おいでんエネルギー(株)メニューB</v>
      </c>
      <c r="J2816" s="13">
        <f t="shared" ca="1" si="124"/>
        <v>2983</v>
      </c>
      <c r="K2816" s="13">
        <f ca="1">IF(I2816&lt;&gt;"",COUNTIF($I$4:$I2816,I2816),"")</f>
        <v>3</v>
      </c>
    </row>
    <row r="2817" spans="8:11">
      <c r="H2817" s="13" cm="1">
        <f t="array" aca="1" ref="H2817" ca="1">IFERROR(INDEX(電力会社名一覧!E:E,改訂版!J2817),"")</f>
        <v>784</v>
      </c>
      <c r="I2817" s="13" t="str">
        <f ca="1">IFERROR(VLOOKUP(H2817,電力会社名一覧!A:B,2,0),"")</f>
        <v>おいでんエネルギー(株)メニューC(残差)</v>
      </c>
      <c r="J2817" s="13">
        <f t="shared" ca="1" si="124"/>
        <v>2984</v>
      </c>
      <c r="K2817" s="13">
        <f ca="1">IF(I2817&lt;&gt;"",COUNTIF($I$4:$I2817,I2817),"")</f>
        <v>3</v>
      </c>
    </row>
    <row r="2818" spans="8:11">
      <c r="H2818" s="13" cm="1">
        <f t="array" aca="1" ref="H2818" ca="1">IFERROR(INDEX(電力会社名一覧!E:E,改訂版!J2818),"")</f>
        <v>785</v>
      </c>
      <c r="I2818" s="13" t="str">
        <f ca="1">IFERROR(VLOOKUP(H2818,電力会社名一覧!A:B,2,0),"")</f>
        <v>(株)イシオ</v>
      </c>
      <c r="J2818" s="13">
        <f t="shared" ca="1" si="124"/>
        <v>2985</v>
      </c>
      <c r="K2818" s="13">
        <f ca="1">IF(I2818&lt;&gt;"",COUNTIF($I$4:$I2818,I2818),"")</f>
        <v>3</v>
      </c>
    </row>
    <row r="2819" spans="8:11">
      <c r="H2819" s="13" cm="1">
        <f t="array" aca="1" ref="H2819" ca="1">IFERROR(INDEX(電力会社名一覧!E:E,改訂版!J2819),"")</f>
        <v>786</v>
      </c>
      <c r="I2819" s="13" t="str">
        <f ca="1">IFERROR(VLOOKUP(H2819,電力会社名一覧!A:B,2,0),"")</f>
        <v>北陸電力ビズ・エナジーソリューション(株)</v>
      </c>
      <c r="J2819" s="13">
        <f t="shared" ca="1" si="124"/>
        <v>2986</v>
      </c>
      <c r="K2819" s="13">
        <f ca="1">IF(I2819&lt;&gt;"",COUNTIF($I$4:$I2819,I2819),"")</f>
        <v>3</v>
      </c>
    </row>
    <row r="2820" spans="8:11">
      <c r="H2820" s="13" cm="1">
        <f t="array" aca="1" ref="H2820" ca="1">IFERROR(INDEX(電力会社名一覧!E:E,改訂版!J2820),"")</f>
        <v>787</v>
      </c>
      <c r="I2820" s="13" t="str">
        <f ca="1">IFERROR(VLOOKUP(H2820,電力会社名一覧!A:B,2,0),"")</f>
        <v>丸紅伊那みらいでんき(株)メニューA</v>
      </c>
      <c r="J2820" s="13">
        <f t="shared" ca="1" si="124"/>
        <v>2987</v>
      </c>
      <c r="K2820" s="13">
        <f ca="1">IF(I2820&lt;&gt;"",COUNTIF($I$4:$I2820,I2820),"")</f>
        <v>3</v>
      </c>
    </row>
    <row r="2821" spans="8:11">
      <c r="H2821" s="13" cm="1">
        <f t="array" aca="1" ref="H2821" ca="1">IFERROR(INDEX(電力会社名一覧!E:E,改訂版!J2821),"")</f>
        <v>788</v>
      </c>
      <c r="I2821" s="13" t="str">
        <f ca="1">IFERROR(VLOOKUP(H2821,電力会社名一覧!A:B,2,0),"")</f>
        <v>丸紅伊那みらいでんき(株)メニューB(残差)</v>
      </c>
      <c r="J2821" s="13">
        <f t="shared" ca="1" si="124"/>
        <v>2988</v>
      </c>
      <c r="K2821" s="13">
        <f ca="1">IF(I2821&lt;&gt;"",COUNTIF($I$4:$I2821,I2821),"")</f>
        <v>3</v>
      </c>
    </row>
    <row r="2822" spans="8:11">
      <c r="H2822" s="13" cm="1">
        <f t="array" aca="1" ref="H2822" ca="1">IFERROR(INDEX(電力会社名一覧!E:E,改訂版!J2822),"")</f>
        <v>789</v>
      </c>
      <c r="I2822" s="13" t="str">
        <f ca="1">IFERROR(VLOOKUP(H2822,電力会社名一覧!A:B,2,0),"")</f>
        <v>富士山エナジー(株)</v>
      </c>
      <c r="J2822" s="13">
        <f t="shared" ca="1" si="124"/>
        <v>2989</v>
      </c>
      <c r="K2822" s="13">
        <f ca="1">IF(I2822&lt;&gt;"",COUNTIF($I$4:$I2822,I2822),"")</f>
        <v>3</v>
      </c>
    </row>
    <row r="2823" spans="8:11">
      <c r="H2823" s="13" cm="1">
        <f t="array" aca="1" ref="H2823" ca="1">IFERROR(INDEX(電力会社名一覧!E:E,改訂版!J2823),"")</f>
        <v>790</v>
      </c>
      <c r="I2823" s="13" t="str">
        <f ca="1">IFERROR(VLOOKUP(H2823,電力会社名一覧!A:B,2,0),"")</f>
        <v>WSエナジー(株)メニューA</v>
      </c>
      <c r="J2823" s="13">
        <f t="shared" ca="1" si="124"/>
        <v>2990</v>
      </c>
      <c r="K2823" s="13">
        <f ca="1">IF(I2823&lt;&gt;"",COUNTIF($I$4:$I2823,I2823),"")</f>
        <v>3</v>
      </c>
    </row>
    <row r="2824" spans="8:11">
      <c r="H2824" s="13" cm="1">
        <f t="array" aca="1" ref="H2824" ca="1">IFERROR(INDEX(電力会社名一覧!E:E,改訂版!J2824),"")</f>
        <v>791</v>
      </c>
      <c r="I2824" s="13" t="str">
        <f ca="1">IFERROR(VLOOKUP(H2824,電力会社名一覧!A:B,2,0),"")</f>
        <v>WSエナジー(株)メニューB</v>
      </c>
      <c r="J2824" s="13">
        <f t="shared" ca="1" si="124"/>
        <v>2991</v>
      </c>
      <c r="K2824" s="13">
        <f ca="1">IF(I2824&lt;&gt;"",COUNTIF($I$4:$I2824,I2824),"")</f>
        <v>3</v>
      </c>
    </row>
    <row r="2825" spans="8:11">
      <c r="H2825" s="13" cm="1">
        <f t="array" aca="1" ref="H2825" ca="1">IFERROR(INDEX(電力会社名一覧!E:E,改訂版!J2825),"")</f>
        <v>792</v>
      </c>
      <c r="I2825" s="13" t="str">
        <f ca="1">IFERROR(VLOOKUP(H2825,電力会社名一覧!A:B,2,0),"")</f>
        <v>WSエナジー(株)メニューC(残差)</v>
      </c>
      <c r="J2825" s="13">
        <f t="shared" ca="1" si="124"/>
        <v>2992</v>
      </c>
      <c r="K2825" s="13">
        <f ca="1">IF(I2825&lt;&gt;"",COUNTIF($I$4:$I2825,I2825),"")</f>
        <v>3</v>
      </c>
    </row>
    <row r="2826" spans="8:11">
      <c r="H2826" s="13" cm="1">
        <f t="array" aca="1" ref="H2826" ca="1">IFERROR(INDEX(電力会社名一覧!E:E,改訂版!J2826),"")</f>
        <v>793</v>
      </c>
      <c r="I2826" s="13" t="str">
        <f ca="1">IFERROR(VLOOKUP(H2826,電力会社名一覧!A:B,2,0),"")</f>
        <v>TERA Energy(株)メニューA</v>
      </c>
      <c r="J2826" s="13">
        <f t="shared" ca="1" si="124"/>
        <v>2993</v>
      </c>
      <c r="K2826" s="13">
        <f ca="1">IF(I2826&lt;&gt;"",COUNTIF($I$4:$I2826,I2826),"")</f>
        <v>3</v>
      </c>
    </row>
    <row r="2827" spans="8:11">
      <c r="H2827" s="13" cm="1">
        <f t="array" aca="1" ref="H2827" ca="1">IFERROR(INDEX(電力会社名一覧!E:E,改訂版!J2827),"")</f>
        <v>794</v>
      </c>
      <c r="I2827" s="13" t="str">
        <f ca="1">IFERROR(VLOOKUP(H2827,電力会社名一覧!A:B,2,0),"")</f>
        <v>TERA Energy(株)メニューB(残差)</v>
      </c>
      <c r="J2827" s="13">
        <f t="shared" ca="1" si="124"/>
        <v>2994</v>
      </c>
      <c r="K2827" s="13">
        <f ca="1">IF(I2827&lt;&gt;"",COUNTIF($I$4:$I2827,I2827),"")</f>
        <v>3</v>
      </c>
    </row>
    <row r="2828" spans="8:11">
      <c r="H2828" s="13" cm="1">
        <f t="array" aca="1" ref="H2828" ca="1">IFERROR(INDEX(電力会社名一覧!E:E,改訂版!J2828),"")</f>
        <v>795</v>
      </c>
      <c r="I2828" s="13" t="str">
        <f ca="1">IFERROR(VLOOKUP(H2828,電力会社名一覧!A:B,2,0),"")</f>
        <v>MCPD(株)メニューA</v>
      </c>
      <c r="J2828" s="13">
        <f t="shared" ca="1" si="124"/>
        <v>2995</v>
      </c>
      <c r="K2828" s="13">
        <f ca="1">IF(I2828&lt;&gt;"",COUNTIF($I$4:$I2828,I2828),"")</f>
        <v>3</v>
      </c>
    </row>
    <row r="2829" spans="8:11">
      <c r="H2829" s="13" cm="1">
        <f t="array" aca="1" ref="H2829" ca="1">IFERROR(INDEX(電力会社名一覧!E:E,改訂版!J2829),"")</f>
        <v>796</v>
      </c>
      <c r="I2829" s="13" t="str">
        <f ca="1">IFERROR(VLOOKUP(H2829,電力会社名一覧!A:B,2,0),"")</f>
        <v>MCPD(株)メニューB(残差)</v>
      </c>
      <c r="J2829" s="13">
        <f t="shared" ref="J2829:J2892" ca="1" si="125">IFERROR(VLOOKUP($Q$1,INDIRECT($I$1&amp;J2828+1&amp;$K$1),2,0),"")</f>
        <v>2996</v>
      </c>
      <c r="K2829" s="13">
        <f ca="1">IF(I2829&lt;&gt;"",COUNTIF($I$4:$I2829,I2829),"")</f>
        <v>3</v>
      </c>
    </row>
    <row r="2830" spans="8:11">
      <c r="H2830" s="13" cm="1">
        <f t="array" aca="1" ref="H2830" ca="1">IFERROR(INDEX(電力会社名一覧!E:E,改訂版!J2830),"")</f>
        <v>797</v>
      </c>
      <c r="I2830" s="13" t="str">
        <f ca="1">IFERROR(VLOOKUP(H2830,電力会社名一覧!A:B,2,0),"")</f>
        <v>グリーンシティこばやし(株)</v>
      </c>
      <c r="J2830" s="13">
        <f t="shared" ca="1" si="125"/>
        <v>2997</v>
      </c>
      <c r="K2830" s="13">
        <f ca="1">IF(I2830&lt;&gt;"",COUNTIF($I$4:$I2830,I2830),"")</f>
        <v>3</v>
      </c>
    </row>
    <row r="2831" spans="8:11">
      <c r="H2831" s="13" cm="1">
        <f t="array" aca="1" ref="H2831" ca="1">IFERROR(INDEX(電力会社名一覧!E:E,改訂版!J2831),"")</f>
        <v>798</v>
      </c>
      <c r="I2831" s="13" t="str">
        <f ca="1">IFERROR(VLOOKUP(H2831,電力会社名一覧!A:B,2,0),"")</f>
        <v>(株)吉田石油店</v>
      </c>
      <c r="J2831" s="13">
        <f t="shared" ca="1" si="125"/>
        <v>2998</v>
      </c>
      <c r="K2831" s="13">
        <f ca="1">IF(I2831&lt;&gt;"",COUNTIF($I$4:$I2831,I2831),"")</f>
        <v>3</v>
      </c>
    </row>
    <row r="2832" spans="8:11">
      <c r="H2832" s="13" cm="1">
        <f t="array" aca="1" ref="H2832" ca="1">IFERROR(INDEX(電力会社名一覧!E:E,改訂版!J2832),"")</f>
        <v>799</v>
      </c>
      <c r="I2832" s="13" t="str">
        <f ca="1">IFERROR(VLOOKUP(H2832,電力会社名一覧!A:B,2,0),"")</f>
        <v>スマートエナジー熊本(株)</v>
      </c>
      <c r="J2832" s="13">
        <f t="shared" ca="1" si="125"/>
        <v>2999</v>
      </c>
      <c r="K2832" s="13">
        <f ca="1">IF(I2832&lt;&gt;"",COUNTIF($I$4:$I2832,I2832),"")</f>
        <v>3</v>
      </c>
    </row>
    <row r="2833" spans="8:11">
      <c r="H2833" s="13" cm="1">
        <f t="array" aca="1" ref="H2833" ca="1">IFERROR(INDEX(電力会社名一覧!E:E,改訂版!J2833),"")</f>
        <v>800</v>
      </c>
      <c r="I2833" s="13" t="str">
        <f ca="1">IFERROR(VLOOKUP(H2833,電力会社名一覧!A:B,2,0),"")</f>
        <v>福山未来エナジー(株)</v>
      </c>
      <c r="J2833" s="13">
        <f t="shared" ca="1" si="125"/>
        <v>3000</v>
      </c>
      <c r="K2833" s="13">
        <f ca="1">IF(I2833&lt;&gt;"",COUNTIF($I$4:$I2833,I2833),"")</f>
        <v>3</v>
      </c>
    </row>
    <row r="2834" spans="8:11">
      <c r="H2834" s="13" cm="1">
        <f t="array" aca="1" ref="H2834" ca="1">IFERROR(INDEX(電力会社名一覧!E:E,改訂版!J2834),"")</f>
        <v>801</v>
      </c>
      <c r="I2834" s="13" t="str">
        <f ca="1">IFERROR(VLOOKUP(H2834,電力会社名一覧!A:B,2,0),"")</f>
        <v>五島市民電力(株)メニューA</v>
      </c>
      <c r="J2834" s="13">
        <f t="shared" ca="1" si="125"/>
        <v>3001</v>
      </c>
      <c r="K2834" s="13">
        <f ca="1">IF(I2834&lt;&gt;"",COUNTIF($I$4:$I2834,I2834),"")</f>
        <v>3</v>
      </c>
    </row>
    <row r="2835" spans="8:11">
      <c r="H2835" s="13" cm="1">
        <f t="array" aca="1" ref="H2835" ca="1">IFERROR(INDEX(電力会社名一覧!E:E,改訂版!J2835),"")</f>
        <v>802</v>
      </c>
      <c r="I2835" s="13" t="str">
        <f ca="1">IFERROR(VLOOKUP(H2835,電力会社名一覧!A:B,2,0),"")</f>
        <v>五島市民電力(株)メニューB</v>
      </c>
      <c r="J2835" s="13">
        <f t="shared" ca="1" si="125"/>
        <v>3002</v>
      </c>
      <c r="K2835" s="13">
        <f ca="1">IF(I2835&lt;&gt;"",COUNTIF($I$4:$I2835,I2835),"")</f>
        <v>3</v>
      </c>
    </row>
    <row r="2836" spans="8:11">
      <c r="H2836" s="13" cm="1">
        <f t="array" aca="1" ref="H2836" ca="1">IFERROR(INDEX(電力会社名一覧!E:E,改訂版!J2836),"")</f>
        <v>803</v>
      </c>
      <c r="I2836" s="13" t="str">
        <f ca="1">IFERROR(VLOOKUP(H2836,電力会社名一覧!A:B,2,0),"")</f>
        <v>五島市民電力(株)メニューC(残差)</v>
      </c>
      <c r="J2836" s="13">
        <f t="shared" ca="1" si="125"/>
        <v>3003</v>
      </c>
      <c r="K2836" s="13">
        <f ca="1">IF(I2836&lt;&gt;"",COUNTIF($I$4:$I2836,I2836),"")</f>
        <v>3</v>
      </c>
    </row>
    <row r="2837" spans="8:11">
      <c r="H2837" s="13" cm="1">
        <f t="array" aca="1" ref="H2837" ca="1">IFERROR(INDEX(電力会社名一覧!E:E,改訂版!J2837),"")</f>
        <v>804</v>
      </c>
      <c r="I2837" s="13" t="str">
        <f ca="1">IFERROR(VLOOKUP(H2837,電力会社名一覧!A:B,2,0),"")</f>
        <v>リストプロパティーズ(株)</v>
      </c>
      <c r="J2837" s="13">
        <f t="shared" ca="1" si="125"/>
        <v>3004</v>
      </c>
      <c r="K2837" s="13">
        <f ca="1">IF(I2837&lt;&gt;"",COUNTIF($I$4:$I2837,I2837),"")</f>
        <v>3</v>
      </c>
    </row>
    <row r="2838" spans="8:11">
      <c r="H2838" s="13" cm="1">
        <f t="array" aca="1" ref="H2838" ca="1">IFERROR(INDEX(電力会社名一覧!E:E,改訂版!J2838),"")</f>
        <v>805</v>
      </c>
      <c r="I2838" s="13" t="str">
        <f ca="1">IFERROR(VLOOKUP(H2838,電力会社名一覧!A:B,2,0),"")</f>
        <v>(株)情熱電力</v>
      </c>
      <c r="J2838" s="13">
        <f t="shared" ca="1" si="125"/>
        <v>3005</v>
      </c>
      <c r="K2838" s="13">
        <f ca="1">IF(I2838&lt;&gt;"",COUNTIF($I$4:$I2838,I2838),"")</f>
        <v>3</v>
      </c>
    </row>
    <row r="2839" spans="8:11">
      <c r="H2839" s="13" cm="1">
        <f t="array" aca="1" ref="H2839" ca="1">IFERROR(INDEX(電力会社名一覧!E:E,改訂版!J2839),"")</f>
        <v>806</v>
      </c>
      <c r="I2839" s="13" t="str">
        <f ca="1">IFERROR(VLOOKUP(H2839,電力会社名一覧!A:B,2,0),"")</f>
        <v>バンプーパワートレーディング合同会社メニューA</v>
      </c>
      <c r="J2839" s="13">
        <f t="shared" ca="1" si="125"/>
        <v>3006</v>
      </c>
      <c r="K2839" s="13">
        <f ca="1">IF(I2839&lt;&gt;"",COUNTIF($I$4:$I2839,I2839),"")</f>
        <v>3</v>
      </c>
    </row>
    <row r="2840" spans="8:11">
      <c r="H2840" s="13" cm="1">
        <f t="array" aca="1" ref="H2840" ca="1">IFERROR(INDEX(電力会社名一覧!E:E,改訂版!J2840),"")</f>
        <v>807</v>
      </c>
      <c r="I2840" s="13" t="str">
        <f ca="1">IFERROR(VLOOKUP(H2840,電力会社名一覧!A:B,2,0),"")</f>
        <v>バンプーパワートレーディング合同会社メニューB</v>
      </c>
      <c r="J2840" s="13">
        <f t="shared" ca="1" si="125"/>
        <v>3007</v>
      </c>
      <c r="K2840" s="13">
        <f ca="1">IF(I2840&lt;&gt;"",COUNTIF($I$4:$I2840,I2840),"")</f>
        <v>3</v>
      </c>
    </row>
    <row r="2841" spans="8:11">
      <c r="H2841" s="13" cm="1">
        <f t="array" aca="1" ref="H2841" ca="1">IFERROR(INDEX(電力会社名一覧!E:E,改訂版!J2841),"")</f>
        <v>808</v>
      </c>
      <c r="I2841" s="13" t="str">
        <f ca="1">IFERROR(VLOOKUP(H2841,電力会社名一覧!A:B,2,0),"")</f>
        <v>バンプーパワートレーディング合同会社メニューC</v>
      </c>
      <c r="J2841" s="13">
        <f t="shared" ca="1" si="125"/>
        <v>3008</v>
      </c>
      <c r="K2841" s="13">
        <f ca="1">IF(I2841&lt;&gt;"",COUNTIF($I$4:$I2841,I2841),"")</f>
        <v>3</v>
      </c>
    </row>
    <row r="2842" spans="8:11">
      <c r="H2842" s="13" cm="1">
        <f t="array" aca="1" ref="H2842" ca="1">IFERROR(INDEX(電力会社名一覧!E:E,改訂版!J2842),"")</f>
        <v>809</v>
      </c>
      <c r="I2842" s="13" t="str">
        <f ca="1">IFERROR(VLOOKUP(H2842,電力会社名一覧!A:B,2,0),"")</f>
        <v>バンプーパワートレーディング合同会社メニューD(残差)</v>
      </c>
      <c r="J2842" s="13">
        <f t="shared" ca="1" si="125"/>
        <v>3009</v>
      </c>
      <c r="K2842" s="13">
        <f ca="1">IF(I2842&lt;&gt;"",COUNTIF($I$4:$I2842,I2842),"")</f>
        <v>3</v>
      </c>
    </row>
    <row r="2843" spans="8:11">
      <c r="H2843" s="13" cm="1">
        <f t="array" aca="1" ref="H2843" ca="1">IFERROR(INDEX(電力会社名一覧!E:E,改訂版!J2843),"")</f>
        <v>810</v>
      </c>
      <c r="I2843" s="13" t="str">
        <f ca="1">IFERROR(VLOOKUP(H2843,電力会社名一覧!A:B,2,0),"")</f>
        <v>(株)センカク</v>
      </c>
      <c r="J2843" s="13">
        <f t="shared" ca="1" si="125"/>
        <v>3010</v>
      </c>
      <c r="K2843" s="13">
        <f ca="1">IF(I2843&lt;&gt;"",COUNTIF($I$4:$I2843,I2843),"")</f>
        <v>3</v>
      </c>
    </row>
    <row r="2844" spans="8:11">
      <c r="H2844" s="13" cm="1">
        <f t="array" aca="1" ref="H2844" ca="1">IFERROR(INDEX(電力会社名一覧!E:E,改訂版!J2844),"")</f>
        <v>811</v>
      </c>
      <c r="I2844" s="13" t="str">
        <f ca="1">IFERROR(VLOOKUP(H2844,電力会社名一覧!A:B,2,0),"")</f>
        <v>(株)ミナサポ</v>
      </c>
      <c r="J2844" s="13">
        <f t="shared" ca="1" si="125"/>
        <v>3011</v>
      </c>
      <c r="K2844" s="13">
        <f ca="1">IF(I2844&lt;&gt;"",COUNTIF($I$4:$I2844,I2844),"")</f>
        <v>3</v>
      </c>
    </row>
    <row r="2845" spans="8:11">
      <c r="H2845" s="13" cm="1">
        <f t="array" aca="1" ref="H2845" ca="1">IFERROR(INDEX(電力会社名一覧!E:E,改訂版!J2845),"")</f>
        <v>812</v>
      </c>
      <c r="I2845" s="13" t="str">
        <f ca="1">IFERROR(VLOOKUP(H2845,電力会社名一覧!A:B,2,0),"")</f>
        <v>唐津電力(株)</v>
      </c>
      <c r="J2845" s="13">
        <f t="shared" ca="1" si="125"/>
        <v>3012</v>
      </c>
      <c r="K2845" s="13">
        <f ca="1">IF(I2845&lt;&gt;"",COUNTIF($I$4:$I2845,I2845),"")</f>
        <v>3</v>
      </c>
    </row>
    <row r="2846" spans="8:11">
      <c r="H2846" s="13" cm="1">
        <f t="array" aca="1" ref="H2846" ca="1">IFERROR(INDEX(電力会社名一覧!E:E,改訂版!J2846),"")</f>
        <v>813</v>
      </c>
      <c r="I2846" s="13" t="str">
        <f ca="1">IFERROR(VLOOKUP(H2846,電力会社名一覧!A:B,2,0),"")</f>
        <v>RE１００電力(株)メニューA</v>
      </c>
      <c r="J2846" s="13">
        <f t="shared" ca="1" si="125"/>
        <v>3013</v>
      </c>
      <c r="K2846" s="13">
        <f ca="1">IF(I2846&lt;&gt;"",COUNTIF($I$4:$I2846,I2846),"")</f>
        <v>3</v>
      </c>
    </row>
    <row r="2847" spans="8:11">
      <c r="H2847" s="13" cm="1">
        <f t="array" aca="1" ref="H2847" ca="1">IFERROR(INDEX(電力会社名一覧!E:E,改訂版!J2847),"")</f>
        <v>814</v>
      </c>
      <c r="I2847" s="13" t="str">
        <f ca="1">IFERROR(VLOOKUP(H2847,電力会社名一覧!A:B,2,0),"")</f>
        <v>RE１００電力(株)メニューB</v>
      </c>
      <c r="J2847" s="13">
        <f t="shared" ca="1" si="125"/>
        <v>3014</v>
      </c>
      <c r="K2847" s="13">
        <f ca="1">IF(I2847&lt;&gt;"",COUNTIF($I$4:$I2847,I2847),"")</f>
        <v>3</v>
      </c>
    </row>
    <row r="2848" spans="8:11">
      <c r="H2848" s="13" cm="1">
        <f t="array" aca="1" ref="H2848" ca="1">IFERROR(INDEX(電力会社名一覧!E:E,改訂版!J2848),"")</f>
        <v>815</v>
      </c>
      <c r="I2848" s="13" t="str">
        <f ca="1">IFERROR(VLOOKUP(H2848,電力会社名一覧!A:B,2,0),"")</f>
        <v>RE１００電力(株)メニューC</v>
      </c>
      <c r="J2848" s="13">
        <f t="shared" ca="1" si="125"/>
        <v>3015</v>
      </c>
      <c r="K2848" s="13">
        <f ca="1">IF(I2848&lt;&gt;"",COUNTIF($I$4:$I2848,I2848),"")</f>
        <v>3</v>
      </c>
    </row>
    <row r="2849" spans="8:11">
      <c r="H2849" s="13" cm="1">
        <f t="array" aca="1" ref="H2849" ca="1">IFERROR(INDEX(電力会社名一覧!E:E,改訂版!J2849),"")</f>
        <v>816</v>
      </c>
      <c r="I2849" s="13" t="str">
        <f ca="1">IFERROR(VLOOKUP(H2849,電力会社名一覧!A:B,2,0),"")</f>
        <v>RE１００電力(株)メニューD(残差)</v>
      </c>
      <c r="J2849" s="13">
        <f t="shared" ca="1" si="125"/>
        <v>3016</v>
      </c>
      <c r="K2849" s="13">
        <f ca="1">IF(I2849&lt;&gt;"",COUNTIF($I$4:$I2849,I2849),"")</f>
        <v>3</v>
      </c>
    </row>
    <row r="2850" spans="8:11">
      <c r="H2850" s="13" cm="1">
        <f t="array" aca="1" ref="H2850" ca="1">IFERROR(INDEX(電力会社名一覧!E:E,改訂版!J2850),"")</f>
        <v>817</v>
      </c>
      <c r="I2850" s="13" t="str">
        <f ca="1">IFERROR(VLOOKUP(H2850,電力会社名一覧!A:B,2,0),"")</f>
        <v>日本エネルギーファーム(株)</v>
      </c>
      <c r="J2850" s="13">
        <f t="shared" ca="1" si="125"/>
        <v>3017</v>
      </c>
      <c r="K2850" s="13">
        <f ca="1">IF(I2850&lt;&gt;"",COUNTIF($I$4:$I2850,I2850),"")</f>
        <v>3</v>
      </c>
    </row>
    <row r="2851" spans="8:11">
      <c r="H2851" s="13" cm="1">
        <f t="array" aca="1" ref="H2851" ca="1">IFERROR(INDEX(電力会社名一覧!E:E,改訂版!J2851),"")</f>
        <v>818</v>
      </c>
      <c r="I2851" s="13" t="str">
        <f ca="1">IFERROR(VLOOKUP(H2851,電力会社名一覧!A:B,2,0),"")</f>
        <v>(株)イーネットワーク</v>
      </c>
      <c r="J2851" s="13">
        <f t="shared" ca="1" si="125"/>
        <v>3018</v>
      </c>
      <c r="K2851" s="13">
        <f ca="1">IF(I2851&lt;&gt;"",COUNTIF($I$4:$I2851,I2851),"")</f>
        <v>3</v>
      </c>
    </row>
    <row r="2852" spans="8:11">
      <c r="H2852" s="13" cm="1">
        <f t="array" aca="1" ref="H2852" ca="1">IFERROR(INDEX(電力会社名一覧!E:E,改訂版!J2852),"")</f>
        <v>819</v>
      </c>
      <c r="I2852" s="13" t="str">
        <f ca="1">IFERROR(VLOOKUP(H2852,電力会社名一覧!A:B,2,0),"")</f>
        <v>スマートエコエナジー(株)メニューA</v>
      </c>
      <c r="J2852" s="13">
        <f t="shared" ca="1" si="125"/>
        <v>3019</v>
      </c>
      <c r="K2852" s="13">
        <f ca="1">IF(I2852&lt;&gt;"",COUNTIF($I$4:$I2852,I2852),"")</f>
        <v>3</v>
      </c>
    </row>
    <row r="2853" spans="8:11">
      <c r="H2853" s="13" cm="1">
        <f t="array" aca="1" ref="H2853" ca="1">IFERROR(INDEX(電力会社名一覧!E:E,改訂版!J2853),"")</f>
        <v>820</v>
      </c>
      <c r="I2853" s="13" t="str">
        <f ca="1">IFERROR(VLOOKUP(H2853,電力会社名一覧!A:B,2,0),"")</f>
        <v>スマートエコエナジー(株)メニューB</v>
      </c>
      <c r="J2853" s="13">
        <f t="shared" ca="1" si="125"/>
        <v>3020</v>
      </c>
      <c r="K2853" s="13">
        <f ca="1">IF(I2853&lt;&gt;"",COUNTIF($I$4:$I2853,I2853),"")</f>
        <v>3</v>
      </c>
    </row>
    <row r="2854" spans="8:11">
      <c r="H2854" s="13" cm="1">
        <f t="array" aca="1" ref="H2854" ca="1">IFERROR(INDEX(電力会社名一覧!E:E,改訂版!J2854),"")</f>
        <v>821</v>
      </c>
      <c r="I2854" s="13" t="str">
        <f ca="1">IFERROR(VLOOKUP(H2854,電力会社名一覧!A:B,2,0),"")</f>
        <v>スマートエコエナジー(株)メニューC</v>
      </c>
      <c r="J2854" s="13">
        <f t="shared" ca="1" si="125"/>
        <v>3021</v>
      </c>
      <c r="K2854" s="13">
        <f ca="1">IF(I2854&lt;&gt;"",COUNTIF($I$4:$I2854,I2854),"")</f>
        <v>3</v>
      </c>
    </row>
    <row r="2855" spans="8:11">
      <c r="H2855" s="13" cm="1">
        <f t="array" aca="1" ref="H2855" ca="1">IFERROR(INDEX(電力会社名一覧!E:E,改訂版!J2855),"")</f>
        <v>822</v>
      </c>
      <c r="I2855" s="13" t="str">
        <f ca="1">IFERROR(VLOOKUP(H2855,電力会社名一覧!A:B,2,0),"")</f>
        <v>スマートエコエナジー(株)メニューD(残差)</v>
      </c>
      <c r="J2855" s="13">
        <f t="shared" ca="1" si="125"/>
        <v>3022</v>
      </c>
      <c r="K2855" s="13">
        <f ca="1">IF(I2855&lt;&gt;"",COUNTIF($I$4:$I2855,I2855),"")</f>
        <v>3</v>
      </c>
    </row>
    <row r="2856" spans="8:11">
      <c r="H2856" s="13" cm="1">
        <f t="array" aca="1" ref="H2856" ca="1">IFERROR(INDEX(電力会社名一覧!E:E,改訂版!J2856),"")</f>
        <v>823</v>
      </c>
      <c r="I2856" s="13" t="str">
        <f ca="1">IFERROR(VLOOKUP(H2856,電力会社名一覧!A:B,2,0),"")</f>
        <v>(株)LENETS</v>
      </c>
      <c r="J2856" s="13">
        <f t="shared" ca="1" si="125"/>
        <v>3023</v>
      </c>
      <c r="K2856" s="13">
        <f ca="1">IF(I2856&lt;&gt;"",COUNTIF($I$4:$I2856,I2856),"")</f>
        <v>3</v>
      </c>
    </row>
    <row r="2857" spans="8:11">
      <c r="H2857" s="13" cm="1">
        <f t="array" aca="1" ref="H2857" ca="1">IFERROR(INDEX(電力会社名一覧!E:E,改訂版!J2857),"")</f>
        <v>824</v>
      </c>
      <c r="I2857" s="13" t="str">
        <f ca="1">IFERROR(VLOOKUP(H2857,電力会社名一覧!A:B,2,0),"")</f>
        <v>アイエスジー(株)メニューA</v>
      </c>
      <c r="J2857" s="13">
        <f t="shared" ca="1" si="125"/>
        <v>3024</v>
      </c>
      <c r="K2857" s="13">
        <f ca="1">IF(I2857&lt;&gt;"",COUNTIF($I$4:$I2857,I2857),"")</f>
        <v>3</v>
      </c>
    </row>
    <row r="2858" spans="8:11">
      <c r="H2858" s="13" cm="1">
        <f t="array" aca="1" ref="H2858" ca="1">IFERROR(INDEX(電力会社名一覧!E:E,改訂版!J2858),"")</f>
        <v>825</v>
      </c>
      <c r="I2858" s="13" t="str">
        <f ca="1">IFERROR(VLOOKUP(H2858,電力会社名一覧!A:B,2,0),"")</f>
        <v>アイエスジー(株)メニューB</v>
      </c>
      <c r="J2858" s="13">
        <f t="shared" ca="1" si="125"/>
        <v>3025</v>
      </c>
      <c r="K2858" s="13">
        <f ca="1">IF(I2858&lt;&gt;"",COUNTIF($I$4:$I2858,I2858),"")</f>
        <v>3</v>
      </c>
    </row>
    <row r="2859" spans="8:11">
      <c r="H2859" s="13" cm="1">
        <f t="array" aca="1" ref="H2859" ca="1">IFERROR(INDEX(電力会社名一覧!E:E,改訂版!J2859),"")</f>
        <v>826</v>
      </c>
      <c r="I2859" s="13" t="str">
        <f ca="1">IFERROR(VLOOKUP(H2859,電力会社名一覧!A:B,2,0),"")</f>
        <v>アイエスジー(株)メニューC(残差)</v>
      </c>
      <c r="J2859" s="13">
        <f t="shared" ca="1" si="125"/>
        <v>3026</v>
      </c>
      <c r="K2859" s="13">
        <f ca="1">IF(I2859&lt;&gt;"",COUNTIF($I$4:$I2859,I2859),"")</f>
        <v>3</v>
      </c>
    </row>
    <row r="2860" spans="8:11">
      <c r="H2860" s="13" cm="1">
        <f t="array" aca="1" ref="H2860" ca="1">IFERROR(INDEX(電力会社名一覧!E:E,改訂版!J2860),"")</f>
        <v>827</v>
      </c>
      <c r="I2860" s="13" t="str">
        <f ca="1">IFERROR(VLOOKUP(H2860,電力会社名一覧!A:B,2,0),"")</f>
        <v>(株)エネクルメニューA</v>
      </c>
      <c r="J2860" s="13">
        <f t="shared" ca="1" si="125"/>
        <v>3027</v>
      </c>
      <c r="K2860" s="13">
        <f ca="1">IF(I2860&lt;&gt;"",COUNTIF($I$4:$I2860,I2860),"")</f>
        <v>3</v>
      </c>
    </row>
    <row r="2861" spans="8:11">
      <c r="H2861" s="13" cm="1">
        <f t="array" aca="1" ref="H2861" ca="1">IFERROR(INDEX(電力会社名一覧!E:E,改訂版!J2861),"")</f>
        <v>828</v>
      </c>
      <c r="I2861" s="13" t="str">
        <f ca="1">IFERROR(VLOOKUP(H2861,電力会社名一覧!A:B,2,0),"")</f>
        <v>(株)エネクルメニューB(残差)</v>
      </c>
      <c r="J2861" s="13">
        <f t="shared" ca="1" si="125"/>
        <v>3028</v>
      </c>
      <c r="K2861" s="13">
        <f ca="1">IF(I2861&lt;&gt;"",COUNTIF($I$4:$I2861,I2861),"")</f>
        <v>3</v>
      </c>
    </row>
    <row r="2862" spans="8:11">
      <c r="H2862" s="13" cm="1">
        <f t="array" aca="1" ref="H2862" ca="1">IFERROR(INDEX(電力会社名一覧!E:E,改訂版!J2862),"")</f>
        <v>829</v>
      </c>
      <c r="I2862" s="13" t="str">
        <f ca="1">IFERROR(VLOOKUP(H2862,電力会社名一覧!A:B,2,0),"")</f>
        <v>フィンテックラボ協同組合</v>
      </c>
      <c r="J2862" s="13">
        <f t="shared" ca="1" si="125"/>
        <v>3029</v>
      </c>
      <c r="K2862" s="13">
        <f ca="1">IF(I2862&lt;&gt;"",COUNTIF($I$4:$I2862,I2862),"")</f>
        <v>3</v>
      </c>
    </row>
    <row r="2863" spans="8:11">
      <c r="H2863" s="13" cm="1">
        <f t="array" aca="1" ref="H2863" ca="1">IFERROR(INDEX(電力会社名一覧!E:E,改訂版!J2863),"")</f>
        <v>830</v>
      </c>
      <c r="I2863" s="13" t="str">
        <f ca="1">IFERROR(VLOOKUP(H2863,電力会社名一覧!A:B,2,0),"")</f>
        <v>新電力新潟(株)</v>
      </c>
      <c r="J2863" s="13">
        <f t="shared" ca="1" si="125"/>
        <v>3030</v>
      </c>
      <c r="K2863" s="13">
        <f ca="1">IF(I2863&lt;&gt;"",COUNTIF($I$4:$I2863,I2863),"")</f>
        <v>3</v>
      </c>
    </row>
    <row r="2864" spans="8:11">
      <c r="H2864" s="13" cm="1">
        <f t="array" aca="1" ref="H2864" ca="1">IFERROR(INDEX(電力会社名一覧!E:E,改訂版!J2864),"")</f>
        <v>831</v>
      </c>
      <c r="I2864" s="13" t="str">
        <f ca="1">IFERROR(VLOOKUP(H2864,電力会社名一覧!A:B,2,0),"")</f>
        <v>(株)タケエイでんきメニューA</v>
      </c>
      <c r="J2864" s="13">
        <f t="shared" ca="1" si="125"/>
        <v>3031</v>
      </c>
      <c r="K2864" s="13">
        <f ca="1">IF(I2864&lt;&gt;"",COUNTIF($I$4:$I2864,I2864),"")</f>
        <v>3</v>
      </c>
    </row>
    <row r="2865" spans="8:11">
      <c r="H2865" s="13" cm="1">
        <f t="array" aca="1" ref="H2865" ca="1">IFERROR(INDEX(電力会社名一覧!E:E,改訂版!J2865),"")</f>
        <v>832</v>
      </c>
      <c r="I2865" s="13" t="str">
        <f ca="1">IFERROR(VLOOKUP(H2865,電力会社名一覧!A:B,2,0),"")</f>
        <v>(株)タケエイでんきメニューB(残差)</v>
      </c>
      <c r="J2865" s="13">
        <f t="shared" ca="1" si="125"/>
        <v>3032</v>
      </c>
      <c r="K2865" s="13">
        <f ca="1">IF(I2865&lt;&gt;"",COUNTIF($I$4:$I2865,I2865),"")</f>
        <v>3</v>
      </c>
    </row>
    <row r="2866" spans="8:11">
      <c r="H2866" s="13" cm="1">
        <f t="array" aca="1" ref="H2866" ca="1">IFERROR(INDEX(電力会社名一覧!E:E,改訂版!J2866),"")</f>
        <v>833</v>
      </c>
      <c r="I2866" s="13" t="str">
        <f ca="1">IFERROR(VLOOKUP(H2866,電力会社名一覧!A:B,2,0),"")</f>
        <v>気仙沼グリーンエナジー(株)メニューA</v>
      </c>
      <c r="J2866" s="13">
        <f t="shared" ca="1" si="125"/>
        <v>3033</v>
      </c>
      <c r="K2866" s="13">
        <f ca="1">IF(I2866&lt;&gt;"",COUNTIF($I$4:$I2866,I2866),"")</f>
        <v>3</v>
      </c>
    </row>
    <row r="2867" spans="8:11">
      <c r="H2867" s="13" cm="1">
        <f t="array" aca="1" ref="H2867" ca="1">IFERROR(INDEX(電力会社名一覧!E:E,改訂版!J2867),"")</f>
        <v>834</v>
      </c>
      <c r="I2867" s="13" t="str">
        <f ca="1">IFERROR(VLOOKUP(H2867,電力会社名一覧!A:B,2,0),"")</f>
        <v>気仙沼グリーンエナジー(株)メニューB(残差)</v>
      </c>
      <c r="J2867" s="13">
        <f t="shared" ca="1" si="125"/>
        <v>3034</v>
      </c>
      <c r="K2867" s="13">
        <f ca="1">IF(I2867&lt;&gt;"",COUNTIF($I$4:$I2867,I2867),"")</f>
        <v>3</v>
      </c>
    </row>
    <row r="2868" spans="8:11">
      <c r="H2868" s="13" cm="1">
        <f t="array" aca="1" ref="H2868" ca="1">IFERROR(INDEX(電力会社名一覧!E:E,改訂版!J2868),"")</f>
        <v>835</v>
      </c>
      <c r="I2868" s="13" t="str">
        <f ca="1">IFERROR(VLOOKUP(H2868,電力会社名一覧!A:B,2,0),"")</f>
        <v>(株)ユーラスグリーンエナジーメニューA</v>
      </c>
      <c r="J2868" s="13">
        <f t="shared" ca="1" si="125"/>
        <v>3035</v>
      </c>
      <c r="K2868" s="13">
        <f ca="1">IF(I2868&lt;&gt;"",COUNTIF($I$4:$I2868,I2868),"")</f>
        <v>3</v>
      </c>
    </row>
    <row r="2869" spans="8:11">
      <c r="H2869" s="13" cm="1">
        <f t="array" aca="1" ref="H2869" ca="1">IFERROR(INDEX(電力会社名一覧!E:E,改訂版!J2869),"")</f>
        <v>836</v>
      </c>
      <c r="I2869" s="13" t="str">
        <f ca="1">IFERROR(VLOOKUP(H2869,電力会社名一覧!A:B,2,0),"")</f>
        <v>生活協同組合コープながの</v>
      </c>
      <c r="J2869" s="13">
        <f t="shared" ca="1" si="125"/>
        <v>3036</v>
      </c>
      <c r="K2869" s="13">
        <f ca="1">IF(I2869&lt;&gt;"",COUNTIF($I$4:$I2869,I2869),"")</f>
        <v>3</v>
      </c>
    </row>
    <row r="2870" spans="8:11">
      <c r="H2870" s="13" cm="1">
        <f t="array" aca="1" ref="H2870" ca="1">IFERROR(INDEX(電力会社名一覧!E:E,改訂版!J2870),"")</f>
        <v>837</v>
      </c>
      <c r="I2870" s="13" t="str">
        <f ca="1">IFERROR(VLOOKUP(H2870,電力会社名一覧!A:B,2,0),"")</f>
        <v>京セラ関電エナジー合同会社</v>
      </c>
      <c r="J2870" s="13">
        <f t="shared" ca="1" si="125"/>
        <v>3037</v>
      </c>
      <c r="K2870" s="13">
        <f ca="1">IF(I2870&lt;&gt;"",COUNTIF($I$4:$I2870,I2870),"")</f>
        <v>3</v>
      </c>
    </row>
    <row r="2871" spans="8:11">
      <c r="H2871" s="13" cm="1">
        <f t="array" aca="1" ref="H2871" ca="1">IFERROR(INDEX(電力会社名一覧!E:E,改訂版!J2871),"")</f>
        <v>838</v>
      </c>
      <c r="I2871" s="13" t="str">
        <f ca="1">IFERROR(VLOOKUP(H2871,電力会社名一覧!A:B,2,0),"")</f>
        <v>酒田天然瓦斯(株)</v>
      </c>
      <c r="J2871" s="13">
        <f t="shared" ca="1" si="125"/>
        <v>3038</v>
      </c>
      <c r="K2871" s="13">
        <f ca="1">IF(I2871&lt;&gt;"",COUNTIF($I$4:$I2871,I2871),"")</f>
        <v>3</v>
      </c>
    </row>
    <row r="2872" spans="8:11">
      <c r="H2872" s="13" cm="1">
        <f t="array" aca="1" ref="H2872" ca="1">IFERROR(INDEX(電力会社名一覧!E:E,改訂版!J2872),"")</f>
        <v>839</v>
      </c>
      <c r="I2872" s="13" t="str">
        <f ca="1">IFERROR(VLOOKUP(H2872,電力会社名一覧!A:B,2,0),"")</f>
        <v>東亜ガス(株)</v>
      </c>
      <c r="J2872" s="13">
        <f t="shared" ca="1" si="125"/>
        <v>3039</v>
      </c>
      <c r="K2872" s="13">
        <f ca="1">IF(I2872&lt;&gt;"",COUNTIF($I$4:$I2872,I2872),"")</f>
        <v>3</v>
      </c>
    </row>
    <row r="2873" spans="8:11">
      <c r="H2873" s="13" cm="1">
        <f t="array" aca="1" ref="H2873" ca="1">IFERROR(INDEX(電力会社名一覧!E:E,改訂版!J2873),"")</f>
        <v>840</v>
      </c>
      <c r="I2873" s="13" t="str">
        <f ca="1">IFERROR(VLOOKUP(H2873,電力会社名一覧!A:B,2,0),"")</f>
        <v>(株)三河の山里コミュニティパワー</v>
      </c>
      <c r="J2873" s="13">
        <f t="shared" ca="1" si="125"/>
        <v>3040</v>
      </c>
      <c r="K2873" s="13">
        <f ca="1">IF(I2873&lt;&gt;"",COUNTIF($I$4:$I2873,I2873),"")</f>
        <v>3</v>
      </c>
    </row>
    <row r="2874" spans="8:11">
      <c r="H2874" s="13" cm="1">
        <f t="array" aca="1" ref="H2874" ca="1">IFERROR(INDEX(電力会社名一覧!E:E,改訂版!J2874),"")</f>
        <v>841</v>
      </c>
      <c r="I2874" s="13" t="str">
        <f ca="1">IFERROR(VLOOKUP(H2874,電力会社名一覧!A:B,2,0),"")</f>
        <v>新潟スワンエナジー(株)メニューA</v>
      </c>
      <c r="J2874" s="13">
        <f t="shared" ca="1" si="125"/>
        <v>3041</v>
      </c>
      <c r="K2874" s="13">
        <f ca="1">IF(I2874&lt;&gt;"",COUNTIF($I$4:$I2874,I2874),"")</f>
        <v>3</v>
      </c>
    </row>
    <row r="2875" spans="8:11">
      <c r="H2875" s="13" cm="1">
        <f t="array" aca="1" ref="H2875" ca="1">IFERROR(INDEX(電力会社名一覧!E:E,改訂版!J2875),"")</f>
        <v>842</v>
      </c>
      <c r="I2875" s="13" t="str">
        <f ca="1">IFERROR(VLOOKUP(H2875,電力会社名一覧!A:B,2,0),"")</f>
        <v>新潟スワンエナジー(株)メニューB</v>
      </c>
      <c r="J2875" s="13">
        <f t="shared" ca="1" si="125"/>
        <v>3042</v>
      </c>
      <c r="K2875" s="13">
        <f ca="1">IF(I2875&lt;&gt;"",COUNTIF($I$4:$I2875,I2875),"")</f>
        <v>3</v>
      </c>
    </row>
    <row r="2876" spans="8:11">
      <c r="H2876" s="13" cm="1">
        <f t="array" aca="1" ref="H2876" ca="1">IFERROR(INDEX(電力会社名一覧!E:E,改訂版!J2876),"")</f>
        <v>843</v>
      </c>
      <c r="I2876" s="13" t="str">
        <f ca="1">IFERROR(VLOOKUP(H2876,電力会社名一覧!A:B,2,0),"")</f>
        <v>新潟スワンエナジー(株)メニューC</v>
      </c>
      <c r="J2876" s="13">
        <f t="shared" ca="1" si="125"/>
        <v>3043</v>
      </c>
      <c r="K2876" s="13">
        <f ca="1">IF(I2876&lt;&gt;"",COUNTIF($I$4:$I2876,I2876),"")</f>
        <v>3</v>
      </c>
    </row>
    <row r="2877" spans="8:11">
      <c r="H2877" s="13" cm="1">
        <f t="array" aca="1" ref="H2877" ca="1">IFERROR(INDEX(電力会社名一覧!E:E,改訂版!J2877),"")</f>
        <v>844</v>
      </c>
      <c r="I2877" s="13" t="str">
        <f ca="1">IFERROR(VLOOKUP(H2877,電力会社名一覧!A:B,2,0),"")</f>
        <v>新潟スワンエナジー(株)メニューD(残差)</v>
      </c>
      <c r="J2877" s="13">
        <f t="shared" ca="1" si="125"/>
        <v>3044</v>
      </c>
      <c r="K2877" s="13">
        <f ca="1">IF(I2877&lt;&gt;"",COUNTIF($I$4:$I2877,I2877),"")</f>
        <v>3</v>
      </c>
    </row>
    <row r="2878" spans="8:11">
      <c r="H2878" s="13" cm="1">
        <f t="array" aca="1" ref="H2878" ca="1">IFERROR(INDEX(電力会社名一覧!E:E,改訂版!J2878),"")</f>
        <v>845</v>
      </c>
      <c r="I2878" s="13" t="str">
        <f ca="1">IFERROR(VLOOKUP(H2878,電力会社名一覧!A:B,2,0),"")</f>
        <v>グリーンピープルズパワー(株)</v>
      </c>
      <c r="J2878" s="13">
        <f t="shared" ca="1" si="125"/>
        <v>3045</v>
      </c>
      <c r="K2878" s="13">
        <f ca="1">IF(I2878&lt;&gt;"",COUNTIF($I$4:$I2878,I2878),"")</f>
        <v>3</v>
      </c>
    </row>
    <row r="2879" spans="8:11">
      <c r="H2879" s="13" cm="1">
        <f t="array" aca="1" ref="H2879" ca="1">IFERROR(INDEX(電力会社名一覧!E:E,改訂版!J2879),"")</f>
        <v>846</v>
      </c>
      <c r="I2879" s="13" t="str">
        <f ca="1">IFERROR(VLOOKUP(H2879,電力会社名一覧!A:B,2,0),"")</f>
        <v>(株)マルイファシリティーズ</v>
      </c>
      <c r="J2879" s="13">
        <f t="shared" ca="1" si="125"/>
        <v>3046</v>
      </c>
      <c r="K2879" s="13">
        <f ca="1">IF(I2879&lt;&gt;"",COUNTIF($I$4:$I2879,I2879),"")</f>
        <v>3</v>
      </c>
    </row>
    <row r="2880" spans="8:11">
      <c r="H2880" s="13" cm="1">
        <f t="array" aca="1" ref="H2880" ca="1">IFERROR(INDEX(電力会社名一覧!E:E,改訂版!J2880),"")</f>
        <v>847</v>
      </c>
      <c r="I2880" s="13" t="str">
        <f ca="1">IFERROR(VLOOKUP(H2880,電力会社名一覧!A:B,2,0),"")</f>
        <v>(株)デンケン</v>
      </c>
      <c r="J2880" s="13">
        <f t="shared" ca="1" si="125"/>
        <v>3047</v>
      </c>
      <c r="K2880" s="13">
        <f ca="1">IF(I2880&lt;&gt;"",COUNTIF($I$4:$I2880,I2880),"")</f>
        <v>3</v>
      </c>
    </row>
    <row r="2881" spans="8:11">
      <c r="H2881" s="13" cm="1">
        <f t="array" aca="1" ref="H2881" ca="1">IFERROR(INDEX(電力会社名一覧!E:E,改訂版!J2881),"")</f>
        <v>848</v>
      </c>
      <c r="I2881" s="13" t="str">
        <f ca="1">IFERROR(VLOOKUP(H2881,電力会社名一覧!A:B,2,0),"")</f>
        <v>(株)東名メニューA</v>
      </c>
      <c r="J2881" s="13">
        <f t="shared" ca="1" si="125"/>
        <v>3048</v>
      </c>
      <c r="K2881" s="13">
        <f ca="1">IF(I2881&lt;&gt;"",COUNTIF($I$4:$I2881,I2881),"")</f>
        <v>3</v>
      </c>
    </row>
    <row r="2882" spans="8:11">
      <c r="H2882" s="13" cm="1">
        <f t="array" aca="1" ref="H2882" ca="1">IFERROR(INDEX(電力会社名一覧!E:E,改訂版!J2882),"")</f>
        <v>849</v>
      </c>
      <c r="I2882" s="13" t="str">
        <f ca="1">IFERROR(VLOOKUP(H2882,電力会社名一覧!A:B,2,0),"")</f>
        <v>(株)東名メニューB(残差)</v>
      </c>
      <c r="J2882" s="13">
        <f t="shared" ca="1" si="125"/>
        <v>3049</v>
      </c>
      <c r="K2882" s="13">
        <f ca="1">IF(I2882&lt;&gt;"",COUNTIF($I$4:$I2882,I2882),"")</f>
        <v>3</v>
      </c>
    </row>
    <row r="2883" spans="8:11">
      <c r="H2883" s="13" cm="1">
        <f t="array" aca="1" ref="H2883" ca="1">IFERROR(INDEX(電力会社名一覧!E:E,改訂版!J2883),"")</f>
        <v>850</v>
      </c>
      <c r="I2883" s="13" t="str">
        <f ca="1">IFERROR(VLOOKUP(H2883,電力会社名一覧!A:B,2,0),"")</f>
        <v>NTTアノードエナジー(株)メニューA</v>
      </c>
      <c r="J2883" s="13">
        <f t="shared" ca="1" si="125"/>
        <v>3050</v>
      </c>
      <c r="K2883" s="13">
        <f ca="1">IF(I2883&lt;&gt;"",COUNTIF($I$4:$I2883,I2883),"")</f>
        <v>3</v>
      </c>
    </row>
    <row r="2884" spans="8:11">
      <c r="H2884" s="13" cm="1">
        <f t="array" aca="1" ref="H2884" ca="1">IFERROR(INDEX(電力会社名一覧!E:E,改訂版!J2884),"")</f>
        <v>851</v>
      </c>
      <c r="I2884" s="13" t="str">
        <f ca="1">IFERROR(VLOOKUP(H2884,電力会社名一覧!A:B,2,0),"")</f>
        <v>NTTアノードエナジー(株)メニューB(残差)</v>
      </c>
      <c r="J2884" s="13">
        <f t="shared" ca="1" si="125"/>
        <v>3051</v>
      </c>
      <c r="K2884" s="13">
        <f ca="1">IF(I2884&lt;&gt;"",COUNTIF($I$4:$I2884,I2884),"")</f>
        <v>3</v>
      </c>
    </row>
    <row r="2885" spans="8:11">
      <c r="H2885" s="13" cm="1">
        <f t="array" aca="1" ref="H2885" ca="1">IFERROR(INDEX(電力会社名一覧!E:E,改訂版!J2885),"")</f>
        <v>852</v>
      </c>
      <c r="I2885" s="13" t="str">
        <f ca="1">IFERROR(VLOOKUP(H2885,電力会社名一覧!A:B,2,0),"")</f>
        <v>スマート電気(株)</v>
      </c>
      <c r="J2885" s="13">
        <f t="shared" ca="1" si="125"/>
        <v>3052</v>
      </c>
      <c r="K2885" s="13">
        <f ca="1">IF(I2885&lt;&gt;"",COUNTIF($I$4:$I2885,I2885),"")</f>
        <v>3</v>
      </c>
    </row>
    <row r="2886" spans="8:11">
      <c r="H2886" s="13" cm="1">
        <f t="array" aca="1" ref="H2886" ca="1">IFERROR(INDEX(電力会社名一覧!E:E,改訂版!J2886),"")</f>
        <v>853</v>
      </c>
      <c r="I2886" s="13" t="str">
        <f ca="1">IFERROR(VLOOKUP(H2886,電力会社名一覧!A:B,2,0),"")</f>
        <v>(株)唐津パワーホールディングス</v>
      </c>
      <c r="J2886" s="13">
        <f t="shared" ca="1" si="125"/>
        <v>3053</v>
      </c>
      <c r="K2886" s="13">
        <f ca="1">IF(I2886&lt;&gt;"",COUNTIF($I$4:$I2886,I2886),"")</f>
        <v>3</v>
      </c>
    </row>
    <row r="2887" spans="8:11">
      <c r="H2887" s="13" cm="1">
        <f t="array" aca="1" ref="H2887" ca="1">IFERROR(INDEX(電力会社名一覧!E:E,改訂版!J2887),"")</f>
        <v>854</v>
      </c>
      <c r="I2887" s="13" t="str">
        <f ca="1">IFERROR(VLOOKUP(H2887,電力会社名一覧!A:B,2,0),"")</f>
        <v>(株)クリーンエネルギー総合研究所メニューA</v>
      </c>
      <c r="J2887" s="13">
        <f t="shared" ca="1" si="125"/>
        <v>3054</v>
      </c>
      <c r="K2887" s="13">
        <f ca="1">IF(I2887&lt;&gt;"",COUNTIF($I$4:$I2887,I2887),"")</f>
        <v>3</v>
      </c>
    </row>
    <row r="2888" spans="8:11">
      <c r="H2888" s="13" cm="1">
        <f t="array" aca="1" ref="H2888" ca="1">IFERROR(INDEX(電力会社名一覧!E:E,改訂版!J2888),"")</f>
        <v>855</v>
      </c>
      <c r="I2888" s="13" t="str">
        <f ca="1">IFERROR(VLOOKUP(H2888,電力会社名一覧!A:B,2,0),"")</f>
        <v>(株)クリーンエネルギー総合研究所メニューB</v>
      </c>
      <c r="J2888" s="13">
        <f t="shared" ca="1" si="125"/>
        <v>3055</v>
      </c>
      <c r="K2888" s="13">
        <f ca="1">IF(I2888&lt;&gt;"",COUNTIF($I$4:$I2888,I2888),"")</f>
        <v>3</v>
      </c>
    </row>
    <row r="2889" spans="8:11">
      <c r="H2889" s="13" cm="1">
        <f t="array" aca="1" ref="H2889" ca="1">IFERROR(INDEX(電力会社名一覧!E:E,改訂版!J2889),"")</f>
        <v>856</v>
      </c>
      <c r="I2889" s="13" t="str">
        <f ca="1">IFERROR(VLOOKUP(H2889,電力会社名一覧!A:B,2,0),"")</f>
        <v>(株)クリーンエネルギー総合研究所メニューC</v>
      </c>
      <c r="J2889" s="13">
        <f t="shared" ca="1" si="125"/>
        <v>3056</v>
      </c>
      <c r="K2889" s="13">
        <f ca="1">IF(I2889&lt;&gt;"",COUNTIF($I$4:$I2889,I2889),"")</f>
        <v>3</v>
      </c>
    </row>
    <row r="2890" spans="8:11">
      <c r="H2890" s="13" cm="1">
        <f t="array" aca="1" ref="H2890" ca="1">IFERROR(INDEX(電力会社名一覧!E:E,改訂版!J2890),"")</f>
        <v>857</v>
      </c>
      <c r="I2890" s="13" t="str">
        <f ca="1">IFERROR(VLOOKUP(H2890,電力会社名一覧!A:B,2,0),"")</f>
        <v>(株)クリーンエネルギー総合研究所メニューD(残差)</v>
      </c>
      <c r="J2890" s="13">
        <f t="shared" ca="1" si="125"/>
        <v>3057</v>
      </c>
      <c r="K2890" s="13">
        <f ca="1">IF(I2890&lt;&gt;"",COUNTIF($I$4:$I2890,I2890),"")</f>
        <v>3</v>
      </c>
    </row>
    <row r="2891" spans="8:11">
      <c r="H2891" s="13" cm="1">
        <f t="array" aca="1" ref="H2891" ca="1">IFERROR(INDEX(電力会社名一覧!E:E,改訂版!J2891),"")</f>
        <v>858</v>
      </c>
      <c r="I2891" s="13" t="str">
        <f ca="1">IFERROR(VLOOKUP(H2891,電力会社名一覧!A:B,2,0),"")</f>
        <v>(株)かづのパワー</v>
      </c>
      <c r="J2891" s="13">
        <f t="shared" ca="1" si="125"/>
        <v>3058</v>
      </c>
      <c r="K2891" s="13">
        <f ca="1">IF(I2891&lt;&gt;"",COUNTIF($I$4:$I2891,I2891),"")</f>
        <v>3</v>
      </c>
    </row>
    <row r="2892" spans="8:11">
      <c r="H2892" s="13" cm="1">
        <f t="array" aca="1" ref="H2892" ca="1">IFERROR(INDEX(電力会社名一覧!E:E,改訂版!J2892),"")</f>
        <v>859</v>
      </c>
      <c r="I2892" s="13" t="str">
        <f ca="1">IFERROR(VLOOKUP(H2892,電力会社名一覧!A:B,2,0),"")</f>
        <v>UNIVERGY(株)</v>
      </c>
      <c r="J2892" s="13">
        <f t="shared" ca="1" si="125"/>
        <v>3059</v>
      </c>
      <c r="K2892" s="13">
        <f ca="1">IF(I2892&lt;&gt;"",COUNTIF($I$4:$I2892,I2892),"")</f>
        <v>3</v>
      </c>
    </row>
    <row r="2893" spans="8:11">
      <c r="H2893" s="13" cm="1">
        <f t="array" aca="1" ref="H2893" ca="1">IFERROR(INDEX(電力会社名一覧!E:E,改訂版!J2893),"")</f>
        <v>860</v>
      </c>
      <c r="I2893" s="13" t="str">
        <f ca="1">IFERROR(VLOOKUP(H2893,電力会社名一覧!A:B,2,0),"")</f>
        <v>JR西日本住宅サービス(株)</v>
      </c>
      <c r="J2893" s="13">
        <f t="shared" ref="J2893:J2956" ca="1" si="126">IFERROR(VLOOKUP($Q$1,INDIRECT($I$1&amp;J2892+1&amp;$K$1),2,0),"")</f>
        <v>3060</v>
      </c>
      <c r="K2893" s="13">
        <f ca="1">IF(I2893&lt;&gt;"",COUNTIF($I$4:$I2893,I2893),"")</f>
        <v>3</v>
      </c>
    </row>
    <row r="2894" spans="8:11">
      <c r="H2894" s="13" cm="1">
        <f t="array" aca="1" ref="H2894" ca="1">IFERROR(INDEX(電力会社名一覧!E:E,改訂版!J2894),"")</f>
        <v>861</v>
      </c>
      <c r="I2894" s="13" t="str">
        <f ca="1">IFERROR(VLOOKUP(H2894,電力会社名一覧!A:B,2,0),"")</f>
        <v>デジタルグリッド(株)メニューA</v>
      </c>
      <c r="J2894" s="13">
        <f t="shared" ca="1" si="126"/>
        <v>3061</v>
      </c>
      <c r="K2894" s="13">
        <f ca="1">IF(I2894&lt;&gt;"",COUNTIF($I$4:$I2894,I2894),"")</f>
        <v>3</v>
      </c>
    </row>
    <row r="2895" spans="8:11">
      <c r="H2895" s="13" cm="1">
        <f t="array" aca="1" ref="H2895" ca="1">IFERROR(INDEX(電力会社名一覧!E:E,改訂版!J2895),"")</f>
        <v>862</v>
      </c>
      <c r="I2895" s="13" t="str">
        <f ca="1">IFERROR(VLOOKUP(H2895,電力会社名一覧!A:B,2,0),"")</f>
        <v>デジタルグリッド(株)メニューB</v>
      </c>
      <c r="J2895" s="13">
        <f t="shared" ca="1" si="126"/>
        <v>3062</v>
      </c>
      <c r="K2895" s="13">
        <f ca="1">IF(I2895&lt;&gt;"",COUNTIF($I$4:$I2895,I2895),"")</f>
        <v>3</v>
      </c>
    </row>
    <row r="2896" spans="8:11">
      <c r="H2896" s="13" cm="1">
        <f t="array" aca="1" ref="H2896" ca="1">IFERROR(INDEX(電力会社名一覧!E:E,改訂版!J2896),"")</f>
        <v>863</v>
      </c>
      <c r="I2896" s="13" t="str">
        <f ca="1">IFERROR(VLOOKUP(H2896,電力会社名一覧!A:B,2,0),"")</f>
        <v>デジタルグリッド(株)メニューC</v>
      </c>
      <c r="J2896" s="13">
        <f t="shared" ca="1" si="126"/>
        <v>3063</v>
      </c>
      <c r="K2896" s="13">
        <f ca="1">IF(I2896&lt;&gt;"",COUNTIF($I$4:$I2896,I2896),"")</f>
        <v>3</v>
      </c>
    </row>
    <row r="2897" spans="8:11">
      <c r="H2897" s="13" cm="1">
        <f t="array" aca="1" ref="H2897" ca="1">IFERROR(INDEX(電力会社名一覧!E:E,改訂版!J2897),"")</f>
        <v>864</v>
      </c>
      <c r="I2897" s="13" t="str">
        <f ca="1">IFERROR(VLOOKUP(H2897,電力会社名一覧!A:B,2,0),"")</f>
        <v>デジタルグリッド(株)メニューD</v>
      </c>
      <c r="J2897" s="13">
        <f t="shared" ca="1" si="126"/>
        <v>3064</v>
      </c>
      <c r="K2897" s="13">
        <f ca="1">IF(I2897&lt;&gt;"",COUNTIF($I$4:$I2897,I2897),"")</f>
        <v>3</v>
      </c>
    </row>
    <row r="2898" spans="8:11">
      <c r="H2898" s="13" cm="1">
        <f t="array" aca="1" ref="H2898" ca="1">IFERROR(INDEX(電力会社名一覧!E:E,改訂版!J2898),"")</f>
        <v>865</v>
      </c>
      <c r="I2898" s="13" t="str">
        <f ca="1">IFERROR(VLOOKUP(H2898,電力会社名一覧!A:B,2,0),"")</f>
        <v>デジタルグリッド(株)メニューE</v>
      </c>
      <c r="J2898" s="13">
        <f t="shared" ca="1" si="126"/>
        <v>3065</v>
      </c>
      <c r="K2898" s="13">
        <f ca="1">IF(I2898&lt;&gt;"",COUNTIF($I$4:$I2898,I2898),"")</f>
        <v>3</v>
      </c>
    </row>
    <row r="2899" spans="8:11">
      <c r="H2899" s="13" cm="1">
        <f t="array" aca="1" ref="H2899" ca="1">IFERROR(INDEX(電力会社名一覧!E:E,改訂版!J2899),"")</f>
        <v>866</v>
      </c>
      <c r="I2899" s="13" t="str">
        <f ca="1">IFERROR(VLOOKUP(H2899,電力会社名一覧!A:B,2,0),"")</f>
        <v>デジタルグリッド(株)メニューF</v>
      </c>
      <c r="J2899" s="13">
        <f t="shared" ca="1" si="126"/>
        <v>3066</v>
      </c>
      <c r="K2899" s="13">
        <f ca="1">IF(I2899&lt;&gt;"",COUNTIF($I$4:$I2899,I2899),"")</f>
        <v>3</v>
      </c>
    </row>
    <row r="2900" spans="8:11">
      <c r="H2900" s="13" cm="1">
        <f t="array" aca="1" ref="H2900" ca="1">IFERROR(INDEX(電力会社名一覧!E:E,改訂版!J2900),"")</f>
        <v>867</v>
      </c>
      <c r="I2900" s="13" t="str">
        <f ca="1">IFERROR(VLOOKUP(H2900,電力会社名一覧!A:B,2,0),"")</f>
        <v>デジタルグリッド(株)メニューG</v>
      </c>
      <c r="J2900" s="13">
        <f t="shared" ca="1" si="126"/>
        <v>3067</v>
      </c>
      <c r="K2900" s="13">
        <f ca="1">IF(I2900&lt;&gt;"",COUNTIF($I$4:$I2900,I2900),"")</f>
        <v>3</v>
      </c>
    </row>
    <row r="2901" spans="8:11">
      <c r="H2901" s="13" cm="1">
        <f t="array" aca="1" ref="H2901" ca="1">IFERROR(INDEX(電力会社名一覧!E:E,改訂版!J2901),"")</f>
        <v>868</v>
      </c>
      <c r="I2901" s="13" t="str">
        <f ca="1">IFERROR(VLOOKUP(H2901,電力会社名一覧!A:B,2,0),"")</f>
        <v>デジタルグリッド(株)メニューH(残差)</v>
      </c>
      <c r="J2901" s="13">
        <f t="shared" ca="1" si="126"/>
        <v>3068</v>
      </c>
      <c r="K2901" s="13">
        <f ca="1">IF(I2901&lt;&gt;"",COUNTIF($I$4:$I2901,I2901),"")</f>
        <v>3</v>
      </c>
    </row>
    <row r="2902" spans="8:11">
      <c r="H2902" s="13" cm="1">
        <f t="array" aca="1" ref="H2902" ca="1">IFERROR(INDEX(電力会社名一覧!E:E,改訂版!J2902),"")</f>
        <v>869</v>
      </c>
      <c r="I2902" s="13" t="str">
        <f ca="1">IFERROR(VLOOKUP(H2902,電力会社名一覧!A:B,2,0),"")</f>
        <v>(株)西九州させぼパワーズメニューA</v>
      </c>
      <c r="J2902" s="13">
        <f t="shared" ca="1" si="126"/>
        <v>3069</v>
      </c>
      <c r="K2902" s="13">
        <f ca="1">IF(I2902&lt;&gt;"",COUNTIF($I$4:$I2902,I2902),"")</f>
        <v>3</v>
      </c>
    </row>
    <row r="2903" spans="8:11">
      <c r="H2903" s="13" cm="1">
        <f t="array" aca="1" ref="H2903" ca="1">IFERROR(INDEX(電力会社名一覧!E:E,改訂版!J2903),"")</f>
        <v>870</v>
      </c>
      <c r="I2903" s="13" t="str">
        <f ca="1">IFERROR(VLOOKUP(H2903,電力会社名一覧!A:B,2,0),"")</f>
        <v>(株)西九州させぼパワーズメニューB(残差)</v>
      </c>
      <c r="J2903" s="13">
        <f t="shared" ca="1" si="126"/>
        <v>3070</v>
      </c>
      <c r="K2903" s="13">
        <f ca="1">IF(I2903&lt;&gt;"",COUNTIF($I$4:$I2903,I2903),"")</f>
        <v>3</v>
      </c>
    </row>
    <row r="2904" spans="8:11">
      <c r="H2904" s="13" cm="1">
        <f t="array" aca="1" ref="H2904" ca="1">IFERROR(INDEX(電力会社名一覧!E:E,改訂版!J2904),"")</f>
        <v>871</v>
      </c>
      <c r="I2904" s="13" t="str">
        <f ca="1">IFERROR(VLOOKUP(H2904,電力会社名一覧!A:B,2,0),"")</f>
        <v>たんたんエナジー(株)メニューA</v>
      </c>
      <c r="J2904" s="13">
        <f t="shared" ca="1" si="126"/>
        <v>3071</v>
      </c>
      <c r="K2904" s="13">
        <f ca="1">IF(I2904&lt;&gt;"",COUNTIF($I$4:$I2904,I2904),"")</f>
        <v>3</v>
      </c>
    </row>
    <row r="2905" spans="8:11">
      <c r="H2905" s="13" cm="1">
        <f t="array" aca="1" ref="H2905" ca="1">IFERROR(INDEX(電力会社名一覧!E:E,改訂版!J2905),"")</f>
        <v>872</v>
      </c>
      <c r="I2905" s="13" t="str">
        <f ca="1">IFERROR(VLOOKUP(H2905,電力会社名一覧!A:B,2,0),"")</f>
        <v>たんたんエナジー(株)メニューB(残差)</v>
      </c>
      <c r="J2905" s="13">
        <f t="shared" ca="1" si="126"/>
        <v>3072</v>
      </c>
      <c r="K2905" s="13">
        <f ca="1">IF(I2905&lt;&gt;"",COUNTIF($I$4:$I2905,I2905),"")</f>
        <v>3</v>
      </c>
    </row>
    <row r="2906" spans="8:11">
      <c r="H2906" s="13" cm="1">
        <f t="array" aca="1" ref="H2906" ca="1">IFERROR(INDEX(電力会社名一覧!E:E,改訂版!J2906),"")</f>
        <v>873</v>
      </c>
      <c r="I2906" s="13" t="str">
        <f ca="1">IFERROR(VLOOKUP(H2906,電力会社名一覧!A:B,2,0),"")</f>
        <v>(株)能勢・豊能まちづくりメニューA</v>
      </c>
      <c r="J2906" s="13">
        <f t="shared" ca="1" si="126"/>
        <v>3073</v>
      </c>
      <c r="K2906" s="13">
        <f ca="1">IF(I2906&lt;&gt;"",COUNTIF($I$4:$I2906,I2906),"")</f>
        <v>3</v>
      </c>
    </row>
    <row r="2907" spans="8:11">
      <c r="H2907" s="13" cm="1">
        <f t="array" aca="1" ref="H2907" ca="1">IFERROR(INDEX(電力会社名一覧!E:E,改訂版!J2907),"")</f>
        <v>874</v>
      </c>
      <c r="I2907" s="13" t="str">
        <f ca="1">IFERROR(VLOOKUP(H2907,電力会社名一覧!A:B,2,0),"")</f>
        <v>(株)能勢・豊能まちづくりメニューB(残差)</v>
      </c>
      <c r="J2907" s="13">
        <f t="shared" ca="1" si="126"/>
        <v>3074</v>
      </c>
      <c r="K2907" s="13">
        <f ca="1">IF(I2907&lt;&gt;"",COUNTIF($I$4:$I2907,I2907),"")</f>
        <v>3</v>
      </c>
    </row>
    <row r="2908" spans="8:11">
      <c r="H2908" s="13" cm="1">
        <f t="array" aca="1" ref="H2908" ca="1">IFERROR(INDEX(電力会社名一覧!E:E,改訂版!J2908),"")</f>
        <v>875</v>
      </c>
      <c r="I2908" s="13" t="str">
        <f ca="1">IFERROR(VLOOKUP(H2908,電力会社名一覧!A:B,2,0),"")</f>
        <v>(株)再エネ思考電力</v>
      </c>
      <c r="J2908" s="13">
        <f t="shared" ca="1" si="126"/>
        <v>3075</v>
      </c>
      <c r="K2908" s="13">
        <f ca="1">IF(I2908&lt;&gt;"",COUNTIF($I$4:$I2908,I2908),"")</f>
        <v>3</v>
      </c>
    </row>
    <row r="2909" spans="8:11">
      <c r="H2909" s="13" cm="1">
        <f t="array" aca="1" ref="H2909" ca="1">IFERROR(INDEX(電力会社名一覧!E:E,改訂版!J2909),"")</f>
        <v>876</v>
      </c>
      <c r="I2909" s="13" t="str">
        <f ca="1">IFERROR(VLOOKUP(H2909,電力会社名一覧!A:B,2,0),"")</f>
        <v>(株)ジャパネットサービスイノベーション</v>
      </c>
      <c r="J2909" s="13">
        <f t="shared" ca="1" si="126"/>
        <v>3076</v>
      </c>
      <c r="K2909" s="13">
        <f ca="1">IF(I2909&lt;&gt;"",COUNTIF($I$4:$I2909,I2909),"")</f>
        <v>3</v>
      </c>
    </row>
    <row r="2910" spans="8:11">
      <c r="H2910" s="13" cm="1">
        <f t="array" aca="1" ref="H2910" ca="1">IFERROR(INDEX(電力会社名一覧!E:E,改訂版!J2910),"")</f>
        <v>877</v>
      </c>
      <c r="I2910" s="13" t="str">
        <f ca="1">IFERROR(VLOOKUP(H2910,電力会社名一覧!A:B,2,0),"")</f>
        <v>KBN(株)</v>
      </c>
      <c r="J2910" s="13">
        <f t="shared" ca="1" si="126"/>
        <v>3077</v>
      </c>
      <c r="K2910" s="13">
        <f ca="1">IF(I2910&lt;&gt;"",COUNTIF($I$4:$I2910,I2910),"")</f>
        <v>3</v>
      </c>
    </row>
    <row r="2911" spans="8:11">
      <c r="H2911" s="13" cm="1">
        <f t="array" aca="1" ref="H2911" ca="1">IFERROR(INDEX(電力会社名一覧!E:E,改訂版!J2911),"")</f>
        <v>878</v>
      </c>
      <c r="I2911" s="13" t="str">
        <f ca="1">IFERROR(VLOOKUP(H2911,電力会社名一覧!A:B,2,0),"")</f>
        <v>(株)しおさい電力</v>
      </c>
      <c r="J2911" s="13">
        <f t="shared" ca="1" si="126"/>
        <v>3078</v>
      </c>
      <c r="K2911" s="13">
        <f ca="1">IF(I2911&lt;&gt;"",COUNTIF($I$4:$I2911,I2911),"")</f>
        <v>3</v>
      </c>
    </row>
    <row r="2912" spans="8:11">
      <c r="H2912" s="13" cm="1">
        <f t="array" aca="1" ref="H2912" ca="1">IFERROR(INDEX(電力会社名一覧!E:E,改訂版!J2912),"")</f>
        <v>879</v>
      </c>
      <c r="I2912" s="13" t="str">
        <f ca="1">IFERROR(VLOOKUP(H2912,電力会社名一覧!A:B,2,0),"")</f>
        <v>会津エナジー(株)</v>
      </c>
      <c r="J2912" s="13">
        <f t="shared" ca="1" si="126"/>
        <v>3079</v>
      </c>
      <c r="K2912" s="13">
        <f ca="1">IF(I2912&lt;&gt;"",COUNTIF($I$4:$I2912,I2912),"")</f>
        <v>3</v>
      </c>
    </row>
    <row r="2913" spans="8:11">
      <c r="H2913" s="13" cm="1">
        <f t="array" aca="1" ref="H2913" ca="1">IFERROR(INDEX(電力会社名一覧!E:E,改訂版!J2913),"")</f>
        <v>880</v>
      </c>
      <c r="I2913" s="13" t="str">
        <f ca="1">IFERROR(VLOOKUP(H2913,電力会社名一覧!A:B,2,0),"")</f>
        <v>うべ未来エネルギー(株)</v>
      </c>
      <c r="J2913" s="13">
        <f t="shared" ca="1" si="126"/>
        <v>3080</v>
      </c>
      <c r="K2913" s="13">
        <f ca="1">IF(I2913&lt;&gt;"",COUNTIF($I$4:$I2913,I2913),"")</f>
        <v>3</v>
      </c>
    </row>
    <row r="2914" spans="8:11">
      <c r="H2914" s="13" cm="1">
        <f t="array" aca="1" ref="H2914" ca="1">IFERROR(INDEX(電力会社名一覧!E:E,改訂版!J2914),"")</f>
        <v>881</v>
      </c>
      <c r="I2914" s="13" t="str">
        <f ca="1">IFERROR(VLOOKUP(H2914,電力会社名一覧!A:B,2,0),"")</f>
        <v>永井自動車工業(株)</v>
      </c>
      <c r="J2914" s="13">
        <f t="shared" ca="1" si="126"/>
        <v>3081</v>
      </c>
      <c r="K2914" s="13">
        <f ca="1">IF(I2914&lt;&gt;"",COUNTIF($I$4:$I2914,I2914),"")</f>
        <v>3</v>
      </c>
    </row>
    <row r="2915" spans="8:11">
      <c r="H2915" s="13" cm="1">
        <f t="array" aca="1" ref="H2915" ca="1">IFERROR(INDEX(電力会社名一覧!E:E,改訂版!J2915),"")</f>
        <v>882</v>
      </c>
      <c r="I2915" s="13" t="str">
        <f ca="1">IFERROR(VLOOKUP(H2915,電力会社名一覧!A:B,2,0),"")</f>
        <v>陸前高田しみんエネルギー(株)</v>
      </c>
      <c r="J2915" s="13">
        <f t="shared" ca="1" si="126"/>
        <v>3082</v>
      </c>
      <c r="K2915" s="13">
        <f ca="1">IF(I2915&lt;&gt;"",COUNTIF($I$4:$I2915,I2915),"")</f>
        <v>3</v>
      </c>
    </row>
    <row r="2916" spans="8:11">
      <c r="H2916" s="13" cm="1">
        <f t="array" aca="1" ref="H2916" ca="1">IFERROR(INDEX(電力会社名一覧!E:E,改訂版!J2916),"")</f>
        <v>883</v>
      </c>
      <c r="I2916" s="13" t="str">
        <f ca="1">IFERROR(VLOOKUP(H2916,電力会社名一覧!A:B,2,0),"")</f>
        <v>(株)チャームドライフ</v>
      </c>
      <c r="J2916" s="13">
        <f t="shared" ca="1" si="126"/>
        <v>3083</v>
      </c>
      <c r="K2916" s="13">
        <f ca="1">IF(I2916&lt;&gt;"",COUNTIF($I$4:$I2916,I2916),"")</f>
        <v>3</v>
      </c>
    </row>
    <row r="2917" spans="8:11">
      <c r="H2917" s="13" cm="1">
        <f t="array" aca="1" ref="H2917" ca="1">IFERROR(INDEX(電力会社名一覧!E:E,改訂版!J2917),"")</f>
        <v>884</v>
      </c>
      <c r="I2917" s="13" t="str">
        <f ca="1">IFERROR(VLOOKUP(H2917,電力会社名一覧!A:B,2,0),"")</f>
        <v>スターティア(株)メニューA</v>
      </c>
      <c r="J2917" s="13">
        <f t="shared" ca="1" si="126"/>
        <v>3084</v>
      </c>
      <c r="K2917" s="13">
        <f ca="1">IF(I2917&lt;&gt;"",COUNTIF($I$4:$I2917,I2917),"")</f>
        <v>3</v>
      </c>
    </row>
    <row r="2918" spans="8:11">
      <c r="H2918" s="13" cm="1">
        <f t="array" aca="1" ref="H2918" ca="1">IFERROR(INDEX(電力会社名一覧!E:E,改訂版!J2918),"")</f>
        <v>885</v>
      </c>
      <c r="I2918" s="13" t="str">
        <f ca="1">IFERROR(VLOOKUP(H2918,電力会社名一覧!A:B,2,0),"")</f>
        <v>スターティア(株)メニューB(残差)</v>
      </c>
      <c r="J2918" s="13">
        <f t="shared" ca="1" si="126"/>
        <v>3085</v>
      </c>
      <c r="K2918" s="13">
        <f ca="1">IF(I2918&lt;&gt;"",COUNTIF($I$4:$I2918,I2918),"")</f>
        <v>3</v>
      </c>
    </row>
    <row r="2919" spans="8:11">
      <c r="H2919" s="13" cm="1">
        <f t="array" aca="1" ref="H2919" ca="1">IFERROR(INDEX(電力会社名一覧!E:E,改訂版!J2919),"")</f>
        <v>886</v>
      </c>
      <c r="I2919" s="13" t="str">
        <f ca="1">IFERROR(VLOOKUP(H2919,電力会社名一覧!A:B,2,0),"")</f>
        <v>東広島スマートエネルギー(株)</v>
      </c>
      <c r="J2919" s="13">
        <f t="shared" ca="1" si="126"/>
        <v>3086</v>
      </c>
      <c r="K2919" s="13">
        <f ca="1">IF(I2919&lt;&gt;"",COUNTIF($I$4:$I2919,I2919),"")</f>
        <v>3</v>
      </c>
    </row>
    <row r="2920" spans="8:11">
      <c r="H2920" s="13" cm="1">
        <f t="array" aca="1" ref="H2920" ca="1">IFERROR(INDEX(電力会社名一覧!E:E,改訂版!J2920),"")</f>
        <v>887</v>
      </c>
      <c r="I2920" s="13" t="str">
        <f ca="1">IFERROR(VLOOKUP(H2920,電力会社名一覧!A:B,2,0),"")</f>
        <v>旭化成(株)メニューA</v>
      </c>
      <c r="J2920" s="13">
        <f t="shared" ca="1" si="126"/>
        <v>3087</v>
      </c>
      <c r="K2920" s="13">
        <f ca="1">IF(I2920&lt;&gt;"",COUNTIF($I$4:$I2920,I2920),"")</f>
        <v>3</v>
      </c>
    </row>
    <row r="2921" spans="8:11">
      <c r="H2921" s="13" cm="1">
        <f t="array" aca="1" ref="H2921" ca="1">IFERROR(INDEX(電力会社名一覧!E:E,改訂版!J2921),"")</f>
        <v>888</v>
      </c>
      <c r="I2921" s="13" t="str">
        <f ca="1">IFERROR(VLOOKUP(H2921,電力会社名一覧!A:B,2,0),"")</f>
        <v>旭化成(株)メニューB</v>
      </c>
      <c r="J2921" s="13">
        <f t="shared" ca="1" si="126"/>
        <v>3088</v>
      </c>
      <c r="K2921" s="13">
        <f ca="1">IF(I2921&lt;&gt;"",COUNTIF($I$4:$I2921,I2921),"")</f>
        <v>3</v>
      </c>
    </row>
    <row r="2922" spans="8:11">
      <c r="H2922" s="13" cm="1">
        <f t="array" aca="1" ref="H2922" ca="1">IFERROR(INDEX(電力会社名一覧!E:E,改訂版!J2922),"")</f>
        <v>889</v>
      </c>
      <c r="I2922" s="13" t="str">
        <f ca="1">IFERROR(VLOOKUP(H2922,電力会社名一覧!A:B,2,0),"")</f>
        <v>旭化成(株)メニューC</v>
      </c>
      <c r="J2922" s="13">
        <f t="shared" ca="1" si="126"/>
        <v>3089</v>
      </c>
      <c r="K2922" s="13">
        <f ca="1">IF(I2922&lt;&gt;"",COUNTIF($I$4:$I2922,I2922),"")</f>
        <v>3</v>
      </c>
    </row>
    <row r="2923" spans="8:11">
      <c r="H2923" s="13" cm="1">
        <f t="array" aca="1" ref="H2923" ca="1">IFERROR(INDEX(電力会社名一覧!E:E,改訂版!J2923),"")</f>
        <v>890</v>
      </c>
      <c r="I2923" s="13" t="str">
        <f ca="1">IFERROR(VLOOKUP(H2923,電力会社名一覧!A:B,2,0),"")</f>
        <v>旭化成(株)メニューD</v>
      </c>
      <c r="J2923" s="13">
        <f t="shared" ca="1" si="126"/>
        <v>3090</v>
      </c>
      <c r="K2923" s="13">
        <f ca="1">IF(I2923&lt;&gt;"",COUNTIF($I$4:$I2923,I2923),"")</f>
        <v>3</v>
      </c>
    </row>
    <row r="2924" spans="8:11">
      <c r="H2924" s="13" cm="1">
        <f t="array" aca="1" ref="H2924" ca="1">IFERROR(INDEX(電力会社名一覧!E:E,改訂版!J2924),"")</f>
        <v>891</v>
      </c>
      <c r="I2924" s="13" t="str">
        <f ca="1">IFERROR(VLOOKUP(H2924,電力会社名一覧!A:B,2,0),"")</f>
        <v>旭化成(株)メニューE</v>
      </c>
      <c r="J2924" s="13">
        <f t="shared" ca="1" si="126"/>
        <v>3091</v>
      </c>
      <c r="K2924" s="13">
        <f ca="1">IF(I2924&lt;&gt;"",COUNTIF($I$4:$I2924,I2924),"")</f>
        <v>3</v>
      </c>
    </row>
    <row r="2925" spans="8:11">
      <c r="H2925" s="13" cm="1">
        <f t="array" aca="1" ref="H2925" ca="1">IFERROR(INDEX(電力会社名一覧!E:E,改訂版!J2925),"")</f>
        <v>892</v>
      </c>
      <c r="I2925" s="13" t="str">
        <f ca="1">IFERROR(VLOOKUP(H2925,電力会社名一覧!A:B,2,0),"")</f>
        <v>旭化成(株)メニューF</v>
      </c>
      <c r="J2925" s="13">
        <f t="shared" ca="1" si="126"/>
        <v>3092</v>
      </c>
      <c r="K2925" s="13">
        <f ca="1">IF(I2925&lt;&gt;"",COUNTIF($I$4:$I2925,I2925),"")</f>
        <v>3</v>
      </c>
    </row>
    <row r="2926" spans="8:11">
      <c r="H2926" s="13" cm="1">
        <f t="array" aca="1" ref="H2926" ca="1">IFERROR(INDEX(電力会社名一覧!E:E,改訂版!J2926),"")</f>
        <v>893</v>
      </c>
      <c r="I2926" s="13" t="str">
        <f ca="1">IFERROR(VLOOKUP(H2926,電力会社名一覧!A:B,2,0),"")</f>
        <v>京和ガス(株)</v>
      </c>
      <c r="J2926" s="13">
        <f t="shared" ca="1" si="126"/>
        <v>3093</v>
      </c>
      <c r="K2926" s="13">
        <f ca="1">IF(I2926&lt;&gt;"",COUNTIF($I$4:$I2926,I2926),"")</f>
        <v>3</v>
      </c>
    </row>
    <row r="2927" spans="8:11">
      <c r="H2927" s="13" cm="1">
        <f t="array" aca="1" ref="H2927" ca="1">IFERROR(INDEX(電力会社名一覧!E:E,改訂版!J2927),"")</f>
        <v>894</v>
      </c>
      <c r="I2927" s="13" t="str">
        <f ca="1">IFERROR(VLOOKUP(H2927,電力会社名一覧!A:B,2,0),"")</f>
        <v>KMパワー(株)</v>
      </c>
      <c r="J2927" s="13">
        <f t="shared" ca="1" si="126"/>
        <v>3094</v>
      </c>
      <c r="K2927" s="13">
        <f ca="1">IF(I2927&lt;&gt;"",COUNTIF($I$4:$I2927,I2927),"")</f>
        <v>3</v>
      </c>
    </row>
    <row r="2928" spans="8:11">
      <c r="H2928" s="13" cm="1">
        <f t="array" aca="1" ref="H2928" ca="1">IFERROR(INDEX(電力会社名一覧!E:E,改訂版!J2928),"")</f>
        <v>895</v>
      </c>
      <c r="I2928" s="13" t="str">
        <f ca="1">IFERROR(VLOOKUP(H2928,電力会社名一覧!A:B,2,0),"")</f>
        <v>(株)Okazaki</v>
      </c>
      <c r="J2928" s="13">
        <f t="shared" ca="1" si="126"/>
        <v>3095</v>
      </c>
      <c r="K2928" s="13">
        <f ca="1">IF(I2928&lt;&gt;"",COUNTIF($I$4:$I2928,I2928),"")</f>
        <v>3</v>
      </c>
    </row>
    <row r="2929" spans="8:11">
      <c r="H2929" s="13" cm="1">
        <f t="array" aca="1" ref="H2929" ca="1">IFERROR(INDEX(電力会社名一覧!E:E,改訂版!J2929),"")</f>
        <v>896</v>
      </c>
      <c r="I2929" s="13" t="str">
        <f ca="1">IFERROR(VLOOKUP(H2929,電力会社名一覧!A:B,2,0),"")</f>
        <v>(株)エフオンメニューA</v>
      </c>
      <c r="J2929" s="13">
        <f t="shared" ca="1" si="126"/>
        <v>3096</v>
      </c>
      <c r="K2929" s="13">
        <f ca="1">IF(I2929&lt;&gt;"",COUNTIF($I$4:$I2929,I2929),"")</f>
        <v>3</v>
      </c>
    </row>
    <row r="2930" spans="8:11">
      <c r="H2930" s="13" cm="1">
        <f t="array" aca="1" ref="H2930" ca="1">IFERROR(INDEX(電力会社名一覧!E:E,改訂版!J2930),"")</f>
        <v>897</v>
      </c>
      <c r="I2930" s="13" t="str">
        <f ca="1">IFERROR(VLOOKUP(H2930,電力会社名一覧!A:B,2,0),"")</f>
        <v>(株)エフオンメニューB</v>
      </c>
      <c r="J2930" s="13">
        <f t="shared" ca="1" si="126"/>
        <v>3097</v>
      </c>
      <c r="K2930" s="13">
        <f ca="1">IF(I2930&lt;&gt;"",COUNTIF($I$4:$I2930,I2930),"")</f>
        <v>3</v>
      </c>
    </row>
    <row r="2931" spans="8:11">
      <c r="H2931" s="13" cm="1">
        <f t="array" aca="1" ref="H2931" ca="1">IFERROR(INDEX(電力会社名一覧!E:E,改訂版!J2931),"")</f>
        <v>898</v>
      </c>
      <c r="I2931" s="13" t="str">
        <f ca="1">IFERROR(VLOOKUP(H2931,電力会社名一覧!A:B,2,0),"")</f>
        <v>(株)エフオンメニューC</v>
      </c>
      <c r="J2931" s="13">
        <f t="shared" ca="1" si="126"/>
        <v>3098</v>
      </c>
      <c r="K2931" s="13">
        <f ca="1">IF(I2931&lt;&gt;"",COUNTIF($I$4:$I2931,I2931),"")</f>
        <v>3</v>
      </c>
    </row>
    <row r="2932" spans="8:11">
      <c r="H2932" s="13" cm="1">
        <f t="array" aca="1" ref="H2932" ca="1">IFERROR(INDEX(電力会社名一覧!E:E,改訂版!J2932),"")</f>
        <v>899</v>
      </c>
      <c r="I2932" s="13" t="str">
        <f ca="1">IFERROR(VLOOKUP(H2932,電力会社名一覧!A:B,2,0),"")</f>
        <v>(株)エフオンメニューD</v>
      </c>
      <c r="J2932" s="13">
        <f t="shared" ca="1" si="126"/>
        <v>3099</v>
      </c>
      <c r="K2932" s="13">
        <f ca="1">IF(I2932&lt;&gt;"",COUNTIF($I$4:$I2932,I2932),"")</f>
        <v>3</v>
      </c>
    </row>
    <row r="2933" spans="8:11">
      <c r="H2933" s="13" cm="1">
        <f t="array" aca="1" ref="H2933" ca="1">IFERROR(INDEX(電力会社名一覧!E:E,改訂版!J2933),"")</f>
        <v>900</v>
      </c>
      <c r="I2933" s="13" t="str">
        <f ca="1">IFERROR(VLOOKUP(H2933,電力会社名一覧!A:B,2,0),"")</f>
        <v>(株)岡崎さくら電力</v>
      </c>
      <c r="J2933" s="13">
        <f t="shared" ca="1" si="126"/>
        <v>3100</v>
      </c>
      <c r="K2933" s="13">
        <f ca="1">IF(I2933&lt;&gt;"",COUNTIF($I$4:$I2933,I2933),"")</f>
        <v>3</v>
      </c>
    </row>
    <row r="2934" spans="8:11">
      <c r="H2934" s="13" cm="1">
        <f t="array" aca="1" ref="H2934" ca="1">IFERROR(INDEX(電力会社名一覧!E:E,改訂版!J2934),"")</f>
        <v>901</v>
      </c>
      <c r="I2934" s="13" t="str">
        <f ca="1">IFERROR(VLOOKUP(H2934,電力会社名一覧!A:B,2,0),"")</f>
        <v>旭マルヰガス(株)</v>
      </c>
      <c r="J2934" s="13">
        <f t="shared" ca="1" si="126"/>
        <v>3101</v>
      </c>
      <c r="K2934" s="13">
        <f ca="1">IF(I2934&lt;&gt;"",COUNTIF($I$4:$I2934,I2934),"")</f>
        <v>3</v>
      </c>
    </row>
    <row r="2935" spans="8:11">
      <c r="H2935" s="13" cm="1">
        <f t="array" aca="1" ref="H2935" ca="1">IFERROR(INDEX(電力会社名一覧!E:E,改訂版!J2935),"")</f>
        <v>902</v>
      </c>
      <c r="I2935" s="13" t="str">
        <f ca="1">IFERROR(VLOOKUP(H2935,電力会社名一覧!A:B,2,0),"")</f>
        <v>JREトレーディング(株)</v>
      </c>
      <c r="J2935" s="13">
        <f t="shared" ca="1" si="126"/>
        <v>3102</v>
      </c>
      <c r="K2935" s="13">
        <f ca="1">IF(I2935&lt;&gt;"",COUNTIF($I$4:$I2935,I2935),"")</f>
        <v>3</v>
      </c>
    </row>
    <row r="2936" spans="8:11">
      <c r="H2936" s="13" cm="1">
        <f t="array" aca="1" ref="H2936" ca="1">IFERROR(INDEX(電力会社名一覧!E:E,改訂版!J2936),"")</f>
        <v>903</v>
      </c>
      <c r="I2936" s="13" t="str">
        <f ca="1">IFERROR(VLOOKUP(H2936,電力会社名一覧!A:B,2,0),"")</f>
        <v>Castleton Commodities Japan合同会社</v>
      </c>
      <c r="J2936" s="13">
        <f t="shared" ca="1" si="126"/>
        <v>3103</v>
      </c>
      <c r="K2936" s="13">
        <f ca="1">IF(I2936&lt;&gt;"",COUNTIF($I$4:$I2936,I2936),"")</f>
        <v>3</v>
      </c>
    </row>
    <row r="2937" spans="8:11">
      <c r="H2937" s="13" cm="1">
        <f t="array" aca="1" ref="H2937" ca="1">IFERROR(INDEX(電力会社名一覧!E:E,改訂版!J2937),"")</f>
        <v>904</v>
      </c>
      <c r="I2937" s="13" t="str">
        <f ca="1">IFERROR(VLOOKUP(H2937,電力会社名一覧!A:B,2,0),"")</f>
        <v>神戸電力(株)</v>
      </c>
      <c r="J2937" s="13">
        <f t="shared" ca="1" si="126"/>
        <v>3104</v>
      </c>
      <c r="K2937" s="13">
        <f ca="1">IF(I2937&lt;&gt;"",COUNTIF($I$4:$I2937,I2937),"")</f>
        <v>3</v>
      </c>
    </row>
    <row r="2938" spans="8:11">
      <c r="H2938" s="13" cm="1">
        <f t="array" aca="1" ref="H2938" ca="1">IFERROR(INDEX(電力会社名一覧!E:E,改訂版!J2938),"")</f>
        <v>905</v>
      </c>
      <c r="I2938" s="13" t="str">
        <f ca="1">IFERROR(VLOOKUP(H2938,電力会社名一覧!A:B,2,0),"")</f>
        <v>エア・ウォーター・ライフソリューション(株)</v>
      </c>
      <c r="J2938" s="13">
        <f t="shared" ca="1" si="126"/>
        <v>3105</v>
      </c>
      <c r="K2938" s="13">
        <f ca="1">IF(I2938&lt;&gt;"",COUNTIF($I$4:$I2938,I2938),"")</f>
        <v>3</v>
      </c>
    </row>
    <row r="2939" spans="8:11">
      <c r="H2939" s="13" cm="1">
        <f t="array" aca="1" ref="H2939" ca="1">IFERROR(INDEX(電力会社名一覧!E:E,改訂版!J2939),"")</f>
        <v>906</v>
      </c>
      <c r="I2939" s="13" t="str">
        <f ca="1">IFERROR(VLOOKUP(H2939,電力会社名一覧!A:B,2,0),"")</f>
        <v>生活協同組合ひろしまメニューA</v>
      </c>
      <c r="J2939" s="13">
        <f t="shared" ca="1" si="126"/>
        <v>3106</v>
      </c>
      <c r="K2939" s="13">
        <f ca="1">IF(I2939&lt;&gt;"",COUNTIF($I$4:$I2939,I2939),"")</f>
        <v>3</v>
      </c>
    </row>
    <row r="2940" spans="8:11">
      <c r="H2940" s="13" cm="1">
        <f t="array" aca="1" ref="H2940" ca="1">IFERROR(INDEX(電力会社名一覧!E:E,改訂版!J2940),"")</f>
        <v>907</v>
      </c>
      <c r="I2940" s="13" t="str">
        <f ca="1">IFERROR(VLOOKUP(H2940,電力会社名一覧!A:B,2,0),"")</f>
        <v>生活協同組合ひろしまメニューB(残差)</v>
      </c>
      <c r="J2940" s="13">
        <f t="shared" ca="1" si="126"/>
        <v>3107</v>
      </c>
      <c r="K2940" s="13">
        <f ca="1">IF(I2940&lt;&gt;"",COUNTIF($I$4:$I2940,I2940),"")</f>
        <v>3</v>
      </c>
    </row>
    <row r="2941" spans="8:11">
      <c r="H2941" s="13" cm="1">
        <f t="array" aca="1" ref="H2941" ca="1">IFERROR(INDEX(電力会社名一覧!E:E,改訂版!J2941),"")</f>
        <v>908</v>
      </c>
      <c r="I2941" s="13" t="str">
        <f ca="1">IFERROR(VLOOKUP(H2941,電力会社名一覧!A:B,2,0),"")</f>
        <v>(株)RenoLAbo</v>
      </c>
      <c r="J2941" s="13">
        <f t="shared" ca="1" si="126"/>
        <v>3108</v>
      </c>
      <c r="K2941" s="13">
        <f ca="1">IF(I2941&lt;&gt;"",COUNTIF($I$4:$I2941,I2941),"")</f>
        <v>3</v>
      </c>
    </row>
    <row r="2942" spans="8:11">
      <c r="H2942" s="13" cm="1">
        <f t="array" aca="1" ref="H2942" ca="1">IFERROR(INDEX(電力会社名一覧!E:E,改訂版!J2942),"")</f>
        <v>909</v>
      </c>
      <c r="I2942" s="13" t="str">
        <f ca="1">IFERROR(VLOOKUP(H2942,電力会社名一覧!A:B,2,0),"")</f>
        <v>アークエルテクノロジーズ(株)</v>
      </c>
      <c r="J2942" s="13">
        <f t="shared" ca="1" si="126"/>
        <v>3109</v>
      </c>
      <c r="K2942" s="13">
        <f ca="1">IF(I2942&lt;&gt;"",COUNTIF($I$4:$I2942,I2942),"")</f>
        <v>3</v>
      </c>
    </row>
    <row r="2943" spans="8:11">
      <c r="H2943" s="13" cm="1">
        <f t="array" aca="1" ref="H2943" ca="1">IFERROR(INDEX(電力会社名一覧!E:E,改訂版!J2943),"")</f>
        <v>910</v>
      </c>
      <c r="I2943" s="13" t="str">
        <f ca="1">IFERROR(VLOOKUP(H2943,電力会社名一覧!A:B,2,0),"")</f>
        <v>エルメック(株)</v>
      </c>
      <c r="J2943" s="13">
        <f t="shared" ca="1" si="126"/>
        <v>3110</v>
      </c>
      <c r="K2943" s="13">
        <f ca="1">IF(I2943&lt;&gt;"",COUNTIF($I$4:$I2943,I2943),"")</f>
        <v>3</v>
      </c>
    </row>
    <row r="2944" spans="8:11">
      <c r="H2944" s="13" cm="1">
        <f t="array" aca="1" ref="H2944" ca="1">IFERROR(INDEX(電力会社名一覧!E:E,改訂版!J2944),"")</f>
        <v>911</v>
      </c>
      <c r="I2944" s="13" t="str">
        <f ca="1">IFERROR(VLOOKUP(H2944,電力会社名一覧!A:B,2,0),"")</f>
        <v>(株)オズエナジー</v>
      </c>
      <c r="J2944" s="13">
        <f t="shared" ca="1" si="126"/>
        <v>3111</v>
      </c>
      <c r="K2944" s="13">
        <f ca="1">IF(I2944&lt;&gt;"",COUNTIF($I$4:$I2944,I2944),"")</f>
        <v>3</v>
      </c>
    </row>
    <row r="2945" spans="8:11">
      <c r="H2945" s="13" cm="1">
        <f t="array" aca="1" ref="H2945" ca="1">IFERROR(INDEX(電力会社名一覧!E:E,改訂版!J2945),"")</f>
        <v>912</v>
      </c>
      <c r="I2945" s="13" t="str">
        <f ca="1">IFERROR(VLOOKUP(H2945,電力会社名一覧!A:B,2,0),"")</f>
        <v>レモンガス(株)</v>
      </c>
      <c r="J2945" s="13">
        <f t="shared" ca="1" si="126"/>
        <v>3112</v>
      </c>
      <c r="K2945" s="13">
        <f ca="1">IF(I2945&lt;&gt;"",COUNTIF($I$4:$I2945,I2945),"")</f>
        <v>3</v>
      </c>
    </row>
    <row r="2946" spans="8:11">
      <c r="H2946" s="13" cm="1">
        <f t="array" aca="1" ref="H2946" ca="1">IFERROR(INDEX(電力会社名一覧!E:E,改訂版!J2946),"")</f>
        <v>913</v>
      </c>
      <c r="I2946" s="13" t="str">
        <f ca="1">IFERROR(VLOOKUP(H2946,電力会社名一覧!A:B,2,0),"")</f>
        <v>(株)日本海水</v>
      </c>
      <c r="J2946" s="13">
        <f t="shared" ca="1" si="126"/>
        <v>3113</v>
      </c>
      <c r="K2946" s="13">
        <f ca="1">IF(I2946&lt;&gt;"",COUNTIF($I$4:$I2946,I2946),"")</f>
        <v>3</v>
      </c>
    </row>
    <row r="2947" spans="8:11">
      <c r="H2947" s="13" cm="1">
        <f t="array" aca="1" ref="H2947" ca="1">IFERROR(INDEX(電力会社名一覧!E:E,改訂版!J2947),"")</f>
        <v>914</v>
      </c>
      <c r="I2947" s="13" t="str">
        <f ca="1">IFERROR(VLOOKUP(H2947,電力会社名一覧!A:B,2,0),"")</f>
        <v>しろくま電力(株)(旧:(株)afterFIT)メニューA</v>
      </c>
      <c r="J2947" s="13">
        <f t="shared" ca="1" si="126"/>
        <v>3114</v>
      </c>
      <c r="K2947" s="13">
        <f ca="1">IF(I2947&lt;&gt;"",COUNTIF($I$4:$I2947,I2947),"")</f>
        <v>3</v>
      </c>
    </row>
    <row r="2948" spans="8:11">
      <c r="H2948" s="13" cm="1">
        <f t="array" aca="1" ref="H2948" ca="1">IFERROR(INDEX(電力会社名一覧!E:E,改訂版!J2948),"")</f>
        <v>915</v>
      </c>
      <c r="I2948" s="13" t="str">
        <f ca="1">IFERROR(VLOOKUP(H2948,電力会社名一覧!A:B,2,0),"")</f>
        <v>しろくま電力(株)(旧:(株)afterFIT)メニューB</v>
      </c>
      <c r="J2948" s="13">
        <f t="shared" ca="1" si="126"/>
        <v>3115</v>
      </c>
      <c r="K2948" s="13">
        <f ca="1">IF(I2948&lt;&gt;"",COUNTIF($I$4:$I2948,I2948),"")</f>
        <v>3</v>
      </c>
    </row>
    <row r="2949" spans="8:11">
      <c r="H2949" s="13" cm="1">
        <f t="array" aca="1" ref="H2949" ca="1">IFERROR(INDEX(電力会社名一覧!E:E,改訂版!J2949),"")</f>
        <v>916</v>
      </c>
      <c r="I2949" s="13" t="str">
        <f ca="1">IFERROR(VLOOKUP(H2949,電力会社名一覧!A:B,2,0),"")</f>
        <v>中小企業支援(株)</v>
      </c>
      <c r="J2949" s="13">
        <f t="shared" ca="1" si="126"/>
        <v>3116</v>
      </c>
      <c r="K2949" s="13">
        <f ca="1">IF(I2949&lt;&gt;"",COUNTIF($I$4:$I2949,I2949),"")</f>
        <v>3</v>
      </c>
    </row>
    <row r="2950" spans="8:11">
      <c r="H2950" s="13" cm="1">
        <f t="array" aca="1" ref="H2950" ca="1">IFERROR(INDEX(電力会社名一覧!E:E,改訂版!J2950),"")</f>
        <v>917</v>
      </c>
      <c r="I2950" s="13" t="str">
        <f ca="1">IFERROR(VLOOKUP(H2950,電力会社名一覧!A:B,2,0),"")</f>
        <v>サントラベラーズサービス有限会社</v>
      </c>
      <c r="J2950" s="13">
        <f t="shared" ca="1" si="126"/>
        <v>3117</v>
      </c>
      <c r="K2950" s="13">
        <f ca="1">IF(I2950&lt;&gt;"",COUNTIF($I$4:$I2950,I2950),"")</f>
        <v>3</v>
      </c>
    </row>
    <row r="2951" spans="8:11">
      <c r="H2951" s="13" cm="1">
        <f t="array" aca="1" ref="H2951" ca="1">IFERROR(INDEX(電力会社名一覧!E:E,改訂版!J2951),"")</f>
        <v>918</v>
      </c>
      <c r="I2951" s="13" t="str">
        <f ca="1">IFERROR(VLOOKUP(H2951,電力会社名一覧!A:B,2,0),"")</f>
        <v>八千代エンジニヤリング(株)</v>
      </c>
      <c r="J2951" s="13">
        <f t="shared" ca="1" si="126"/>
        <v>3118</v>
      </c>
      <c r="K2951" s="13">
        <f ca="1">IF(I2951&lt;&gt;"",COUNTIF($I$4:$I2951,I2951),"")</f>
        <v>3</v>
      </c>
    </row>
    <row r="2952" spans="8:11">
      <c r="H2952" s="13" cm="1">
        <f t="array" aca="1" ref="H2952" ca="1">IFERROR(INDEX(電力会社名一覧!E:E,改訂版!J2952),"")</f>
        <v>919</v>
      </c>
      <c r="I2952" s="13" t="str">
        <f ca="1">IFERROR(VLOOKUP(H2952,電力会社名一覧!A:B,2,0),"")</f>
        <v>神楽電力(株)メニューA</v>
      </c>
      <c r="J2952" s="13">
        <f t="shared" ca="1" si="126"/>
        <v>3119</v>
      </c>
      <c r="K2952" s="13">
        <f ca="1">IF(I2952&lt;&gt;"",COUNTIF($I$4:$I2952,I2952),"")</f>
        <v>3</v>
      </c>
    </row>
    <row r="2953" spans="8:11">
      <c r="H2953" s="13" cm="1">
        <f t="array" aca="1" ref="H2953" ca="1">IFERROR(INDEX(電力会社名一覧!E:E,改訂版!J2953),"")</f>
        <v>920</v>
      </c>
      <c r="I2953" s="13" t="str">
        <f ca="1">IFERROR(VLOOKUP(H2953,電力会社名一覧!A:B,2,0),"")</f>
        <v>神楽電力(株)メニューB(残差)</v>
      </c>
      <c r="J2953" s="13">
        <f t="shared" ca="1" si="126"/>
        <v>3120</v>
      </c>
      <c r="K2953" s="13">
        <f ca="1">IF(I2953&lt;&gt;"",COUNTIF($I$4:$I2953,I2953),"")</f>
        <v>3</v>
      </c>
    </row>
    <row r="2954" spans="8:11">
      <c r="H2954" s="13" cm="1">
        <f t="array" aca="1" ref="H2954" ca="1">IFERROR(INDEX(電力会社名一覧!E:E,改訂版!J2954),"")</f>
        <v>921</v>
      </c>
      <c r="I2954" s="13" t="str">
        <f ca="1">IFERROR(VLOOKUP(H2954,電力会社名一覧!A:B,2,0),"")</f>
        <v>ゆきぐに新電力(株)</v>
      </c>
      <c r="J2954" s="13">
        <f t="shared" ca="1" si="126"/>
        <v>3121</v>
      </c>
      <c r="K2954" s="13">
        <f ca="1">IF(I2954&lt;&gt;"",COUNTIF($I$4:$I2954,I2954),"")</f>
        <v>3</v>
      </c>
    </row>
    <row r="2955" spans="8:11">
      <c r="H2955" s="13" cm="1">
        <f t="array" aca="1" ref="H2955" ca="1">IFERROR(INDEX(電力会社名一覧!E:E,改訂版!J2955),"")</f>
        <v>922</v>
      </c>
      <c r="I2955" s="13" t="str">
        <f ca="1">IFERROR(VLOOKUP(H2955,電力会社名一覧!A:B,2,0),"")</f>
        <v>(株)ながさきサステナエナジー</v>
      </c>
      <c r="J2955" s="13">
        <f t="shared" ca="1" si="126"/>
        <v>3122</v>
      </c>
      <c r="K2955" s="13">
        <f ca="1">IF(I2955&lt;&gt;"",COUNTIF($I$4:$I2955,I2955),"")</f>
        <v>3</v>
      </c>
    </row>
    <row r="2956" spans="8:11">
      <c r="H2956" s="13" cm="1">
        <f t="array" aca="1" ref="H2956" ca="1">IFERROR(INDEX(電力会社名一覧!E:E,改訂版!J2956),"")</f>
        <v>923</v>
      </c>
      <c r="I2956" s="13" t="str">
        <f ca="1">IFERROR(VLOOKUP(H2956,電力会社名一覧!A:B,2,0),"")</f>
        <v>葛尾創生電力(株)</v>
      </c>
      <c r="J2956" s="13">
        <f t="shared" ca="1" si="126"/>
        <v>3123</v>
      </c>
      <c r="K2956" s="13">
        <f ca="1">IF(I2956&lt;&gt;"",COUNTIF($I$4:$I2956,I2956),"")</f>
        <v>3</v>
      </c>
    </row>
    <row r="2957" spans="8:11">
      <c r="H2957" s="13" cm="1">
        <f t="array" aca="1" ref="H2957" ca="1">IFERROR(INDEX(電力会社名一覧!E:E,改訂版!J2957),"")</f>
        <v>924</v>
      </c>
      <c r="I2957" s="13" t="str">
        <f ca="1">IFERROR(VLOOKUP(H2957,電力会社名一覧!A:B,2,0),"")</f>
        <v>(株)ライフエナジーメニューA</v>
      </c>
      <c r="J2957" s="13">
        <f t="shared" ref="J2957:J3020" ca="1" si="127">IFERROR(VLOOKUP($Q$1,INDIRECT($I$1&amp;J2956+1&amp;$K$1),2,0),"")</f>
        <v>3124</v>
      </c>
      <c r="K2957" s="13">
        <f ca="1">IF(I2957&lt;&gt;"",COUNTIF($I$4:$I2957,I2957),"")</f>
        <v>3</v>
      </c>
    </row>
    <row r="2958" spans="8:11">
      <c r="H2958" s="13" cm="1">
        <f t="array" aca="1" ref="H2958" ca="1">IFERROR(INDEX(電力会社名一覧!E:E,改訂版!J2958),"")</f>
        <v>925</v>
      </c>
      <c r="I2958" s="13" t="str">
        <f ca="1">IFERROR(VLOOKUP(H2958,電力会社名一覧!A:B,2,0),"")</f>
        <v>(株)ライフエナジーメニューB</v>
      </c>
      <c r="J2958" s="13">
        <f t="shared" ca="1" si="127"/>
        <v>3125</v>
      </c>
      <c r="K2958" s="13">
        <f ca="1">IF(I2958&lt;&gt;"",COUNTIF($I$4:$I2958,I2958),"")</f>
        <v>3</v>
      </c>
    </row>
    <row r="2959" spans="8:11">
      <c r="H2959" s="13" cm="1">
        <f t="array" aca="1" ref="H2959" ca="1">IFERROR(INDEX(電力会社名一覧!E:E,改訂版!J2959),"")</f>
        <v>926</v>
      </c>
      <c r="I2959" s="13" t="str">
        <f ca="1">IFERROR(VLOOKUP(H2959,電力会社名一覧!A:B,2,0),"")</f>
        <v>(株)ライフエナジーメニューC(残差)</v>
      </c>
      <c r="J2959" s="13">
        <f t="shared" ca="1" si="127"/>
        <v>3126</v>
      </c>
      <c r="K2959" s="13">
        <f ca="1">IF(I2959&lt;&gt;"",COUNTIF($I$4:$I2959,I2959),"")</f>
        <v>3</v>
      </c>
    </row>
    <row r="2960" spans="8:11">
      <c r="H2960" s="13" cm="1">
        <f t="array" aca="1" ref="H2960" ca="1">IFERROR(INDEX(電力会社名一覧!E:E,改訂版!J2960),"")</f>
        <v>927</v>
      </c>
      <c r="I2960" s="13" t="str">
        <f ca="1">IFERROR(VLOOKUP(H2960,電力会社名一覧!A:B,2,0),"")</f>
        <v>(株)グルーヴエナジー</v>
      </c>
      <c r="J2960" s="13">
        <f t="shared" ca="1" si="127"/>
        <v>3127</v>
      </c>
      <c r="K2960" s="13">
        <f ca="1">IF(I2960&lt;&gt;"",COUNTIF($I$4:$I2960,I2960),"")</f>
        <v>3</v>
      </c>
    </row>
    <row r="2961" spans="8:11">
      <c r="H2961" s="13" cm="1">
        <f t="array" aca="1" ref="H2961" ca="1">IFERROR(INDEX(電力会社名一覧!E:E,改訂版!J2961),"")</f>
        <v>928</v>
      </c>
      <c r="I2961" s="13" t="str">
        <f ca="1">IFERROR(VLOOKUP(H2961,電力会社名一覧!A:B,2,0),"")</f>
        <v>高知ニューエナジー(株)</v>
      </c>
      <c r="J2961" s="13">
        <f t="shared" ca="1" si="127"/>
        <v>3128</v>
      </c>
      <c r="K2961" s="13">
        <f ca="1">IF(I2961&lt;&gt;"",COUNTIF($I$4:$I2961,I2961),"")</f>
        <v>3</v>
      </c>
    </row>
    <row r="2962" spans="8:11">
      <c r="H2962" s="13" cm="1">
        <f t="array" aca="1" ref="H2962" ca="1">IFERROR(INDEX(電力会社名一覧!E:E,改訂版!J2962),"")</f>
        <v>929</v>
      </c>
      <c r="I2962" s="13" t="str">
        <f ca="1">IFERROR(VLOOKUP(H2962,電力会社名一覧!A:B,2,0),"")</f>
        <v>もみじ電力(株)</v>
      </c>
      <c r="J2962" s="13">
        <f t="shared" ca="1" si="127"/>
        <v>3129</v>
      </c>
      <c r="K2962" s="13">
        <f ca="1">IF(I2962&lt;&gt;"",COUNTIF($I$4:$I2962,I2962),"")</f>
        <v>3</v>
      </c>
    </row>
    <row r="2963" spans="8:11">
      <c r="H2963" s="13" cm="1">
        <f t="array" aca="1" ref="H2963" ca="1">IFERROR(INDEX(電力会社名一覧!E:E,改訂版!J2963),"")</f>
        <v>930</v>
      </c>
      <c r="I2963" s="13" t="str">
        <f ca="1">IFERROR(VLOOKUP(H2963,電力会社名一覧!A:B,2,0),"")</f>
        <v>(株)縁人</v>
      </c>
      <c r="J2963" s="13">
        <f t="shared" ca="1" si="127"/>
        <v>3130</v>
      </c>
      <c r="K2963" s="13">
        <f ca="1">IF(I2963&lt;&gt;"",COUNTIF($I$4:$I2963,I2963),"")</f>
        <v>3</v>
      </c>
    </row>
    <row r="2964" spans="8:11">
      <c r="H2964" s="13" cm="1">
        <f t="array" aca="1" ref="H2964" ca="1">IFERROR(INDEX(電力会社名一覧!E:E,改訂版!J2964),"")</f>
        <v>931</v>
      </c>
      <c r="I2964" s="13" t="str">
        <f ca="1">IFERROR(VLOOKUP(H2964,電力会社名一覧!A:B,2,0),"")</f>
        <v>T＆Tエナジー(株)</v>
      </c>
      <c r="J2964" s="13">
        <f t="shared" ca="1" si="127"/>
        <v>3131</v>
      </c>
      <c r="K2964" s="13">
        <f ca="1">IF(I2964&lt;&gt;"",COUNTIF($I$4:$I2964,I2964),"")</f>
        <v>3</v>
      </c>
    </row>
    <row r="2965" spans="8:11">
      <c r="H2965" s="13" cm="1">
        <f t="array" aca="1" ref="H2965" ca="1">IFERROR(INDEX(電力会社名一覧!E:E,改訂版!J2965),"")</f>
        <v>932</v>
      </c>
      <c r="I2965" s="13" t="str">
        <f ca="1">IFERROR(VLOOKUP(H2965,電力会社名一覧!A:B,2,0),"")</f>
        <v>(株)ルークメニューA</v>
      </c>
      <c r="J2965" s="13">
        <f t="shared" ca="1" si="127"/>
        <v>3132</v>
      </c>
      <c r="K2965" s="13">
        <f ca="1">IF(I2965&lt;&gt;"",COUNTIF($I$4:$I2965,I2965),"")</f>
        <v>3</v>
      </c>
    </row>
    <row r="2966" spans="8:11">
      <c r="H2966" s="13" cm="1">
        <f t="array" aca="1" ref="H2966" ca="1">IFERROR(INDEX(電力会社名一覧!E:E,改訂版!J2966),"")</f>
        <v>933</v>
      </c>
      <c r="I2966" s="13" t="str">
        <f ca="1">IFERROR(VLOOKUP(H2966,電力会社名一覧!A:B,2,0),"")</f>
        <v>(株)ルークメニューB(残差)</v>
      </c>
      <c r="J2966" s="13">
        <f t="shared" ca="1" si="127"/>
        <v>3133</v>
      </c>
      <c r="K2966" s="13">
        <f ca="1">IF(I2966&lt;&gt;"",COUNTIF($I$4:$I2966,I2966),"")</f>
        <v>3</v>
      </c>
    </row>
    <row r="2967" spans="8:11">
      <c r="H2967" s="13" cm="1">
        <f t="array" aca="1" ref="H2967" ca="1">IFERROR(INDEX(電力会社名一覧!E:E,改訂版!J2967),"")</f>
        <v>934</v>
      </c>
      <c r="I2967" s="13" t="str">
        <f ca="1">IFERROR(VLOOKUP(H2967,電力会社名一覧!A:B,2,0),"")</f>
        <v>かけがわ報徳パワー(株)</v>
      </c>
      <c r="J2967" s="13">
        <f t="shared" ca="1" si="127"/>
        <v>3134</v>
      </c>
      <c r="K2967" s="13">
        <f ca="1">IF(I2967&lt;&gt;"",COUNTIF($I$4:$I2967,I2967),"")</f>
        <v>3</v>
      </c>
    </row>
    <row r="2968" spans="8:11">
      <c r="H2968" s="13" cm="1">
        <f t="array" aca="1" ref="H2968" ca="1">IFERROR(INDEX(電力会社名一覧!E:E,改訂版!J2968),"")</f>
        <v>935</v>
      </c>
      <c r="I2968" s="13" t="str">
        <f ca="1">IFERROR(VLOOKUP(H2968,電力会社名一覧!A:B,2,0),"")</f>
        <v>SustainableEnergy(株)</v>
      </c>
      <c r="J2968" s="13">
        <f t="shared" ca="1" si="127"/>
        <v>3135</v>
      </c>
      <c r="K2968" s="13">
        <f ca="1">IF(I2968&lt;&gt;"",COUNTIF($I$4:$I2968,I2968),"")</f>
        <v>3</v>
      </c>
    </row>
    <row r="2969" spans="8:11">
      <c r="H2969" s="13" cm="1">
        <f t="array" aca="1" ref="H2969" ca="1">IFERROR(INDEX(電力会社名一覧!E:E,改訂版!J2969),"")</f>
        <v>936</v>
      </c>
      <c r="I2969" s="13" t="str">
        <f ca="1">IFERROR(VLOOKUP(H2969,電力会社名一覧!A:B,2,0),"")</f>
        <v>穂の国とよはし電力(株)</v>
      </c>
      <c r="J2969" s="13">
        <f t="shared" ca="1" si="127"/>
        <v>3136</v>
      </c>
      <c r="K2969" s="13">
        <f ca="1">IF(I2969&lt;&gt;"",COUNTIF($I$4:$I2969,I2969),"")</f>
        <v>3</v>
      </c>
    </row>
    <row r="2970" spans="8:11">
      <c r="H2970" s="13" cm="1">
        <f t="array" aca="1" ref="H2970" ca="1">IFERROR(INDEX(電力会社名一覧!E:E,改訂版!J2970),"")</f>
        <v>937</v>
      </c>
      <c r="I2970" s="13" t="str">
        <f ca="1">IFERROR(VLOOKUP(H2970,電力会社名一覧!A:B,2,0),"")</f>
        <v>イワタニセントラル北海道(株)</v>
      </c>
      <c r="J2970" s="13">
        <f t="shared" ca="1" si="127"/>
        <v>3137</v>
      </c>
      <c r="K2970" s="13">
        <f ca="1">IF(I2970&lt;&gt;"",COUNTIF($I$4:$I2970,I2970),"")</f>
        <v>3</v>
      </c>
    </row>
    <row r="2971" spans="8:11">
      <c r="H2971" s="13" cm="1">
        <f t="array" aca="1" ref="H2971" ca="1">IFERROR(INDEX(電力会社名一覧!E:E,改訂版!J2971),"")</f>
        <v>938</v>
      </c>
      <c r="I2971" s="13" t="str">
        <f ca="1">IFERROR(VLOOKUP(H2971,電力会社名一覧!A:B,2,0),"")</f>
        <v>ホームタウンエナジー(株)メニューA</v>
      </c>
      <c r="J2971" s="13">
        <f t="shared" ca="1" si="127"/>
        <v>3138</v>
      </c>
      <c r="K2971" s="13">
        <f ca="1">IF(I2971&lt;&gt;"",COUNTIF($I$4:$I2971,I2971),"")</f>
        <v>3</v>
      </c>
    </row>
    <row r="2972" spans="8:11">
      <c r="H2972" s="13" cm="1">
        <f t="array" aca="1" ref="H2972" ca="1">IFERROR(INDEX(電力会社名一覧!E:E,改訂版!J2972),"")</f>
        <v>939</v>
      </c>
      <c r="I2972" s="13" t="str">
        <f ca="1">IFERROR(VLOOKUP(H2972,電力会社名一覧!A:B,2,0),"")</f>
        <v>ホームタウンエナジー(株)メニューB(残差)</v>
      </c>
      <c r="J2972" s="13">
        <f t="shared" ca="1" si="127"/>
        <v>3139</v>
      </c>
      <c r="K2972" s="13">
        <f ca="1">IF(I2972&lt;&gt;"",COUNTIF($I$4:$I2972,I2972),"")</f>
        <v>3</v>
      </c>
    </row>
    <row r="2973" spans="8:11">
      <c r="H2973" s="13" cm="1">
        <f t="array" aca="1" ref="H2973" ca="1">IFERROR(INDEX(電力会社名一覧!E:E,改訂版!J2973),"")</f>
        <v>940</v>
      </c>
      <c r="I2973" s="13" t="str">
        <f ca="1">IFERROR(VLOOKUP(H2973,電力会社名一覧!A:B,2,0),"")</f>
        <v>(株)彩の国でんき</v>
      </c>
      <c r="J2973" s="13">
        <f t="shared" ca="1" si="127"/>
        <v>3140</v>
      </c>
      <c r="K2973" s="13">
        <f ca="1">IF(I2973&lt;&gt;"",COUNTIF($I$4:$I2973,I2973),"")</f>
        <v>3</v>
      </c>
    </row>
    <row r="2974" spans="8:11">
      <c r="H2974" s="13" cm="1">
        <f t="array" aca="1" ref="H2974" ca="1">IFERROR(INDEX(電力会社名一覧!E:E,改訂版!J2974),"")</f>
        <v>941</v>
      </c>
      <c r="I2974" s="13" t="str">
        <f ca="1">IFERROR(VLOOKUP(H2974,電力会社名一覧!A:B,2,0),"")</f>
        <v>(株)みやきエネルギー</v>
      </c>
      <c r="J2974" s="13">
        <f t="shared" ca="1" si="127"/>
        <v>3141</v>
      </c>
      <c r="K2974" s="13">
        <f ca="1">IF(I2974&lt;&gt;"",COUNTIF($I$4:$I2974,I2974),"")</f>
        <v>3</v>
      </c>
    </row>
    <row r="2975" spans="8:11">
      <c r="H2975" s="13" cm="1">
        <f t="array" aca="1" ref="H2975" ca="1">IFERROR(INDEX(電力会社名一覧!E:E,改訂版!J2975),"")</f>
        <v>942</v>
      </c>
      <c r="I2975" s="13" t="str">
        <f ca="1">IFERROR(VLOOKUP(H2975,電力会社名一覧!A:B,2,0),"")</f>
        <v>(株)クリーンベンチャー21</v>
      </c>
      <c r="J2975" s="13">
        <f t="shared" ca="1" si="127"/>
        <v>3142</v>
      </c>
      <c r="K2975" s="13">
        <f ca="1">IF(I2975&lt;&gt;"",COUNTIF($I$4:$I2975,I2975),"")</f>
        <v>3</v>
      </c>
    </row>
    <row r="2976" spans="8:11">
      <c r="H2976" s="13" cm="1">
        <f t="array" aca="1" ref="H2976" ca="1">IFERROR(INDEX(電力会社名一覧!E:E,改訂版!J2976),"")</f>
        <v>943</v>
      </c>
      <c r="I2976" s="13" t="str">
        <f ca="1">IFERROR(VLOOKUP(H2976,電力会社名一覧!A:B,2,0),"")</f>
        <v>三河商事(株)</v>
      </c>
      <c r="J2976" s="13">
        <f t="shared" ca="1" si="127"/>
        <v>3143</v>
      </c>
      <c r="K2976" s="13">
        <f ca="1">IF(I2976&lt;&gt;"",COUNTIF($I$4:$I2976,I2976),"")</f>
        <v>3</v>
      </c>
    </row>
    <row r="2977" spans="8:11">
      <c r="H2977" s="13" cm="1">
        <f t="array" aca="1" ref="H2977" ca="1">IFERROR(INDEX(電力会社名一覧!E:E,改訂版!J2977),"")</f>
        <v>944</v>
      </c>
      <c r="I2977" s="13" t="str">
        <f ca="1">IFERROR(VLOOKUP(H2977,電力会社名一覧!A:B,2,0),"")</f>
        <v>(株)みとや</v>
      </c>
      <c r="J2977" s="13">
        <f t="shared" ca="1" si="127"/>
        <v>3144</v>
      </c>
      <c r="K2977" s="13">
        <f ca="1">IF(I2977&lt;&gt;"",COUNTIF($I$4:$I2977,I2977),"")</f>
        <v>3</v>
      </c>
    </row>
    <row r="2978" spans="8:11">
      <c r="H2978" s="13" cm="1">
        <f t="array" aca="1" ref="H2978" ca="1">IFERROR(INDEX(電力会社名一覧!E:E,改訂版!J2978),"")</f>
        <v>945</v>
      </c>
      <c r="I2978" s="13" t="str">
        <f ca="1">IFERROR(VLOOKUP(H2978,電力会社名一覧!A:B,2,0),"")</f>
        <v>三州電力(株)</v>
      </c>
      <c r="J2978" s="13">
        <f t="shared" ca="1" si="127"/>
        <v>3145</v>
      </c>
      <c r="K2978" s="13">
        <f ca="1">IF(I2978&lt;&gt;"",COUNTIF($I$4:$I2978,I2978),"")</f>
        <v>3</v>
      </c>
    </row>
    <row r="2979" spans="8:11">
      <c r="H2979" s="13" cm="1">
        <f t="array" aca="1" ref="H2979" ca="1">IFERROR(INDEX(電力会社名一覧!E:E,改訂版!J2979),"")</f>
        <v>946</v>
      </c>
      <c r="I2979" s="13" t="str">
        <f ca="1">IFERROR(VLOOKUP(H2979,電力会社名一覧!A:B,2,0),"")</f>
        <v>沖縄新エネ開発(株)</v>
      </c>
      <c r="J2979" s="13">
        <f t="shared" ca="1" si="127"/>
        <v>3146</v>
      </c>
      <c r="K2979" s="13">
        <f ca="1">IF(I2979&lt;&gt;"",COUNTIF($I$4:$I2979,I2979),"")</f>
        <v>3</v>
      </c>
    </row>
    <row r="2980" spans="8:11">
      <c r="H2980" s="13" cm="1">
        <f t="array" aca="1" ref="H2980" ca="1">IFERROR(INDEX(電力会社名一覧!E:E,改訂版!J2980),"")</f>
        <v>947</v>
      </c>
      <c r="I2980" s="13" t="str">
        <f ca="1">IFERROR(VLOOKUP(H2980,電力会社名一覧!A:B,2,0),"")</f>
        <v>(株)ほくだん</v>
      </c>
      <c r="J2980" s="13">
        <f t="shared" ca="1" si="127"/>
        <v>3147</v>
      </c>
      <c r="K2980" s="13">
        <f ca="1">IF(I2980&lt;&gt;"",COUNTIF($I$4:$I2980,I2980),"")</f>
        <v>3</v>
      </c>
    </row>
    <row r="2981" spans="8:11">
      <c r="H2981" s="13" cm="1">
        <f t="array" aca="1" ref="H2981" ca="1">IFERROR(INDEX(電力会社名一覧!E:E,改訂版!J2981),"")</f>
        <v>948</v>
      </c>
      <c r="I2981" s="13" t="str">
        <f ca="1">IFERROR(VLOOKUP(H2981,電力会社名一覧!A:B,2,0),"")</f>
        <v>(株)エスコ</v>
      </c>
      <c r="J2981" s="13">
        <f t="shared" ca="1" si="127"/>
        <v>3148</v>
      </c>
      <c r="K2981" s="13">
        <f ca="1">IF(I2981&lt;&gt;"",COUNTIF($I$4:$I2981,I2981),"")</f>
        <v>3</v>
      </c>
    </row>
    <row r="2982" spans="8:11">
      <c r="H2982" s="13" cm="1">
        <f t="array" aca="1" ref="H2982" ca="1">IFERROR(INDEX(電力会社名一覧!E:E,改訂版!J2982),"")</f>
        <v>949</v>
      </c>
      <c r="I2982" s="13" t="str">
        <f ca="1">IFERROR(VLOOKUP(H2982,電力会社名一覧!A:B,2,0),"")</f>
        <v>(株)丸の内電力</v>
      </c>
      <c r="J2982" s="13">
        <f t="shared" ca="1" si="127"/>
        <v>3149</v>
      </c>
      <c r="K2982" s="13">
        <f ca="1">IF(I2982&lt;&gt;"",COUNTIF($I$4:$I2982,I2982),"")</f>
        <v>3</v>
      </c>
    </row>
    <row r="2983" spans="8:11">
      <c r="H2983" s="13" cm="1">
        <f t="array" aca="1" ref="H2983" ca="1">IFERROR(INDEX(電力会社名一覧!E:E,改訂版!J2983),"")</f>
        <v>950</v>
      </c>
      <c r="I2983" s="13" t="str">
        <f ca="1">IFERROR(VLOOKUP(H2983,電力会社名一覧!A:B,2,0),"")</f>
        <v>(株)中京電力</v>
      </c>
      <c r="J2983" s="13">
        <f t="shared" ca="1" si="127"/>
        <v>3150</v>
      </c>
      <c r="K2983" s="13">
        <f ca="1">IF(I2983&lt;&gt;"",COUNTIF($I$4:$I2983,I2983),"")</f>
        <v>3</v>
      </c>
    </row>
    <row r="2984" spans="8:11">
      <c r="H2984" s="13" cm="1">
        <f t="array" aca="1" ref="H2984" ca="1">IFERROR(INDEX(電力会社名一覧!E:E,改訂版!J2984),"")</f>
        <v>951</v>
      </c>
      <c r="I2984" s="13" t="str">
        <f ca="1">IFERROR(VLOOKUP(H2984,電力会社名一覧!A:B,2,0),"")</f>
        <v>(株)クオリティプラス</v>
      </c>
      <c r="J2984" s="13">
        <f t="shared" ca="1" si="127"/>
        <v>3151</v>
      </c>
      <c r="K2984" s="13">
        <f ca="1">IF(I2984&lt;&gt;"",COUNTIF($I$4:$I2984,I2984),"")</f>
        <v>3</v>
      </c>
    </row>
    <row r="2985" spans="8:11">
      <c r="H2985" s="13" cm="1">
        <f t="array" aca="1" ref="H2985" ca="1">IFERROR(INDEX(電力会社名一覧!E:E,改訂版!J2985),"")</f>
        <v>952</v>
      </c>
      <c r="I2985" s="13" t="str">
        <f ca="1">IFERROR(VLOOKUP(H2985,電力会社名一覧!A:B,2,0),"")</f>
        <v>Y.W.C.(株)</v>
      </c>
      <c r="J2985" s="13">
        <f t="shared" ca="1" si="127"/>
        <v>3152</v>
      </c>
      <c r="K2985" s="13">
        <f ca="1">IF(I2985&lt;&gt;"",COUNTIF($I$4:$I2985,I2985),"")</f>
        <v>3</v>
      </c>
    </row>
    <row r="2986" spans="8:11">
      <c r="H2986" s="13" cm="1">
        <f t="array" aca="1" ref="H2986" ca="1">IFERROR(INDEX(電力会社名一覧!E:E,改訂版!J2986),"")</f>
        <v>953</v>
      </c>
      <c r="I2986" s="13" t="str">
        <f ca="1">IFERROR(VLOOKUP(H2986,電力会社名一覧!A:B,2,0),"")</f>
        <v>(株)MTエナジー</v>
      </c>
      <c r="J2986" s="13">
        <f t="shared" ca="1" si="127"/>
        <v>3153</v>
      </c>
      <c r="K2986" s="13">
        <f ca="1">IF(I2986&lt;&gt;"",COUNTIF($I$4:$I2986,I2986),"")</f>
        <v>3</v>
      </c>
    </row>
    <row r="2987" spans="8:11">
      <c r="H2987" s="13" cm="1">
        <f t="array" aca="1" ref="H2987" ca="1">IFERROR(INDEX(電力会社名一覧!E:E,改訂版!J2987),"")</f>
        <v>954</v>
      </c>
      <c r="I2987" s="13" t="str">
        <f ca="1">IFERROR(VLOOKUP(H2987,電力会社名一覧!A:B,2,0),"")</f>
        <v>TGオクトパスエナジー(株)メニューA</v>
      </c>
      <c r="J2987" s="13">
        <f t="shared" ca="1" si="127"/>
        <v>3154</v>
      </c>
      <c r="K2987" s="13">
        <f ca="1">IF(I2987&lt;&gt;"",COUNTIF($I$4:$I2987,I2987),"")</f>
        <v>3</v>
      </c>
    </row>
    <row r="2988" spans="8:11">
      <c r="H2988" s="13" cm="1">
        <f t="array" aca="1" ref="H2988" ca="1">IFERROR(INDEX(電力会社名一覧!E:E,改訂版!J2988),"")</f>
        <v>955</v>
      </c>
      <c r="I2988" s="13" t="str">
        <f ca="1">IFERROR(VLOOKUP(H2988,電力会社名一覧!A:B,2,0),"")</f>
        <v>TGオクトパスエナジー(株)メニューB</v>
      </c>
      <c r="J2988" s="13">
        <f t="shared" ca="1" si="127"/>
        <v>3155</v>
      </c>
      <c r="K2988" s="13">
        <f ca="1">IF(I2988&lt;&gt;"",COUNTIF($I$4:$I2988,I2988),"")</f>
        <v>3</v>
      </c>
    </row>
    <row r="2989" spans="8:11">
      <c r="H2989" s="13" cm="1">
        <f t="array" aca="1" ref="H2989" ca="1">IFERROR(INDEX(電力会社名一覧!E:E,改訂版!J2989),"")</f>
        <v>956</v>
      </c>
      <c r="I2989" s="13" t="str">
        <f ca="1">IFERROR(VLOOKUP(H2989,電力会社名一覧!A:B,2,0),"")</f>
        <v>TGオクトパスエナジー(株)メニューC(残差)</v>
      </c>
      <c r="J2989" s="13">
        <f t="shared" ca="1" si="127"/>
        <v>3156</v>
      </c>
      <c r="K2989" s="13">
        <f ca="1">IF(I2989&lt;&gt;"",COUNTIF($I$4:$I2989,I2989),"")</f>
        <v>3</v>
      </c>
    </row>
    <row r="2990" spans="8:11">
      <c r="H2990" s="13" cm="1">
        <f t="array" aca="1" ref="H2990" ca="1">IFERROR(INDEX(電力会社名一覧!E:E,改訂版!J2990),"")</f>
        <v>957</v>
      </c>
      <c r="I2990" s="13" t="str">
        <f ca="1">IFERROR(VLOOKUP(H2990,電力会社名一覧!A:B,2,0),"")</f>
        <v>東北電力フロンティア(株)メニューA</v>
      </c>
      <c r="J2990" s="13">
        <f t="shared" ca="1" si="127"/>
        <v>3157</v>
      </c>
      <c r="K2990" s="13">
        <f ca="1">IF(I2990&lt;&gt;"",COUNTIF($I$4:$I2990,I2990),"")</f>
        <v>3</v>
      </c>
    </row>
    <row r="2991" spans="8:11">
      <c r="H2991" s="13" cm="1">
        <f t="array" aca="1" ref="H2991" ca="1">IFERROR(INDEX(電力会社名一覧!E:E,改訂版!J2991),"")</f>
        <v>958</v>
      </c>
      <c r="I2991" s="13" t="str">
        <f ca="1">IFERROR(VLOOKUP(H2991,電力会社名一覧!A:B,2,0),"")</f>
        <v>東北電力フロンティア(株)メニューB(残差)</v>
      </c>
      <c r="J2991" s="13">
        <f t="shared" ca="1" si="127"/>
        <v>3158</v>
      </c>
      <c r="K2991" s="13">
        <f ca="1">IF(I2991&lt;&gt;"",COUNTIF($I$4:$I2991,I2991),"")</f>
        <v>3</v>
      </c>
    </row>
    <row r="2992" spans="8:11">
      <c r="H2992" s="13" cm="1">
        <f t="array" aca="1" ref="H2992" ca="1">IFERROR(INDEX(電力会社名一覧!E:E,改訂版!J2992),"")</f>
        <v>959</v>
      </c>
      <c r="I2992" s="13" t="str">
        <f ca="1">IFERROR(VLOOKUP(H2992,電力会社名一覧!A:B,2,0),"")</f>
        <v>(株)ファラデー</v>
      </c>
      <c r="J2992" s="13">
        <f t="shared" ca="1" si="127"/>
        <v>3159</v>
      </c>
      <c r="K2992" s="13">
        <f ca="1">IF(I2992&lt;&gt;"",COUNTIF($I$4:$I2992,I2992),"")</f>
        <v>3</v>
      </c>
    </row>
    <row r="2993" spans="8:11">
      <c r="H2993" s="13" cm="1">
        <f t="array" aca="1" ref="H2993" ca="1">IFERROR(INDEX(電力会社名一覧!E:E,改訂版!J2993),"")</f>
        <v>960</v>
      </c>
      <c r="I2993" s="13" t="str">
        <f ca="1">IFERROR(VLOOKUP(H2993,電力会社名一覧!A:B,2,0),"")</f>
        <v>三菱HCキャピタルエナジー(株)</v>
      </c>
      <c r="J2993" s="13">
        <f t="shared" ca="1" si="127"/>
        <v>3160</v>
      </c>
      <c r="K2993" s="13">
        <f ca="1">IF(I2993&lt;&gt;"",COUNTIF($I$4:$I2993,I2993),"")</f>
        <v>3</v>
      </c>
    </row>
    <row r="2994" spans="8:11">
      <c r="H2994" s="13" cm="1">
        <f t="array" aca="1" ref="H2994" ca="1">IFERROR(INDEX(電力会社名一覧!E:E,改訂版!J2994),"")</f>
        <v>961</v>
      </c>
      <c r="I2994" s="13" t="str">
        <f ca="1">IFERROR(VLOOKUP(H2994,電力会社名一覧!A:B,2,0),"")</f>
        <v>(株)Meisin</v>
      </c>
      <c r="J2994" s="13">
        <f t="shared" ca="1" si="127"/>
        <v>3161</v>
      </c>
      <c r="K2994" s="13">
        <f ca="1">IF(I2994&lt;&gt;"",COUNTIF($I$4:$I2994,I2994),"")</f>
        <v>3</v>
      </c>
    </row>
    <row r="2995" spans="8:11">
      <c r="H2995" s="13" cm="1">
        <f t="array" aca="1" ref="H2995" ca="1">IFERROR(INDEX(電力会社名一覧!E:E,改訂版!J2995),"")</f>
        <v>962</v>
      </c>
      <c r="I2995" s="13" t="str">
        <f ca="1">IFERROR(VLOOKUP(H2995,電力会社名一覧!A:B,2,0),"")</f>
        <v>大塚ビジネスサポート(株)</v>
      </c>
      <c r="J2995" s="13">
        <f t="shared" ca="1" si="127"/>
        <v>3162</v>
      </c>
      <c r="K2995" s="13">
        <f ca="1">IF(I2995&lt;&gt;"",COUNTIF($I$4:$I2995,I2995),"")</f>
        <v>3</v>
      </c>
    </row>
    <row r="2996" spans="8:11">
      <c r="H2996" s="13" cm="1">
        <f t="array" aca="1" ref="H2996" ca="1">IFERROR(INDEX(電力会社名一覧!E:E,改訂版!J2996),"")</f>
        <v>963</v>
      </c>
      <c r="I2996" s="13" t="str">
        <f ca="1">IFERROR(VLOOKUP(H2996,電力会社名一覧!A:B,2,0),"")</f>
        <v>出雲ケーブルビジョン(株)</v>
      </c>
      <c r="J2996" s="13">
        <f t="shared" ca="1" si="127"/>
        <v>3163</v>
      </c>
      <c r="K2996" s="13">
        <f ca="1">IF(I2996&lt;&gt;"",COUNTIF($I$4:$I2996,I2996),"")</f>
        <v>3</v>
      </c>
    </row>
    <row r="2997" spans="8:11">
      <c r="H2997" s="13" cm="1">
        <f t="array" aca="1" ref="H2997" ca="1">IFERROR(INDEX(電力会社名一覧!E:E,改訂版!J2997),"")</f>
        <v>964</v>
      </c>
      <c r="I2997" s="13" t="str">
        <f ca="1">IFERROR(VLOOKUP(H2997,電力会社名一覧!A:B,2,0),"")</f>
        <v>いずも縁結び電力(株)</v>
      </c>
      <c r="J2997" s="13">
        <f t="shared" ca="1" si="127"/>
        <v>3164</v>
      </c>
      <c r="K2997" s="13">
        <f ca="1">IF(I2997&lt;&gt;"",COUNTIF($I$4:$I2997,I2997),"")</f>
        <v>3</v>
      </c>
    </row>
    <row r="2998" spans="8:11">
      <c r="H2998" s="13" cm="1">
        <f t="array" aca="1" ref="H2998" ca="1">IFERROR(INDEX(電力会社名一覧!E:E,改訂版!J2998),"")</f>
        <v>965</v>
      </c>
      <c r="I2998" s="13" t="str">
        <f ca="1">IFERROR(VLOOKUP(H2998,電力会社名一覧!A:B,2,0),"")</f>
        <v>恵那電力(株)メニューA</v>
      </c>
      <c r="J2998" s="13">
        <f t="shared" ca="1" si="127"/>
        <v>3165</v>
      </c>
      <c r="K2998" s="13">
        <f ca="1">IF(I2998&lt;&gt;"",COUNTIF($I$4:$I2998,I2998),"")</f>
        <v>3</v>
      </c>
    </row>
    <row r="2999" spans="8:11">
      <c r="H2999" s="13" cm="1">
        <f t="array" aca="1" ref="H2999" ca="1">IFERROR(INDEX(電力会社名一覧!E:E,改訂版!J2999),"")</f>
        <v>966</v>
      </c>
      <c r="I2999" s="13" t="str">
        <f ca="1">IFERROR(VLOOKUP(H2999,電力会社名一覧!A:B,2,0),"")</f>
        <v>恵那電力(株)メニューB(残差)</v>
      </c>
      <c r="J2999" s="13">
        <f t="shared" ca="1" si="127"/>
        <v>3166</v>
      </c>
      <c r="K2999" s="13">
        <f ca="1">IF(I2999&lt;&gt;"",COUNTIF($I$4:$I2999,I2999),"")</f>
        <v>3</v>
      </c>
    </row>
    <row r="3000" spans="8:11">
      <c r="H3000" s="13" cm="1">
        <f t="array" aca="1" ref="H3000" ca="1">IFERROR(INDEX(電力会社名一覧!E:E,改訂版!J3000),"")</f>
        <v>967</v>
      </c>
      <c r="I3000" s="13" t="str">
        <f ca="1">IFERROR(VLOOKUP(H3000,電力会社名一覧!A:B,2,0),"")</f>
        <v>宇都宮ライトパワー(株)メニューA</v>
      </c>
      <c r="J3000" s="13">
        <f t="shared" ca="1" si="127"/>
        <v>3167</v>
      </c>
      <c r="K3000" s="13">
        <f ca="1">IF(I3000&lt;&gt;"",COUNTIF($I$4:$I3000,I3000),"")</f>
        <v>3</v>
      </c>
    </row>
    <row r="3001" spans="8:11">
      <c r="H3001" s="13" cm="1">
        <f t="array" aca="1" ref="H3001" ca="1">IFERROR(INDEX(電力会社名一覧!E:E,改訂版!J3001),"")</f>
        <v>968</v>
      </c>
      <c r="I3001" s="13" t="str">
        <f ca="1">IFERROR(VLOOKUP(H3001,電力会社名一覧!A:B,2,0),"")</f>
        <v>宇都宮ライトパワー(株)メニューB(残差)</v>
      </c>
      <c r="J3001" s="13">
        <f t="shared" ca="1" si="127"/>
        <v>3168</v>
      </c>
      <c r="K3001" s="13">
        <f ca="1">IF(I3001&lt;&gt;"",COUNTIF($I$4:$I3001,I3001),"")</f>
        <v>3</v>
      </c>
    </row>
    <row r="3002" spans="8:11">
      <c r="H3002" s="13" cm="1">
        <f t="array" aca="1" ref="H3002" ca="1">IFERROR(INDEX(電力会社名一覧!E:E,改訂版!J3002),"")</f>
        <v>969</v>
      </c>
      <c r="I3002" s="13" t="str">
        <f ca="1">IFERROR(VLOOKUP(H3002,電力会社名一覧!A:B,2,0),"")</f>
        <v>帯広電力(株)</v>
      </c>
      <c r="J3002" s="13">
        <f t="shared" ca="1" si="127"/>
        <v>3169</v>
      </c>
      <c r="K3002" s="13">
        <f ca="1">IF(I3002&lt;&gt;"",COUNTIF($I$4:$I3002,I3002),"")</f>
        <v>3</v>
      </c>
    </row>
    <row r="3003" spans="8:11">
      <c r="H3003" s="13" cm="1">
        <f t="array" aca="1" ref="H3003" ca="1">IFERROR(INDEX(電力会社名一覧!E:E,改訂版!J3003),"")</f>
        <v>970</v>
      </c>
      <c r="I3003" s="13" t="str">
        <f ca="1">IFERROR(VLOOKUP(H3003,電力会社名一覧!A:B,2,0),"")</f>
        <v>フジ物産(株)</v>
      </c>
      <c r="J3003" s="13">
        <f t="shared" ca="1" si="127"/>
        <v>3170</v>
      </c>
      <c r="K3003" s="13">
        <f ca="1">IF(I3003&lt;&gt;"",COUNTIF($I$4:$I3003,I3003),"")</f>
        <v>3</v>
      </c>
    </row>
    <row r="3004" spans="8:11">
      <c r="H3004" s="13" cm="1">
        <f t="array" aca="1" ref="H3004" ca="1">IFERROR(INDEX(電力会社名一覧!E:E,改訂版!J3004),"")</f>
        <v>971</v>
      </c>
      <c r="I3004" s="13" t="str">
        <f ca="1">IFERROR(VLOOKUP(H3004,電力会社名一覧!A:B,2,0),"")</f>
        <v>金沢エナジー(株)メニューA</v>
      </c>
      <c r="J3004" s="13">
        <f t="shared" ca="1" si="127"/>
        <v>3171</v>
      </c>
      <c r="K3004" s="13">
        <f ca="1">IF(I3004&lt;&gt;"",COUNTIF($I$4:$I3004,I3004),"")</f>
        <v>3</v>
      </c>
    </row>
    <row r="3005" spans="8:11">
      <c r="H3005" s="13" cm="1">
        <f t="array" aca="1" ref="H3005" ca="1">IFERROR(INDEX(電力会社名一覧!E:E,改訂版!J3005),"")</f>
        <v>972</v>
      </c>
      <c r="I3005" s="13" t="str">
        <f ca="1">IFERROR(VLOOKUP(H3005,電力会社名一覧!A:B,2,0),"")</f>
        <v>金沢エナジー(株)メニューB(残差)</v>
      </c>
      <c r="J3005" s="13">
        <f t="shared" ca="1" si="127"/>
        <v>3172</v>
      </c>
      <c r="K3005" s="13">
        <f ca="1">IF(I3005&lt;&gt;"",COUNTIF($I$4:$I3005,I3005),"")</f>
        <v>3</v>
      </c>
    </row>
    <row r="3006" spans="8:11">
      <c r="H3006" s="13" cm="1">
        <f t="array" aca="1" ref="H3006" ca="1">IFERROR(INDEX(電力会社名一覧!E:E,改訂版!J3006),"")</f>
        <v>973</v>
      </c>
      <c r="I3006" s="13" t="str">
        <f ca="1">IFERROR(VLOOKUP(H3006,電力会社名一覧!A:B,2,0),"")</f>
        <v>(株)なんとエナジー</v>
      </c>
      <c r="J3006" s="13">
        <f t="shared" ca="1" si="127"/>
        <v>3173</v>
      </c>
      <c r="K3006" s="13">
        <f ca="1">IF(I3006&lt;&gt;"",COUNTIF($I$4:$I3006,I3006),"")</f>
        <v>3</v>
      </c>
    </row>
    <row r="3007" spans="8:11">
      <c r="H3007" s="13" cm="1">
        <f t="array" aca="1" ref="H3007" ca="1">IFERROR(INDEX(電力会社名一覧!E:E,改訂版!J3007),"")</f>
        <v>974</v>
      </c>
      <c r="I3007" s="13" t="str">
        <f ca="1">IFERROR(VLOOKUP(H3007,電力会社名一覧!A:B,2,0),"")</f>
        <v>(株)ボーダレス・ジャパンメニューA</v>
      </c>
      <c r="J3007" s="13">
        <f t="shared" ca="1" si="127"/>
        <v>3174</v>
      </c>
      <c r="K3007" s="13">
        <f ca="1">IF(I3007&lt;&gt;"",COUNTIF($I$4:$I3007,I3007),"")</f>
        <v>3</v>
      </c>
    </row>
    <row r="3008" spans="8:11">
      <c r="H3008" s="13" cm="1">
        <f t="array" aca="1" ref="H3008" ca="1">IFERROR(INDEX(電力会社名一覧!E:E,改訂版!J3008),"")</f>
        <v>975</v>
      </c>
      <c r="I3008" s="13" t="str">
        <f ca="1">IFERROR(VLOOKUP(H3008,電力会社名一覧!A:B,2,0),"")</f>
        <v>(株)ワットメニューA</v>
      </c>
      <c r="J3008" s="13">
        <f t="shared" ca="1" si="127"/>
        <v>3175</v>
      </c>
      <c r="K3008" s="13">
        <f ca="1">IF(I3008&lt;&gt;"",COUNTIF($I$4:$I3008,I3008),"")</f>
        <v>3</v>
      </c>
    </row>
    <row r="3009" spans="8:11">
      <c r="H3009" s="13" cm="1">
        <f t="array" aca="1" ref="H3009" ca="1">IFERROR(INDEX(電力会社名一覧!E:E,改訂版!J3009),"")</f>
        <v>976</v>
      </c>
      <c r="I3009" s="13" t="str">
        <f ca="1">IFERROR(VLOOKUP(H3009,電力会社名一覧!A:B,2,0),"")</f>
        <v>(株)ワットメニューB</v>
      </c>
      <c r="J3009" s="13">
        <f t="shared" ca="1" si="127"/>
        <v>3176</v>
      </c>
      <c r="K3009" s="13">
        <f ca="1">IF(I3009&lt;&gt;"",COUNTIF($I$4:$I3009,I3009),"")</f>
        <v>3</v>
      </c>
    </row>
    <row r="3010" spans="8:11">
      <c r="H3010" s="13" cm="1">
        <f t="array" aca="1" ref="H3010" ca="1">IFERROR(INDEX(電力会社名一覧!E:E,改訂版!J3010),"")</f>
        <v>977</v>
      </c>
      <c r="I3010" s="13" t="str">
        <f ca="1">IFERROR(VLOOKUP(H3010,電力会社名一覧!A:B,2,0),"")</f>
        <v>ジケイ・スペース(株)</v>
      </c>
      <c r="J3010" s="13">
        <f t="shared" ca="1" si="127"/>
        <v>3177</v>
      </c>
      <c r="K3010" s="13">
        <f ca="1">IF(I3010&lt;&gt;"",COUNTIF($I$4:$I3010,I3010),"")</f>
        <v>3</v>
      </c>
    </row>
    <row r="3011" spans="8:11">
      <c r="H3011" s="13" cm="1">
        <f t="array" aca="1" ref="H3011" ca="1">IFERROR(INDEX(電力会社名一覧!E:E,改訂版!J3011),"")</f>
        <v>978</v>
      </c>
      <c r="I3011" s="13" t="str">
        <f ca="1">IFERROR(VLOOKUP(H3011,電力会社名一覧!A:B,2,0),"")</f>
        <v>広島ガス(株)メニューA</v>
      </c>
      <c r="J3011" s="13">
        <f t="shared" ca="1" si="127"/>
        <v>3178</v>
      </c>
      <c r="K3011" s="13">
        <f ca="1">IF(I3011&lt;&gt;"",COUNTIF($I$4:$I3011,I3011),"")</f>
        <v>3</v>
      </c>
    </row>
    <row r="3012" spans="8:11">
      <c r="H3012" s="13" cm="1">
        <f t="array" aca="1" ref="H3012" ca="1">IFERROR(INDEX(電力会社名一覧!E:E,改訂版!J3012),"")</f>
        <v>979</v>
      </c>
      <c r="I3012" s="13" t="str">
        <f ca="1">IFERROR(VLOOKUP(H3012,電力会社名一覧!A:B,2,0),"")</f>
        <v>(株)IQg</v>
      </c>
      <c r="J3012" s="13">
        <f t="shared" ca="1" si="127"/>
        <v>3179</v>
      </c>
      <c r="K3012" s="13">
        <f ca="1">IF(I3012&lt;&gt;"",COUNTIF($I$4:$I3012,I3012),"")</f>
        <v>3</v>
      </c>
    </row>
    <row r="3013" spans="8:11">
      <c r="H3013" s="13" cm="1">
        <f t="array" aca="1" ref="H3013" ca="1">IFERROR(INDEX(電力会社名一覧!E:E,改訂版!J3013),"")</f>
        <v>980</v>
      </c>
      <c r="I3013" s="13" t="str">
        <f ca="1">IFERROR(VLOOKUP(H3013,電力会社名一覧!A:B,2,0),"")</f>
        <v>エナジーサプライ(株)</v>
      </c>
      <c r="J3013" s="13">
        <f t="shared" ca="1" si="127"/>
        <v>3180</v>
      </c>
      <c r="K3013" s="13">
        <f ca="1">IF(I3013&lt;&gt;"",COUNTIF($I$4:$I3013,I3013),"")</f>
        <v>3</v>
      </c>
    </row>
    <row r="3014" spans="8:11">
      <c r="H3014" s="13" cm="1">
        <f t="array" aca="1" ref="H3014" ca="1">IFERROR(INDEX(電力会社名一覧!E:E,改訂版!J3014),"")</f>
        <v>981</v>
      </c>
      <c r="I3014" s="13" t="str">
        <f ca="1">IFERROR(VLOOKUP(H3014,電力会社名一覧!A:B,2,0),"")</f>
        <v>(株)FPSメニューA</v>
      </c>
      <c r="J3014" s="13">
        <f t="shared" ca="1" si="127"/>
        <v>3181</v>
      </c>
      <c r="K3014" s="13">
        <f ca="1">IF(I3014&lt;&gt;"",COUNTIF($I$4:$I3014,I3014),"")</f>
        <v>3</v>
      </c>
    </row>
    <row r="3015" spans="8:11">
      <c r="H3015" s="13" cm="1">
        <f t="array" aca="1" ref="H3015" ca="1">IFERROR(INDEX(電力会社名一覧!E:E,改訂版!J3015),"")</f>
        <v>982</v>
      </c>
      <c r="I3015" s="13" t="str">
        <f ca="1">IFERROR(VLOOKUP(H3015,電力会社名一覧!A:B,2,0),"")</f>
        <v>(株)FPSメニューB</v>
      </c>
      <c r="J3015" s="13">
        <f t="shared" ca="1" si="127"/>
        <v>3182</v>
      </c>
      <c r="K3015" s="13">
        <f ca="1">IF(I3015&lt;&gt;"",COUNTIF($I$4:$I3015,I3015),"")</f>
        <v>3</v>
      </c>
    </row>
    <row r="3016" spans="8:11">
      <c r="H3016" s="13" cm="1">
        <f t="array" aca="1" ref="H3016" ca="1">IFERROR(INDEX(電力会社名一覧!E:E,改訂版!J3016),"")</f>
        <v>983</v>
      </c>
      <c r="I3016" s="13" t="str">
        <f ca="1">IFERROR(VLOOKUP(H3016,電力会社名一覧!A:B,2,0),"")</f>
        <v>(株)FPSメニューC</v>
      </c>
      <c r="J3016" s="13">
        <f t="shared" ca="1" si="127"/>
        <v>3183</v>
      </c>
      <c r="K3016" s="13">
        <f ca="1">IF(I3016&lt;&gt;"",COUNTIF($I$4:$I3016,I3016),"")</f>
        <v>3</v>
      </c>
    </row>
    <row r="3017" spans="8:11">
      <c r="H3017" s="13" cm="1">
        <f t="array" aca="1" ref="H3017" ca="1">IFERROR(INDEX(電力会社名一覧!E:E,改訂版!J3017),"")</f>
        <v>984</v>
      </c>
      <c r="I3017" s="13" t="str">
        <f ca="1">IFERROR(VLOOKUP(H3017,電力会社名一覧!A:B,2,0),"")</f>
        <v>(株)FPSメニューD</v>
      </c>
      <c r="J3017" s="13">
        <f t="shared" ca="1" si="127"/>
        <v>3184</v>
      </c>
      <c r="K3017" s="13">
        <f ca="1">IF(I3017&lt;&gt;"",COUNTIF($I$4:$I3017,I3017),"")</f>
        <v>3</v>
      </c>
    </row>
    <row r="3018" spans="8:11">
      <c r="H3018" s="13" cm="1">
        <f t="array" aca="1" ref="H3018" ca="1">IFERROR(INDEX(電力会社名一覧!E:E,改訂版!J3018),"")</f>
        <v>985</v>
      </c>
      <c r="I3018" s="13" t="str">
        <f ca="1">IFERROR(VLOOKUP(H3018,電力会社名一覧!A:B,2,0),"")</f>
        <v>(株)FPSメニューE</v>
      </c>
      <c r="J3018" s="13">
        <f t="shared" ca="1" si="127"/>
        <v>3185</v>
      </c>
      <c r="K3018" s="13">
        <f ca="1">IF(I3018&lt;&gt;"",COUNTIF($I$4:$I3018,I3018),"")</f>
        <v>3</v>
      </c>
    </row>
    <row r="3019" spans="8:11">
      <c r="H3019" s="13" cm="1">
        <f t="array" aca="1" ref="H3019" ca="1">IFERROR(INDEX(電力会社名一覧!E:E,改訂版!J3019),"")</f>
        <v>986</v>
      </c>
      <c r="I3019" s="13" t="str">
        <f ca="1">IFERROR(VLOOKUP(H3019,電力会社名一覧!A:B,2,0),"")</f>
        <v>(株)FPSメニューF</v>
      </c>
      <c r="J3019" s="13">
        <f t="shared" ca="1" si="127"/>
        <v>3186</v>
      </c>
      <c r="K3019" s="13">
        <f ca="1">IF(I3019&lt;&gt;"",COUNTIF($I$4:$I3019,I3019),"")</f>
        <v>3</v>
      </c>
    </row>
    <row r="3020" spans="8:11">
      <c r="H3020" s="13" cm="1">
        <f t="array" aca="1" ref="H3020" ca="1">IFERROR(INDEX(電力会社名一覧!E:E,改訂版!J3020),"")</f>
        <v>987</v>
      </c>
      <c r="I3020" s="13" t="str">
        <f ca="1">IFERROR(VLOOKUP(H3020,電力会社名一覧!A:B,2,0),"")</f>
        <v>(株)FPSメニューG(残差)</v>
      </c>
      <c r="J3020" s="13">
        <f t="shared" ca="1" si="127"/>
        <v>3187</v>
      </c>
      <c r="K3020" s="13">
        <f ca="1">IF(I3020&lt;&gt;"",COUNTIF($I$4:$I3020,I3020),"")</f>
        <v>3</v>
      </c>
    </row>
    <row r="3021" spans="8:11">
      <c r="H3021" s="13" cm="1">
        <f t="array" aca="1" ref="H3021" ca="1">IFERROR(INDEX(電力会社名一覧!E:E,改訂版!J3021),"")</f>
        <v>988</v>
      </c>
      <c r="I3021" s="13" t="str">
        <f ca="1">IFERROR(VLOOKUP(H3021,電力会社名一覧!A:B,2,0),"")</f>
        <v>大熊るるるん電力(株)</v>
      </c>
      <c r="J3021" s="13">
        <f t="shared" ref="J3021:J3084" ca="1" si="128">IFERROR(VLOOKUP($Q$1,INDIRECT($I$1&amp;J3020+1&amp;$K$1),2,0),"")</f>
        <v>3188</v>
      </c>
      <c r="K3021" s="13">
        <f ca="1">IF(I3021&lt;&gt;"",COUNTIF($I$4:$I3021,I3021),"")</f>
        <v>3</v>
      </c>
    </row>
    <row r="3022" spans="8:11">
      <c r="H3022" s="13" cm="1">
        <f t="array" aca="1" ref="H3022" ca="1">IFERROR(INDEX(電力会社名一覧!E:E,改訂版!J3022),"")</f>
        <v>989</v>
      </c>
      <c r="I3022" s="13" t="str">
        <f ca="1">IFERROR(VLOOKUP(H3022,電力会社名一覧!A:B,2,0),"")</f>
        <v>(株)レックスメニューA</v>
      </c>
      <c r="J3022" s="13">
        <f t="shared" ca="1" si="128"/>
        <v>3189</v>
      </c>
      <c r="K3022" s="13">
        <f ca="1">IF(I3022&lt;&gt;"",COUNTIF($I$4:$I3022,I3022),"")</f>
        <v>3</v>
      </c>
    </row>
    <row r="3023" spans="8:11">
      <c r="H3023" s="13" cm="1">
        <f t="array" aca="1" ref="H3023" ca="1">IFERROR(INDEX(電力会社名一覧!E:E,改訂版!J3023),"")</f>
        <v>990</v>
      </c>
      <c r="I3023" s="13" t="str">
        <f ca="1">IFERROR(VLOOKUP(H3023,電力会社名一覧!A:B,2,0),"")</f>
        <v>おきたま新電力(株)メニューA</v>
      </c>
      <c r="J3023" s="13">
        <f t="shared" ca="1" si="128"/>
        <v>3190</v>
      </c>
      <c r="K3023" s="13">
        <f ca="1">IF(I3023&lt;&gt;"",COUNTIF($I$4:$I3023,I3023),"")</f>
        <v>3</v>
      </c>
    </row>
    <row r="3024" spans="8:11">
      <c r="H3024" s="13" cm="1">
        <f t="array" aca="1" ref="H3024" ca="1">IFERROR(INDEX(電力会社名一覧!E:E,改訂版!J3024),"")</f>
        <v>991</v>
      </c>
      <c r="I3024" s="13" t="str">
        <f ca="1">IFERROR(VLOOKUP(H3024,電力会社名一覧!A:B,2,0),"")</f>
        <v>おきたま新電力(株)メニューB(残差)</v>
      </c>
      <c r="J3024" s="13">
        <f t="shared" ca="1" si="128"/>
        <v>3191</v>
      </c>
      <c r="K3024" s="13">
        <f ca="1">IF(I3024&lt;&gt;"",COUNTIF($I$4:$I3024,I3024),"")</f>
        <v>3</v>
      </c>
    </row>
    <row r="3025" spans="8:11">
      <c r="H3025" s="13" cm="1">
        <f t="array" aca="1" ref="H3025" ca="1">IFERROR(INDEX(電力会社名一覧!E:E,改訂版!J3025),"")</f>
        <v>992</v>
      </c>
      <c r="I3025" s="13" t="str">
        <f ca="1">IFERROR(VLOOKUP(H3025,電力会社名一覧!A:B,2,0),"")</f>
        <v>河原実業(株)</v>
      </c>
      <c r="J3025" s="13">
        <f t="shared" ca="1" si="128"/>
        <v>3192</v>
      </c>
      <c r="K3025" s="13">
        <f ca="1">IF(I3025&lt;&gt;"",COUNTIF($I$4:$I3025,I3025),"")</f>
        <v>3</v>
      </c>
    </row>
    <row r="3026" spans="8:11">
      <c r="H3026" s="13" cm="1">
        <f t="array" aca="1" ref="H3026" ca="1">IFERROR(INDEX(電力会社名一覧!E:E,改訂版!J3026),"")</f>
        <v>993</v>
      </c>
      <c r="I3026" s="13" t="str">
        <f ca="1">IFERROR(VLOOKUP(H3026,電力会社名一覧!A:B,2,0),"")</f>
        <v>(株)stc</v>
      </c>
      <c r="J3026" s="13">
        <f t="shared" ca="1" si="128"/>
        <v>3193</v>
      </c>
      <c r="K3026" s="13">
        <f ca="1">IF(I3026&lt;&gt;"",COUNTIF($I$4:$I3026,I3026),"")</f>
        <v>3</v>
      </c>
    </row>
    <row r="3027" spans="8:11">
      <c r="H3027" s="13" cm="1">
        <f t="array" aca="1" ref="H3027" ca="1">IFERROR(INDEX(電力会社名一覧!E:E,改訂版!J3027),"")</f>
        <v>994</v>
      </c>
      <c r="I3027" s="13" t="str">
        <f ca="1">IFERROR(VLOOKUP(H3027,電力会社名一覧!A:B,2,0),"")</f>
        <v>(株)工営エナジーメニューA</v>
      </c>
      <c r="J3027" s="13">
        <f t="shared" ca="1" si="128"/>
        <v>3194</v>
      </c>
      <c r="K3027" s="13">
        <f ca="1">IF(I3027&lt;&gt;"",COUNTIF($I$4:$I3027,I3027),"")</f>
        <v>3</v>
      </c>
    </row>
    <row r="3028" spans="8:11">
      <c r="H3028" s="13" cm="1">
        <f t="array" aca="1" ref="H3028" ca="1">IFERROR(INDEX(電力会社名一覧!E:E,改訂版!J3028),"")</f>
        <v>995</v>
      </c>
      <c r="I3028" s="13" t="str">
        <f ca="1">IFERROR(VLOOKUP(H3028,電力会社名一覧!A:B,2,0),"")</f>
        <v>アースシグナルソリューションズ(株)メニューA</v>
      </c>
      <c r="J3028" s="13">
        <f t="shared" ca="1" si="128"/>
        <v>3195</v>
      </c>
      <c r="K3028" s="13">
        <f ca="1">IF(I3028&lt;&gt;"",COUNTIF($I$4:$I3028,I3028),"")</f>
        <v>3</v>
      </c>
    </row>
    <row r="3029" spans="8:11">
      <c r="H3029" s="13" cm="1">
        <f t="array" aca="1" ref="H3029" ca="1">IFERROR(INDEX(電力会社名一覧!E:E,改訂版!J3029),"")</f>
        <v>996</v>
      </c>
      <c r="I3029" s="13" t="str">
        <f ca="1">IFERROR(VLOOKUP(H3029,電力会社名一覧!A:B,2,0),"")</f>
        <v>シントウエナジー(株)</v>
      </c>
      <c r="J3029" s="13">
        <f t="shared" ca="1" si="128"/>
        <v>3196</v>
      </c>
      <c r="K3029" s="13">
        <f ca="1">IF(I3029&lt;&gt;"",COUNTIF($I$4:$I3029,I3029),"")</f>
        <v>3</v>
      </c>
    </row>
    <row r="3030" spans="8:11">
      <c r="H3030" s="13" cm="1">
        <f t="array" aca="1" ref="H3030" ca="1">IFERROR(INDEX(電力会社名一覧!E:E,改訂版!J3030),"")</f>
        <v>997</v>
      </c>
      <c r="I3030" s="13" t="str">
        <f ca="1">IFERROR(VLOOKUP(H3030,電力会社名一覧!A:B,2,0),"")</f>
        <v>那須野ヶ原みらい電力(株)</v>
      </c>
      <c r="J3030" s="13">
        <f t="shared" ca="1" si="128"/>
        <v>3197</v>
      </c>
      <c r="K3030" s="13">
        <f ca="1">IF(I3030&lt;&gt;"",COUNTIF($I$4:$I3030,I3030),"")</f>
        <v>3</v>
      </c>
    </row>
    <row r="3031" spans="8:11">
      <c r="H3031" s="13" cm="1">
        <f t="array" aca="1" ref="H3031" ca="1">IFERROR(INDEX(電力会社名一覧!E:E,改訂版!J3031),"")</f>
        <v>998</v>
      </c>
      <c r="I3031" s="13" t="str">
        <f ca="1">IFERROR(VLOOKUP(H3031,電力会社名一覧!A:B,2,0),"")</f>
        <v>柏崎あい・あーるエナジー(株)</v>
      </c>
      <c r="J3031" s="13">
        <f t="shared" ca="1" si="128"/>
        <v>3198</v>
      </c>
      <c r="K3031" s="13">
        <f ca="1">IF(I3031&lt;&gt;"",COUNTIF($I$4:$I3031,I3031),"")</f>
        <v>3</v>
      </c>
    </row>
    <row r="3032" spans="8:11">
      <c r="H3032" s="13" cm="1">
        <f t="array" aca="1" ref="H3032" ca="1">IFERROR(INDEX(電力会社名一覧!E:E,改訂版!J3032),"")</f>
        <v>999</v>
      </c>
      <c r="I3032" s="13" t="str">
        <f ca="1">IFERROR(VLOOKUP(H3032,電力会社名一覧!A:B,2,0),"")</f>
        <v>京セラ(株)</v>
      </c>
      <c r="J3032" s="13">
        <f t="shared" ca="1" si="128"/>
        <v>3199</v>
      </c>
      <c r="K3032" s="13">
        <f ca="1">IF(I3032&lt;&gt;"",COUNTIF($I$4:$I3032,I3032),"")</f>
        <v>3</v>
      </c>
    </row>
    <row r="3033" spans="8:11">
      <c r="H3033" s="13" cm="1">
        <f t="array" aca="1" ref="H3033" ca="1">IFERROR(INDEX(電力会社名一覧!E:E,改訂版!J3033),"")</f>
        <v>1000</v>
      </c>
      <c r="I3033" s="13" t="str">
        <f ca="1">IFERROR(VLOOKUP(H3033,電力会社名一覧!A:B,2,0),"")</f>
        <v>(株)鳥取みらい電力</v>
      </c>
      <c r="J3033" s="13">
        <f t="shared" ca="1" si="128"/>
        <v>3200</v>
      </c>
      <c r="K3033" s="13">
        <f ca="1">IF(I3033&lt;&gt;"",COUNTIF($I$4:$I3033,I3033),"")</f>
        <v>3</v>
      </c>
    </row>
    <row r="3034" spans="8:11">
      <c r="H3034" s="13" cm="1">
        <f t="array" aca="1" ref="H3034" ca="1">IFERROR(INDEX(電力会社名一覧!E:E,改訂版!J3034),"")</f>
        <v>1001</v>
      </c>
      <c r="I3034" s="13" t="str">
        <f ca="1">IFERROR(VLOOKUP(H3034,電力会社名一覧!A:B,2,0),"")</f>
        <v>鈴鹿グリーンエナジー(株)</v>
      </c>
      <c r="J3034" s="13">
        <f t="shared" ca="1" si="128"/>
        <v>3201</v>
      </c>
      <c r="K3034" s="13">
        <f ca="1">IF(I3034&lt;&gt;"",COUNTIF($I$4:$I3034,I3034),"")</f>
        <v>3</v>
      </c>
    </row>
    <row r="3035" spans="8:11">
      <c r="H3035" s="13" cm="1">
        <f t="array" aca="1" ref="H3035" ca="1">IFERROR(INDEX(電力会社名一覧!E:E,改訂版!J3035),"")</f>
        <v>1002</v>
      </c>
      <c r="I3035" s="13" t="str">
        <f ca="1">IFERROR(VLOOKUP(H3035,電力会社名一覧!A:B,2,0),"")</f>
        <v>刈谷知立みらい電力(株)メニューA</v>
      </c>
      <c r="J3035" s="13">
        <f t="shared" ca="1" si="128"/>
        <v>3202</v>
      </c>
      <c r="K3035" s="13">
        <f ca="1">IF(I3035&lt;&gt;"",COUNTIF($I$4:$I3035,I3035),"")</f>
        <v>3</v>
      </c>
    </row>
    <row r="3036" spans="8:11">
      <c r="H3036" s="13" cm="1">
        <f t="array" aca="1" ref="H3036" ca="1">IFERROR(INDEX(電力会社名一覧!E:E,改訂版!J3036),"")</f>
        <v>1003</v>
      </c>
      <c r="I3036" s="13" t="str">
        <f ca="1">IFERROR(VLOOKUP(H3036,電力会社名一覧!A:B,2,0),"")</f>
        <v>いちのみや未来エネルギー(株)メニューA</v>
      </c>
      <c r="J3036" s="13">
        <f t="shared" ca="1" si="128"/>
        <v>3203</v>
      </c>
      <c r="K3036" s="13">
        <f ca="1">IF(I3036&lt;&gt;"",COUNTIF($I$4:$I3036,I3036),"")</f>
        <v>3</v>
      </c>
    </row>
    <row r="3037" spans="8:11">
      <c r="H3037" s="13" cm="1">
        <f t="array" aca="1" ref="H3037" ca="1">IFERROR(INDEX(電力会社名一覧!E:E,改訂版!J3037),"")</f>
        <v>1004</v>
      </c>
      <c r="I3037" s="13" t="str">
        <f ca="1">IFERROR(VLOOKUP(H3037,電力会社名一覧!A:B,2,0),"")</f>
        <v>(株)絆</v>
      </c>
      <c r="J3037" s="13">
        <f t="shared" ca="1" si="128"/>
        <v>3204</v>
      </c>
      <c r="K3037" s="13">
        <f ca="1">IF(I3037&lt;&gt;"",COUNTIF($I$4:$I3037,I3037),"")</f>
        <v>3</v>
      </c>
    </row>
    <row r="3038" spans="8:11">
      <c r="H3038" s="13" cm="1">
        <f t="array" aca="1" ref="H3038" ca="1">IFERROR(INDEX(電力会社名一覧!E:E,改訂版!J3038),"")</f>
        <v>1005</v>
      </c>
      <c r="I3038" s="13" t="str">
        <f ca="1">IFERROR(VLOOKUP(H3038,電力会社名一覧!A:B,2,0),"")</f>
        <v>東北エネルギーサービス(株)</v>
      </c>
      <c r="J3038" s="13">
        <f t="shared" ca="1" si="128"/>
        <v>3205</v>
      </c>
      <c r="K3038" s="13">
        <f ca="1">IF(I3038&lt;&gt;"",COUNTIF($I$4:$I3038,I3038),"")</f>
        <v>3</v>
      </c>
    </row>
    <row r="3039" spans="8:11">
      <c r="H3039" s="13" cm="1">
        <f t="array" aca="1" ref="H3039" ca="1">IFERROR(INDEX(電力会社名一覧!E:E,改訂版!J3039),"")</f>
        <v>1006</v>
      </c>
      <c r="I3039" s="13" t="str">
        <f ca="1">IFERROR(VLOOKUP(H3039,電力会社名一覧!A:B,2,0),"")</f>
        <v>(株)いなしきエナジー</v>
      </c>
      <c r="J3039" s="13">
        <f t="shared" ca="1" si="128"/>
        <v>3206</v>
      </c>
      <c r="K3039" s="13">
        <f ca="1">IF(I3039&lt;&gt;"",COUNTIF($I$4:$I3039,I3039),"")</f>
        <v>3</v>
      </c>
    </row>
    <row r="3040" spans="8:11">
      <c r="H3040" s="13" cm="1">
        <f t="array" aca="1" ref="H3040" ca="1">IFERROR(INDEX(電力会社名一覧!E:E,改訂版!J3040),"")</f>
        <v>1007</v>
      </c>
      <c r="I3040" s="13" t="str">
        <f ca="1">IFERROR(VLOOKUP(H3040,電力会社名一覧!A:B,2,0),"")</f>
        <v>ながのスマートパワー(株)</v>
      </c>
      <c r="J3040" s="13">
        <f t="shared" ca="1" si="128"/>
        <v>3207</v>
      </c>
      <c r="K3040" s="13">
        <f ca="1">IF(I3040&lt;&gt;"",COUNTIF($I$4:$I3040,I3040),"")</f>
        <v>3</v>
      </c>
    </row>
    <row r="3041" spans="8:11">
      <c r="H3041" s="13" cm="1">
        <f t="array" aca="1" ref="H3041" ca="1">IFERROR(INDEX(電力会社名一覧!E:E,改訂版!J3041),"")</f>
        <v>1008</v>
      </c>
      <c r="I3041" s="13" t="str">
        <f ca="1">IFERROR(VLOOKUP(H3041,電力会社名一覧!A:B,2,0),"")</f>
        <v>(株)ホクレン油機サービス</v>
      </c>
      <c r="J3041" s="13">
        <f t="shared" ca="1" si="128"/>
        <v>3208</v>
      </c>
      <c r="K3041" s="13">
        <f ca="1">IF(I3041&lt;&gt;"",COUNTIF($I$4:$I3041,I3041),"")</f>
        <v>3</v>
      </c>
    </row>
    <row r="3042" spans="8:11">
      <c r="H3042" s="13" cm="1">
        <f t="array" aca="1" ref="H3042" ca="1">IFERROR(INDEX(電力会社名一覧!E:E,改訂版!J3042),"")</f>
        <v>1009</v>
      </c>
      <c r="I3042" s="13" t="str">
        <f ca="1">IFERROR(VLOOKUP(H3042,電力会社名一覧!A:B,2,0),"")</f>
        <v>北海道電力ネットワーク(株)【一般送配電事業者】</v>
      </c>
      <c r="J3042" s="13">
        <f t="shared" ca="1" si="128"/>
        <v>3209</v>
      </c>
      <c r="K3042" s="13">
        <f ca="1">IF(I3042&lt;&gt;"",COUNTIF($I$4:$I3042,I3042),"")</f>
        <v>3</v>
      </c>
    </row>
    <row r="3043" spans="8:11">
      <c r="H3043" s="13" cm="1">
        <f t="array" aca="1" ref="H3043" ca="1">IFERROR(INDEX(電力会社名一覧!E:E,改訂版!J3043),"")</f>
        <v>1010</v>
      </c>
      <c r="I3043" s="13" t="str">
        <f ca="1">IFERROR(VLOOKUP(H3043,電力会社名一覧!A:B,2,0),"")</f>
        <v>東北電力ネットワーク(株)【一般送配電事業者】</v>
      </c>
      <c r="J3043" s="13">
        <f t="shared" ca="1" si="128"/>
        <v>3210</v>
      </c>
      <c r="K3043" s="13">
        <f ca="1">IF(I3043&lt;&gt;"",COUNTIF($I$4:$I3043,I3043),"")</f>
        <v>3</v>
      </c>
    </row>
    <row r="3044" spans="8:11">
      <c r="H3044" s="13" cm="1">
        <f t="array" aca="1" ref="H3044" ca="1">IFERROR(INDEX(電力会社名一覧!E:E,改訂版!J3044),"")</f>
        <v>1011</v>
      </c>
      <c r="I3044" s="13" t="str">
        <f ca="1">IFERROR(VLOOKUP(H3044,電力会社名一覧!A:B,2,0),"")</f>
        <v>東京電力パワーグリッド(株)【一般送配電事業者】</v>
      </c>
      <c r="J3044" s="13">
        <f t="shared" ca="1" si="128"/>
        <v>3211</v>
      </c>
      <c r="K3044" s="13">
        <f ca="1">IF(I3044&lt;&gt;"",COUNTIF($I$4:$I3044,I3044),"")</f>
        <v>3</v>
      </c>
    </row>
    <row r="3045" spans="8:11">
      <c r="H3045" s="13" cm="1">
        <f t="array" aca="1" ref="H3045" ca="1">IFERROR(INDEX(電力会社名一覧!E:E,改訂版!J3045),"")</f>
        <v>1012</v>
      </c>
      <c r="I3045" s="13" t="str">
        <f ca="1">IFERROR(VLOOKUP(H3045,電力会社名一覧!A:B,2,0),"")</f>
        <v>中部電力パワーグリッド(株)【一般送配電事業者】</v>
      </c>
      <c r="J3045" s="13">
        <f t="shared" ca="1" si="128"/>
        <v>3212</v>
      </c>
      <c r="K3045" s="13">
        <f ca="1">IF(I3045&lt;&gt;"",COUNTIF($I$4:$I3045,I3045),"")</f>
        <v>3</v>
      </c>
    </row>
    <row r="3046" spans="8:11">
      <c r="H3046" s="13" cm="1">
        <f t="array" aca="1" ref="H3046" ca="1">IFERROR(INDEX(電力会社名一覧!E:E,改訂版!J3046),"")</f>
        <v>1013</v>
      </c>
      <c r="I3046" s="13" t="str">
        <f ca="1">IFERROR(VLOOKUP(H3046,電力会社名一覧!A:B,2,0),"")</f>
        <v>北陸電力送配電(株)【一般送配電事業者】</v>
      </c>
      <c r="J3046" s="13">
        <f t="shared" ca="1" si="128"/>
        <v>3213</v>
      </c>
      <c r="K3046" s="13">
        <f ca="1">IF(I3046&lt;&gt;"",COUNTIF($I$4:$I3046,I3046),"")</f>
        <v>3</v>
      </c>
    </row>
    <row r="3047" spans="8:11">
      <c r="H3047" s="13" cm="1">
        <f t="array" aca="1" ref="H3047" ca="1">IFERROR(INDEX(電力会社名一覧!E:E,改訂版!J3047),"")</f>
        <v>1014</v>
      </c>
      <c r="I3047" s="13" t="str">
        <f ca="1">IFERROR(VLOOKUP(H3047,電力会社名一覧!A:B,2,0),"")</f>
        <v>関西電力送配電(株)【一般送配電事業者】</v>
      </c>
      <c r="J3047" s="13">
        <f t="shared" ca="1" si="128"/>
        <v>3214</v>
      </c>
      <c r="K3047" s="13">
        <f ca="1">IF(I3047&lt;&gt;"",COUNTIF($I$4:$I3047,I3047),"")</f>
        <v>3</v>
      </c>
    </row>
    <row r="3048" spans="8:11">
      <c r="H3048" s="13" cm="1">
        <f t="array" aca="1" ref="H3048" ca="1">IFERROR(INDEX(電力会社名一覧!E:E,改訂版!J3048),"")</f>
        <v>1015</v>
      </c>
      <c r="I3048" s="13" t="str">
        <f ca="1">IFERROR(VLOOKUP(H3048,電力会社名一覧!A:B,2,0),"")</f>
        <v>中国電力ネットワーク(株)【一般送配電事業者】</v>
      </c>
      <c r="J3048" s="13">
        <f t="shared" ca="1" si="128"/>
        <v>3215</v>
      </c>
      <c r="K3048" s="13">
        <f ca="1">IF(I3048&lt;&gt;"",COUNTIF($I$4:$I3048,I3048),"")</f>
        <v>3</v>
      </c>
    </row>
    <row r="3049" spans="8:11">
      <c r="H3049" s="13" cm="1">
        <f t="array" aca="1" ref="H3049" ca="1">IFERROR(INDEX(電力会社名一覧!E:E,改訂版!J3049),"")</f>
        <v>1016</v>
      </c>
      <c r="I3049" s="13" t="str">
        <f ca="1">IFERROR(VLOOKUP(H3049,電力会社名一覧!A:B,2,0),"")</f>
        <v>四国電力送配電(株)【一般送配電事業者】</v>
      </c>
      <c r="J3049" s="13">
        <f t="shared" ca="1" si="128"/>
        <v>3216</v>
      </c>
      <c r="K3049" s="13">
        <f ca="1">IF(I3049&lt;&gt;"",COUNTIF($I$4:$I3049,I3049),"")</f>
        <v>3</v>
      </c>
    </row>
    <row r="3050" spans="8:11">
      <c r="H3050" s="13" cm="1">
        <f t="array" aca="1" ref="H3050" ca="1">IFERROR(INDEX(電力会社名一覧!E:E,改訂版!J3050),"")</f>
        <v>1017</v>
      </c>
      <c r="I3050" s="13" t="str">
        <f ca="1">IFERROR(VLOOKUP(H3050,電力会社名一覧!A:B,2,0),"")</f>
        <v>九州電力送配電(株)【一般送配電事業者】</v>
      </c>
      <c r="J3050" s="13">
        <f t="shared" ca="1" si="128"/>
        <v>3217</v>
      </c>
      <c r="K3050" s="13">
        <f ca="1">IF(I3050&lt;&gt;"",COUNTIF($I$4:$I3050,I3050),"")</f>
        <v>3</v>
      </c>
    </row>
    <row r="3051" spans="8:11">
      <c r="H3051" s="13" cm="1">
        <f t="array" aca="1" ref="H3051" ca="1">IFERROR(INDEX(電力会社名一覧!E:E,改訂版!J3051),"")</f>
        <v>1018</v>
      </c>
      <c r="I3051" s="13" t="str">
        <f ca="1">IFERROR(VLOOKUP(H3051,電力会社名一覧!A:B,2,0),"")</f>
        <v>沖縄電力(株)【一般送配電事業者】</v>
      </c>
      <c r="J3051" s="13">
        <f t="shared" ca="1" si="128"/>
        <v>3218</v>
      </c>
      <c r="K3051" s="13">
        <f ca="1">IF(I3051&lt;&gt;"",COUNTIF($I$4:$I3051,I3051),"")</f>
        <v>3</v>
      </c>
    </row>
    <row r="3052" spans="8:11">
      <c r="H3052" s="13" cm="1">
        <f t="array" aca="1" ref="H3052" ca="1">IFERROR(INDEX(電力会社名一覧!E:E,改訂版!J3052),"")</f>
        <v>7</v>
      </c>
      <c r="I3052" s="13" t="str">
        <f ca="1">IFERROR(VLOOKUP(H3052,電力会社名一覧!A:B,2,0),"")</f>
        <v>(株)SEウイングズ</v>
      </c>
      <c r="J3052" s="13">
        <f t="shared" ca="1" si="128"/>
        <v>3301</v>
      </c>
      <c r="K3052" s="13">
        <f ca="1">IF(I3052&lt;&gt;"",COUNTIF($I$4:$I3052,I3052),"")</f>
        <v>4</v>
      </c>
    </row>
    <row r="3053" spans="8:11">
      <c r="H3053" s="13" cm="1">
        <f t="array" aca="1" ref="H3053" ca="1">IFERROR(INDEX(電力会社名一覧!E:E,改訂版!J3053),"")</f>
        <v>49</v>
      </c>
      <c r="I3053" s="13" t="str">
        <f ca="1">IFERROR(VLOOKUP(H3053,電力会社名一覧!A:B,2,0),"")</f>
        <v>(株)LooopメニューA</v>
      </c>
      <c r="J3053" s="13">
        <f t="shared" ca="1" si="128"/>
        <v>3302</v>
      </c>
      <c r="K3053" s="13">
        <f ca="1">IF(I3053&lt;&gt;"",COUNTIF($I$4:$I3053,I3053),"")</f>
        <v>4</v>
      </c>
    </row>
    <row r="3054" spans="8:11">
      <c r="H3054" s="13" cm="1">
        <f t="array" aca="1" ref="H3054" ca="1">IFERROR(INDEX(電力会社名一覧!E:E,改訂版!J3054),"")</f>
        <v>50</v>
      </c>
      <c r="I3054" s="13" t="str">
        <f ca="1">IFERROR(VLOOKUP(H3054,電力会社名一覧!A:B,2,0),"")</f>
        <v>(株)LooopメニューB</v>
      </c>
      <c r="J3054" s="13">
        <f t="shared" ca="1" si="128"/>
        <v>3303</v>
      </c>
      <c r="K3054" s="13">
        <f ca="1">IF(I3054&lt;&gt;"",COUNTIF($I$4:$I3054,I3054),"")</f>
        <v>4</v>
      </c>
    </row>
    <row r="3055" spans="8:11">
      <c r="H3055" s="13" cm="1">
        <f t="array" aca="1" ref="H3055" ca="1">IFERROR(INDEX(電力会社名一覧!E:E,改訂版!J3055),"")</f>
        <v>51</v>
      </c>
      <c r="I3055" s="13" t="str">
        <f ca="1">IFERROR(VLOOKUP(H3055,電力会社名一覧!A:B,2,0),"")</f>
        <v>(株)LooopメニューC</v>
      </c>
      <c r="J3055" s="13">
        <f t="shared" ca="1" si="128"/>
        <v>3304</v>
      </c>
      <c r="K3055" s="13">
        <f ca="1">IF(I3055&lt;&gt;"",COUNTIF($I$4:$I3055,I3055),"")</f>
        <v>4</v>
      </c>
    </row>
    <row r="3056" spans="8:11">
      <c r="H3056" s="13" cm="1">
        <f t="array" aca="1" ref="H3056" ca="1">IFERROR(INDEX(電力会社名一覧!E:E,改訂版!J3056),"")</f>
        <v>52</v>
      </c>
      <c r="I3056" s="13" t="str">
        <f ca="1">IFERROR(VLOOKUP(H3056,電力会社名一覧!A:B,2,0),"")</f>
        <v>(株)LooopメニューD</v>
      </c>
      <c r="J3056" s="13">
        <f t="shared" ca="1" si="128"/>
        <v>3305</v>
      </c>
      <c r="K3056" s="13">
        <f ca="1">IF(I3056&lt;&gt;"",COUNTIF($I$4:$I3056,I3056),"")</f>
        <v>4</v>
      </c>
    </row>
    <row r="3057" spans="8:11">
      <c r="H3057" s="13" cm="1">
        <f t="array" aca="1" ref="H3057" ca="1">IFERROR(INDEX(電力会社名一覧!E:E,改訂版!J3057),"")</f>
        <v>53</v>
      </c>
      <c r="I3057" s="13" t="str">
        <f ca="1">IFERROR(VLOOKUP(H3057,電力会社名一覧!A:B,2,0),"")</f>
        <v>(株)LooopメニューE(残差)</v>
      </c>
      <c r="J3057" s="13">
        <f t="shared" ca="1" si="128"/>
        <v>3306</v>
      </c>
      <c r="K3057" s="13">
        <f ca="1">IF(I3057&lt;&gt;"",COUNTIF($I$4:$I3057,I3057),"")</f>
        <v>4</v>
      </c>
    </row>
    <row r="3058" spans="8:11">
      <c r="H3058" s="13" cm="1">
        <f t="array" aca="1" ref="H3058" ca="1">IFERROR(INDEX(電力会社名一覧!E:E,改訂版!J3058),"")</f>
        <v>115</v>
      </c>
      <c r="I3058" s="13" t="str">
        <f ca="1">IFERROR(VLOOKUP(H3058,電力会社名一覧!A:B,2,0),"")</f>
        <v>(株)V-PowerメニューA</v>
      </c>
      <c r="J3058" s="13">
        <f t="shared" ca="1" si="128"/>
        <v>3307</v>
      </c>
      <c r="K3058" s="13">
        <f ca="1">IF(I3058&lt;&gt;"",COUNTIF($I$4:$I3058,I3058),"")</f>
        <v>4</v>
      </c>
    </row>
    <row r="3059" spans="8:11">
      <c r="H3059" s="13" cm="1">
        <f t="array" aca="1" ref="H3059" ca="1">IFERROR(INDEX(電力会社名一覧!E:E,改訂版!J3059),"")</f>
        <v>116</v>
      </c>
      <c r="I3059" s="13" t="str">
        <f ca="1">IFERROR(VLOOKUP(H3059,電力会社名一覧!A:B,2,0),"")</f>
        <v>(株)V-PowerメニューB</v>
      </c>
      <c r="J3059" s="13">
        <f t="shared" ca="1" si="128"/>
        <v>3308</v>
      </c>
      <c r="K3059" s="13">
        <f ca="1">IF(I3059&lt;&gt;"",COUNTIF($I$4:$I3059,I3059),"")</f>
        <v>4</v>
      </c>
    </row>
    <row r="3060" spans="8:11">
      <c r="H3060" s="13" cm="1">
        <f t="array" aca="1" ref="H3060" ca="1">IFERROR(INDEX(電力会社名一覧!E:E,改訂版!J3060),"")</f>
        <v>117</v>
      </c>
      <c r="I3060" s="13" t="str">
        <f ca="1">IFERROR(VLOOKUP(H3060,電力会社名一覧!A:B,2,0),"")</f>
        <v>(株)V-PowerメニューC(残差)</v>
      </c>
      <c r="J3060" s="13">
        <f t="shared" ca="1" si="128"/>
        <v>3309</v>
      </c>
      <c r="K3060" s="13">
        <f ca="1">IF(I3060&lt;&gt;"",COUNTIF($I$4:$I3060,I3060),"")</f>
        <v>4</v>
      </c>
    </row>
    <row r="3061" spans="8:11">
      <c r="H3061" s="13" cm="1">
        <f t="array" aca="1" ref="H3061" ca="1">IFERROR(INDEX(電力会社名一覧!E:E,改訂版!J3061),"")</f>
        <v>126</v>
      </c>
      <c r="I3061" s="13" t="str">
        <f ca="1">IFERROR(VLOOKUP(H3061,電力会社名一覧!A:B,2,0),"")</f>
        <v>ENEOS(株)メニューA</v>
      </c>
      <c r="J3061" s="13">
        <f t="shared" ca="1" si="128"/>
        <v>3310</v>
      </c>
      <c r="K3061" s="13">
        <f ca="1">IF(I3061&lt;&gt;"",COUNTIF($I$4:$I3061,I3061),"")</f>
        <v>4</v>
      </c>
    </row>
    <row r="3062" spans="8:11">
      <c r="H3062" s="13" cm="1">
        <f t="array" aca="1" ref="H3062" ca="1">IFERROR(INDEX(電力会社名一覧!E:E,改訂版!J3062),"")</f>
        <v>127</v>
      </c>
      <c r="I3062" s="13" t="str">
        <f ca="1">IFERROR(VLOOKUP(H3062,電力会社名一覧!A:B,2,0),"")</f>
        <v>ENEOS(株)メニューB</v>
      </c>
      <c r="J3062" s="13">
        <f t="shared" ca="1" si="128"/>
        <v>3311</v>
      </c>
      <c r="K3062" s="13">
        <f ca="1">IF(I3062&lt;&gt;"",COUNTIF($I$4:$I3062,I3062),"")</f>
        <v>4</v>
      </c>
    </row>
    <row r="3063" spans="8:11">
      <c r="H3063" s="13" cm="1">
        <f t="array" aca="1" ref="H3063" ca="1">IFERROR(INDEX(電力会社名一覧!E:E,改訂版!J3063),"")</f>
        <v>128</v>
      </c>
      <c r="I3063" s="13" t="str">
        <f ca="1">IFERROR(VLOOKUP(H3063,電力会社名一覧!A:B,2,0),"")</f>
        <v>ENEOS(株)メニューC</v>
      </c>
      <c r="J3063" s="13">
        <f t="shared" ca="1" si="128"/>
        <v>3312</v>
      </c>
      <c r="K3063" s="13">
        <f ca="1">IF(I3063&lt;&gt;"",COUNTIF($I$4:$I3063,I3063),"")</f>
        <v>4</v>
      </c>
    </row>
    <row r="3064" spans="8:11">
      <c r="H3064" s="13" cm="1">
        <f t="array" aca="1" ref="H3064" ca="1">IFERROR(INDEX(電力会社名一覧!E:E,改訂版!J3064),"")</f>
        <v>129</v>
      </c>
      <c r="I3064" s="13" t="str">
        <f ca="1">IFERROR(VLOOKUP(H3064,電力会社名一覧!A:B,2,0),"")</f>
        <v>ENEOS(株)メニューD</v>
      </c>
      <c r="J3064" s="13">
        <f t="shared" ca="1" si="128"/>
        <v>3313</v>
      </c>
      <c r="K3064" s="13">
        <f ca="1">IF(I3064&lt;&gt;"",COUNTIF($I$4:$I3064,I3064),"")</f>
        <v>4</v>
      </c>
    </row>
    <row r="3065" spans="8:11">
      <c r="H3065" s="13" cm="1">
        <f t="array" aca="1" ref="H3065" ca="1">IFERROR(INDEX(電力会社名一覧!E:E,改訂版!J3065),"")</f>
        <v>130</v>
      </c>
      <c r="I3065" s="13" t="str">
        <f ca="1">IFERROR(VLOOKUP(H3065,電力会社名一覧!A:B,2,0),"")</f>
        <v>ENEOS(株)メニューE(残差)</v>
      </c>
      <c r="J3065" s="13">
        <f t="shared" ca="1" si="128"/>
        <v>3314</v>
      </c>
      <c r="K3065" s="13">
        <f ca="1">IF(I3065&lt;&gt;"",COUNTIF($I$4:$I3065,I3065),"")</f>
        <v>4</v>
      </c>
    </row>
    <row r="3066" spans="8:11">
      <c r="H3066" s="13" cm="1">
        <f t="array" aca="1" ref="H3066" ca="1">IFERROR(INDEX(電力会社名一覧!E:E,改訂版!J3066),"")</f>
        <v>144</v>
      </c>
      <c r="I3066" s="13" t="str">
        <f ca="1">IFERROR(VLOOKUP(H3066,電力会社名一覧!A:B,2,0),"")</f>
        <v>(株)UPDATERメニューA</v>
      </c>
      <c r="J3066" s="13">
        <f t="shared" ca="1" si="128"/>
        <v>3315</v>
      </c>
      <c r="K3066" s="13">
        <f ca="1">IF(I3066&lt;&gt;"",COUNTIF($I$4:$I3066,I3066),"")</f>
        <v>4</v>
      </c>
    </row>
    <row r="3067" spans="8:11">
      <c r="H3067" s="13" cm="1">
        <f t="array" aca="1" ref="H3067" ca="1">IFERROR(INDEX(電力会社名一覧!E:E,改訂版!J3067),"")</f>
        <v>145</v>
      </c>
      <c r="I3067" s="13" t="str">
        <f ca="1">IFERROR(VLOOKUP(H3067,電力会社名一覧!A:B,2,0),"")</f>
        <v>(株)UPDATERメニューB(残差)</v>
      </c>
      <c r="J3067" s="13">
        <f t="shared" ca="1" si="128"/>
        <v>3316</v>
      </c>
      <c r="K3067" s="13">
        <f ca="1">IF(I3067&lt;&gt;"",COUNTIF($I$4:$I3067,I3067),"")</f>
        <v>4</v>
      </c>
    </row>
    <row r="3068" spans="8:11">
      <c r="H3068" s="13" cm="1">
        <f t="array" aca="1" ref="H3068" ca="1">IFERROR(INDEX(電力会社名一覧!E:E,改訂版!J3068),"")</f>
        <v>208</v>
      </c>
      <c r="I3068" s="13" t="str">
        <f ca="1">IFERROR(VLOOKUP(H3068,電力会社名一覧!A:B,2,0),"")</f>
        <v>auエネルギー＆ライフ(株)メニューA</v>
      </c>
      <c r="J3068" s="13">
        <f t="shared" ca="1" si="128"/>
        <v>3317</v>
      </c>
      <c r="K3068" s="13">
        <f ca="1">IF(I3068&lt;&gt;"",COUNTIF($I$4:$I3068,I3068),"")</f>
        <v>4</v>
      </c>
    </row>
    <row r="3069" spans="8:11">
      <c r="H3069" s="13" cm="1">
        <f t="array" aca="1" ref="H3069" ca="1">IFERROR(INDEX(電力会社名一覧!E:E,改訂版!J3069),"")</f>
        <v>209</v>
      </c>
      <c r="I3069" s="13" t="str">
        <f ca="1">IFERROR(VLOOKUP(H3069,電力会社名一覧!A:B,2,0),"")</f>
        <v>auエネルギー＆ライフ(株)メニューB</v>
      </c>
      <c r="J3069" s="13">
        <f t="shared" ca="1" si="128"/>
        <v>3318</v>
      </c>
      <c r="K3069" s="13">
        <f ca="1">IF(I3069&lt;&gt;"",COUNTIF($I$4:$I3069,I3069),"")</f>
        <v>4</v>
      </c>
    </row>
    <row r="3070" spans="8:11">
      <c r="H3070" s="13" cm="1">
        <f t="array" aca="1" ref="H3070" ca="1">IFERROR(INDEX(電力会社名一覧!E:E,改訂版!J3070),"")</f>
        <v>210</v>
      </c>
      <c r="I3070" s="13" t="str">
        <f ca="1">IFERROR(VLOOKUP(H3070,電力会社名一覧!A:B,2,0),"")</f>
        <v>auエネルギー＆ライフ(株)メニューC(残差)</v>
      </c>
      <c r="J3070" s="13">
        <f t="shared" ca="1" si="128"/>
        <v>3319</v>
      </c>
      <c r="K3070" s="13">
        <f ca="1">IF(I3070&lt;&gt;"",COUNTIF($I$4:$I3070,I3070),"")</f>
        <v>4</v>
      </c>
    </row>
    <row r="3071" spans="8:11">
      <c r="H3071" s="13" cm="1">
        <f t="array" aca="1" ref="H3071" ca="1">IFERROR(INDEX(電力会社名一覧!E:E,改訂版!J3071),"")</f>
        <v>305</v>
      </c>
      <c r="I3071" s="13" t="str">
        <f ca="1">IFERROR(VLOOKUP(H3071,電力会社名一覧!A:B,2,0),"")</f>
        <v>MCリテールエナジー(株)メニューA</v>
      </c>
      <c r="J3071" s="13">
        <f t="shared" ca="1" si="128"/>
        <v>3320</v>
      </c>
      <c r="K3071" s="13">
        <f ca="1">IF(I3071&lt;&gt;"",COUNTIF($I$4:$I3071,I3071),"")</f>
        <v>4</v>
      </c>
    </row>
    <row r="3072" spans="8:11">
      <c r="H3072" s="13" cm="1">
        <f t="array" aca="1" ref="H3072" ca="1">IFERROR(INDEX(電力会社名一覧!E:E,改訂版!J3072),"")</f>
        <v>306</v>
      </c>
      <c r="I3072" s="13" t="str">
        <f ca="1">IFERROR(VLOOKUP(H3072,電力会社名一覧!A:B,2,0),"")</f>
        <v>MCリテールエナジー(株)メニューB</v>
      </c>
      <c r="J3072" s="13">
        <f t="shared" ca="1" si="128"/>
        <v>3321</v>
      </c>
      <c r="K3072" s="13">
        <f ca="1">IF(I3072&lt;&gt;"",COUNTIF($I$4:$I3072,I3072),"")</f>
        <v>4</v>
      </c>
    </row>
    <row r="3073" spans="8:11">
      <c r="H3073" s="13" cm="1">
        <f t="array" aca="1" ref="H3073" ca="1">IFERROR(INDEX(電力会社名一覧!E:E,改訂版!J3073),"")</f>
        <v>307</v>
      </c>
      <c r="I3073" s="13" t="str">
        <f ca="1">IFERROR(VLOOKUP(H3073,電力会社名一覧!A:B,2,0),"")</f>
        <v>MCリテールエナジー(株)メニューC(残差)</v>
      </c>
      <c r="J3073" s="13">
        <f t="shared" ca="1" si="128"/>
        <v>3322</v>
      </c>
      <c r="K3073" s="13">
        <f ca="1">IF(I3073&lt;&gt;"",COUNTIF($I$4:$I3073,I3073),"")</f>
        <v>4</v>
      </c>
    </row>
    <row r="3074" spans="8:11">
      <c r="H3074" s="13" cm="1">
        <f t="array" aca="1" ref="H3074" ca="1">IFERROR(INDEX(電力会社名一覧!E:E,改訂版!J3074),"")</f>
        <v>376</v>
      </c>
      <c r="I3074" s="13" t="str">
        <f ca="1">IFERROR(VLOOKUP(H3074,電力会社名一覧!A:B,2,0),"")</f>
        <v>HTBエナジー(株)メニューA</v>
      </c>
      <c r="J3074" s="13">
        <f t="shared" ca="1" si="128"/>
        <v>3323</v>
      </c>
      <c r="K3074" s="13">
        <f ca="1">IF(I3074&lt;&gt;"",COUNTIF($I$4:$I3074,I3074),"")</f>
        <v>4</v>
      </c>
    </row>
    <row r="3075" spans="8:11">
      <c r="H3075" s="13" cm="1">
        <f t="array" aca="1" ref="H3075" ca="1">IFERROR(INDEX(電力会社名一覧!E:E,改訂版!J3075),"")</f>
        <v>377</v>
      </c>
      <c r="I3075" s="13" t="str">
        <f ca="1">IFERROR(VLOOKUP(H3075,電力会社名一覧!A:B,2,0),"")</f>
        <v>HTBエナジー(株)メニューB(残差)</v>
      </c>
      <c r="J3075" s="13">
        <f t="shared" ca="1" si="128"/>
        <v>3324</v>
      </c>
      <c r="K3075" s="13">
        <f ca="1">IF(I3075&lt;&gt;"",COUNTIF($I$4:$I3075,I3075),"")</f>
        <v>4</v>
      </c>
    </row>
    <row r="3076" spans="8:11">
      <c r="H3076" s="13" cm="1">
        <f t="array" aca="1" ref="H3076" ca="1">IFERROR(INDEX(電力会社名一覧!E:E,改訂版!J3076),"")</f>
        <v>383</v>
      </c>
      <c r="I3076" s="13" t="str">
        <f ca="1">IFERROR(VLOOKUP(H3076,電力会社名一覧!A:B,2,0),"")</f>
        <v>Japan電力(株)メニューA</v>
      </c>
      <c r="J3076" s="13">
        <f t="shared" ca="1" si="128"/>
        <v>3325</v>
      </c>
      <c r="K3076" s="13">
        <f ca="1">IF(I3076&lt;&gt;"",COUNTIF($I$4:$I3076,I3076),"")</f>
        <v>4</v>
      </c>
    </row>
    <row r="3077" spans="8:11">
      <c r="H3077" s="13" cm="1">
        <f t="array" aca="1" ref="H3077" ca="1">IFERROR(INDEX(電力会社名一覧!E:E,改訂版!J3077),"")</f>
        <v>384</v>
      </c>
      <c r="I3077" s="13" t="str">
        <f ca="1">IFERROR(VLOOKUP(H3077,電力会社名一覧!A:B,2,0),"")</f>
        <v>Japan電力(株)メニューB(残差)</v>
      </c>
      <c r="J3077" s="13">
        <f t="shared" ca="1" si="128"/>
        <v>3326</v>
      </c>
      <c r="K3077" s="13">
        <f ca="1">IF(I3077&lt;&gt;"",COUNTIF($I$4:$I3077,I3077),"")</f>
        <v>4</v>
      </c>
    </row>
    <row r="3078" spans="8:11">
      <c r="H3078" s="13" cm="1">
        <f t="array" aca="1" ref="H3078" ca="1">IFERROR(INDEX(電力会社名一覧!E:E,改訂版!J3078),"")</f>
        <v>396</v>
      </c>
      <c r="I3078" s="13" t="str">
        <f ca="1">IFERROR(VLOOKUP(H3078,電力会社名一覧!A:B,2,0),"")</f>
        <v>SBパワー(株)メニューA</v>
      </c>
      <c r="J3078" s="13">
        <f t="shared" ca="1" si="128"/>
        <v>3327</v>
      </c>
      <c r="K3078" s="13">
        <f ca="1">IF(I3078&lt;&gt;"",COUNTIF($I$4:$I3078,I3078),"")</f>
        <v>4</v>
      </c>
    </row>
    <row r="3079" spans="8:11">
      <c r="H3079" s="13" cm="1">
        <f t="array" aca="1" ref="H3079" ca="1">IFERROR(INDEX(電力会社名一覧!E:E,改訂版!J3079),"")</f>
        <v>397</v>
      </c>
      <c r="I3079" s="13" t="str">
        <f ca="1">IFERROR(VLOOKUP(H3079,電力会社名一覧!A:B,2,0),"")</f>
        <v>SBパワー(株)メニューB</v>
      </c>
      <c r="J3079" s="13">
        <f t="shared" ca="1" si="128"/>
        <v>3328</v>
      </c>
      <c r="K3079" s="13">
        <f ca="1">IF(I3079&lt;&gt;"",COUNTIF($I$4:$I3079,I3079),"")</f>
        <v>4</v>
      </c>
    </row>
    <row r="3080" spans="8:11">
      <c r="H3080" s="13" cm="1">
        <f t="array" aca="1" ref="H3080" ca="1">IFERROR(INDEX(電力会社名一覧!E:E,改訂版!J3080),"")</f>
        <v>398</v>
      </c>
      <c r="I3080" s="13" t="str">
        <f ca="1">IFERROR(VLOOKUP(H3080,電力会社名一覧!A:B,2,0),"")</f>
        <v>SBパワー(株)メニューC</v>
      </c>
      <c r="J3080" s="13">
        <f t="shared" ca="1" si="128"/>
        <v>3329</v>
      </c>
      <c r="K3080" s="13">
        <f ca="1">IF(I3080&lt;&gt;"",COUNTIF($I$4:$I3080,I3080),"")</f>
        <v>4</v>
      </c>
    </row>
    <row r="3081" spans="8:11">
      <c r="H3081" s="13" cm="1">
        <f t="array" aca="1" ref="H3081" ca="1">IFERROR(INDEX(電力会社名一覧!E:E,改訂版!J3081),"")</f>
        <v>399</v>
      </c>
      <c r="I3081" s="13" t="str">
        <f ca="1">IFERROR(VLOOKUP(H3081,電力会社名一覧!A:B,2,0),"")</f>
        <v>SBパワー(株)メニューD(残差)</v>
      </c>
      <c r="J3081" s="13">
        <f t="shared" ca="1" si="128"/>
        <v>3330</v>
      </c>
      <c r="K3081" s="13">
        <f ca="1">IF(I3081&lt;&gt;"",COUNTIF($I$4:$I3081,I3081),"")</f>
        <v>4</v>
      </c>
    </row>
    <row r="3082" spans="8:11">
      <c r="H3082" s="13" cm="1">
        <f t="array" aca="1" ref="H3082" ca="1">IFERROR(INDEX(電力会社名一覧!E:E,改訂版!J3082),"")</f>
        <v>400</v>
      </c>
      <c r="I3082" s="13" t="str">
        <f ca="1">IFERROR(VLOOKUP(H3082,電力会社名一覧!A:B,2,0),"")</f>
        <v>NFパワーサービス(株)メニューA</v>
      </c>
      <c r="J3082" s="13">
        <f t="shared" ca="1" si="128"/>
        <v>3331</v>
      </c>
      <c r="K3082" s="13">
        <f ca="1">IF(I3082&lt;&gt;"",COUNTIF($I$4:$I3082,I3082),"")</f>
        <v>4</v>
      </c>
    </row>
    <row r="3083" spans="8:11">
      <c r="H3083" s="13" cm="1">
        <f t="array" aca="1" ref="H3083" ca="1">IFERROR(INDEX(電力会社名一覧!E:E,改訂版!J3083),"")</f>
        <v>401</v>
      </c>
      <c r="I3083" s="13" t="str">
        <f ca="1">IFERROR(VLOOKUP(H3083,電力会社名一覧!A:B,2,0),"")</f>
        <v>NFパワーサービス(株)メニューB(残差)</v>
      </c>
      <c r="J3083" s="13">
        <f t="shared" ca="1" si="128"/>
        <v>3332</v>
      </c>
      <c r="K3083" s="13">
        <f ca="1">IF(I3083&lt;&gt;"",COUNTIF($I$4:$I3083,I3083),"")</f>
        <v>4</v>
      </c>
    </row>
    <row r="3084" spans="8:11">
      <c r="H3084" s="13" cm="1">
        <f t="array" aca="1" ref="H3084" ca="1">IFERROR(INDEX(電力会社名一覧!E:E,改訂版!J3084),"")</f>
        <v>428</v>
      </c>
      <c r="I3084" s="13" t="str">
        <f ca="1">IFERROR(VLOOKUP(H3084,電力会社名一覧!A:B,2,0),"")</f>
        <v>(株)U-POWERメニューA</v>
      </c>
      <c r="J3084" s="13">
        <f t="shared" ca="1" si="128"/>
        <v>3333</v>
      </c>
      <c r="K3084" s="13">
        <f ca="1">IF(I3084&lt;&gt;"",COUNTIF($I$4:$I3084,I3084),"")</f>
        <v>4</v>
      </c>
    </row>
    <row r="3085" spans="8:11">
      <c r="H3085" s="13" cm="1">
        <f t="array" aca="1" ref="H3085" ca="1">IFERROR(INDEX(電力会社名一覧!E:E,改訂版!J3085),"")</f>
        <v>429</v>
      </c>
      <c r="I3085" s="13" t="str">
        <f ca="1">IFERROR(VLOOKUP(H3085,電力会社名一覧!A:B,2,0),"")</f>
        <v>(株)U-POWERメニューB</v>
      </c>
      <c r="J3085" s="13">
        <f t="shared" ref="J3085:J3148" ca="1" si="129">IFERROR(VLOOKUP($Q$1,INDIRECT($I$1&amp;J3084+1&amp;$K$1),2,0),"")</f>
        <v>3334</v>
      </c>
      <c r="K3085" s="13">
        <f ca="1">IF(I3085&lt;&gt;"",COUNTIF($I$4:$I3085,I3085),"")</f>
        <v>4</v>
      </c>
    </row>
    <row r="3086" spans="8:11">
      <c r="H3086" s="13" cm="1">
        <f t="array" aca="1" ref="H3086" ca="1">IFERROR(INDEX(電力会社名一覧!E:E,改訂版!J3086),"")</f>
        <v>430</v>
      </c>
      <c r="I3086" s="13" t="str">
        <f ca="1">IFERROR(VLOOKUP(H3086,電力会社名一覧!A:B,2,0),"")</f>
        <v>(株)U-POWERメニューC</v>
      </c>
      <c r="J3086" s="13">
        <f t="shared" ca="1" si="129"/>
        <v>3335</v>
      </c>
      <c r="K3086" s="13">
        <f ca="1">IF(I3086&lt;&gt;"",COUNTIF($I$4:$I3086,I3086),"")</f>
        <v>4</v>
      </c>
    </row>
    <row r="3087" spans="8:11">
      <c r="H3087" s="13" cm="1">
        <f t="array" aca="1" ref="H3087" ca="1">IFERROR(INDEX(電力会社名一覧!E:E,改訂版!J3087),"")</f>
        <v>431</v>
      </c>
      <c r="I3087" s="13" t="str">
        <f ca="1">IFERROR(VLOOKUP(H3087,電力会社名一覧!A:B,2,0),"")</f>
        <v>(株)U-POWERメニューD(残差)</v>
      </c>
      <c r="J3087" s="13">
        <f t="shared" ca="1" si="129"/>
        <v>3336</v>
      </c>
      <c r="K3087" s="13">
        <f ca="1">IF(I3087&lt;&gt;"",COUNTIF($I$4:$I3087,I3087),"")</f>
        <v>4</v>
      </c>
    </row>
    <row r="3088" spans="8:11">
      <c r="H3088" s="13" cm="1">
        <f t="array" aca="1" ref="H3088" ca="1">IFERROR(INDEX(電力会社名一覧!E:E,改訂版!J3088),"")</f>
        <v>432</v>
      </c>
      <c r="I3088" s="13" t="str">
        <f ca="1">IFERROR(VLOOKUP(H3088,電力会社名一覧!A:B,2,0),"")</f>
        <v>(株)TTSパワー</v>
      </c>
      <c r="J3088" s="13">
        <f t="shared" ca="1" si="129"/>
        <v>3337</v>
      </c>
      <c r="K3088" s="13">
        <f ca="1">IF(I3088&lt;&gt;"",COUNTIF($I$4:$I3088,I3088),"")</f>
        <v>4</v>
      </c>
    </row>
    <row r="3089" spans="8:11">
      <c r="H3089" s="13" cm="1">
        <f t="array" aca="1" ref="H3089" ca="1">IFERROR(INDEX(電力会社名一覧!E:E,改訂版!J3089),"")</f>
        <v>441</v>
      </c>
      <c r="I3089" s="13" t="str">
        <f ca="1">IFERROR(VLOOKUP(H3089,電力会社名一覧!A:B,2,0),"")</f>
        <v>Next Power(株)</v>
      </c>
      <c r="J3089" s="13">
        <f t="shared" ca="1" si="129"/>
        <v>3338</v>
      </c>
      <c r="K3089" s="13">
        <f ca="1">IF(I3089&lt;&gt;"",COUNTIF($I$4:$I3089,I3089),"")</f>
        <v>4</v>
      </c>
    </row>
    <row r="3090" spans="8:11">
      <c r="H3090" s="13" cm="1">
        <f t="array" aca="1" ref="H3090" ca="1">IFERROR(INDEX(電力会社名一覧!E:E,改訂版!J3090),"")</f>
        <v>548</v>
      </c>
      <c r="I3090" s="13" t="str">
        <f ca="1">IFERROR(VLOOKUP(H3090,電力会社名一覧!A:B,2,0),"")</f>
        <v>(株)Misumi</v>
      </c>
      <c r="J3090" s="13">
        <f t="shared" ca="1" si="129"/>
        <v>3339</v>
      </c>
      <c r="K3090" s="13">
        <f ca="1">IF(I3090&lt;&gt;"",COUNTIF($I$4:$I3090,I3090),"")</f>
        <v>4</v>
      </c>
    </row>
    <row r="3091" spans="8:11">
      <c r="H3091" s="13" cm="1">
        <f t="array" aca="1" ref="H3091" ca="1">IFERROR(INDEX(電力会社名一覧!E:E,改訂版!J3091),"")</f>
        <v>565</v>
      </c>
      <c r="I3091" s="13" t="str">
        <f ca="1">IFERROR(VLOOKUP(H3091,電力会社名一覧!A:B,2,0),"")</f>
        <v>MKステーションズ(株)</v>
      </c>
      <c r="J3091" s="13">
        <f t="shared" ca="1" si="129"/>
        <v>3340</v>
      </c>
      <c r="K3091" s="13">
        <f ca="1">IF(I3091&lt;&gt;"",COUNTIF($I$4:$I3091,I3091),"")</f>
        <v>4</v>
      </c>
    </row>
    <row r="3092" spans="8:11">
      <c r="H3092" s="13" cm="1">
        <f t="array" aca="1" ref="H3092" ca="1">IFERROR(INDEX(電力会社名一覧!E:E,改訂版!J3092),"")</f>
        <v>567</v>
      </c>
      <c r="I3092" s="13" t="str">
        <f ca="1">IFERROR(VLOOKUP(H3092,電力会社名一覧!A:B,2,0),"")</f>
        <v>(株)JTBコミュニケーションデザイン</v>
      </c>
      <c r="J3092" s="13">
        <f t="shared" ca="1" si="129"/>
        <v>3341</v>
      </c>
      <c r="K3092" s="13">
        <f ca="1">IF(I3092&lt;&gt;"",COUNTIF($I$4:$I3092,I3092),"")</f>
        <v>4</v>
      </c>
    </row>
    <row r="3093" spans="8:11">
      <c r="H3093" s="13" cm="1">
        <f t="array" aca="1" ref="H3093" ca="1">IFERROR(INDEX(電力会社名一覧!E:E,改訂版!J3093),"")</f>
        <v>584</v>
      </c>
      <c r="I3093" s="13" t="str">
        <f ca="1">IFERROR(VLOOKUP(H3093,電力会社名一覧!A:B,2,0),"")</f>
        <v>(株)PinTメニューA</v>
      </c>
      <c r="J3093" s="13">
        <f t="shared" ca="1" si="129"/>
        <v>3342</v>
      </c>
      <c r="K3093" s="13">
        <f ca="1">IF(I3093&lt;&gt;"",COUNTIF($I$4:$I3093,I3093),"")</f>
        <v>4</v>
      </c>
    </row>
    <row r="3094" spans="8:11">
      <c r="H3094" s="13" cm="1">
        <f t="array" aca="1" ref="H3094" ca="1">IFERROR(INDEX(電力会社名一覧!E:E,改訂版!J3094),"")</f>
        <v>585</v>
      </c>
      <c r="I3094" s="13" t="str">
        <f ca="1">IFERROR(VLOOKUP(H3094,電力会社名一覧!A:B,2,0),"")</f>
        <v>(株)PinTメニューB</v>
      </c>
      <c r="J3094" s="13">
        <f t="shared" ca="1" si="129"/>
        <v>3343</v>
      </c>
      <c r="K3094" s="13">
        <f ca="1">IF(I3094&lt;&gt;"",COUNTIF($I$4:$I3094,I3094),"")</f>
        <v>4</v>
      </c>
    </row>
    <row r="3095" spans="8:11">
      <c r="H3095" s="13" cm="1">
        <f t="array" aca="1" ref="H3095" ca="1">IFERROR(INDEX(電力会社名一覧!E:E,改訂版!J3095),"")</f>
        <v>586</v>
      </c>
      <c r="I3095" s="13" t="str">
        <f ca="1">IFERROR(VLOOKUP(H3095,電力会社名一覧!A:B,2,0),"")</f>
        <v>(株)PinTメニューC(残差)</v>
      </c>
      <c r="J3095" s="13">
        <f t="shared" ca="1" si="129"/>
        <v>3344</v>
      </c>
      <c r="K3095" s="13">
        <f ca="1">IF(I3095&lt;&gt;"",COUNTIF($I$4:$I3095,I3095),"")</f>
        <v>4</v>
      </c>
    </row>
    <row r="3096" spans="8:11">
      <c r="H3096" s="13" cm="1">
        <f t="array" aca="1" ref="H3096" ca="1">IFERROR(INDEX(電力会社名一覧!E:E,改訂版!J3096),"")</f>
        <v>599</v>
      </c>
      <c r="I3096" s="13" t="str">
        <f ca="1">IFERROR(VLOOKUP(H3096,電力会社名一覧!A:B,2,0),"")</f>
        <v>(株)CHIBAむつざわエナジー</v>
      </c>
      <c r="J3096" s="13">
        <f t="shared" ca="1" si="129"/>
        <v>3345</v>
      </c>
      <c r="K3096" s="13">
        <f ca="1">IF(I3096&lt;&gt;"",COUNTIF($I$4:$I3096,I3096),"")</f>
        <v>4</v>
      </c>
    </row>
    <row r="3097" spans="8:11">
      <c r="H3097" s="13" cm="1">
        <f t="array" aca="1" ref="H3097" ca="1">IFERROR(INDEX(電力会社名一覧!E:E,改訂版!J3097),"")</f>
        <v>608</v>
      </c>
      <c r="I3097" s="13" t="str">
        <f ca="1">IFERROR(VLOOKUP(H3097,電力会社名一覧!A:B,2,0),"")</f>
        <v>(株)CWS</v>
      </c>
      <c r="J3097" s="13">
        <f t="shared" ca="1" si="129"/>
        <v>3346</v>
      </c>
      <c r="K3097" s="13">
        <f ca="1">IF(I3097&lt;&gt;"",COUNTIF($I$4:$I3097,I3097),"")</f>
        <v>4</v>
      </c>
    </row>
    <row r="3098" spans="8:11">
      <c r="H3098" s="13" cm="1">
        <f t="array" aca="1" ref="H3098" ca="1">IFERROR(INDEX(電力会社名一覧!E:E,改訂版!J3098),"")</f>
        <v>641</v>
      </c>
      <c r="I3098" s="13" t="str">
        <f ca="1">IFERROR(VLOOKUP(H3098,電力会社名一覧!A:B,2,0),"")</f>
        <v>Apaman Energy(株)</v>
      </c>
      <c r="J3098" s="13">
        <f t="shared" ca="1" si="129"/>
        <v>3347</v>
      </c>
      <c r="K3098" s="13">
        <f ca="1">IF(I3098&lt;&gt;"",COUNTIF($I$4:$I3098,I3098),"")</f>
        <v>4</v>
      </c>
    </row>
    <row r="3099" spans="8:11">
      <c r="H3099" s="13" cm="1">
        <f t="array" aca="1" ref="H3099" ca="1">IFERROR(INDEX(電力会社名一覧!E:E,改訂版!J3099),"")</f>
        <v>648</v>
      </c>
      <c r="I3099" s="13" t="str">
        <f ca="1">IFERROR(VLOOKUP(H3099,電力会社名一覧!A:B,2,0),"")</f>
        <v>ALL GREEN POWER(株)</v>
      </c>
      <c r="J3099" s="13">
        <f t="shared" ca="1" si="129"/>
        <v>3348</v>
      </c>
      <c r="K3099" s="13">
        <f ca="1">IF(I3099&lt;&gt;"",COUNTIF($I$4:$I3099,I3099),"")</f>
        <v>2</v>
      </c>
    </row>
    <row r="3100" spans="8:11">
      <c r="H3100" s="13" cm="1">
        <f t="array" aca="1" ref="H3100" ca="1">IFERROR(INDEX(電力会社名一覧!E:E,改訂版!J3100),"")</f>
        <v>650</v>
      </c>
      <c r="I3100" s="13" t="str">
        <f ca="1">IFERROR(VLOOKUP(H3100,電力会社名一覧!A:B,2,0),"")</f>
        <v>(株)MKエネルギー</v>
      </c>
      <c r="J3100" s="13">
        <f t="shared" ca="1" si="129"/>
        <v>3349</v>
      </c>
      <c r="K3100" s="13">
        <f ca="1">IF(I3100&lt;&gt;"",COUNTIF($I$4:$I3100,I3100),"")</f>
        <v>4</v>
      </c>
    </row>
    <row r="3101" spans="8:11">
      <c r="H3101" s="13" cm="1">
        <f t="array" aca="1" ref="H3101" ca="1">IFERROR(INDEX(電力会社名一覧!E:E,改訂版!J3101),"")</f>
        <v>672</v>
      </c>
      <c r="I3101" s="13" t="str">
        <f ca="1">IFERROR(VLOOKUP(H3101,電力会社名一覧!A:B,2,0),"")</f>
        <v>JPエネルギー(株)</v>
      </c>
      <c r="J3101" s="13">
        <f t="shared" ca="1" si="129"/>
        <v>3350</v>
      </c>
      <c r="K3101" s="13">
        <f ca="1">IF(I3101&lt;&gt;"",COUNTIF($I$4:$I3101,I3101),"")</f>
        <v>4</v>
      </c>
    </row>
    <row r="3102" spans="8:11">
      <c r="H3102" s="13" cm="1">
        <f t="array" aca="1" ref="H3102" ca="1">IFERROR(INDEX(電力会社名一覧!E:E,改訂版!J3102),"")</f>
        <v>676</v>
      </c>
      <c r="I3102" s="13" t="str">
        <f ca="1">IFERROR(VLOOKUP(H3102,電力会社名一覧!A:B,2,0),"")</f>
        <v>Cocoテラスたがわ(株)</v>
      </c>
      <c r="J3102" s="13">
        <f t="shared" ca="1" si="129"/>
        <v>3351</v>
      </c>
      <c r="K3102" s="13">
        <f ca="1">IF(I3102&lt;&gt;"",COUNTIF($I$4:$I3102,I3102),"")</f>
        <v>4</v>
      </c>
    </row>
    <row r="3103" spans="8:11">
      <c r="H3103" s="13" cm="1">
        <f t="array" aca="1" ref="H3103" ca="1">IFERROR(INDEX(電力会社名一覧!E:E,改訂版!J3103),"")</f>
        <v>681</v>
      </c>
      <c r="I3103" s="13" t="str">
        <f ca="1">IFERROR(VLOOKUP(H3103,電力会社名一覧!A:B,2,0),"")</f>
        <v>TRENDE(株)</v>
      </c>
      <c r="J3103" s="13">
        <f t="shared" ca="1" si="129"/>
        <v>3352</v>
      </c>
      <c r="K3103" s="13">
        <f ca="1">IF(I3103&lt;&gt;"",COUNTIF($I$4:$I3103,I3103),"")</f>
        <v>4</v>
      </c>
    </row>
    <row r="3104" spans="8:11">
      <c r="H3104" s="13" cm="1">
        <f t="array" aca="1" ref="H3104" ca="1">IFERROR(INDEX(電力会社名一覧!E:E,改訂版!J3104),"")</f>
        <v>686</v>
      </c>
      <c r="I3104" s="13" t="str">
        <f ca="1">IFERROR(VLOOKUP(H3104,電力会社名一覧!A:B,2,0),"")</f>
        <v>(株)LIXIL TEPCO スマートパートナーズ</v>
      </c>
      <c r="J3104" s="13">
        <f t="shared" ca="1" si="129"/>
        <v>3353</v>
      </c>
      <c r="K3104" s="13">
        <f ca="1">IF(I3104&lt;&gt;"",COUNTIF($I$4:$I3104,I3104),"")</f>
        <v>4</v>
      </c>
    </row>
    <row r="3105" spans="8:11">
      <c r="H3105" s="13" cm="1">
        <f t="array" aca="1" ref="H3105" ca="1">IFERROR(INDEX(電力会社名一覧!E:E,改訂版!J3105),"")</f>
        <v>687</v>
      </c>
      <c r="I3105" s="13" t="str">
        <f ca="1">IFERROR(VLOOKUP(H3105,電力会社名一覧!A:B,2,0),"")</f>
        <v>(株)NEXT ONE</v>
      </c>
      <c r="J3105" s="13">
        <f t="shared" ca="1" si="129"/>
        <v>3354</v>
      </c>
      <c r="K3105" s="13">
        <f ca="1">IF(I3105&lt;&gt;"",COUNTIF($I$4:$I3105,I3105),"")</f>
        <v>4</v>
      </c>
    </row>
    <row r="3106" spans="8:11">
      <c r="H3106" s="13" cm="1">
        <f t="array" aca="1" ref="H3106" ca="1">IFERROR(INDEX(電力会社名一覧!E:E,改訂版!J3106),"")</f>
        <v>703</v>
      </c>
      <c r="I3106" s="13" t="str">
        <f ca="1">IFERROR(VLOOKUP(H3106,電力会社名一覧!A:B,2,0),"")</f>
        <v>(株)CDエナジーダイレクトメニューA</v>
      </c>
      <c r="J3106" s="13">
        <f t="shared" ca="1" si="129"/>
        <v>3355</v>
      </c>
      <c r="K3106" s="13">
        <f ca="1">IF(I3106&lt;&gt;"",COUNTIF($I$4:$I3106,I3106),"")</f>
        <v>4</v>
      </c>
    </row>
    <row r="3107" spans="8:11">
      <c r="H3107" s="13" cm="1">
        <f t="array" aca="1" ref="H3107" ca="1">IFERROR(INDEX(電力会社名一覧!E:E,改訂版!J3107),"")</f>
        <v>704</v>
      </c>
      <c r="I3107" s="13" t="str">
        <f ca="1">IFERROR(VLOOKUP(H3107,電力会社名一覧!A:B,2,0),"")</f>
        <v>(株)CDエナジーダイレクトメニューB(残差)</v>
      </c>
      <c r="J3107" s="13">
        <f t="shared" ca="1" si="129"/>
        <v>3356</v>
      </c>
      <c r="K3107" s="13">
        <f ca="1">IF(I3107&lt;&gt;"",COUNTIF($I$4:$I3107,I3107),"")</f>
        <v>4</v>
      </c>
    </row>
    <row r="3108" spans="8:11">
      <c r="H3108" s="13" cm="1">
        <f t="array" aca="1" ref="H3108" ca="1">IFERROR(INDEX(電力会社名一覧!E:E,改訂版!J3108),"")</f>
        <v>705</v>
      </c>
      <c r="I3108" s="13" t="str">
        <f ca="1">IFERROR(VLOOKUP(H3108,電力会社名一覧!A:B,2,0),"")</f>
        <v>Q.ENESTでんき(株)メニューA</v>
      </c>
      <c r="J3108" s="13">
        <f t="shared" ca="1" si="129"/>
        <v>3357</v>
      </c>
      <c r="K3108" s="13">
        <f ca="1">IF(I3108&lt;&gt;"",COUNTIF($I$4:$I3108,I3108),"")</f>
        <v>4</v>
      </c>
    </row>
    <row r="3109" spans="8:11">
      <c r="H3109" s="13" cm="1">
        <f t="array" aca="1" ref="H3109" ca="1">IFERROR(INDEX(電力会社名一覧!E:E,改訂版!J3109),"")</f>
        <v>706</v>
      </c>
      <c r="I3109" s="13" t="str">
        <f ca="1">IFERROR(VLOOKUP(H3109,電力会社名一覧!A:B,2,0),"")</f>
        <v>Q.ENESTでんき(株)メニューB</v>
      </c>
      <c r="J3109" s="13">
        <f t="shared" ca="1" si="129"/>
        <v>3358</v>
      </c>
      <c r="K3109" s="13">
        <f ca="1">IF(I3109&lt;&gt;"",COUNTIF($I$4:$I3109,I3109),"")</f>
        <v>4</v>
      </c>
    </row>
    <row r="3110" spans="8:11">
      <c r="H3110" s="13" cm="1">
        <f t="array" aca="1" ref="H3110" ca="1">IFERROR(INDEX(電力会社名一覧!E:E,改訂版!J3110),"")</f>
        <v>707</v>
      </c>
      <c r="I3110" s="13" t="str">
        <f ca="1">IFERROR(VLOOKUP(H3110,電力会社名一覧!A:B,2,0),"")</f>
        <v>Q.ENESTでんき(株)メニューC(残差)</v>
      </c>
      <c r="J3110" s="13">
        <f t="shared" ca="1" si="129"/>
        <v>3359</v>
      </c>
      <c r="K3110" s="13">
        <f ca="1">IF(I3110&lt;&gt;"",COUNTIF($I$4:$I3110,I3110),"")</f>
        <v>4</v>
      </c>
    </row>
    <row r="3111" spans="8:11">
      <c r="H3111" s="13" cm="1">
        <f t="array" aca="1" ref="H3111" ca="1">IFERROR(INDEX(電力会社名一覧!E:E,改訂版!J3111),"")</f>
        <v>738</v>
      </c>
      <c r="I3111" s="13" t="str">
        <f ca="1">IFERROR(VLOOKUP(H3111,電力会社名一覧!A:B,2,0),"")</f>
        <v>(株)Link Life</v>
      </c>
      <c r="J3111" s="13">
        <f t="shared" ca="1" si="129"/>
        <v>3360</v>
      </c>
      <c r="K3111" s="13">
        <f ca="1">IF(I3111&lt;&gt;"",COUNTIF($I$4:$I3111,I3111),"")</f>
        <v>4</v>
      </c>
    </row>
    <row r="3112" spans="8:11">
      <c r="H3112" s="13" cm="1">
        <f t="array" aca="1" ref="H3112" ca="1">IFERROR(INDEX(電力会社名一覧!E:E,改訂版!J3112),"")</f>
        <v>760</v>
      </c>
      <c r="I3112" s="13" t="str">
        <f ca="1">IFERROR(VLOOKUP(H3112,電力会社名一覧!A:B,2,0),"")</f>
        <v>(株)karch</v>
      </c>
      <c r="J3112" s="13">
        <f t="shared" ca="1" si="129"/>
        <v>3361</v>
      </c>
      <c r="K3112" s="13">
        <f ca="1">IF(I3112&lt;&gt;"",COUNTIF($I$4:$I3112,I3112),"")</f>
        <v>4</v>
      </c>
    </row>
    <row r="3113" spans="8:11">
      <c r="H3113" s="13" cm="1">
        <f t="array" aca="1" ref="H3113" ca="1">IFERROR(INDEX(電力会社名一覧!E:E,改訂版!J3113),"")</f>
        <v>777</v>
      </c>
      <c r="I3113" s="13" t="str">
        <f ca="1">IFERROR(VLOOKUP(H3113,電力会社名一覧!A:B,2,0),"")</f>
        <v>MGCエネルギー(株)</v>
      </c>
      <c r="J3113" s="13">
        <f t="shared" ca="1" si="129"/>
        <v>3362</v>
      </c>
      <c r="K3113" s="13">
        <f ca="1">IF(I3113&lt;&gt;"",COUNTIF($I$4:$I3113,I3113),"")</f>
        <v>4</v>
      </c>
    </row>
    <row r="3114" spans="8:11">
      <c r="H3114" s="13" cm="1">
        <f t="array" aca="1" ref="H3114" ca="1">IFERROR(INDEX(電力会社名一覧!E:E,改訂版!J3114),"")</f>
        <v>790</v>
      </c>
      <c r="I3114" s="13" t="str">
        <f ca="1">IFERROR(VLOOKUP(H3114,電力会社名一覧!A:B,2,0),"")</f>
        <v>WSエナジー(株)メニューA</v>
      </c>
      <c r="J3114" s="13">
        <f t="shared" ca="1" si="129"/>
        <v>3363</v>
      </c>
      <c r="K3114" s="13">
        <f ca="1">IF(I3114&lt;&gt;"",COUNTIF($I$4:$I3114,I3114),"")</f>
        <v>4</v>
      </c>
    </row>
    <row r="3115" spans="8:11">
      <c r="H3115" s="13" cm="1">
        <f t="array" aca="1" ref="H3115" ca="1">IFERROR(INDEX(電力会社名一覧!E:E,改訂版!J3115),"")</f>
        <v>791</v>
      </c>
      <c r="I3115" s="13" t="str">
        <f ca="1">IFERROR(VLOOKUP(H3115,電力会社名一覧!A:B,2,0),"")</f>
        <v>WSエナジー(株)メニューB</v>
      </c>
      <c r="J3115" s="13">
        <f t="shared" ca="1" si="129"/>
        <v>3364</v>
      </c>
      <c r="K3115" s="13">
        <f ca="1">IF(I3115&lt;&gt;"",COUNTIF($I$4:$I3115,I3115),"")</f>
        <v>4</v>
      </c>
    </row>
    <row r="3116" spans="8:11">
      <c r="H3116" s="13" cm="1">
        <f t="array" aca="1" ref="H3116" ca="1">IFERROR(INDEX(電力会社名一覧!E:E,改訂版!J3116),"")</f>
        <v>792</v>
      </c>
      <c r="I3116" s="13" t="str">
        <f ca="1">IFERROR(VLOOKUP(H3116,電力会社名一覧!A:B,2,0),"")</f>
        <v>WSエナジー(株)メニューC(残差)</v>
      </c>
      <c r="J3116" s="13">
        <f t="shared" ca="1" si="129"/>
        <v>3365</v>
      </c>
      <c r="K3116" s="13">
        <f ca="1">IF(I3116&lt;&gt;"",COUNTIF($I$4:$I3116,I3116),"")</f>
        <v>4</v>
      </c>
    </row>
    <row r="3117" spans="8:11">
      <c r="H3117" s="13" cm="1">
        <f t="array" aca="1" ref="H3117" ca="1">IFERROR(INDEX(電力会社名一覧!E:E,改訂版!J3117),"")</f>
        <v>793</v>
      </c>
      <c r="I3117" s="13" t="str">
        <f ca="1">IFERROR(VLOOKUP(H3117,電力会社名一覧!A:B,2,0),"")</f>
        <v>TERA Energy(株)メニューA</v>
      </c>
      <c r="J3117" s="13">
        <f t="shared" ca="1" si="129"/>
        <v>3366</v>
      </c>
      <c r="K3117" s="13">
        <f ca="1">IF(I3117&lt;&gt;"",COUNTIF($I$4:$I3117,I3117),"")</f>
        <v>4</v>
      </c>
    </row>
    <row r="3118" spans="8:11">
      <c r="H3118" s="13" cm="1">
        <f t="array" aca="1" ref="H3118" ca="1">IFERROR(INDEX(電力会社名一覧!E:E,改訂版!J3118),"")</f>
        <v>794</v>
      </c>
      <c r="I3118" s="13" t="str">
        <f ca="1">IFERROR(VLOOKUP(H3118,電力会社名一覧!A:B,2,0),"")</f>
        <v>TERA Energy(株)メニューB(残差)</v>
      </c>
      <c r="J3118" s="13">
        <f t="shared" ca="1" si="129"/>
        <v>3367</v>
      </c>
      <c r="K3118" s="13">
        <f ca="1">IF(I3118&lt;&gt;"",COUNTIF($I$4:$I3118,I3118),"")</f>
        <v>4</v>
      </c>
    </row>
    <row r="3119" spans="8:11">
      <c r="H3119" s="13" cm="1">
        <f t="array" aca="1" ref="H3119" ca="1">IFERROR(INDEX(電力会社名一覧!E:E,改訂版!J3119),"")</f>
        <v>795</v>
      </c>
      <c r="I3119" s="13" t="str">
        <f ca="1">IFERROR(VLOOKUP(H3119,電力会社名一覧!A:B,2,0),"")</f>
        <v>MCPD(株)メニューA</v>
      </c>
      <c r="J3119" s="13">
        <f t="shared" ca="1" si="129"/>
        <v>3368</v>
      </c>
      <c r="K3119" s="13">
        <f ca="1">IF(I3119&lt;&gt;"",COUNTIF($I$4:$I3119,I3119),"")</f>
        <v>4</v>
      </c>
    </row>
    <row r="3120" spans="8:11">
      <c r="H3120" s="13" cm="1">
        <f t="array" aca="1" ref="H3120" ca="1">IFERROR(INDEX(電力会社名一覧!E:E,改訂版!J3120),"")</f>
        <v>796</v>
      </c>
      <c r="I3120" s="13" t="str">
        <f ca="1">IFERROR(VLOOKUP(H3120,電力会社名一覧!A:B,2,0),"")</f>
        <v>MCPD(株)メニューB(残差)</v>
      </c>
      <c r="J3120" s="13">
        <f t="shared" ca="1" si="129"/>
        <v>3369</v>
      </c>
      <c r="K3120" s="13">
        <f ca="1">IF(I3120&lt;&gt;"",COUNTIF($I$4:$I3120,I3120),"")</f>
        <v>4</v>
      </c>
    </row>
    <row r="3121" spans="8:11">
      <c r="H3121" s="13" cm="1">
        <f t="array" aca="1" ref="H3121" ca="1">IFERROR(INDEX(電力会社名一覧!E:E,改訂版!J3121),"")</f>
        <v>813</v>
      </c>
      <c r="I3121" s="13" t="str">
        <f ca="1">IFERROR(VLOOKUP(H3121,電力会社名一覧!A:B,2,0),"")</f>
        <v>RE１００電力(株)メニューA</v>
      </c>
      <c r="J3121" s="13">
        <f t="shared" ca="1" si="129"/>
        <v>3370</v>
      </c>
      <c r="K3121" s="13">
        <f ca="1">IF(I3121&lt;&gt;"",COUNTIF($I$4:$I3121,I3121),"")</f>
        <v>4</v>
      </c>
    </row>
    <row r="3122" spans="8:11">
      <c r="H3122" s="13" cm="1">
        <f t="array" aca="1" ref="H3122" ca="1">IFERROR(INDEX(電力会社名一覧!E:E,改訂版!J3122),"")</f>
        <v>814</v>
      </c>
      <c r="I3122" s="13" t="str">
        <f ca="1">IFERROR(VLOOKUP(H3122,電力会社名一覧!A:B,2,0),"")</f>
        <v>RE１００電力(株)メニューB</v>
      </c>
      <c r="J3122" s="13">
        <f t="shared" ca="1" si="129"/>
        <v>3371</v>
      </c>
      <c r="K3122" s="13">
        <f ca="1">IF(I3122&lt;&gt;"",COUNTIF($I$4:$I3122,I3122),"")</f>
        <v>4</v>
      </c>
    </row>
    <row r="3123" spans="8:11">
      <c r="H3123" s="13" cm="1">
        <f t="array" aca="1" ref="H3123" ca="1">IFERROR(INDEX(電力会社名一覧!E:E,改訂版!J3123),"")</f>
        <v>815</v>
      </c>
      <c r="I3123" s="13" t="str">
        <f ca="1">IFERROR(VLOOKUP(H3123,電力会社名一覧!A:B,2,0),"")</f>
        <v>RE１００電力(株)メニューC</v>
      </c>
      <c r="J3123" s="13">
        <f t="shared" ca="1" si="129"/>
        <v>3372</v>
      </c>
      <c r="K3123" s="13">
        <f ca="1">IF(I3123&lt;&gt;"",COUNTIF($I$4:$I3123,I3123),"")</f>
        <v>4</v>
      </c>
    </row>
    <row r="3124" spans="8:11">
      <c r="H3124" s="13" cm="1">
        <f t="array" aca="1" ref="H3124" ca="1">IFERROR(INDEX(電力会社名一覧!E:E,改訂版!J3124),"")</f>
        <v>816</v>
      </c>
      <c r="I3124" s="13" t="str">
        <f ca="1">IFERROR(VLOOKUP(H3124,電力会社名一覧!A:B,2,0),"")</f>
        <v>RE１００電力(株)メニューD(残差)</v>
      </c>
      <c r="J3124" s="13">
        <f t="shared" ca="1" si="129"/>
        <v>3373</v>
      </c>
      <c r="K3124" s="13">
        <f ca="1">IF(I3124&lt;&gt;"",COUNTIF($I$4:$I3124,I3124),"")</f>
        <v>4</v>
      </c>
    </row>
    <row r="3125" spans="8:11">
      <c r="H3125" s="13" cm="1">
        <f t="array" aca="1" ref="H3125" ca="1">IFERROR(INDEX(電力会社名一覧!E:E,改訂版!J3125),"")</f>
        <v>823</v>
      </c>
      <c r="I3125" s="13" t="str">
        <f ca="1">IFERROR(VLOOKUP(H3125,電力会社名一覧!A:B,2,0),"")</f>
        <v>(株)LENETS</v>
      </c>
      <c r="J3125" s="13">
        <f t="shared" ca="1" si="129"/>
        <v>3374</v>
      </c>
      <c r="K3125" s="13">
        <f ca="1">IF(I3125&lt;&gt;"",COUNTIF($I$4:$I3125,I3125),"")</f>
        <v>4</v>
      </c>
    </row>
    <row r="3126" spans="8:11">
      <c r="H3126" s="13" cm="1">
        <f t="array" aca="1" ref="H3126" ca="1">IFERROR(INDEX(電力会社名一覧!E:E,改訂版!J3126),"")</f>
        <v>850</v>
      </c>
      <c r="I3126" s="13" t="str">
        <f ca="1">IFERROR(VLOOKUP(H3126,電力会社名一覧!A:B,2,0),"")</f>
        <v>NTTアノードエナジー(株)メニューA</v>
      </c>
      <c r="J3126" s="13">
        <f t="shared" ca="1" si="129"/>
        <v>3375</v>
      </c>
      <c r="K3126" s="13">
        <f ca="1">IF(I3126&lt;&gt;"",COUNTIF($I$4:$I3126,I3126),"")</f>
        <v>4</v>
      </c>
    </row>
    <row r="3127" spans="8:11">
      <c r="H3127" s="13" cm="1">
        <f t="array" aca="1" ref="H3127" ca="1">IFERROR(INDEX(電力会社名一覧!E:E,改訂版!J3127),"")</f>
        <v>851</v>
      </c>
      <c r="I3127" s="13" t="str">
        <f ca="1">IFERROR(VLOOKUP(H3127,電力会社名一覧!A:B,2,0),"")</f>
        <v>NTTアノードエナジー(株)メニューB(残差)</v>
      </c>
      <c r="J3127" s="13">
        <f t="shared" ca="1" si="129"/>
        <v>3376</v>
      </c>
      <c r="K3127" s="13">
        <f ca="1">IF(I3127&lt;&gt;"",COUNTIF($I$4:$I3127,I3127),"")</f>
        <v>4</v>
      </c>
    </row>
    <row r="3128" spans="8:11">
      <c r="H3128" s="13" cm="1">
        <f t="array" aca="1" ref="H3128" ca="1">IFERROR(INDEX(電力会社名一覧!E:E,改訂版!J3128),"")</f>
        <v>859</v>
      </c>
      <c r="I3128" s="13" t="str">
        <f ca="1">IFERROR(VLOOKUP(H3128,電力会社名一覧!A:B,2,0),"")</f>
        <v>UNIVERGY(株)</v>
      </c>
      <c r="J3128" s="13">
        <f t="shared" ca="1" si="129"/>
        <v>3377</v>
      </c>
      <c r="K3128" s="13">
        <f ca="1">IF(I3128&lt;&gt;"",COUNTIF($I$4:$I3128,I3128),"")</f>
        <v>4</v>
      </c>
    </row>
    <row r="3129" spans="8:11">
      <c r="H3129" s="13" cm="1">
        <f t="array" aca="1" ref="H3129" ca="1">IFERROR(INDEX(電力会社名一覧!E:E,改訂版!J3129),"")</f>
        <v>860</v>
      </c>
      <c r="I3129" s="13" t="str">
        <f ca="1">IFERROR(VLOOKUP(H3129,電力会社名一覧!A:B,2,0),"")</f>
        <v>JR西日本住宅サービス(株)</v>
      </c>
      <c r="J3129" s="13">
        <f t="shared" ca="1" si="129"/>
        <v>3378</v>
      </c>
      <c r="K3129" s="13">
        <f ca="1">IF(I3129&lt;&gt;"",COUNTIF($I$4:$I3129,I3129),"")</f>
        <v>4</v>
      </c>
    </row>
    <row r="3130" spans="8:11">
      <c r="H3130" s="13" cm="1">
        <f t="array" aca="1" ref="H3130" ca="1">IFERROR(INDEX(電力会社名一覧!E:E,改訂版!J3130),"")</f>
        <v>877</v>
      </c>
      <c r="I3130" s="13" t="str">
        <f ca="1">IFERROR(VLOOKUP(H3130,電力会社名一覧!A:B,2,0),"")</f>
        <v>KBN(株)</v>
      </c>
      <c r="J3130" s="13">
        <f t="shared" ca="1" si="129"/>
        <v>3379</v>
      </c>
      <c r="K3130" s="13">
        <f ca="1">IF(I3130&lt;&gt;"",COUNTIF($I$4:$I3130,I3130),"")</f>
        <v>4</v>
      </c>
    </row>
    <row r="3131" spans="8:11">
      <c r="H3131" s="13" cm="1">
        <f t="array" aca="1" ref="H3131" ca="1">IFERROR(INDEX(電力会社名一覧!E:E,改訂版!J3131),"")</f>
        <v>894</v>
      </c>
      <c r="I3131" s="13" t="str">
        <f ca="1">IFERROR(VLOOKUP(H3131,電力会社名一覧!A:B,2,0),"")</f>
        <v>KMパワー(株)</v>
      </c>
      <c r="J3131" s="13">
        <f t="shared" ca="1" si="129"/>
        <v>3380</v>
      </c>
      <c r="K3131" s="13">
        <f ca="1">IF(I3131&lt;&gt;"",COUNTIF($I$4:$I3131,I3131),"")</f>
        <v>4</v>
      </c>
    </row>
    <row r="3132" spans="8:11">
      <c r="H3132" s="13" cm="1">
        <f t="array" aca="1" ref="H3132" ca="1">IFERROR(INDEX(電力会社名一覧!E:E,改訂版!J3132),"")</f>
        <v>895</v>
      </c>
      <c r="I3132" s="13" t="str">
        <f ca="1">IFERROR(VLOOKUP(H3132,電力会社名一覧!A:B,2,0),"")</f>
        <v>(株)Okazaki</v>
      </c>
      <c r="J3132" s="13">
        <f t="shared" ca="1" si="129"/>
        <v>3381</v>
      </c>
      <c r="K3132" s="13">
        <f ca="1">IF(I3132&lt;&gt;"",COUNTIF($I$4:$I3132,I3132),"")</f>
        <v>4</v>
      </c>
    </row>
    <row r="3133" spans="8:11">
      <c r="H3133" s="13" cm="1">
        <f t="array" aca="1" ref="H3133" ca="1">IFERROR(INDEX(電力会社名一覧!E:E,改訂版!J3133),"")</f>
        <v>902</v>
      </c>
      <c r="I3133" s="13" t="str">
        <f ca="1">IFERROR(VLOOKUP(H3133,電力会社名一覧!A:B,2,0),"")</f>
        <v>JREトレーディング(株)</v>
      </c>
      <c r="J3133" s="13">
        <f t="shared" ca="1" si="129"/>
        <v>3382</v>
      </c>
      <c r="K3133" s="13">
        <f ca="1">IF(I3133&lt;&gt;"",COUNTIF($I$4:$I3133,I3133),"")</f>
        <v>4</v>
      </c>
    </row>
    <row r="3134" spans="8:11">
      <c r="H3134" s="13" cm="1">
        <f t="array" aca="1" ref="H3134" ca="1">IFERROR(INDEX(電力会社名一覧!E:E,改訂版!J3134),"")</f>
        <v>908</v>
      </c>
      <c r="I3134" s="13" t="str">
        <f ca="1">IFERROR(VLOOKUP(H3134,電力会社名一覧!A:B,2,0),"")</f>
        <v>(株)RenoLAbo</v>
      </c>
      <c r="J3134" s="13">
        <f t="shared" ca="1" si="129"/>
        <v>3383</v>
      </c>
      <c r="K3134" s="13">
        <f ca="1">IF(I3134&lt;&gt;"",COUNTIF($I$4:$I3134,I3134),"")</f>
        <v>4</v>
      </c>
    </row>
    <row r="3135" spans="8:11">
      <c r="H3135" s="13" cm="1">
        <f t="array" aca="1" ref="H3135" ca="1">IFERROR(INDEX(電力会社名一覧!E:E,改訂版!J3135),"")</f>
        <v>931</v>
      </c>
      <c r="I3135" s="13" t="str">
        <f ca="1">IFERROR(VLOOKUP(H3135,電力会社名一覧!A:B,2,0),"")</f>
        <v>T＆Tエナジー(株)</v>
      </c>
      <c r="J3135" s="13">
        <f t="shared" ca="1" si="129"/>
        <v>3384</v>
      </c>
      <c r="K3135" s="13">
        <f ca="1">IF(I3135&lt;&gt;"",COUNTIF($I$4:$I3135,I3135),"")</f>
        <v>4</v>
      </c>
    </row>
    <row r="3136" spans="8:11">
      <c r="H3136" s="13" cm="1">
        <f t="array" aca="1" ref="H3136" ca="1">IFERROR(INDEX(電力会社名一覧!E:E,改訂版!J3136),"")</f>
        <v>935</v>
      </c>
      <c r="I3136" s="13" t="str">
        <f ca="1">IFERROR(VLOOKUP(H3136,電力会社名一覧!A:B,2,0),"")</f>
        <v>SustainableEnergy(株)</v>
      </c>
      <c r="J3136" s="13">
        <f t="shared" ca="1" si="129"/>
        <v>3385</v>
      </c>
      <c r="K3136" s="13">
        <f ca="1">IF(I3136&lt;&gt;"",COUNTIF($I$4:$I3136,I3136),"")</f>
        <v>4</v>
      </c>
    </row>
    <row r="3137" spans="8:11">
      <c r="H3137" s="13" cm="1">
        <f t="array" aca="1" ref="H3137" ca="1">IFERROR(INDEX(電力会社名一覧!E:E,改訂版!J3137),"")</f>
        <v>952</v>
      </c>
      <c r="I3137" s="13" t="str">
        <f ca="1">IFERROR(VLOOKUP(H3137,電力会社名一覧!A:B,2,0),"")</f>
        <v>Y.W.C.(株)</v>
      </c>
      <c r="J3137" s="13">
        <f t="shared" ca="1" si="129"/>
        <v>3386</v>
      </c>
      <c r="K3137" s="13">
        <f ca="1">IF(I3137&lt;&gt;"",COUNTIF($I$4:$I3137,I3137),"")</f>
        <v>4</v>
      </c>
    </row>
    <row r="3138" spans="8:11">
      <c r="H3138" s="13" cm="1">
        <f t="array" aca="1" ref="H3138" ca="1">IFERROR(INDEX(電力会社名一覧!E:E,改訂版!J3138),"")</f>
        <v>953</v>
      </c>
      <c r="I3138" s="13" t="str">
        <f ca="1">IFERROR(VLOOKUP(H3138,電力会社名一覧!A:B,2,0),"")</f>
        <v>(株)MTエナジー</v>
      </c>
      <c r="J3138" s="13">
        <f t="shared" ca="1" si="129"/>
        <v>3387</v>
      </c>
      <c r="K3138" s="13">
        <f ca="1">IF(I3138&lt;&gt;"",COUNTIF($I$4:$I3138,I3138),"")</f>
        <v>4</v>
      </c>
    </row>
    <row r="3139" spans="8:11">
      <c r="H3139" s="13" cm="1">
        <f t="array" aca="1" ref="H3139" ca="1">IFERROR(INDEX(電力会社名一覧!E:E,改訂版!J3139),"")</f>
        <v>954</v>
      </c>
      <c r="I3139" s="13" t="str">
        <f ca="1">IFERROR(VLOOKUP(H3139,電力会社名一覧!A:B,2,0),"")</f>
        <v>TGオクトパスエナジー(株)メニューA</v>
      </c>
      <c r="J3139" s="13">
        <f t="shared" ca="1" si="129"/>
        <v>3388</v>
      </c>
      <c r="K3139" s="13">
        <f ca="1">IF(I3139&lt;&gt;"",COUNTIF($I$4:$I3139,I3139),"")</f>
        <v>4</v>
      </c>
    </row>
    <row r="3140" spans="8:11">
      <c r="H3140" s="13" cm="1">
        <f t="array" aca="1" ref="H3140" ca="1">IFERROR(INDEX(電力会社名一覧!E:E,改訂版!J3140),"")</f>
        <v>955</v>
      </c>
      <c r="I3140" s="13" t="str">
        <f ca="1">IFERROR(VLOOKUP(H3140,電力会社名一覧!A:B,2,0),"")</f>
        <v>TGオクトパスエナジー(株)メニューB</v>
      </c>
      <c r="J3140" s="13">
        <f t="shared" ca="1" si="129"/>
        <v>3389</v>
      </c>
      <c r="K3140" s="13">
        <f ca="1">IF(I3140&lt;&gt;"",COUNTIF($I$4:$I3140,I3140),"")</f>
        <v>4</v>
      </c>
    </row>
    <row r="3141" spans="8:11">
      <c r="H3141" s="13" cm="1">
        <f t="array" aca="1" ref="H3141" ca="1">IFERROR(INDEX(電力会社名一覧!E:E,改訂版!J3141),"")</f>
        <v>956</v>
      </c>
      <c r="I3141" s="13" t="str">
        <f ca="1">IFERROR(VLOOKUP(H3141,電力会社名一覧!A:B,2,0),"")</f>
        <v>TGオクトパスエナジー(株)メニューC(残差)</v>
      </c>
      <c r="J3141" s="13">
        <f t="shared" ca="1" si="129"/>
        <v>3390</v>
      </c>
      <c r="K3141" s="13">
        <f ca="1">IF(I3141&lt;&gt;"",COUNTIF($I$4:$I3141,I3141),"")</f>
        <v>4</v>
      </c>
    </row>
    <row r="3142" spans="8:11">
      <c r="H3142" s="13" cm="1">
        <f t="array" aca="1" ref="H3142" ca="1">IFERROR(INDEX(電力会社名一覧!E:E,改訂版!J3142),"")</f>
        <v>961</v>
      </c>
      <c r="I3142" s="13" t="str">
        <f ca="1">IFERROR(VLOOKUP(H3142,電力会社名一覧!A:B,2,0),"")</f>
        <v>(株)Meisin</v>
      </c>
      <c r="J3142" s="13">
        <f t="shared" ca="1" si="129"/>
        <v>3391</v>
      </c>
      <c r="K3142" s="13">
        <f ca="1">IF(I3142&lt;&gt;"",COUNTIF($I$4:$I3142,I3142),"")</f>
        <v>4</v>
      </c>
    </row>
    <row r="3143" spans="8:11">
      <c r="H3143" s="13" cm="1">
        <f t="array" aca="1" ref="H3143" ca="1">IFERROR(INDEX(電力会社名一覧!E:E,改訂版!J3143),"")</f>
        <v>979</v>
      </c>
      <c r="I3143" s="13" t="str">
        <f ca="1">IFERROR(VLOOKUP(H3143,電力会社名一覧!A:B,2,0),"")</f>
        <v>(株)IQg</v>
      </c>
      <c r="J3143" s="13">
        <f t="shared" ca="1" si="129"/>
        <v>3392</v>
      </c>
      <c r="K3143" s="13">
        <f ca="1">IF(I3143&lt;&gt;"",COUNTIF($I$4:$I3143,I3143),"")</f>
        <v>4</v>
      </c>
    </row>
    <row r="3144" spans="8:11">
      <c r="H3144" s="13" cm="1">
        <f t="array" aca="1" ref="H3144" ca="1">IFERROR(INDEX(電力会社名一覧!E:E,改訂版!J3144),"")</f>
        <v>981</v>
      </c>
      <c r="I3144" s="13" t="str">
        <f ca="1">IFERROR(VLOOKUP(H3144,電力会社名一覧!A:B,2,0),"")</f>
        <v>(株)FPSメニューA</v>
      </c>
      <c r="J3144" s="13">
        <f t="shared" ca="1" si="129"/>
        <v>3393</v>
      </c>
      <c r="K3144" s="13">
        <f ca="1">IF(I3144&lt;&gt;"",COUNTIF($I$4:$I3144,I3144),"")</f>
        <v>4</v>
      </c>
    </row>
    <row r="3145" spans="8:11">
      <c r="H3145" s="13" cm="1">
        <f t="array" aca="1" ref="H3145" ca="1">IFERROR(INDEX(電力会社名一覧!E:E,改訂版!J3145),"")</f>
        <v>982</v>
      </c>
      <c r="I3145" s="13" t="str">
        <f ca="1">IFERROR(VLOOKUP(H3145,電力会社名一覧!A:B,2,0),"")</f>
        <v>(株)FPSメニューB</v>
      </c>
      <c r="J3145" s="13">
        <f t="shared" ca="1" si="129"/>
        <v>3394</v>
      </c>
      <c r="K3145" s="13">
        <f ca="1">IF(I3145&lt;&gt;"",COUNTIF($I$4:$I3145,I3145),"")</f>
        <v>4</v>
      </c>
    </row>
    <row r="3146" spans="8:11">
      <c r="H3146" s="13" cm="1">
        <f t="array" aca="1" ref="H3146" ca="1">IFERROR(INDEX(電力会社名一覧!E:E,改訂版!J3146),"")</f>
        <v>983</v>
      </c>
      <c r="I3146" s="13" t="str">
        <f ca="1">IFERROR(VLOOKUP(H3146,電力会社名一覧!A:B,2,0),"")</f>
        <v>(株)FPSメニューC</v>
      </c>
      <c r="J3146" s="13">
        <f t="shared" ca="1" si="129"/>
        <v>3395</v>
      </c>
      <c r="K3146" s="13">
        <f ca="1">IF(I3146&lt;&gt;"",COUNTIF($I$4:$I3146,I3146),"")</f>
        <v>4</v>
      </c>
    </row>
    <row r="3147" spans="8:11">
      <c r="H3147" s="13" cm="1">
        <f t="array" aca="1" ref="H3147" ca="1">IFERROR(INDEX(電力会社名一覧!E:E,改訂版!J3147),"")</f>
        <v>984</v>
      </c>
      <c r="I3147" s="13" t="str">
        <f ca="1">IFERROR(VLOOKUP(H3147,電力会社名一覧!A:B,2,0),"")</f>
        <v>(株)FPSメニューD</v>
      </c>
      <c r="J3147" s="13">
        <f t="shared" ca="1" si="129"/>
        <v>3396</v>
      </c>
      <c r="K3147" s="13">
        <f ca="1">IF(I3147&lt;&gt;"",COUNTIF($I$4:$I3147,I3147),"")</f>
        <v>4</v>
      </c>
    </row>
    <row r="3148" spans="8:11">
      <c r="H3148" s="13" cm="1">
        <f t="array" aca="1" ref="H3148" ca="1">IFERROR(INDEX(電力会社名一覧!E:E,改訂版!J3148),"")</f>
        <v>985</v>
      </c>
      <c r="I3148" s="13" t="str">
        <f ca="1">IFERROR(VLOOKUP(H3148,電力会社名一覧!A:B,2,0),"")</f>
        <v>(株)FPSメニューE</v>
      </c>
      <c r="J3148" s="13">
        <f t="shared" ca="1" si="129"/>
        <v>3397</v>
      </c>
      <c r="K3148" s="13">
        <f ca="1">IF(I3148&lt;&gt;"",COUNTIF($I$4:$I3148,I3148),"")</f>
        <v>4</v>
      </c>
    </row>
    <row r="3149" spans="8:11">
      <c r="H3149" s="13" cm="1">
        <f t="array" aca="1" ref="H3149" ca="1">IFERROR(INDEX(電力会社名一覧!E:E,改訂版!J3149),"")</f>
        <v>986</v>
      </c>
      <c r="I3149" s="13" t="str">
        <f ca="1">IFERROR(VLOOKUP(H3149,電力会社名一覧!A:B,2,0),"")</f>
        <v>(株)FPSメニューF</v>
      </c>
      <c r="J3149" s="13">
        <f t="shared" ref="J3149:J3152" ca="1" si="130">IFERROR(VLOOKUP($Q$1,INDIRECT($I$1&amp;J3148+1&amp;$K$1),2,0),"")</f>
        <v>3398</v>
      </c>
      <c r="K3149" s="13">
        <f ca="1">IF(I3149&lt;&gt;"",COUNTIF($I$4:$I3149,I3149),"")</f>
        <v>4</v>
      </c>
    </row>
    <row r="3150" spans="8:11">
      <c r="H3150" s="13" cm="1">
        <f t="array" aca="1" ref="H3150" ca="1">IFERROR(INDEX(電力会社名一覧!E:E,改訂版!J3150),"")</f>
        <v>987</v>
      </c>
      <c r="I3150" s="13" t="str">
        <f ca="1">IFERROR(VLOOKUP(H3150,電力会社名一覧!A:B,2,0),"")</f>
        <v>(株)FPSメニューG(残差)</v>
      </c>
      <c r="J3150" s="13">
        <f t="shared" ca="1" si="130"/>
        <v>3399</v>
      </c>
      <c r="K3150" s="13">
        <f ca="1">IF(I3150&lt;&gt;"",COUNTIF($I$4:$I3150,I3150),"")</f>
        <v>4</v>
      </c>
    </row>
    <row r="3151" spans="8:11">
      <c r="H3151" s="13" cm="1">
        <f t="array" aca="1" ref="H3151" ca="1">IFERROR(INDEX(電力会社名一覧!E:E,改訂版!J3151),"")</f>
        <v>993</v>
      </c>
      <c r="I3151" s="13" t="str">
        <f ca="1">IFERROR(VLOOKUP(H3151,電力会社名一覧!A:B,2,0),"")</f>
        <v>(株)stc</v>
      </c>
      <c r="J3151" s="13">
        <f t="shared" ca="1" si="130"/>
        <v>3400</v>
      </c>
      <c r="K3151" s="13">
        <f ca="1">IF(I3151&lt;&gt;"",COUNTIF($I$4:$I3151,I3151),"")</f>
        <v>4</v>
      </c>
    </row>
    <row r="3152" spans="8:11">
      <c r="H3152" s="13" cm="1">
        <f t="array" aca="1" ref="H3152" ca="1">IFERROR(INDEX(電力会社名一覧!E:E,改訂版!J3152),"")</f>
        <v>213</v>
      </c>
      <c r="I3152" s="13" t="str">
        <f ca="1">IFERROR(VLOOKUP(H3152,電力会社名一覧!A:B,2,0),"")</f>
        <v>サーラeエナジー(株)メニューA</v>
      </c>
      <c r="J3152" s="13">
        <f t="shared" ca="1" si="130"/>
        <v>3401</v>
      </c>
      <c r="K3152" s="13">
        <f ca="1">IF(I3152&lt;&gt;"",COUNTIF($I$4:$I3152,I3152),"")</f>
        <v>4</v>
      </c>
    </row>
    <row r="3153" spans="8:11">
      <c r="H3153" s="13" cm="1">
        <f t="array" aca="1" ref="H3153" ca="1">IFERROR(INDEX(電力会社名一覧!E:E,改訂版!J3153),"")</f>
        <v>214</v>
      </c>
      <c r="I3153" s="13" t="str">
        <f ca="1">IFERROR(VLOOKUP(H3153,電力会社名一覧!A:B,2,0),"")</f>
        <v>サーラeエナジー(株)メニューB</v>
      </c>
      <c r="J3153" s="13">
        <f t="shared" ref="J3153:J3216" ca="1" si="131">IFERROR(VLOOKUP($Q$1,INDIRECT($I$1&amp;J3152+1&amp;$K$1),2,0),"")</f>
        <v>3402</v>
      </c>
      <c r="K3153" s="13">
        <f ca="1">IF(I3153&lt;&gt;"",COUNTIF($I$4:$I3153,I3153),"")</f>
        <v>4</v>
      </c>
    </row>
    <row r="3154" spans="8:11">
      <c r="H3154" s="13" cm="1">
        <f t="array" aca="1" ref="H3154" ca="1">IFERROR(INDEX(電力会社名一覧!E:E,改訂版!J3154),"")</f>
        <v>215</v>
      </c>
      <c r="I3154" s="13" t="str">
        <f ca="1">IFERROR(VLOOKUP(H3154,電力会社名一覧!A:B,2,0),"")</f>
        <v>サーラeエナジー(株)メニューC(残差)</v>
      </c>
      <c r="J3154" s="13">
        <f t="shared" ca="1" si="131"/>
        <v>3403</v>
      </c>
      <c r="K3154" s="13">
        <f ca="1">IF(I3154&lt;&gt;"",COUNTIF($I$4:$I3154,I3154),"")</f>
        <v>4</v>
      </c>
    </row>
    <row r="3155" spans="8:11">
      <c r="H3155" s="13" cm="1">
        <f t="array" aca="1" ref="H3155" ca="1">IFERROR(INDEX(電力会社名一覧!E:E,改訂版!J3155),"")</f>
        <v>355</v>
      </c>
      <c r="I3155" s="13" t="str">
        <f ca="1">IFERROR(VLOOKUP(H3155,電力会社名一覧!A:B,2,0),"")</f>
        <v>TOPPANホールディングス(株)（旧:凸版印刷(株)）メニューA</v>
      </c>
      <c r="J3155" s="13">
        <f t="shared" ca="1" si="131"/>
        <v>3404</v>
      </c>
      <c r="K3155" s="13">
        <f ca="1">IF(I3155&lt;&gt;"",COUNTIF($I$4:$I3155,I3155),"")</f>
        <v>4</v>
      </c>
    </row>
    <row r="3156" spans="8:11">
      <c r="H3156" s="13" cm="1">
        <f t="array" aca="1" ref="H3156" ca="1">IFERROR(INDEX(電力会社名一覧!E:E,改訂版!J3156),"")</f>
        <v>356</v>
      </c>
      <c r="I3156" s="13" t="str">
        <f ca="1">IFERROR(VLOOKUP(H3156,電力会社名一覧!A:B,2,0),"")</f>
        <v>TOPPANホールディングス(株)（旧:凸版印刷(株)）メニューB</v>
      </c>
      <c r="J3156" s="13">
        <f t="shared" ca="1" si="131"/>
        <v>3405</v>
      </c>
      <c r="K3156" s="13">
        <f ca="1">IF(I3156&lt;&gt;"",COUNTIF($I$4:$I3156,I3156),"")</f>
        <v>4</v>
      </c>
    </row>
    <row r="3157" spans="8:11">
      <c r="H3157" s="13" cm="1">
        <f t="array" aca="1" ref="H3157" ca="1">IFERROR(INDEX(電力会社名一覧!E:E,改訂版!J3157),"")</f>
        <v>357</v>
      </c>
      <c r="I3157" s="13" t="str">
        <f ca="1">IFERROR(VLOOKUP(H3157,電力会社名一覧!A:B,2,0),"")</f>
        <v>TOPPANホールディングス(株)（旧:凸版印刷(株)）メニューC</v>
      </c>
      <c r="J3157" s="13">
        <f t="shared" ca="1" si="131"/>
        <v>3406</v>
      </c>
      <c r="K3157" s="13">
        <f ca="1">IF(I3157&lt;&gt;"",COUNTIF($I$4:$I3157,I3157),"")</f>
        <v>4</v>
      </c>
    </row>
    <row r="3158" spans="8:11">
      <c r="H3158" s="13" cm="1">
        <f t="array" aca="1" ref="H3158" ca="1">IFERROR(INDEX(電力会社名一覧!E:E,改訂版!J3158),"")</f>
        <v>358</v>
      </c>
      <c r="I3158" s="13" t="str">
        <f ca="1">IFERROR(VLOOKUP(H3158,電力会社名一覧!A:B,2,0),"")</f>
        <v>TOPPANホールディングス(株)（旧:凸版印刷(株)）メニューD(残差)</v>
      </c>
      <c r="J3158" s="13">
        <f t="shared" ca="1" si="131"/>
        <v>3407</v>
      </c>
      <c r="K3158" s="13">
        <f ca="1">IF(I3158&lt;&gt;"",COUNTIF($I$4:$I3158,I3158),"")</f>
        <v>4</v>
      </c>
    </row>
    <row r="3159" spans="8:11">
      <c r="H3159" s="13" cm="1">
        <f t="array" aca="1" ref="H3159" ca="1">IFERROR(INDEX(電力会社名一覧!E:E,改訂版!J3159),"")</f>
        <v>657</v>
      </c>
      <c r="I3159" s="13" t="str">
        <f ca="1">IFERROR(VLOOKUP(H3159,電力会社名一覧!A:B,2,0),"")</f>
        <v>そうまIグリッド合同会社</v>
      </c>
      <c r="J3159" s="13">
        <f t="shared" ca="1" si="131"/>
        <v>3408</v>
      </c>
      <c r="K3159" s="13">
        <f ca="1">IF(I3159&lt;&gt;"",COUNTIF($I$4:$I3159,I3159),"")</f>
        <v>4</v>
      </c>
    </row>
    <row r="3160" spans="8:11">
      <c r="H3160" s="13" cm="1">
        <f t="array" aca="1" ref="H3160" ca="1">IFERROR(INDEX(電力会社名一覧!E:E,改訂版!J3160),"")</f>
        <v>736</v>
      </c>
      <c r="I3160" s="13" t="str">
        <f ca="1">IFERROR(VLOOKUP(H3160,電力会社名一覧!A:B,2,0),"")</f>
        <v>ふかやeパワー(株)メニューA</v>
      </c>
      <c r="J3160" s="13">
        <f t="shared" ca="1" si="131"/>
        <v>3409</v>
      </c>
      <c r="K3160" s="13">
        <f ca="1">IF(I3160&lt;&gt;"",COUNTIF($I$4:$I3160,I3160),"")</f>
        <v>4</v>
      </c>
    </row>
    <row r="3161" spans="8:11">
      <c r="H3161" s="13" cm="1">
        <f t="array" aca="1" ref="H3161" ca="1">IFERROR(INDEX(電力会社名一覧!E:E,改訂版!J3161),"")</f>
        <v>737</v>
      </c>
      <c r="I3161" s="13" t="str">
        <f ca="1">IFERROR(VLOOKUP(H3161,電力会社名一覧!A:B,2,0),"")</f>
        <v>ふかやeパワー(株)メニューB(残差)</v>
      </c>
      <c r="J3161" s="13">
        <f t="shared" ca="1" si="131"/>
        <v>3410</v>
      </c>
      <c r="K3161" s="13">
        <f ca="1">IF(I3161&lt;&gt;"",COUNTIF($I$4:$I3161,I3161),"")</f>
        <v>4</v>
      </c>
    </row>
    <row r="3162" spans="8:11">
      <c r="H3162" s="13" cm="1">
        <f t="array" aca="1" ref="H3162" ca="1">IFERROR(INDEX(電力会社名一覧!E:E,改訂版!J3162),"")</f>
        <v>903</v>
      </c>
      <c r="I3162" s="13" t="str">
        <f ca="1">IFERROR(VLOOKUP(H3162,電力会社名一覧!A:B,2,0),"")</f>
        <v>Castleton Commodities Japan合同会社</v>
      </c>
      <c r="J3162" s="13">
        <f t="shared" ca="1" si="131"/>
        <v>3411</v>
      </c>
      <c r="K3162" s="13">
        <f ca="1">IF(I3162&lt;&gt;"",COUNTIF($I$4:$I3162,I3162),"")</f>
        <v>4</v>
      </c>
    </row>
    <row r="3163" spans="8:11">
      <c r="H3163" s="13" cm="1">
        <f t="array" aca="1" ref="H3163" ca="1">IFERROR(INDEX(電力会社名一覧!E:E,改訂版!J3163),"")</f>
        <v>914</v>
      </c>
      <c r="I3163" s="13" t="str">
        <f ca="1">IFERROR(VLOOKUP(H3163,電力会社名一覧!A:B,2,0),"")</f>
        <v>しろくま電力(株)(旧:(株)afterFIT)メニューA</v>
      </c>
      <c r="J3163" s="13">
        <f t="shared" ca="1" si="131"/>
        <v>3412</v>
      </c>
      <c r="K3163" s="13">
        <f ca="1">IF(I3163&lt;&gt;"",COUNTIF($I$4:$I3163,I3163),"")</f>
        <v>4</v>
      </c>
    </row>
    <row r="3164" spans="8:11">
      <c r="H3164" s="13" cm="1">
        <f t="array" aca="1" ref="H3164" ca="1">IFERROR(INDEX(電力会社名一覧!E:E,改訂版!J3164),"")</f>
        <v>915</v>
      </c>
      <c r="I3164" s="13" t="str">
        <f ca="1">IFERROR(VLOOKUP(H3164,電力会社名一覧!A:B,2,0),"")</f>
        <v>しろくま電力(株)(旧:(株)afterFIT)メニューB</v>
      </c>
      <c r="J3164" s="13">
        <f t="shared" ca="1" si="131"/>
        <v>3413</v>
      </c>
      <c r="K3164" s="13">
        <f ca="1">IF(I3164&lt;&gt;"",COUNTIF($I$4:$I3164,I3164),"")</f>
        <v>4</v>
      </c>
    </row>
    <row r="3165" spans="8:11">
      <c r="H3165" s="13" cm="1">
        <f t="array" aca="1" ref="H3165" ca="1">IFERROR(INDEX(電力会社名一覧!E:E,改訂版!J3165),"")</f>
        <v>960</v>
      </c>
      <c r="I3165" s="13" t="str">
        <f ca="1">IFERROR(VLOOKUP(H3165,電力会社名一覧!A:B,2,0),"")</f>
        <v>三菱HCキャピタルエナジー(株)</v>
      </c>
      <c r="J3165" s="13">
        <f t="shared" ca="1" si="131"/>
        <v>3414</v>
      </c>
      <c r="K3165" s="13">
        <f ca="1">IF(I3165&lt;&gt;"",COUNTIF($I$4:$I3165,I3165),"")</f>
        <v>4</v>
      </c>
    </row>
    <row r="3166" spans="8:11">
      <c r="H3166" s="13" cm="1">
        <f t="array" aca="1" ref="H3166" ca="1">IFERROR(INDEX(電力会社名一覧!E:E,改訂版!J3166),"")</f>
        <v>7</v>
      </c>
      <c r="I3166" s="13" t="str">
        <f ca="1">IFERROR(VLOOKUP(H3166,電力会社名一覧!A:B,2,0),"")</f>
        <v>(株)SEウイングズ</v>
      </c>
      <c r="J3166" s="13">
        <f t="shared" ca="1" si="131"/>
        <v>3501</v>
      </c>
      <c r="K3166" s="13">
        <f ca="1">IF(I3166&lt;&gt;"",COUNTIF($I$4:$I3166,I3166),"")</f>
        <v>5</v>
      </c>
    </row>
    <row r="3167" spans="8:11">
      <c r="H3167" s="13" cm="1">
        <f t="array" aca="1" ref="H3167" ca="1">IFERROR(INDEX(電力会社名一覧!E:E,改訂版!J3167),"")</f>
        <v>49</v>
      </c>
      <c r="I3167" s="13" t="str">
        <f ca="1">IFERROR(VLOOKUP(H3167,電力会社名一覧!A:B,2,0),"")</f>
        <v>(株)LooopメニューA</v>
      </c>
      <c r="J3167" s="13">
        <f t="shared" ca="1" si="131"/>
        <v>3502</v>
      </c>
      <c r="K3167" s="13">
        <f ca="1">IF(I3167&lt;&gt;"",COUNTIF($I$4:$I3167,I3167),"")</f>
        <v>5</v>
      </c>
    </row>
    <row r="3168" spans="8:11">
      <c r="H3168" s="13" cm="1">
        <f t="array" aca="1" ref="H3168" ca="1">IFERROR(INDEX(電力会社名一覧!E:E,改訂版!J3168),"")</f>
        <v>50</v>
      </c>
      <c r="I3168" s="13" t="str">
        <f ca="1">IFERROR(VLOOKUP(H3168,電力会社名一覧!A:B,2,0),"")</f>
        <v>(株)LooopメニューB</v>
      </c>
      <c r="J3168" s="13">
        <f t="shared" ca="1" si="131"/>
        <v>3503</v>
      </c>
      <c r="K3168" s="13">
        <f ca="1">IF(I3168&lt;&gt;"",COUNTIF($I$4:$I3168,I3168),"")</f>
        <v>5</v>
      </c>
    </row>
    <row r="3169" spans="8:11">
      <c r="H3169" s="13" cm="1">
        <f t="array" aca="1" ref="H3169" ca="1">IFERROR(INDEX(電力会社名一覧!E:E,改訂版!J3169),"")</f>
        <v>51</v>
      </c>
      <c r="I3169" s="13" t="str">
        <f ca="1">IFERROR(VLOOKUP(H3169,電力会社名一覧!A:B,2,0),"")</f>
        <v>(株)LooopメニューC</v>
      </c>
      <c r="J3169" s="13">
        <f t="shared" ca="1" si="131"/>
        <v>3504</v>
      </c>
      <c r="K3169" s="13">
        <f ca="1">IF(I3169&lt;&gt;"",COUNTIF($I$4:$I3169,I3169),"")</f>
        <v>5</v>
      </c>
    </row>
    <row r="3170" spans="8:11">
      <c r="H3170" s="13" cm="1">
        <f t="array" aca="1" ref="H3170" ca="1">IFERROR(INDEX(電力会社名一覧!E:E,改訂版!J3170),"")</f>
        <v>52</v>
      </c>
      <c r="I3170" s="13" t="str">
        <f ca="1">IFERROR(VLOOKUP(H3170,電力会社名一覧!A:B,2,0),"")</f>
        <v>(株)LooopメニューD</v>
      </c>
      <c r="J3170" s="13">
        <f t="shared" ca="1" si="131"/>
        <v>3505</v>
      </c>
      <c r="K3170" s="13">
        <f ca="1">IF(I3170&lt;&gt;"",COUNTIF($I$4:$I3170,I3170),"")</f>
        <v>5</v>
      </c>
    </row>
    <row r="3171" spans="8:11">
      <c r="H3171" s="13" cm="1">
        <f t="array" aca="1" ref="H3171" ca="1">IFERROR(INDEX(電力会社名一覧!E:E,改訂版!J3171),"")</f>
        <v>53</v>
      </c>
      <c r="I3171" s="13" t="str">
        <f ca="1">IFERROR(VLOOKUP(H3171,電力会社名一覧!A:B,2,0),"")</f>
        <v>(株)LooopメニューE(残差)</v>
      </c>
      <c r="J3171" s="13">
        <f t="shared" ca="1" si="131"/>
        <v>3506</v>
      </c>
      <c r="K3171" s="13">
        <f ca="1">IF(I3171&lt;&gt;"",COUNTIF($I$4:$I3171,I3171),"")</f>
        <v>5</v>
      </c>
    </row>
    <row r="3172" spans="8:11">
      <c r="H3172" s="13" cm="1">
        <f t="array" aca="1" ref="H3172" ca="1">IFERROR(INDEX(電力会社名一覧!E:E,改訂版!J3172),"")</f>
        <v>115</v>
      </c>
      <c r="I3172" s="13" t="str">
        <f ca="1">IFERROR(VLOOKUP(H3172,電力会社名一覧!A:B,2,0),"")</f>
        <v>(株)V-PowerメニューA</v>
      </c>
      <c r="J3172" s="13">
        <f t="shared" ca="1" si="131"/>
        <v>3507</v>
      </c>
      <c r="K3172" s="13">
        <f ca="1">IF(I3172&lt;&gt;"",COUNTIF($I$4:$I3172,I3172),"")</f>
        <v>5</v>
      </c>
    </row>
    <row r="3173" spans="8:11">
      <c r="H3173" s="13" cm="1">
        <f t="array" aca="1" ref="H3173" ca="1">IFERROR(INDEX(電力会社名一覧!E:E,改訂版!J3173),"")</f>
        <v>116</v>
      </c>
      <c r="I3173" s="13" t="str">
        <f ca="1">IFERROR(VLOOKUP(H3173,電力会社名一覧!A:B,2,0),"")</f>
        <v>(株)V-PowerメニューB</v>
      </c>
      <c r="J3173" s="13">
        <f t="shared" ca="1" si="131"/>
        <v>3508</v>
      </c>
      <c r="K3173" s="13">
        <f ca="1">IF(I3173&lt;&gt;"",COUNTIF($I$4:$I3173,I3173),"")</f>
        <v>5</v>
      </c>
    </row>
    <row r="3174" spans="8:11">
      <c r="H3174" s="13" cm="1">
        <f t="array" aca="1" ref="H3174" ca="1">IFERROR(INDEX(電力会社名一覧!E:E,改訂版!J3174),"")</f>
        <v>117</v>
      </c>
      <c r="I3174" s="13" t="str">
        <f ca="1">IFERROR(VLOOKUP(H3174,電力会社名一覧!A:B,2,0),"")</f>
        <v>(株)V-PowerメニューC(残差)</v>
      </c>
      <c r="J3174" s="13">
        <f t="shared" ca="1" si="131"/>
        <v>3509</v>
      </c>
      <c r="K3174" s="13">
        <f ca="1">IF(I3174&lt;&gt;"",COUNTIF($I$4:$I3174,I3174),"")</f>
        <v>5</v>
      </c>
    </row>
    <row r="3175" spans="8:11">
      <c r="H3175" s="13" cm="1">
        <f t="array" aca="1" ref="H3175" ca="1">IFERROR(INDEX(電力会社名一覧!E:E,改訂版!J3175),"")</f>
        <v>126</v>
      </c>
      <c r="I3175" s="13" t="str">
        <f ca="1">IFERROR(VLOOKUP(H3175,電力会社名一覧!A:B,2,0),"")</f>
        <v>ENEOS(株)メニューA</v>
      </c>
      <c r="J3175" s="13">
        <f t="shared" ca="1" si="131"/>
        <v>3510</v>
      </c>
      <c r="K3175" s="13">
        <f ca="1">IF(I3175&lt;&gt;"",COUNTIF($I$4:$I3175,I3175),"")</f>
        <v>5</v>
      </c>
    </row>
    <row r="3176" spans="8:11">
      <c r="H3176" s="13" cm="1">
        <f t="array" aca="1" ref="H3176" ca="1">IFERROR(INDEX(電力会社名一覧!E:E,改訂版!J3176),"")</f>
        <v>127</v>
      </c>
      <c r="I3176" s="13" t="str">
        <f ca="1">IFERROR(VLOOKUP(H3176,電力会社名一覧!A:B,2,0),"")</f>
        <v>ENEOS(株)メニューB</v>
      </c>
      <c r="J3176" s="13">
        <f t="shared" ca="1" si="131"/>
        <v>3511</v>
      </c>
      <c r="K3176" s="13">
        <f ca="1">IF(I3176&lt;&gt;"",COUNTIF($I$4:$I3176,I3176),"")</f>
        <v>5</v>
      </c>
    </row>
    <row r="3177" spans="8:11">
      <c r="H3177" s="13" cm="1">
        <f t="array" aca="1" ref="H3177" ca="1">IFERROR(INDEX(電力会社名一覧!E:E,改訂版!J3177),"")</f>
        <v>128</v>
      </c>
      <c r="I3177" s="13" t="str">
        <f ca="1">IFERROR(VLOOKUP(H3177,電力会社名一覧!A:B,2,0),"")</f>
        <v>ENEOS(株)メニューC</v>
      </c>
      <c r="J3177" s="13">
        <f t="shared" ca="1" si="131"/>
        <v>3512</v>
      </c>
      <c r="K3177" s="13">
        <f ca="1">IF(I3177&lt;&gt;"",COUNTIF($I$4:$I3177,I3177),"")</f>
        <v>5</v>
      </c>
    </row>
    <row r="3178" spans="8:11">
      <c r="H3178" s="13" cm="1">
        <f t="array" aca="1" ref="H3178" ca="1">IFERROR(INDEX(電力会社名一覧!E:E,改訂版!J3178),"")</f>
        <v>129</v>
      </c>
      <c r="I3178" s="13" t="str">
        <f ca="1">IFERROR(VLOOKUP(H3178,電力会社名一覧!A:B,2,0),"")</f>
        <v>ENEOS(株)メニューD</v>
      </c>
      <c r="J3178" s="13">
        <f t="shared" ca="1" si="131"/>
        <v>3513</v>
      </c>
      <c r="K3178" s="13">
        <f ca="1">IF(I3178&lt;&gt;"",COUNTIF($I$4:$I3178,I3178),"")</f>
        <v>5</v>
      </c>
    </row>
    <row r="3179" spans="8:11">
      <c r="H3179" s="13" cm="1">
        <f t="array" aca="1" ref="H3179" ca="1">IFERROR(INDEX(電力会社名一覧!E:E,改訂版!J3179),"")</f>
        <v>130</v>
      </c>
      <c r="I3179" s="13" t="str">
        <f ca="1">IFERROR(VLOOKUP(H3179,電力会社名一覧!A:B,2,0),"")</f>
        <v>ENEOS(株)メニューE(残差)</v>
      </c>
      <c r="J3179" s="13">
        <f t="shared" ca="1" si="131"/>
        <v>3514</v>
      </c>
      <c r="K3179" s="13">
        <f ca="1">IF(I3179&lt;&gt;"",COUNTIF($I$4:$I3179,I3179),"")</f>
        <v>5</v>
      </c>
    </row>
    <row r="3180" spans="8:11">
      <c r="H3180" s="13" cm="1">
        <f t="array" aca="1" ref="H3180" ca="1">IFERROR(INDEX(電力会社名一覧!E:E,改訂版!J3180),"")</f>
        <v>144</v>
      </c>
      <c r="I3180" s="13" t="str">
        <f ca="1">IFERROR(VLOOKUP(H3180,電力会社名一覧!A:B,2,0),"")</f>
        <v>(株)UPDATERメニューA</v>
      </c>
      <c r="J3180" s="13">
        <f t="shared" ca="1" si="131"/>
        <v>3515</v>
      </c>
      <c r="K3180" s="13">
        <f ca="1">IF(I3180&lt;&gt;"",COUNTIF($I$4:$I3180,I3180),"")</f>
        <v>5</v>
      </c>
    </row>
    <row r="3181" spans="8:11">
      <c r="H3181" s="13" cm="1">
        <f t="array" aca="1" ref="H3181" ca="1">IFERROR(INDEX(電力会社名一覧!E:E,改訂版!J3181),"")</f>
        <v>145</v>
      </c>
      <c r="I3181" s="13" t="str">
        <f ca="1">IFERROR(VLOOKUP(H3181,電力会社名一覧!A:B,2,0),"")</f>
        <v>(株)UPDATERメニューB(残差)</v>
      </c>
      <c r="J3181" s="13">
        <f t="shared" ca="1" si="131"/>
        <v>3516</v>
      </c>
      <c r="K3181" s="13">
        <f ca="1">IF(I3181&lt;&gt;"",COUNTIF($I$4:$I3181,I3181),"")</f>
        <v>5</v>
      </c>
    </row>
    <row r="3182" spans="8:11">
      <c r="H3182" s="13" cm="1">
        <f t="array" aca="1" ref="H3182" ca="1">IFERROR(INDEX(電力会社名一覧!E:E,改訂版!J3182),"")</f>
        <v>208</v>
      </c>
      <c r="I3182" s="13" t="str">
        <f ca="1">IFERROR(VLOOKUP(H3182,電力会社名一覧!A:B,2,0),"")</f>
        <v>auエネルギー＆ライフ(株)メニューA</v>
      </c>
      <c r="J3182" s="13">
        <f t="shared" ca="1" si="131"/>
        <v>3517</v>
      </c>
      <c r="K3182" s="13">
        <f ca="1">IF(I3182&lt;&gt;"",COUNTIF($I$4:$I3182,I3182),"")</f>
        <v>5</v>
      </c>
    </row>
    <row r="3183" spans="8:11">
      <c r="H3183" s="13" cm="1">
        <f t="array" aca="1" ref="H3183" ca="1">IFERROR(INDEX(電力会社名一覧!E:E,改訂版!J3183),"")</f>
        <v>209</v>
      </c>
      <c r="I3183" s="13" t="str">
        <f ca="1">IFERROR(VLOOKUP(H3183,電力会社名一覧!A:B,2,0),"")</f>
        <v>auエネルギー＆ライフ(株)メニューB</v>
      </c>
      <c r="J3183" s="13">
        <f t="shared" ca="1" si="131"/>
        <v>3518</v>
      </c>
      <c r="K3183" s="13">
        <f ca="1">IF(I3183&lt;&gt;"",COUNTIF($I$4:$I3183,I3183),"")</f>
        <v>5</v>
      </c>
    </row>
    <row r="3184" spans="8:11">
      <c r="H3184" s="13" cm="1">
        <f t="array" aca="1" ref="H3184" ca="1">IFERROR(INDEX(電力会社名一覧!E:E,改訂版!J3184),"")</f>
        <v>210</v>
      </c>
      <c r="I3184" s="13" t="str">
        <f ca="1">IFERROR(VLOOKUP(H3184,電力会社名一覧!A:B,2,0),"")</f>
        <v>auエネルギー＆ライフ(株)メニューC(残差)</v>
      </c>
      <c r="J3184" s="13">
        <f t="shared" ca="1" si="131"/>
        <v>3519</v>
      </c>
      <c r="K3184" s="13">
        <f ca="1">IF(I3184&lt;&gt;"",COUNTIF($I$4:$I3184,I3184),"")</f>
        <v>5</v>
      </c>
    </row>
    <row r="3185" spans="8:11">
      <c r="H3185" s="13" cm="1">
        <f t="array" aca="1" ref="H3185" ca="1">IFERROR(INDEX(電力会社名一覧!E:E,改訂版!J3185),"")</f>
        <v>305</v>
      </c>
      <c r="I3185" s="13" t="str">
        <f ca="1">IFERROR(VLOOKUP(H3185,電力会社名一覧!A:B,2,0),"")</f>
        <v>MCリテールエナジー(株)メニューA</v>
      </c>
      <c r="J3185" s="13">
        <f t="shared" ca="1" si="131"/>
        <v>3520</v>
      </c>
      <c r="K3185" s="13">
        <f ca="1">IF(I3185&lt;&gt;"",COUNTIF($I$4:$I3185,I3185),"")</f>
        <v>5</v>
      </c>
    </row>
    <row r="3186" spans="8:11">
      <c r="H3186" s="13" cm="1">
        <f t="array" aca="1" ref="H3186" ca="1">IFERROR(INDEX(電力会社名一覧!E:E,改訂版!J3186),"")</f>
        <v>306</v>
      </c>
      <c r="I3186" s="13" t="str">
        <f ca="1">IFERROR(VLOOKUP(H3186,電力会社名一覧!A:B,2,0),"")</f>
        <v>MCリテールエナジー(株)メニューB</v>
      </c>
      <c r="J3186" s="13">
        <f t="shared" ca="1" si="131"/>
        <v>3521</v>
      </c>
      <c r="K3186" s="13">
        <f ca="1">IF(I3186&lt;&gt;"",COUNTIF($I$4:$I3186,I3186),"")</f>
        <v>5</v>
      </c>
    </row>
    <row r="3187" spans="8:11">
      <c r="H3187" s="13" cm="1">
        <f t="array" aca="1" ref="H3187" ca="1">IFERROR(INDEX(電力会社名一覧!E:E,改訂版!J3187),"")</f>
        <v>307</v>
      </c>
      <c r="I3187" s="13" t="str">
        <f ca="1">IFERROR(VLOOKUP(H3187,電力会社名一覧!A:B,2,0),"")</f>
        <v>MCリテールエナジー(株)メニューC(残差)</v>
      </c>
      <c r="J3187" s="13">
        <f t="shared" ca="1" si="131"/>
        <v>3522</v>
      </c>
      <c r="K3187" s="13">
        <f ca="1">IF(I3187&lt;&gt;"",COUNTIF($I$4:$I3187,I3187),"")</f>
        <v>5</v>
      </c>
    </row>
    <row r="3188" spans="8:11">
      <c r="H3188" s="13" cm="1">
        <f t="array" aca="1" ref="H3188" ca="1">IFERROR(INDEX(電力会社名一覧!E:E,改訂版!J3188),"")</f>
        <v>376</v>
      </c>
      <c r="I3188" s="13" t="str">
        <f ca="1">IFERROR(VLOOKUP(H3188,電力会社名一覧!A:B,2,0),"")</f>
        <v>HTBエナジー(株)メニューA</v>
      </c>
      <c r="J3188" s="13">
        <f t="shared" ca="1" si="131"/>
        <v>3523</v>
      </c>
      <c r="K3188" s="13">
        <f ca="1">IF(I3188&lt;&gt;"",COUNTIF($I$4:$I3188,I3188),"")</f>
        <v>5</v>
      </c>
    </row>
    <row r="3189" spans="8:11">
      <c r="H3189" s="13" cm="1">
        <f t="array" aca="1" ref="H3189" ca="1">IFERROR(INDEX(電力会社名一覧!E:E,改訂版!J3189),"")</f>
        <v>377</v>
      </c>
      <c r="I3189" s="13" t="str">
        <f ca="1">IFERROR(VLOOKUP(H3189,電力会社名一覧!A:B,2,0),"")</f>
        <v>HTBエナジー(株)メニューB(残差)</v>
      </c>
      <c r="J3189" s="13">
        <f t="shared" ca="1" si="131"/>
        <v>3524</v>
      </c>
      <c r="K3189" s="13">
        <f ca="1">IF(I3189&lt;&gt;"",COUNTIF($I$4:$I3189,I3189),"")</f>
        <v>5</v>
      </c>
    </row>
    <row r="3190" spans="8:11">
      <c r="H3190" s="13" cm="1">
        <f t="array" aca="1" ref="H3190" ca="1">IFERROR(INDEX(電力会社名一覧!E:E,改訂版!J3190),"")</f>
        <v>383</v>
      </c>
      <c r="I3190" s="13" t="str">
        <f ca="1">IFERROR(VLOOKUP(H3190,電力会社名一覧!A:B,2,0),"")</f>
        <v>Japan電力(株)メニューA</v>
      </c>
      <c r="J3190" s="13">
        <f t="shared" ca="1" si="131"/>
        <v>3525</v>
      </c>
      <c r="K3190" s="13">
        <f ca="1">IF(I3190&lt;&gt;"",COUNTIF($I$4:$I3190,I3190),"")</f>
        <v>5</v>
      </c>
    </row>
    <row r="3191" spans="8:11">
      <c r="H3191" s="13" cm="1">
        <f t="array" aca="1" ref="H3191" ca="1">IFERROR(INDEX(電力会社名一覧!E:E,改訂版!J3191),"")</f>
        <v>384</v>
      </c>
      <c r="I3191" s="13" t="str">
        <f ca="1">IFERROR(VLOOKUP(H3191,電力会社名一覧!A:B,2,0),"")</f>
        <v>Japan電力(株)メニューB(残差)</v>
      </c>
      <c r="J3191" s="13">
        <f t="shared" ca="1" si="131"/>
        <v>3526</v>
      </c>
      <c r="K3191" s="13">
        <f ca="1">IF(I3191&lt;&gt;"",COUNTIF($I$4:$I3191,I3191),"")</f>
        <v>5</v>
      </c>
    </row>
    <row r="3192" spans="8:11">
      <c r="H3192" s="13" cm="1">
        <f t="array" aca="1" ref="H3192" ca="1">IFERROR(INDEX(電力会社名一覧!E:E,改訂版!J3192),"")</f>
        <v>396</v>
      </c>
      <c r="I3192" s="13" t="str">
        <f ca="1">IFERROR(VLOOKUP(H3192,電力会社名一覧!A:B,2,0),"")</f>
        <v>SBパワー(株)メニューA</v>
      </c>
      <c r="J3192" s="13">
        <f t="shared" ca="1" si="131"/>
        <v>3527</v>
      </c>
      <c r="K3192" s="13">
        <f ca="1">IF(I3192&lt;&gt;"",COUNTIF($I$4:$I3192,I3192),"")</f>
        <v>5</v>
      </c>
    </row>
    <row r="3193" spans="8:11">
      <c r="H3193" s="13" cm="1">
        <f t="array" aca="1" ref="H3193" ca="1">IFERROR(INDEX(電力会社名一覧!E:E,改訂版!J3193),"")</f>
        <v>397</v>
      </c>
      <c r="I3193" s="13" t="str">
        <f ca="1">IFERROR(VLOOKUP(H3193,電力会社名一覧!A:B,2,0),"")</f>
        <v>SBパワー(株)メニューB</v>
      </c>
      <c r="J3193" s="13">
        <f t="shared" ca="1" si="131"/>
        <v>3528</v>
      </c>
      <c r="K3193" s="13">
        <f ca="1">IF(I3193&lt;&gt;"",COUNTIF($I$4:$I3193,I3193),"")</f>
        <v>5</v>
      </c>
    </row>
    <row r="3194" spans="8:11">
      <c r="H3194" s="13" cm="1">
        <f t="array" aca="1" ref="H3194" ca="1">IFERROR(INDEX(電力会社名一覧!E:E,改訂版!J3194),"")</f>
        <v>398</v>
      </c>
      <c r="I3194" s="13" t="str">
        <f ca="1">IFERROR(VLOOKUP(H3194,電力会社名一覧!A:B,2,0),"")</f>
        <v>SBパワー(株)メニューC</v>
      </c>
      <c r="J3194" s="13">
        <f t="shared" ca="1" si="131"/>
        <v>3529</v>
      </c>
      <c r="K3194" s="13">
        <f ca="1">IF(I3194&lt;&gt;"",COUNTIF($I$4:$I3194,I3194),"")</f>
        <v>5</v>
      </c>
    </row>
    <row r="3195" spans="8:11">
      <c r="H3195" s="13" cm="1">
        <f t="array" aca="1" ref="H3195" ca="1">IFERROR(INDEX(電力会社名一覧!E:E,改訂版!J3195),"")</f>
        <v>399</v>
      </c>
      <c r="I3195" s="13" t="str">
        <f ca="1">IFERROR(VLOOKUP(H3195,電力会社名一覧!A:B,2,0),"")</f>
        <v>SBパワー(株)メニューD(残差)</v>
      </c>
      <c r="J3195" s="13">
        <f t="shared" ca="1" si="131"/>
        <v>3530</v>
      </c>
      <c r="K3195" s="13">
        <f ca="1">IF(I3195&lt;&gt;"",COUNTIF($I$4:$I3195,I3195),"")</f>
        <v>5</v>
      </c>
    </row>
    <row r="3196" spans="8:11">
      <c r="H3196" s="13" cm="1">
        <f t="array" aca="1" ref="H3196" ca="1">IFERROR(INDEX(電力会社名一覧!E:E,改訂版!J3196),"")</f>
        <v>400</v>
      </c>
      <c r="I3196" s="13" t="str">
        <f ca="1">IFERROR(VLOOKUP(H3196,電力会社名一覧!A:B,2,0),"")</f>
        <v>NFパワーサービス(株)メニューA</v>
      </c>
      <c r="J3196" s="13">
        <f t="shared" ca="1" si="131"/>
        <v>3531</v>
      </c>
      <c r="K3196" s="13">
        <f ca="1">IF(I3196&lt;&gt;"",COUNTIF($I$4:$I3196,I3196),"")</f>
        <v>5</v>
      </c>
    </row>
    <row r="3197" spans="8:11">
      <c r="H3197" s="13" cm="1">
        <f t="array" aca="1" ref="H3197" ca="1">IFERROR(INDEX(電力会社名一覧!E:E,改訂版!J3197),"")</f>
        <v>401</v>
      </c>
      <c r="I3197" s="13" t="str">
        <f ca="1">IFERROR(VLOOKUP(H3197,電力会社名一覧!A:B,2,0),"")</f>
        <v>NFパワーサービス(株)メニューB(残差)</v>
      </c>
      <c r="J3197" s="13">
        <f t="shared" ca="1" si="131"/>
        <v>3532</v>
      </c>
      <c r="K3197" s="13">
        <f ca="1">IF(I3197&lt;&gt;"",COUNTIF($I$4:$I3197,I3197),"")</f>
        <v>5</v>
      </c>
    </row>
    <row r="3198" spans="8:11">
      <c r="H3198" s="13" cm="1">
        <f t="array" aca="1" ref="H3198" ca="1">IFERROR(INDEX(電力会社名一覧!E:E,改訂版!J3198),"")</f>
        <v>428</v>
      </c>
      <c r="I3198" s="13" t="str">
        <f ca="1">IFERROR(VLOOKUP(H3198,電力会社名一覧!A:B,2,0),"")</f>
        <v>(株)U-POWERメニューA</v>
      </c>
      <c r="J3198" s="13">
        <f t="shared" ca="1" si="131"/>
        <v>3533</v>
      </c>
      <c r="K3198" s="13">
        <f ca="1">IF(I3198&lt;&gt;"",COUNTIF($I$4:$I3198,I3198),"")</f>
        <v>5</v>
      </c>
    </row>
    <row r="3199" spans="8:11">
      <c r="H3199" s="13" cm="1">
        <f t="array" aca="1" ref="H3199" ca="1">IFERROR(INDEX(電力会社名一覧!E:E,改訂版!J3199),"")</f>
        <v>429</v>
      </c>
      <c r="I3199" s="13" t="str">
        <f ca="1">IFERROR(VLOOKUP(H3199,電力会社名一覧!A:B,2,0),"")</f>
        <v>(株)U-POWERメニューB</v>
      </c>
      <c r="J3199" s="13">
        <f t="shared" ca="1" si="131"/>
        <v>3534</v>
      </c>
      <c r="K3199" s="13">
        <f ca="1">IF(I3199&lt;&gt;"",COUNTIF($I$4:$I3199,I3199),"")</f>
        <v>5</v>
      </c>
    </row>
    <row r="3200" spans="8:11">
      <c r="H3200" s="13" cm="1">
        <f t="array" aca="1" ref="H3200" ca="1">IFERROR(INDEX(電力会社名一覧!E:E,改訂版!J3200),"")</f>
        <v>430</v>
      </c>
      <c r="I3200" s="13" t="str">
        <f ca="1">IFERROR(VLOOKUP(H3200,電力会社名一覧!A:B,2,0),"")</f>
        <v>(株)U-POWERメニューC</v>
      </c>
      <c r="J3200" s="13">
        <f t="shared" ca="1" si="131"/>
        <v>3535</v>
      </c>
      <c r="K3200" s="13">
        <f ca="1">IF(I3200&lt;&gt;"",COUNTIF($I$4:$I3200,I3200),"")</f>
        <v>5</v>
      </c>
    </row>
    <row r="3201" spans="8:11">
      <c r="H3201" s="13" cm="1">
        <f t="array" aca="1" ref="H3201" ca="1">IFERROR(INDEX(電力会社名一覧!E:E,改訂版!J3201),"")</f>
        <v>431</v>
      </c>
      <c r="I3201" s="13" t="str">
        <f ca="1">IFERROR(VLOOKUP(H3201,電力会社名一覧!A:B,2,0),"")</f>
        <v>(株)U-POWERメニューD(残差)</v>
      </c>
      <c r="J3201" s="13">
        <f t="shared" ca="1" si="131"/>
        <v>3536</v>
      </c>
      <c r="K3201" s="13">
        <f ca="1">IF(I3201&lt;&gt;"",COUNTIF($I$4:$I3201,I3201),"")</f>
        <v>5</v>
      </c>
    </row>
    <row r="3202" spans="8:11">
      <c r="H3202" s="13" cm="1">
        <f t="array" aca="1" ref="H3202" ca="1">IFERROR(INDEX(電力会社名一覧!E:E,改訂版!J3202),"")</f>
        <v>432</v>
      </c>
      <c r="I3202" s="13" t="str">
        <f ca="1">IFERROR(VLOOKUP(H3202,電力会社名一覧!A:B,2,0),"")</f>
        <v>(株)TTSパワー</v>
      </c>
      <c r="J3202" s="13">
        <f t="shared" ca="1" si="131"/>
        <v>3537</v>
      </c>
      <c r="K3202" s="13">
        <f ca="1">IF(I3202&lt;&gt;"",COUNTIF($I$4:$I3202,I3202),"")</f>
        <v>5</v>
      </c>
    </row>
    <row r="3203" spans="8:11">
      <c r="H3203" s="13" cm="1">
        <f t="array" aca="1" ref="H3203" ca="1">IFERROR(INDEX(電力会社名一覧!E:E,改訂版!J3203),"")</f>
        <v>441</v>
      </c>
      <c r="I3203" s="13" t="str">
        <f ca="1">IFERROR(VLOOKUP(H3203,電力会社名一覧!A:B,2,0),"")</f>
        <v>Next Power(株)</v>
      </c>
      <c r="J3203" s="13">
        <f t="shared" ca="1" si="131"/>
        <v>3538</v>
      </c>
      <c r="K3203" s="13">
        <f ca="1">IF(I3203&lt;&gt;"",COUNTIF($I$4:$I3203,I3203),"")</f>
        <v>5</v>
      </c>
    </row>
    <row r="3204" spans="8:11">
      <c r="H3204" s="13" cm="1">
        <f t="array" aca="1" ref="H3204" ca="1">IFERROR(INDEX(電力会社名一覧!E:E,改訂版!J3204),"")</f>
        <v>548</v>
      </c>
      <c r="I3204" s="13" t="str">
        <f ca="1">IFERROR(VLOOKUP(H3204,電力会社名一覧!A:B,2,0),"")</f>
        <v>(株)Misumi</v>
      </c>
      <c r="J3204" s="13">
        <f t="shared" ca="1" si="131"/>
        <v>3539</v>
      </c>
      <c r="K3204" s="13">
        <f ca="1">IF(I3204&lt;&gt;"",COUNTIF($I$4:$I3204,I3204),"")</f>
        <v>5</v>
      </c>
    </row>
    <row r="3205" spans="8:11">
      <c r="H3205" s="13" cm="1">
        <f t="array" aca="1" ref="H3205" ca="1">IFERROR(INDEX(電力会社名一覧!E:E,改訂版!J3205),"")</f>
        <v>565</v>
      </c>
      <c r="I3205" s="13" t="str">
        <f ca="1">IFERROR(VLOOKUP(H3205,電力会社名一覧!A:B,2,0),"")</f>
        <v>MKステーションズ(株)</v>
      </c>
      <c r="J3205" s="13">
        <f t="shared" ca="1" si="131"/>
        <v>3540</v>
      </c>
      <c r="K3205" s="13">
        <f ca="1">IF(I3205&lt;&gt;"",COUNTIF($I$4:$I3205,I3205),"")</f>
        <v>5</v>
      </c>
    </row>
    <row r="3206" spans="8:11">
      <c r="H3206" s="13" cm="1">
        <f t="array" aca="1" ref="H3206" ca="1">IFERROR(INDEX(電力会社名一覧!E:E,改訂版!J3206),"")</f>
        <v>567</v>
      </c>
      <c r="I3206" s="13" t="str">
        <f ca="1">IFERROR(VLOOKUP(H3206,電力会社名一覧!A:B,2,0),"")</f>
        <v>(株)JTBコミュニケーションデザイン</v>
      </c>
      <c r="J3206" s="13">
        <f t="shared" ca="1" si="131"/>
        <v>3541</v>
      </c>
      <c r="K3206" s="13">
        <f ca="1">IF(I3206&lt;&gt;"",COUNTIF($I$4:$I3206,I3206),"")</f>
        <v>5</v>
      </c>
    </row>
    <row r="3207" spans="8:11">
      <c r="H3207" s="13" cm="1">
        <f t="array" aca="1" ref="H3207" ca="1">IFERROR(INDEX(電力会社名一覧!E:E,改訂版!J3207),"")</f>
        <v>584</v>
      </c>
      <c r="I3207" s="13" t="str">
        <f ca="1">IFERROR(VLOOKUP(H3207,電力会社名一覧!A:B,2,0),"")</f>
        <v>(株)PinTメニューA</v>
      </c>
      <c r="J3207" s="13">
        <f t="shared" ca="1" si="131"/>
        <v>3542</v>
      </c>
      <c r="K3207" s="13">
        <f ca="1">IF(I3207&lt;&gt;"",COUNTIF($I$4:$I3207,I3207),"")</f>
        <v>5</v>
      </c>
    </row>
    <row r="3208" spans="8:11">
      <c r="H3208" s="13" cm="1">
        <f t="array" aca="1" ref="H3208" ca="1">IFERROR(INDEX(電力会社名一覧!E:E,改訂版!J3208),"")</f>
        <v>585</v>
      </c>
      <c r="I3208" s="13" t="str">
        <f ca="1">IFERROR(VLOOKUP(H3208,電力会社名一覧!A:B,2,0),"")</f>
        <v>(株)PinTメニューB</v>
      </c>
      <c r="J3208" s="13">
        <f t="shared" ca="1" si="131"/>
        <v>3543</v>
      </c>
      <c r="K3208" s="13">
        <f ca="1">IF(I3208&lt;&gt;"",COUNTIF($I$4:$I3208,I3208),"")</f>
        <v>5</v>
      </c>
    </row>
    <row r="3209" spans="8:11">
      <c r="H3209" s="13" cm="1">
        <f t="array" aca="1" ref="H3209" ca="1">IFERROR(INDEX(電力会社名一覧!E:E,改訂版!J3209),"")</f>
        <v>586</v>
      </c>
      <c r="I3209" s="13" t="str">
        <f ca="1">IFERROR(VLOOKUP(H3209,電力会社名一覧!A:B,2,0),"")</f>
        <v>(株)PinTメニューC(残差)</v>
      </c>
      <c r="J3209" s="13">
        <f t="shared" ca="1" si="131"/>
        <v>3544</v>
      </c>
      <c r="K3209" s="13">
        <f ca="1">IF(I3209&lt;&gt;"",COUNTIF($I$4:$I3209,I3209),"")</f>
        <v>5</v>
      </c>
    </row>
    <row r="3210" spans="8:11">
      <c r="H3210" s="13" cm="1">
        <f t="array" aca="1" ref="H3210" ca="1">IFERROR(INDEX(電力会社名一覧!E:E,改訂版!J3210),"")</f>
        <v>599</v>
      </c>
      <c r="I3210" s="13" t="str">
        <f ca="1">IFERROR(VLOOKUP(H3210,電力会社名一覧!A:B,2,0),"")</f>
        <v>(株)CHIBAむつざわエナジー</v>
      </c>
      <c r="J3210" s="13">
        <f t="shared" ca="1" si="131"/>
        <v>3545</v>
      </c>
      <c r="K3210" s="13">
        <f ca="1">IF(I3210&lt;&gt;"",COUNTIF($I$4:$I3210,I3210),"")</f>
        <v>5</v>
      </c>
    </row>
    <row r="3211" spans="8:11">
      <c r="H3211" s="13" cm="1">
        <f t="array" aca="1" ref="H3211" ca="1">IFERROR(INDEX(電力会社名一覧!E:E,改訂版!J3211),"")</f>
        <v>608</v>
      </c>
      <c r="I3211" s="13" t="str">
        <f ca="1">IFERROR(VLOOKUP(H3211,電力会社名一覧!A:B,2,0),"")</f>
        <v>(株)CWS</v>
      </c>
      <c r="J3211" s="13">
        <f t="shared" ca="1" si="131"/>
        <v>3546</v>
      </c>
      <c r="K3211" s="13">
        <f ca="1">IF(I3211&lt;&gt;"",COUNTIF($I$4:$I3211,I3211),"")</f>
        <v>5</v>
      </c>
    </row>
    <row r="3212" spans="8:11">
      <c r="H3212" s="13" cm="1">
        <f t="array" aca="1" ref="H3212" ca="1">IFERROR(INDEX(電力会社名一覧!E:E,改訂版!J3212),"")</f>
        <v>641</v>
      </c>
      <c r="I3212" s="13" t="str">
        <f ca="1">IFERROR(VLOOKUP(H3212,電力会社名一覧!A:B,2,0),"")</f>
        <v>Apaman Energy(株)</v>
      </c>
      <c r="J3212" s="13">
        <f t="shared" ca="1" si="131"/>
        <v>3547</v>
      </c>
      <c r="K3212" s="13">
        <f ca="1">IF(I3212&lt;&gt;"",COUNTIF($I$4:$I3212,I3212),"")</f>
        <v>5</v>
      </c>
    </row>
    <row r="3213" spans="8:11">
      <c r="H3213" s="13" cm="1">
        <f t="array" aca="1" ref="H3213" ca="1">IFERROR(INDEX(電力会社名一覧!E:E,改訂版!J3213),"")</f>
        <v>648</v>
      </c>
      <c r="I3213" s="13" t="str">
        <f ca="1">IFERROR(VLOOKUP(H3213,電力会社名一覧!A:B,2,0),"")</f>
        <v>ALL GREEN POWER(株)</v>
      </c>
      <c r="J3213" s="13">
        <f t="shared" ca="1" si="131"/>
        <v>3548</v>
      </c>
      <c r="K3213" s="13">
        <f ca="1">IF(I3213&lt;&gt;"",COUNTIF($I$4:$I3213,I3213),"")</f>
        <v>3</v>
      </c>
    </row>
    <row r="3214" spans="8:11">
      <c r="H3214" s="13" cm="1">
        <f t="array" aca="1" ref="H3214" ca="1">IFERROR(INDEX(電力会社名一覧!E:E,改訂版!J3214),"")</f>
        <v>650</v>
      </c>
      <c r="I3214" s="13" t="str">
        <f ca="1">IFERROR(VLOOKUP(H3214,電力会社名一覧!A:B,2,0),"")</f>
        <v>(株)MKエネルギー</v>
      </c>
      <c r="J3214" s="13">
        <f t="shared" ca="1" si="131"/>
        <v>3549</v>
      </c>
      <c r="K3214" s="13">
        <f ca="1">IF(I3214&lt;&gt;"",COUNTIF($I$4:$I3214,I3214),"")</f>
        <v>5</v>
      </c>
    </row>
    <row r="3215" spans="8:11">
      <c r="H3215" s="13" cm="1">
        <f t="array" aca="1" ref="H3215" ca="1">IFERROR(INDEX(電力会社名一覧!E:E,改訂版!J3215),"")</f>
        <v>672</v>
      </c>
      <c r="I3215" s="13" t="str">
        <f ca="1">IFERROR(VLOOKUP(H3215,電力会社名一覧!A:B,2,0),"")</f>
        <v>JPエネルギー(株)</v>
      </c>
      <c r="J3215" s="13">
        <f t="shared" ca="1" si="131"/>
        <v>3550</v>
      </c>
      <c r="K3215" s="13">
        <f ca="1">IF(I3215&lt;&gt;"",COUNTIF($I$4:$I3215,I3215),"")</f>
        <v>5</v>
      </c>
    </row>
    <row r="3216" spans="8:11">
      <c r="H3216" s="13" cm="1">
        <f t="array" aca="1" ref="H3216" ca="1">IFERROR(INDEX(電力会社名一覧!E:E,改訂版!J3216),"")</f>
        <v>676</v>
      </c>
      <c r="I3216" s="13" t="str">
        <f ca="1">IFERROR(VLOOKUP(H3216,電力会社名一覧!A:B,2,0),"")</f>
        <v>Cocoテラスたがわ(株)</v>
      </c>
      <c r="J3216" s="13">
        <f t="shared" ca="1" si="131"/>
        <v>3551</v>
      </c>
      <c r="K3216" s="13">
        <f ca="1">IF(I3216&lt;&gt;"",COUNTIF($I$4:$I3216,I3216),"")</f>
        <v>5</v>
      </c>
    </row>
    <row r="3217" spans="8:11">
      <c r="H3217" s="13" cm="1">
        <f t="array" aca="1" ref="H3217" ca="1">IFERROR(INDEX(電力会社名一覧!E:E,改訂版!J3217),"")</f>
        <v>681</v>
      </c>
      <c r="I3217" s="13" t="str">
        <f ca="1">IFERROR(VLOOKUP(H3217,電力会社名一覧!A:B,2,0),"")</f>
        <v>TRENDE(株)</v>
      </c>
      <c r="J3217" s="13">
        <f t="shared" ref="J3217:J3280" ca="1" si="132">IFERROR(VLOOKUP($Q$1,INDIRECT($I$1&amp;J3216+1&amp;$K$1),2,0),"")</f>
        <v>3552</v>
      </c>
      <c r="K3217" s="13">
        <f ca="1">IF(I3217&lt;&gt;"",COUNTIF($I$4:$I3217,I3217),"")</f>
        <v>5</v>
      </c>
    </row>
    <row r="3218" spans="8:11">
      <c r="H3218" s="13" cm="1">
        <f t="array" aca="1" ref="H3218" ca="1">IFERROR(INDEX(電力会社名一覧!E:E,改訂版!J3218),"")</f>
        <v>686</v>
      </c>
      <c r="I3218" s="13" t="str">
        <f ca="1">IFERROR(VLOOKUP(H3218,電力会社名一覧!A:B,2,0),"")</f>
        <v>(株)LIXIL TEPCO スマートパートナーズ</v>
      </c>
      <c r="J3218" s="13">
        <f t="shared" ca="1" si="132"/>
        <v>3553</v>
      </c>
      <c r="K3218" s="13">
        <f ca="1">IF(I3218&lt;&gt;"",COUNTIF($I$4:$I3218,I3218),"")</f>
        <v>5</v>
      </c>
    </row>
    <row r="3219" spans="8:11">
      <c r="H3219" s="13" cm="1">
        <f t="array" aca="1" ref="H3219" ca="1">IFERROR(INDEX(電力会社名一覧!E:E,改訂版!J3219),"")</f>
        <v>687</v>
      </c>
      <c r="I3219" s="13" t="str">
        <f ca="1">IFERROR(VLOOKUP(H3219,電力会社名一覧!A:B,2,0),"")</f>
        <v>(株)NEXT ONE</v>
      </c>
      <c r="J3219" s="13">
        <f t="shared" ca="1" si="132"/>
        <v>3554</v>
      </c>
      <c r="K3219" s="13">
        <f ca="1">IF(I3219&lt;&gt;"",COUNTIF($I$4:$I3219,I3219),"")</f>
        <v>5</v>
      </c>
    </row>
    <row r="3220" spans="8:11">
      <c r="H3220" s="13" cm="1">
        <f t="array" aca="1" ref="H3220" ca="1">IFERROR(INDEX(電力会社名一覧!E:E,改訂版!J3220),"")</f>
        <v>703</v>
      </c>
      <c r="I3220" s="13" t="str">
        <f ca="1">IFERROR(VLOOKUP(H3220,電力会社名一覧!A:B,2,0),"")</f>
        <v>(株)CDエナジーダイレクトメニューA</v>
      </c>
      <c r="J3220" s="13">
        <f t="shared" ca="1" si="132"/>
        <v>3555</v>
      </c>
      <c r="K3220" s="13">
        <f ca="1">IF(I3220&lt;&gt;"",COUNTIF($I$4:$I3220,I3220),"")</f>
        <v>5</v>
      </c>
    </row>
    <row r="3221" spans="8:11">
      <c r="H3221" s="13" cm="1">
        <f t="array" aca="1" ref="H3221" ca="1">IFERROR(INDEX(電力会社名一覧!E:E,改訂版!J3221),"")</f>
        <v>704</v>
      </c>
      <c r="I3221" s="13" t="str">
        <f ca="1">IFERROR(VLOOKUP(H3221,電力会社名一覧!A:B,2,0),"")</f>
        <v>(株)CDエナジーダイレクトメニューB(残差)</v>
      </c>
      <c r="J3221" s="13">
        <f t="shared" ca="1" si="132"/>
        <v>3556</v>
      </c>
      <c r="K3221" s="13">
        <f ca="1">IF(I3221&lt;&gt;"",COUNTIF($I$4:$I3221,I3221),"")</f>
        <v>5</v>
      </c>
    </row>
    <row r="3222" spans="8:11">
      <c r="H3222" s="13" cm="1">
        <f t="array" aca="1" ref="H3222" ca="1">IFERROR(INDEX(電力会社名一覧!E:E,改訂版!J3222),"")</f>
        <v>705</v>
      </c>
      <c r="I3222" s="13" t="str">
        <f ca="1">IFERROR(VLOOKUP(H3222,電力会社名一覧!A:B,2,0),"")</f>
        <v>Q.ENESTでんき(株)メニューA</v>
      </c>
      <c r="J3222" s="13">
        <f t="shared" ca="1" si="132"/>
        <v>3557</v>
      </c>
      <c r="K3222" s="13">
        <f ca="1">IF(I3222&lt;&gt;"",COUNTIF($I$4:$I3222,I3222),"")</f>
        <v>5</v>
      </c>
    </row>
    <row r="3223" spans="8:11">
      <c r="H3223" s="13" cm="1">
        <f t="array" aca="1" ref="H3223" ca="1">IFERROR(INDEX(電力会社名一覧!E:E,改訂版!J3223),"")</f>
        <v>706</v>
      </c>
      <c r="I3223" s="13" t="str">
        <f ca="1">IFERROR(VLOOKUP(H3223,電力会社名一覧!A:B,2,0),"")</f>
        <v>Q.ENESTでんき(株)メニューB</v>
      </c>
      <c r="J3223" s="13">
        <f t="shared" ca="1" si="132"/>
        <v>3558</v>
      </c>
      <c r="K3223" s="13">
        <f ca="1">IF(I3223&lt;&gt;"",COUNTIF($I$4:$I3223,I3223),"")</f>
        <v>5</v>
      </c>
    </row>
    <row r="3224" spans="8:11">
      <c r="H3224" s="13" cm="1">
        <f t="array" aca="1" ref="H3224" ca="1">IFERROR(INDEX(電力会社名一覧!E:E,改訂版!J3224),"")</f>
        <v>707</v>
      </c>
      <c r="I3224" s="13" t="str">
        <f ca="1">IFERROR(VLOOKUP(H3224,電力会社名一覧!A:B,2,0),"")</f>
        <v>Q.ENESTでんき(株)メニューC(残差)</v>
      </c>
      <c r="J3224" s="13">
        <f t="shared" ca="1" si="132"/>
        <v>3559</v>
      </c>
      <c r="K3224" s="13">
        <f ca="1">IF(I3224&lt;&gt;"",COUNTIF($I$4:$I3224,I3224),"")</f>
        <v>5</v>
      </c>
    </row>
    <row r="3225" spans="8:11">
      <c r="H3225" s="13" cm="1">
        <f t="array" aca="1" ref="H3225" ca="1">IFERROR(INDEX(電力会社名一覧!E:E,改訂版!J3225),"")</f>
        <v>738</v>
      </c>
      <c r="I3225" s="13" t="str">
        <f ca="1">IFERROR(VLOOKUP(H3225,電力会社名一覧!A:B,2,0),"")</f>
        <v>(株)Link Life</v>
      </c>
      <c r="J3225" s="13">
        <f t="shared" ca="1" si="132"/>
        <v>3560</v>
      </c>
      <c r="K3225" s="13">
        <f ca="1">IF(I3225&lt;&gt;"",COUNTIF($I$4:$I3225,I3225),"")</f>
        <v>5</v>
      </c>
    </row>
    <row r="3226" spans="8:11">
      <c r="H3226" s="13" cm="1">
        <f t="array" aca="1" ref="H3226" ca="1">IFERROR(INDEX(電力会社名一覧!E:E,改訂版!J3226),"")</f>
        <v>760</v>
      </c>
      <c r="I3226" s="13" t="str">
        <f ca="1">IFERROR(VLOOKUP(H3226,電力会社名一覧!A:B,2,0),"")</f>
        <v>(株)karch</v>
      </c>
      <c r="J3226" s="13">
        <f t="shared" ca="1" si="132"/>
        <v>3561</v>
      </c>
      <c r="K3226" s="13">
        <f ca="1">IF(I3226&lt;&gt;"",COUNTIF($I$4:$I3226,I3226),"")</f>
        <v>5</v>
      </c>
    </row>
    <row r="3227" spans="8:11">
      <c r="H3227" s="13" cm="1">
        <f t="array" aca="1" ref="H3227" ca="1">IFERROR(INDEX(電力会社名一覧!E:E,改訂版!J3227),"")</f>
        <v>777</v>
      </c>
      <c r="I3227" s="13" t="str">
        <f ca="1">IFERROR(VLOOKUP(H3227,電力会社名一覧!A:B,2,0),"")</f>
        <v>MGCエネルギー(株)</v>
      </c>
      <c r="J3227" s="13">
        <f t="shared" ca="1" si="132"/>
        <v>3562</v>
      </c>
      <c r="K3227" s="13">
        <f ca="1">IF(I3227&lt;&gt;"",COUNTIF($I$4:$I3227,I3227),"")</f>
        <v>5</v>
      </c>
    </row>
    <row r="3228" spans="8:11">
      <c r="H3228" s="13" cm="1">
        <f t="array" aca="1" ref="H3228" ca="1">IFERROR(INDEX(電力会社名一覧!E:E,改訂版!J3228),"")</f>
        <v>790</v>
      </c>
      <c r="I3228" s="13" t="str">
        <f ca="1">IFERROR(VLOOKUP(H3228,電力会社名一覧!A:B,2,0),"")</f>
        <v>WSエナジー(株)メニューA</v>
      </c>
      <c r="J3228" s="13">
        <f t="shared" ca="1" si="132"/>
        <v>3563</v>
      </c>
      <c r="K3228" s="13">
        <f ca="1">IF(I3228&lt;&gt;"",COUNTIF($I$4:$I3228,I3228),"")</f>
        <v>5</v>
      </c>
    </row>
    <row r="3229" spans="8:11">
      <c r="H3229" s="13" cm="1">
        <f t="array" aca="1" ref="H3229" ca="1">IFERROR(INDEX(電力会社名一覧!E:E,改訂版!J3229),"")</f>
        <v>791</v>
      </c>
      <c r="I3229" s="13" t="str">
        <f ca="1">IFERROR(VLOOKUP(H3229,電力会社名一覧!A:B,2,0),"")</f>
        <v>WSエナジー(株)メニューB</v>
      </c>
      <c r="J3229" s="13">
        <f t="shared" ca="1" si="132"/>
        <v>3564</v>
      </c>
      <c r="K3229" s="13">
        <f ca="1">IF(I3229&lt;&gt;"",COUNTIF($I$4:$I3229,I3229),"")</f>
        <v>5</v>
      </c>
    </row>
    <row r="3230" spans="8:11">
      <c r="H3230" s="13" cm="1">
        <f t="array" aca="1" ref="H3230" ca="1">IFERROR(INDEX(電力会社名一覧!E:E,改訂版!J3230),"")</f>
        <v>792</v>
      </c>
      <c r="I3230" s="13" t="str">
        <f ca="1">IFERROR(VLOOKUP(H3230,電力会社名一覧!A:B,2,0),"")</f>
        <v>WSエナジー(株)メニューC(残差)</v>
      </c>
      <c r="J3230" s="13">
        <f t="shared" ca="1" si="132"/>
        <v>3565</v>
      </c>
      <c r="K3230" s="13">
        <f ca="1">IF(I3230&lt;&gt;"",COUNTIF($I$4:$I3230,I3230),"")</f>
        <v>5</v>
      </c>
    </row>
    <row r="3231" spans="8:11">
      <c r="H3231" s="13" cm="1">
        <f t="array" aca="1" ref="H3231" ca="1">IFERROR(INDEX(電力会社名一覧!E:E,改訂版!J3231),"")</f>
        <v>793</v>
      </c>
      <c r="I3231" s="13" t="str">
        <f ca="1">IFERROR(VLOOKUP(H3231,電力会社名一覧!A:B,2,0),"")</f>
        <v>TERA Energy(株)メニューA</v>
      </c>
      <c r="J3231" s="13">
        <f t="shared" ca="1" si="132"/>
        <v>3566</v>
      </c>
      <c r="K3231" s="13">
        <f ca="1">IF(I3231&lt;&gt;"",COUNTIF($I$4:$I3231,I3231),"")</f>
        <v>5</v>
      </c>
    </row>
    <row r="3232" spans="8:11">
      <c r="H3232" s="13" cm="1">
        <f t="array" aca="1" ref="H3232" ca="1">IFERROR(INDEX(電力会社名一覧!E:E,改訂版!J3232),"")</f>
        <v>794</v>
      </c>
      <c r="I3232" s="13" t="str">
        <f ca="1">IFERROR(VLOOKUP(H3232,電力会社名一覧!A:B,2,0),"")</f>
        <v>TERA Energy(株)メニューB(残差)</v>
      </c>
      <c r="J3232" s="13">
        <f t="shared" ca="1" si="132"/>
        <v>3567</v>
      </c>
      <c r="K3232" s="13">
        <f ca="1">IF(I3232&lt;&gt;"",COUNTIF($I$4:$I3232,I3232),"")</f>
        <v>5</v>
      </c>
    </row>
    <row r="3233" spans="8:11">
      <c r="H3233" s="13" cm="1">
        <f t="array" aca="1" ref="H3233" ca="1">IFERROR(INDEX(電力会社名一覧!E:E,改訂版!J3233),"")</f>
        <v>795</v>
      </c>
      <c r="I3233" s="13" t="str">
        <f ca="1">IFERROR(VLOOKUP(H3233,電力会社名一覧!A:B,2,0),"")</f>
        <v>MCPD(株)メニューA</v>
      </c>
      <c r="J3233" s="13">
        <f t="shared" ca="1" si="132"/>
        <v>3568</v>
      </c>
      <c r="K3233" s="13">
        <f ca="1">IF(I3233&lt;&gt;"",COUNTIF($I$4:$I3233,I3233),"")</f>
        <v>5</v>
      </c>
    </row>
    <row r="3234" spans="8:11">
      <c r="H3234" s="13" cm="1">
        <f t="array" aca="1" ref="H3234" ca="1">IFERROR(INDEX(電力会社名一覧!E:E,改訂版!J3234),"")</f>
        <v>796</v>
      </c>
      <c r="I3234" s="13" t="str">
        <f ca="1">IFERROR(VLOOKUP(H3234,電力会社名一覧!A:B,2,0),"")</f>
        <v>MCPD(株)メニューB(残差)</v>
      </c>
      <c r="J3234" s="13">
        <f t="shared" ca="1" si="132"/>
        <v>3569</v>
      </c>
      <c r="K3234" s="13">
        <f ca="1">IF(I3234&lt;&gt;"",COUNTIF($I$4:$I3234,I3234),"")</f>
        <v>5</v>
      </c>
    </row>
    <row r="3235" spans="8:11">
      <c r="H3235" s="13" cm="1">
        <f t="array" aca="1" ref="H3235" ca="1">IFERROR(INDEX(電力会社名一覧!E:E,改訂版!J3235),"")</f>
        <v>813</v>
      </c>
      <c r="I3235" s="13" t="str">
        <f ca="1">IFERROR(VLOOKUP(H3235,電力会社名一覧!A:B,2,0),"")</f>
        <v>RE１００電力(株)メニューA</v>
      </c>
      <c r="J3235" s="13">
        <f t="shared" ca="1" si="132"/>
        <v>3570</v>
      </c>
      <c r="K3235" s="13">
        <f ca="1">IF(I3235&lt;&gt;"",COUNTIF($I$4:$I3235,I3235),"")</f>
        <v>5</v>
      </c>
    </row>
    <row r="3236" spans="8:11">
      <c r="H3236" s="13" cm="1">
        <f t="array" aca="1" ref="H3236" ca="1">IFERROR(INDEX(電力会社名一覧!E:E,改訂版!J3236),"")</f>
        <v>814</v>
      </c>
      <c r="I3236" s="13" t="str">
        <f ca="1">IFERROR(VLOOKUP(H3236,電力会社名一覧!A:B,2,0),"")</f>
        <v>RE１００電力(株)メニューB</v>
      </c>
      <c r="J3236" s="13">
        <f t="shared" ca="1" si="132"/>
        <v>3571</v>
      </c>
      <c r="K3236" s="13">
        <f ca="1">IF(I3236&lt;&gt;"",COUNTIF($I$4:$I3236,I3236),"")</f>
        <v>5</v>
      </c>
    </row>
    <row r="3237" spans="8:11">
      <c r="H3237" s="13" cm="1">
        <f t="array" aca="1" ref="H3237" ca="1">IFERROR(INDEX(電力会社名一覧!E:E,改訂版!J3237),"")</f>
        <v>815</v>
      </c>
      <c r="I3237" s="13" t="str">
        <f ca="1">IFERROR(VLOOKUP(H3237,電力会社名一覧!A:B,2,0),"")</f>
        <v>RE１００電力(株)メニューC</v>
      </c>
      <c r="J3237" s="13">
        <f t="shared" ca="1" si="132"/>
        <v>3572</v>
      </c>
      <c r="K3237" s="13">
        <f ca="1">IF(I3237&lt;&gt;"",COUNTIF($I$4:$I3237,I3237),"")</f>
        <v>5</v>
      </c>
    </row>
    <row r="3238" spans="8:11">
      <c r="H3238" s="13" cm="1">
        <f t="array" aca="1" ref="H3238" ca="1">IFERROR(INDEX(電力会社名一覧!E:E,改訂版!J3238),"")</f>
        <v>816</v>
      </c>
      <c r="I3238" s="13" t="str">
        <f ca="1">IFERROR(VLOOKUP(H3238,電力会社名一覧!A:B,2,0),"")</f>
        <v>RE１００電力(株)メニューD(残差)</v>
      </c>
      <c r="J3238" s="13">
        <f t="shared" ca="1" si="132"/>
        <v>3573</v>
      </c>
      <c r="K3238" s="13">
        <f ca="1">IF(I3238&lt;&gt;"",COUNTIF($I$4:$I3238,I3238),"")</f>
        <v>5</v>
      </c>
    </row>
    <row r="3239" spans="8:11">
      <c r="H3239" s="13" cm="1">
        <f t="array" aca="1" ref="H3239" ca="1">IFERROR(INDEX(電力会社名一覧!E:E,改訂版!J3239),"")</f>
        <v>823</v>
      </c>
      <c r="I3239" s="13" t="str">
        <f ca="1">IFERROR(VLOOKUP(H3239,電力会社名一覧!A:B,2,0),"")</f>
        <v>(株)LENETS</v>
      </c>
      <c r="J3239" s="13">
        <f t="shared" ca="1" si="132"/>
        <v>3574</v>
      </c>
      <c r="K3239" s="13">
        <f ca="1">IF(I3239&lt;&gt;"",COUNTIF($I$4:$I3239,I3239),"")</f>
        <v>5</v>
      </c>
    </row>
    <row r="3240" spans="8:11">
      <c r="H3240" s="13" cm="1">
        <f t="array" aca="1" ref="H3240" ca="1">IFERROR(INDEX(電力会社名一覧!E:E,改訂版!J3240),"")</f>
        <v>850</v>
      </c>
      <c r="I3240" s="13" t="str">
        <f ca="1">IFERROR(VLOOKUP(H3240,電力会社名一覧!A:B,2,0),"")</f>
        <v>NTTアノードエナジー(株)メニューA</v>
      </c>
      <c r="J3240" s="13">
        <f t="shared" ca="1" si="132"/>
        <v>3575</v>
      </c>
      <c r="K3240" s="13">
        <f ca="1">IF(I3240&lt;&gt;"",COUNTIF($I$4:$I3240,I3240),"")</f>
        <v>5</v>
      </c>
    </row>
    <row r="3241" spans="8:11">
      <c r="H3241" s="13" cm="1">
        <f t="array" aca="1" ref="H3241" ca="1">IFERROR(INDEX(電力会社名一覧!E:E,改訂版!J3241),"")</f>
        <v>851</v>
      </c>
      <c r="I3241" s="13" t="str">
        <f ca="1">IFERROR(VLOOKUP(H3241,電力会社名一覧!A:B,2,0),"")</f>
        <v>NTTアノードエナジー(株)メニューB(残差)</v>
      </c>
      <c r="J3241" s="13">
        <f t="shared" ca="1" si="132"/>
        <v>3576</v>
      </c>
      <c r="K3241" s="13">
        <f ca="1">IF(I3241&lt;&gt;"",COUNTIF($I$4:$I3241,I3241),"")</f>
        <v>5</v>
      </c>
    </row>
    <row r="3242" spans="8:11">
      <c r="H3242" s="13" cm="1">
        <f t="array" aca="1" ref="H3242" ca="1">IFERROR(INDEX(電力会社名一覧!E:E,改訂版!J3242),"")</f>
        <v>859</v>
      </c>
      <c r="I3242" s="13" t="str">
        <f ca="1">IFERROR(VLOOKUP(H3242,電力会社名一覧!A:B,2,0),"")</f>
        <v>UNIVERGY(株)</v>
      </c>
      <c r="J3242" s="13">
        <f t="shared" ca="1" si="132"/>
        <v>3577</v>
      </c>
      <c r="K3242" s="13">
        <f ca="1">IF(I3242&lt;&gt;"",COUNTIF($I$4:$I3242,I3242),"")</f>
        <v>5</v>
      </c>
    </row>
    <row r="3243" spans="8:11">
      <c r="H3243" s="13" cm="1">
        <f t="array" aca="1" ref="H3243" ca="1">IFERROR(INDEX(電力会社名一覧!E:E,改訂版!J3243),"")</f>
        <v>860</v>
      </c>
      <c r="I3243" s="13" t="str">
        <f ca="1">IFERROR(VLOOKUP(H3243,電力会社名一覧!A:B,2,0),"")</f>
        <v>JR西日本住宅サービス(株)</v>
      </c>
      <c r="J3243" s="13">
        <f t="shared" ca="1" si="132"/>
        <v>3578</v>
      </c>
      <c r="K3243" s="13">
        <f ca="1">IF(I3243&lt;&gt;"",COUNTIF($I$4:$I3243,I3243),"")</f>
        <v>5</v>
      </c>
    </row>
    <row r="3244" spans="8:11">
      <c r="H3244" s="13" cm="1">
        <f t="array" aca="1" ref="H3244" ca="1">IFERROR(INDEX(電力会社名一覧!E:E,改訂版!J3244),"")</f>
        <v>877</v>
      </c>
      <c r="I3244" s="13" t="str">
        <f ca="1">IFERROR(VLOOKUP(H3244,電力会社名一覧!A:B,2,0),"")</f>
        <v>KBN(株)</v>
      </c>
      <c r="J3244" s="13">
        <f t="shared" ca="1" si="132"/>
        <v>3579</v>
      </c>
      <c r="K3244" s="13">
        <f ca="1">IF(I3244&lt;&gt;"",COUNTIF($I$4:$I3244,I3244),"")</f>
        <v>5</v>
      </c>
    </row>
    <row r="3245" spans="8:11">
      <c r="H3245" s="13" cm="1">
        <f t="array" aca="1" ref="H3245" ca="1">IFERROR(INDEX(電力会社名一覧!E:E,改訂版!J3245),"")</f>
        <v>894</v>
      </c>
      <c r="I3245" s="13" t="str">
        <f ca="1">IFERROR(VLOOKUP(H3245,電力会社名一覧!A:B,2,0),"")</f>
        <v>KMパワー(株)</v>
      </c>
      <c r="J3245" s="13">
        <f t="shared" ca="1" si="132"/>
        <v>3580</v>
      </c>
      <c r="K3245" s="13">
        <f ca="1">IF(I3245&lt;&gt;"",COUNTIF($I$4:$I3245,I3245),"")</f>
        <v>5</v>
      </c>
    </row>
    <row r="3246" spans="8:11">
      <c r="H3246" s="13" cm="1">
        <f t="array" aca="1" ref="H3246" ca="1">IFERROR(INDEX(電力会社名一覧!E:E,改訂版!J3246),"")</f>
        <v>895</v>
      </c>
      <c r="I3246" s="13" t="str">
        <f ca="1">IFERROR(VLOOKUP(H3246,電力会社名一覧!A:B,2,0),"")</f>
        <v>(株)Okazaki</v>
      </c>
      <c r="J3246" s="13">
        <f t="shared" ca="1" si="132"/>
        <v>3581</v>
      </c>
      <c r="K3246" s="13">
        <f ca="1">IF(I3246&lt;&gt;"",COUNTIF($I$4:$I3246,I3246),"")</f>
        <v>5</v>
      </c>
    </row>
    <row r="3247" spans="8:11">
      <c r="H3247" s="13" cm="1">
        <f t="array" aca="1" ref="H3247" ca="1">IFERROR(INDEX(電力会社名一覧!E:E,改訂版!J3247),"")</f>
        <v>902</v>
      </c>
      <c r="I3247" s="13" t="str">
        <f ca="1">IFERROR(VLOOKUP(H3247,電力会社名一覧!A:B,2,0),"")</f>
        <v>JREトレーディング(株)</v>
      </c>
      <c r="J3247" s="13">
        <f t="shared" ca="1" si="132"/>
        <v>3582</v>
      </c>
      <c r="K3247" s="13">
        <f ca="1">IF(I3247&lt;&gt;"",COUNTIF($I$4:$I3247,I3247),"")</f>
        <v>5</v>
      </c>
    </row>
    <row r="3248" spans="8:11">
      <c r="H3248" s="13" cm="1">
        <f t="array" aca="1" ref="H3248" ca="1">IFERROR(INDEX(電力会社名一覧!E:E,改訂版!J3248),"")</f>
        <v>908</v>
      </c>
      <c r="I3248" s="13" t="str">
        <f ca="1">IFERROR(VLOOKUP(H3248,電力会社名一覧!A:B,2,0),"")</f>
        <v>(株)RenoLAbo</v>
      </c>
      <c r="J3248" s="13">
        <f t="shared" ca="1" si="132"/>
        <v>3583</v>
      </c>
      <c r="K3248" s="13">
        <f ca="1">IF(I3248&lt;&gt;"",COUNTIF($I$4:$I3248,I3248),"")</f>
        <v>5</v>
      </c>
    </row>
    <row r="3249" spans="8:11">
      <c r="H3249" s="13" cm="1">
        <f t="array" aca="1" ref="H3249" ca="1">IFERROR(INDEX(電力会社名一覧!E:E,改訂版!J3249),"")</f>
        <v>931</v>
      </c>
      <c r="I3249" s="13" t="str">
        <f ca="1">IFERROR(VLOOKUP(H3249,電力会社名一覧!A:B,2,0),"")</f>
        <v>T＆Tエナジー(株)</v>
      </c>
      <c r="J3249" s="13">
        <f t="shared" ca="1" si="132"/>
        <v>3584</v>
      </c>
      <c r="K3249" s="13">
        <f ca="1">IF(I3249&lt;&gt;"",COUNTIF($I$4:$I3249,I3249),"")</f>
        <v>5</v>
      </c>
    </row>
    <row r="3250" spans="8:11">
      <c r="H3250" s="13" cm="1">
        <f t="array" aca="1" ref="H3250" ca="1">IFERROR(INDEX(電力会社名一覧!E:E,改訂版!J3250),"")</f>
        <v>935</v>
      </c>
      <c r="I3250" s="13" t="str">
        <f ca="1">IFERROR(VLOOKUP(H3250,電力会社名一覧!A:B,2,0),"")</f>
        <v>SustainableEnergy(株)</v>
      </c>
      <c r="J3250" s="13">
        <f t="shared" ca="1" si="132"/>
        <v>3585</v>
      </c>
      <c r="K3250" s="13">
        <f ca="1">IF(I3250&lt;&gt;"",COUNTIF($I$4:$I3250,I3250),"")</f>
        <v>5</v>
      </c>
    </row>
    <row r="3251" spans="8:11">
      <c r="H3251" s="13" cm="1">
        <f t="array" aca="1" ref="H3251" ca="1">IFERROR(INDEX(電力会社名一覧!E:E,改訂版!J3251),"")</f>
        <v>952</v>
      </c>
      <c r="I3251" s="13" t="str">
        <f ca="1">IFERROR(VLOOKUP(H3251,電力会社名一覧!A:B,2,0),"")</f>
        <v>Y.W.C.(株)</v>
      </c>
      <c r="J3251" s="13">
        <f t="shared" ca="1" si="132"/>
        <v>3586</v>
      </c>
      <c r="K3251" s="13">
        <f ca="1">IF(I3251&lt;&gt;"",COUNTIF($I$4:$I3251,I3251),"")</f>
        <v>5</v>
      </c>
    </row>
    <row r="3252" spans="8:11">
      <c r="H3252" s="13" cm="1">
        <f t="array" aca="1" ref="H3252" ca="1">IFERROR(INDEX(電力会社名一覧!E:E,改訂版!J3252),"")</f>
        <v>953</v>
      </c>
      <c r="I3252" s="13" t="str">
        <f ca="1">IFERROR(VLOOKUP(H3252,電力会社名一覧!A:B,2,0),"")</f>
        <v>(株)MTエナジー</v>
      </c>
      <c r="J3252" s="13">
        <f t="shared" ca="1" si="132"/>
        <v>3587</v>
      </c>
      <c r="K3252" s="13">
        <f ca="1">IF(I3252&lt;&gt;"",COUNTIF($I$4:$I3252,I3252),"")</f>
        <v>5</v>
      </c>
    </row>
    <row r="3253" spans="8:11">
      <c r="H3253" s="13" cm="1">
        <f t="array" aca="1" ref="H3253" ca="1">IFERROR(INDEX(電力会社名一覧!E:E,改訂版!J3253),"")</f>
        <v>954</v>
      </c>
      <c r="I3253" s="13" t="str">
        <f ca="1">IFERROR(VLOOKUP(H3253,電力会社名一覧!A:B,2,0),"")</f>
        <v>TGオクトパスエナジー(株)メニューA</v>
      </c>
      <c r="J3253" s="13">
        <f t="shared" ca="1" si="132"/>
        <v>3588</v>
      </c>
      <c r="K3253" s="13">
        <f ca="1">IF(I3253&lt;&gt;"",COUNTIF($I$4:$I3253,I3253),"")</f>
        <v>5</v>
      </c>
    </row>
    <row r="3254" spans="8:11">
      <c r="H3254" s="13" cm="1">
        <f t="array" aca="1" ref="H3254" ca="1">IFERROR(INDEX(電力会社名一覧!E:E,改訂版!J3254),"")</f>
        <v>955</v>
      </c>
      <c r="I3254" s="13" t="str">
        <f ca="1">IFERROR(VLOOKUP(H3254,電力会社名一覧!A:B,2,0),"")</f>
        <v>TGオクトパスエナジー(株)メニューB</v>
      </c>
      <c r="J3254" s="13">
        <f t="shared" ca="1" si="132"/>
        <v>3589</v>
      </c>
      <c r="K3254" s="13">
        <f ca="1">IF(I3254&lt;&gt;"",COUNTIF($I$4:$I3254,I3254),"")</f>
        <v>5</v>
      </c>
    </row>
    <row r="3255" spans="8:11">
      <c r="H3255" s="13" cm="1">
        <f t="array" aca="1" ref="H3255" ca="1">IFERROR(INDEX(電力会社名一覧!E:E,改訂版!J3255),"")</f>
        <v>956</v>
      </c>
      <c r="I3255" s="13" t="str">
        <f ca="1">IFERROR(VLOOKUP(H3255,電力会社名一覧!A:B,2,0),"")</f>
        <v>TGオクトパスエナジー(株)メニューC(残差)</v>
      </c>
      <c r="J3255" s="13">
        <f t="shared" ca="1" si="132"/>
        <v>3590</v>
      </c>
      <c r="K3255" s="13">
        <f ca="1">IF(I3255&lt;&gt;"",COUNTIF($I$4:$I3255,I3255),"")</f>
        <v>5</v>
      </c>
    </row>
    <row r="3256" spans="8:11">
      <c r="H3256" s="13" cm="1">
        <f t="array" aca="1" ref="H3256" ca="1">IFERROR(INDEX(電力会社名一覧!E:E,改訂版!J3256),"")</f>
        <v>961</v>
      </c>
      <c r="I3256" s="13" t="str">
        <f ca="1">IFERROR(VLOOKUP(H3256,電力会社名一覧!A:B,2,0),"")</f>
        <v>(株)Meisin</v>
      </c>
      <c r="J3256" s="13">
        <f t="shared" ca="1" si="132"/>
        <v>3591</v>
      </c>
      <c r="K3256" s="13">
        <f ca="1">IF(I3256&lt;&gt;"",COUNTIF($I$4:$I3256,I3256),"")</f>
        <v>5</v>
      </c>
    </row>
    <row r="3257" spans="8:11">
      <c r="H3257" s="13" cm="1">
        <f t="array" aca="1" ref="H3257" ca="1">IFERROR(INDEX(電力会社名一覧!E:E,改訂版!J3257),"")</f>
        <v>979</v>
      </c>
      <c r="I3257" s="13" t="str">
        <f ca="1">IFERROR(VLOOKUP(H3257,電力会社名一覧!A:B,2,0),"")</f>
        <v>(株)IQg</v>
      </c>
      <c r="J3257" s="13">
        <f t="shared" ca="1" si="132"/>
        <v>3592</v>
      </c>
      <c r="K3257" s="13">
        <f ca="1">IF(I3257&lt;&gt;"",COUNTIF($I$4:$I3257,I3257),"")</f>
        <v>5</v>
      </c>
    </row>
    <row r="3258" spans="8:11">
      <c r="H3258" s="13" cm="1">
        <f t="array" aca="1" ref="H3258" ca="1">IFERROR(INDEX(電力会社名一覧!E:E,改訂版!J3258),"")</f>
        <v>981</v>
      </c>
      <c r="I3258" s="13" t="str">
        <f ca="1">IFERROR(VLOOKUP(H3258,電力会社名一覧!A:B,2,0),"")</f>
        <v>(株)FPSメニューA</v>
      </c>
      <c r="J3258" s="13">
        <f t="shared" ca="1" si="132"/>
        <v>3593</v>
      </c>
      <c r="K3258" s="13">
        <f ca="1">IF(I3258&lt;&gt;"",COUNTIF($I$4:$I3258,I3258),"")</f>
        <v>5</v>
      </c>
    </row>
    <row r="3259" spans="8:11">
      <c r="H3259" s="13" cm="1">
        <f t="array" aca="1" ref="H3259" ca="1">IFERROR(INDEX(電力会社名一覧!E:E,改訂版!J3259),"")</f>
        <v>982</v>
      </c>
      <c r="I3259" s="13" t="str">
        <f ca="1">IFERROR(VLOOKUP(H3259,電力会社名一覧!A:B,2,0),"")</f>
        <v>(株)FPSメニューB</v>
      </c>
      <c r="J3259" s="13">
        <f t="shared" ca="1" si="132"/>
        <v>3594</v>
      </c>
      <c r="K3259" s="13">
        <f ca="1">IF(I3259&lt;&gt;"",COUNTIF($I$4:$I3259,I3259),"")</f>
        <v>5</v>
      </c>
    </row>
    <row r="3260" spans="8:11">
      <c r="H3260" s="13" cm="1">
        <f t="array" aca="1" ref="H3260" ca="1">IFERROR(INDEX(電力会社名一覧!E:E,改訂版!J3260),"")</f>
        <v>983</v>
      </c>
      <c r="I3260" s="13" t="str">
        <f ca="1">IFERROR(VLOOKUP(H3260,電力会社名一覧!A:B,2,0),"")</f>
        <v>(株)FPSメニューC</v>
      </c>
      <c r="J3260" s="13">
        <f t="shared" ca="1" si="132"/>
        <v>3595</v>
      </c>
      <c r="K3260" s="13">
        <f ca="1">IF(I3260&lt;&gt;"",COUNTIF($I$4:$I3260,I3260),"")</f>
        <v>5</v>
      </c>
    </row>
    <row r="3261" spans="8:11">
      <c r="H3261" s="13" cm="1">
        <f t="array" aca="1" ref="H3261" ca="1">IFERROR(INDEX(電力会社名一覧!E:E,改訂版!J3261),"")</f>
        <v>984</v>
      </c>
      <c r="I3261" s="13" t="str">
        <f ca="1">IFERROR(VLOOKUP(H3261,電力会社名一覧!A:B,2,0),"")</f>
        <v>(株)FPSメニューD</v>
      </c>
      <c r="J3261" s="13">
        <f t="shared" ca="1" si="132"/>
        <v>3596</v>
      </c>
      <c r="K3261" s="13">
        <f ca="1">IF(I3261&lt;&gt;"",COUNTIF($I$4:$I3261,I3261),"")</f>
        <v>5</v>
      </c>
    </row>
    <row r="3262" spans="8:11">
      <c r="H3262" s="13" cm="1">
        <f t="array" aca="1" ref="H3262" ca="1">IFERROR(INDEX(電力会社名一覧!E:E,改訂版!J3262),"")</f>
        <v>985</v>
      </c>
      <c r="I3262" s="13" t="str">
        <f ca="1">IFERROR(VLOOKUP(H3262,電力会社名一覧!A:B,2,0),"")</f>
        <v>(株)FPSメニューE</v>
      </c>
      <c r="J3262" s="13">
        <f t="shared" ca="1" si="132"/>
        <v>3597</v>
      </c>
      <c r="K3262" s="13">
        <f ca="1">IF(I3262&lt;&gt;"",COUNTIF($I$4:$I3262,I3262),"")</f>
        <v>5</v>
      </c>
    </row>
    <row r="3263" spans="8:11">
      <c r="H3263" s="13" cm="1">
        <f t="array" aca="1" ref="H3263" ca="1">IFERROR(INDEX(電力会社名一覧!E:E,改訂版!J3263),"")</f>
        <v>986</v>
      </c>
      <c r="I3263" s="13" t="str">
        <f ca="1">IFERROR(VLOOKUP(H3263,電力会社名一覧!A:B,2,0),"")</f>
        <v>(株)FPSメニューF</v>
      </c>
      <c r="J3263" s="13">
        <f t="shared" ca="1" si="132"/>
        <v>3598</v>
      </c>
      <c r="K3263" s="13">
        <f ca="1">IF(I3263&lt;&gt;"",COUNTIF($I$4:$I3263,I3263),"")</f>
        <v>5</v>
      </c>
    </row>
    <row r="3264" spans="8:11">
      <c r="H3264" s="13" cm="1">
        <f t="array" aca="1" ref="H3264" ca="1">IFERROR(INDEX(電力会社名一覧!E:E,改訂版!J3264),"")</f>
        <v>987</v>
      </c>
      <c r="I3264" s="13" t="str">
        <f ca="1">IFERROR(VLOOKUP(H3264,電力会社名一覧!A:B,2,0),"")</f>
        <v>(株)FPSメニューG(残差)</v>
      </c>
      <c r="J3264" s="13">
        <f t="shared" ca="1" si="132"/>
        <v>3599</v>
      </c>
      <c r="K3264" s="13">
        <f ca="1">IF(I3264&lt;&gt;"",COUNTIF($I$4:$I3264,I3264),"")</f>
        <v>5</v>
      </c>
    </row>
    <row r="3265" spans="8:11">
      <c r="H3265" s="13" cm="1">
        <f t="array" aca="1" ref="H3265" ca="1">IFERROR(INDEX(電力会社名一覧!E:E,改訂版!J3265),"")</f>
        <v>993</v>
      </c>
      <c r="I3265" s="13" t="str">
        <f ca="1">IFERROR(VLOOKUP(H3265,電力会社名一覧!A:B,2,0),"")</f>
        <v>(株)stc</v>
      </c>
      <c r="J3265" s="13">
        <f t="shared" ca="1" si="132"/>
        <v>3600</v>
      </c>
      <c r="K3265" s="13">
        <f ca="1">IF(I3265&lt;&gt;"",COUNTIF($I$4:$I3265,I3265),"")</f>
        <v>5</v>
      </c>
    </row>
    <row r="3266" spans="8:11">
      <c r="H3266" s="13" cm="1">
        <f t="array" aca="1" ref="H3266" ca="1">IFERROR(INDEX(電力会社名一覧!E:E,改訂版!J3266),"")</f>
        <v>213</v>
      </c>
      <c r="I3266" s="13" t="str">
        <f ca="1">IFERROR(VLOOKUP(H3266,電力会社名一覧!A:B,2,0),"")</f>
        <v>サーラeエナジー(株)メニューA</v>
      </c>
      <c r="J3266" s="13">
        <f t="shared" ca="1" si="132"/>
        <v>3601</v>
      </c>
      <c r="K3266" s="13">
        <f ca="1">IF(I3266&lt;&gt;"",COUNTIF($I$4:$I3266,I3266),"")</f>
        <v>5</v>
      </c>
    </row>
    <row r="3267" spans="8:11">
      <c r="H3267" s="13" cm="1">
        <f t="array" aca="1" ref="H3267" ca="1">IFERROR(INDEX(電力会社名一覧!E:E,改訂版!J3267),"")</f>
        <v>214</v>
      </c>
      <c r="I3267" s="13" t="str">
        <f ca="1">IFERROR(VLOOKUP(H3267,電力会社名一覧!A:B,2,0),"")</f>
        <v>サーラeエナジー(株)メニューB</v>
      </c>
      <c r="J3267" s="13">
        <f t="shared" ca="1" si="132"/>
        <v>3602</v>
      </c>
      <c r="K3267" s="13">
        <f ca="1">IF(I3267&lt;&gt;"",COUNTIF($I$4:$I3267,I3267),"")</f>
        <v>5</v>
      </c>
    </row>
    <row r="3268" spans="8:11">
      <c r="H3268" s="13" cm="1">
        <f t="array" aca="1" ref="H3268" ca="1">IFERROR(INDEX(電力会社名一覧!E:E,改訂版!J3268),"")</f>
        <v>215</v>
      </c>
      <c r="I3268" s="13" t="str">
        <f ca="1">IFERROR(VLOOKUP(H3268,電力会社名一覧!A:B,2,0),"")</f>
        <v>サーラeエナジー(株)メニューC(残差)</v>
      </c>
      <c r="J3268" s="13">
        <f t="shared" ca="1" si="132"/>
        <v>3603</v>
      </c>
      <c r="K3268" s="13">
        <f ca="1">IF(I3268&lt;&gt;"",COUNTIF($I$4:$I3268,I3268),"")</f>
        <v>5</v>
      </c>
    </row>
    <row r="3269" spans="8:11">
      <c r="H3269" s="13" cm="1">
        <f t="array" aca="1" ref="H3269" ca="1">IFERROR(INDEX(電力会社名一覧!E:E,改訂版!J3269),"")</f>
        <v>355</v>
      </c>
      <c r="I3269" s="13" t="str">
        <f ca="1">IFERROR(VLOOKUP(H3269,電力会社名一覧!A:B,2,0),"")</f>
        <v>TOPPANホールディングス(株)（旧:凸版印刷(株)）メニューA</v>
      </c>
      <c r="J3269" s="13">
        <f t="shared" ca="1" si="132"/>
        <v>3604</v>
      </c>
      <c r="K3269" s="13">
        <f ca="1">IF(I3269&lt;&gt;"",COUNTIF($I$4:$I3269,I3269),"")</f>
        <v>5</v>
      </c>
    </row>
    <row r="3270" spans="8:11">
      <c r="H3270" s="13" cm="1">
        <f t="array" aca="1" ref="H3270" ca="1">IFERROR(INDEX(電力会社名一覧!E:E,改訂版!J3270),"")</f>
        <v>356</v>
      </c>
      <c r="I3270" s="13" t="str">
        <f ca="1">IFERROR(VLOOKUP(H3270,電力会社名一覧!A:B,2,0),"")</f>
        <v>TOPPANホールディングス(株)（旧:凸版印刷(株)）メニューB</v>
      </c>
      <c r="J3270" s="13">
        <f t="shared" ca="1" si="132"/>
        <v>3605</v>
      </c>
      <c r="K3270" s="13">
        <f ca="1">IF(I3270&lt;&gt;"",COUNTIF($I$4:$I3270,I3270),"")</f>
        <v>5</v>
      </c>
    </row>
    <row r="3271" spans="8:11">
      <c r="H3271" s="13" cm="1">
        <f t="array" aca="1" ref="H3271" ca="1">IFERROR(INDEX(電力会社名一覧!E:E,改訂版!J3271),"")</f>
        <v>357</v>
      </c>
      <c r="I3271" s="13" t="str">
        <f ca="1">IFERROR(VLOOKUP(H3271,電力会社名一覧!A:B,2,0),"")</f>
        <v>TOPPANホールディングス(株)（旧:凸版印刷(株)）メニューC</v>
      </c>
      <c r="J3271" s="13">
        <f t="shared" ca="1" si="132"/>
        <v>3606</v>
      </c>
      <c r="K3271" s="13">
        <f ca="1">IF(I3271&lt;&gt;"",COUNTIF($I$4:$I3271,I3271),"")</f>
        <v>5</v>
      </c>
    </row>
    <row r="3272" spans="8:11">
      <c r="H3272" s="13" cm="1">
        <f t="array" aca="1" ref="H3272" ca="1">IFERROR(INDEX(電力会社名一覧!E:E,改訂版!J3272),"")</f>
        <v>358</v>
      </c>
      <c r="I3272" s="13" t="str">
        <f ca="1">IFERROR(VLOOKUP(H3272,電力会社名一覧!A:B,2,0),"")</f>
        <v>TOPPANホールディングス(株)（旧:凸版印刷(株)）メニューD(残差)</v>
      </c>
      <c r="J3272" s="13">
        <f t="shared" ca="1" si="132"/>
        <v>3607</v>
      </c>
      <c r="K3272" s="13">
        <f ca="1">IF(I3272&lt;&gt;"",COUNTIF($I$4:$I3272,I3272),"")</f>
        <v>5</v>
      </c>
    </row>
    <row r="3273" spans="8:11">
      <c r="H3273" s="13" cm="1">
        <f t="array" aca="1" ref="H3273" ca="1">IFERROR(INDEX(電力会社名一覧!E:E,改訂版!J3273),"")</f>
        <v>657</v>
      </c>
      <c r="I3273" s="13" t="str">
        <f ca="1">IFERROR(VLOOKUP(H3273,電力会社名一覧!A:B,2,0),"")</f>
        <v>そうまIグリッド合同会社</v>
      </c>
      <c r="J3273" s="13">
        <f t="shared" ca="1" si="132"/>
        <v>3608</v>
      </c>
      <c r="K3273" s="13">
        <f ca="1">IF(I3273&lt;&gt;"",COUNTIF($I$4:$I3273,I3273),"")</f>
        <v>5</v>
      </c>
    </row>
    <row r="3274" spans="8:11">
      <c r="H3274" s="13" cm="1">
        <f t="array" aca="1" ref="H3274" ca="1">IFERROR(INDEX(電力会社名一覧!E:E,改訂版!J3274),"")</f>
        <v>736</v>
      </c>
      <c r="I3274" s="13" t="str">
        <f ca="1">IFERROR(VLOOKUP(H3274,電力会社名一覧!A:B,2,0),"")</f>
        <v>ふかやeパワー(株)メニューA</v>
      </c>
      <c r="J3274" s="13">
        <f t="shared" ca="1" si="132"/>
        <v>3609</v>
      </c>
      <c r="K3274" s="13">
        <f ca="1">IF(I3274&lt;&gt;"",COUNTIF($I$4:$I3274,I3274),"")</f>
        <v>5</v>
      </c>
    </row>
    <row r="3275" spans="8:11">
      <c r="H3275" s="13" cm="1">
        <f t="array" aca="1" ref="H3275" ca="1">IFERROR(INDEX(電力会社名一覧!E:E,改訂版!J3275),"")</f>
        <v>737</v>
      </c>
      <c r="I3275" s="13" t="str">
        <f ca="1">IFERROR(VLOOKUP(H3275,電力会社名一覧!A:B,2,0),"")</f>
        <v>ふかやeパワー(株)メニューB(残差)</v>
      </c>
      <c r="J3275" s="13">
        <f t="shared" ca="1" si="132"/>
        <v>3610</v>
      </c>
      <c r="K3275" s="13">
        <f ca="1">IF(I3275&lt;&gt;"",COUNTIF($I$4:$I3275,I3275),"")</f>
        <v>5</v>
      </c>
    </row>
    <row r="3276" spans="8:11">
      <c r="H3276" s="13" cm="1">
        <f t="array" aca="1" ref="H3276" ca="1">IFERROR(INDEX(電力会社名一覧!E:E,改訂版!J3276),"")</f>
        <v>903</v>
      </c>
      <c r="I3276" s="13" t="str">
        <f ca="1">IFERROR(VLOOKUP(H3276,電力会社名一覧!A:B,2,0),"")</f>
        <v>Castleton Commodities Japan合同会社</v>
      </c>
      <c r="J3276" s="13">
        <f t="shared" ca="1" si="132"/>
        <v>3611</v>
      </c>
      <c r="K3276" s="13">
        <f ca="1">IF(I3276&lt;&gt;"",COUNTIF($I$4:$I3276,I3276),"")</f>
        <v>5</v>
      </c>
    </row>
    <row r="3277" spans="8:11">
      <c r="H3277" s="13" cm="1">
        <f t="array" aca="1" ref="H3277" ca="1">IFERROR(INDEX(電力会社名一覧!E:E,改訂版!J3277),"")</f>
        <v>914</v>
      </c>
      <c r="I3277" s="13" t="str">
        <f ca="1">IFERROR(VLOOKUP(H3277,電力会社名一覧!A:B,2,0),"")</f>
        <v>しろくま電力(株)(旧:(株)afterFIT)メニューA</v>
      </c>
      <c r="J3277" s="13">
        <f t="shared" ca="1" si="132"/>
        <v>3612</v>
      </c>
      <c r="K3277" s="13">
        <f ca="1">IF(I3277&lt;&gt;"",COUNTIF($I$4:$I3277,I3277),"")</f>
        <v>5</v>
      </c>
    </row>
    <row r="3278" spans="8:11">
      <c r="H3278" s="13" cm="1">
        <f t="array" aca="1" ref="H3278" ca="1">IFERROR(INDEX(電力会社名一覧!E:E,改訂版!J3278),"")</f>
        <v>915</v>
      </c>
      <c r="I3278" s="13" t="str">
        <f ca="1">IFERROR(VLOOKUP(H3278,電力会社名一覧!A:B,2,0),"")</f>
        <v>しろくま電力(株)(旧:(株)afterFIT)メニューB</v>
      </c>
      <c r="J3278" s="13">
        <f t="shared" ca="1" si="132"/>
        <v>3613</v>
      </c>
      <c r="K3278" s="13">
        <f ca="1">IF(I3278&lt;&gt;"",COUNTIF($I$4:$I3278,I3278),"")</f>
        <v>5</v>
      </c>
    </row>
    <row r="3279" spans="8:11">
      <c r="H3279" s="13" cm="1">
        <f t="array" aca="1" ref="H3279" ca="1">IFERROR(INDEX(電力会社名一覧!E:E,改訂版!J3279),"")</f>
        <v>960</v>
      </c>
      <c r="I3279" s="13" t="str">
        <f ca="1">IFERROR(VLOOKUP(H3279,電力会社名一覧!A:B,2,0),"")</f>
        <v>三菱HCキャピタルエナジー(株)</v>
      </c>
      <c r="J3279" s="13">
        <f t="shared" ca="1" si="132"/>
        <v>3614</v>
      </c>
      <c r="K3279" s="13">
        <f ca="1">IF(I3279&lt;&gt;"",COUNTIF($I$4:$I3279,I3279),"")</f>
        <v>5</v>
      </c>
    </row>
    <row r="3280" spans="8:11">
      <c r="H3280" s="13" cm="1">
        <f t="array" aca="1" ref="H3280" ca="1">IFERROR(INDEX(電力会社名一覧!E:E,改訂版!J3280),"")</f>
        <v>931</v>
      </c>
      <c r="I3280" s="13" t="str">
        <f ca="1">IFERROR(VLOOKUP(H3280,電力会社名一覧!A:B,2,0),"")</f>
        <v>T＆Tエナジー(株)</v>
      </c>
      <c r="J3280" s="13">
        <f t="shared" ca="1" si="132"/>
        <v>3616</v>
      </c>
      <c r="K3280" s="13">
        <f ca="1">IF(I3280&lt;&gt;"",COUNTIF($I$4:$I3280,I3280),"")</f>
        <v>6</v>
      </c>
    </row>
    <row r="3281" spans="8:11">
      <c r="H3281" s="13" cm="1">
        <f t="array" aca="1" ref="H3281" ca="1">IFERROR(INDEX(電力会社名一覧!E:E,改訂版!J3281),"")</f>
        <v>54</v>
      </c>
      <c r="I3281" s="13" t="str">
        <f ca="1">IFERROR(VLOOKUP(H3281,電力会社名一覧!A:B,2,0),"")</f>
        <v>静岡ガス＆パワー(株)メニューA</v>
      </c>
      <c r="J3281" s="13">
        <f t="shared" ref="J3281:J3344" ca="1" si="133">IFERROR(VLOOKUP($Q$1,INDIRECT($I$1&amp;J3280+1&amp;$K$1),2,0),"")</f>
        <v>3617</v>
      </c>
      <c r="K3281" s="13">
        <f ca="1">IF(I3281&lt;&gt;"",COUNTIF($I$4:$I3281,I3281),"")</f>
        <v>4</v>
      </c>
    </row>
    <row r="3282" spans="8:11">
      <c r="H3282" s="13" cm="1">
        <f t="array" aca="1" ref="H3282" ca="1">IFERROR(INDEX(電力会社名一覧!E:E,改訂版!J3282),"")</f>
        <v>55</v>
      </c>
      <c r="I3282" s="13" t="str">
        <f ca="1">IFERROR(VLOOKUP(H3282,電力会社名一覧!A:B,2,0),"")</f>
        <v>静岡ガス＆パワー(株)メニューB</v>
      </c>
      <c r="J3282" s="13">
        <f t="shared" ca="1" si="133"/>
        <v>3618</v>
      </c>
      <c r="K3282" s="13">
        <f ca="1">IF(I3282&lt;&gt;"",COUNTIF($I$4:$I3282,I3282),"")</f>
        <v>4</v>
      </c>
    </row>
    <row r="3283" spans="8:11">
      <c r="H3283" s="13" cm="1">
        <f t="array" aca="1" ref="H3283" ca="1">IFERROR(INDEX(電力会社名一覧!E:E,改訂版!J3283),"")</f>
        <v>56</v>
      </c>
      <c r="I3283" s="13" t="str">
        <f ca="1">IFERROR(VLOOKUP(H3283,電力会社名一覧!A:B,2,0),"")</f>
        <v>静岡ガス＆パワー(株)メニューC</v>
      </c>
      <c r="J3283" s="13">
        <f t="shared" ca="1" si="133"/>
        <v>3619</v>
      </c>
      <c r="K3283" s="13">
        <f ca="1">IF(I3283&lt;&gt;"",COUNTIF($I$4:$I3283,I3283),"")</f>
        <v>4</v>
      </c>
    </row>
    <row r="3284" spans="8:11">
      <c r="H3284" s="13" cm="1">
        <f t="array" aca="1" ref="H3284" ca="1">IFERROR(INDEX(電力会社名一覧!E:E,改訂版!J3284),"")</f>
        <v>57</v>
      </c>
      <c r="I3284" s="13" t="str">
        <f ca="1">IFERROR(VLOOKUP(H3284,電力会社名一覧!A:B,2,0),"")</f>
        <v>静岡ガス＆パワー(株)メニューD</v>
      </c>
      <c r="J3284" s="13">
        <f t="shared" ca="1" si="133"/>
        <v>3620</v>
      </c>
      <c r="K3284" s="13">
        <f ca="1">IF(I3284&lt;&gt;"",COUNTIF($I$4:$I3284,I3284),"")</f>
        <v>4</v>
      </c>
    </row>
    <row r="3285" spans="8:11">
      <c r="H3285" s="13" cm="1">
        <f t="array" aca="1" ref="H3285" ca="1">IFERROR(INDEX(電力会社名一覧!E:E,改訂版!J3285),"")</f>
        <v>58</v>
      </c>
      <c r="I3285" s="13" t="str">
        <f ca="1">IFERROR(VLOOKUP(H3285,電力会社名一覧!A:B,2,0),"")</f>
        <v>静岡ガス＆パワー(株)メニューE(残差)</v>
      </c>
      <c r="J3285" s="13">
        <f t="shared" ca="1" si="133"/>
        <v>3621</v>
      </c>
      <c r="K3285" s="13">
        <f ca="1">IF(I3285&lt;&gt;"",COUNTIF($I$4:$I3285,I3285),"")</f>
        <v>4</v>
      </c>
    </row>
    <row r="3286" spans="8:11">
      <c r="H3286" s="13" cm="1">
        <f t="array" aca="1" ref="H3286" ca="1">IFERROR(INDEX(電力会社名一覧!E:E,改訂版!J3286),"")</f>
        <v>931</v>
      </c>
      <c r="I3286" s="13" t="str">
        <f ca="1">IFERROR(VLOOKUP(H3286,電力会社名一覧!A:B,2,0),"")</f>
        <v>T＆Tエナジー(株)</v>
      </c>
      <c r="J3286" s="13">
        <f t="shared" ca="1" si="133"/>
        <v>3622</v>
      </c>
      <c r="K3286" s="13">
        <f ca="1">IF(I3286&lt;&gt;"",COUNTIF($I$4:$I3286,I3286),"")</f>
        <v>7</v>
      </c>
    </row>
    <row r="3287" spans="8:11">
      <c r="H3287" s="13" cm="1">
        <f t="array" aca="1" ref="H3287" ca="1">IFERROR(INDEX(電力会社名一覧!E:E,改訂版!J3287),"")</f>
        <v>931</v>
      </c>
      <c r="I3287" s="13" t="str">
        <f ca="1">IFERROR(VLOOKUP(H3287,電力会社名一覧!A:B,2,0),"")</f>
        <v>T＆Tエナジー(株)</v>
      </c>
      <c r="J3287" s="13">
        <f t="shared" ca="1" si="133"/>
        <v>3623</v>
      </c>
      <c r="K3287" s="13">
        <f ca="1">IF(I3287&lt;&gt;"",COUNTIF($I$4:$I3287,I3287),"")</f>
        <v>8</v>
      </c>
    </row>
    <row r="3288" spans="8:11">
      <c r="H3288" s="13" cm="1">
        <f t="array" aca="1" ref="H3288" ca="1">IFERROR(INDEX(電力会社名一覧!E:E,改訂版!J3288),"")</f>
        <v>208</v>
      </c>
      <c r="I3288" s="13" t="str">
        <f ca="1">IFERROR(VLOOKUP(H3288,電力会社名一覧!A:B,2,0),"")</f>
        <v>auエネルギー＆ライフ(株)メニューA</v>
      </c>
      <c r="J3288" s="13">
        <f t="shared" ca="1" si="133"/>
        <v>3624</v>
      </c>
      <c r="K3288" s="13">
        <f ca="1">IF(I3288&lt;&gt;"",COUNTIF($I$4:$I3288,I3288),"")</f>
        <v>6</v>
      </c>
    </row>
    <row r="3289" spans="8:11">
      <c r="H3289" s="13" cm="1">
        <f t="array" aca="1" ref="H3289" ca="1">IFERROR(INDEX(電力会社名一覧!E:E,改訂版!J3289),"")</f>
        <v>209</v>
      </c>
      <c r="I3289" s="13" t="str">
        <f ca="1">IFERROR(VLOOKUP(H3289,電力会社名一覧!A:B,2,0),"")</f>
        <v>auエネルギー＆ライフ(株)メニューB</v>
      </c>
      <c r="J3289" s="13">
        <f t="shared" ca="1" si="133"/>
        <v>3625</v>
      </c>
      <c r="K3289" s="13">
        <f ca="1">IF(I3289&lt;&gt;"",COUNTIF($I$4:$I3289,I3289),"")</f>
        <v>6</v>
      </c>
    </row>
    <row r="3290" spans="8:11">
      <c r="H3290" s="13" cm="1">
        <f t="array" aca="1" ref="H3290" ca="1">IFERROR(INDEX(電力会社名一覧!E:E,改訂版!J3290),"")</f>
        <v>210</v>
      </c>
      <c r="I3290" s="13" t="str">
        <f ca="1">IFERROR(VLOOKUP(H3290,電力会社名一覧!A:B,2,0),"")</f>
        <v>auエネルギー＆ライフ(株)メニューC(残差)</v>
      </c>
      <c r="J3290" s="13">
        <f t="shared" ca="1" si="133"/>
        <v>3626</v>
      </c>
      <c r="K3290" s="13">
        <f ca="1">IF(I3290&lt;&gt;"",COUNTIF($I$4:$I3290,I3290),"")</f>
        <v>6</v>
      </c>
    </row>
    <row r="3291" spans="8:11">
      <c r="H3291" s="13" cm="1">
        <f t="array" aca="1" ref="H3291" ca="1">IFERROR(INDEX(電力会社名一覧!E:E,改訂版!J3291),"")</f>
        <v>54</v>
      </c>
      <c r="I3291" s="13" t="str">
        <f ca="1">IFERROR(VLOOKUP(H3291,電力会社名一覧!A:B,2,0),"")</f>
        <v>静岡ガス＆パワー(株)メニューA</v>
      </c>
      <c r="J3291" s="13">
        <f t="shared" ca="1" si="133"/>
        <v>3627</v>
      </c>
      <c r="K3291" s="13">
        <f ca="1">IF(I3291&lt;&gt;"",COUNTIF($I$4:$I3291,I3291),"")</f>
        <v>5</v>
      </c>
    </row>
    <row r="3292" spans="8:11">
      <c r="H3292" s="13" cm="1">
        <f t="array" aca="1" ref="H3292" ca="1">IFERROR(INDEX(電力会社名一覧!E:E,改訂版!J3292),"")</f>
        <v>55</v>
      </c>
      <c r="I3292" s="13" t="str">
        <f ca="1">IFERROR(VLOOKUP(H3292,電力会社名一覧!A:B,2,0),"")</f>
        <v>静岡ガス＆パワー(株)メニューB</v>
      </c>
      <c r="J3292" s="13">
        <f t="shared" ca="1" si="133"/>
        <v>3628</v>
      </c>
      <c r="K3292" s="13">
        <f ca="1">IF(I3292&lt;&gt;"",COUNTIF($I$4:$I3292,I3292),"")</f>
        <v>5</v>
      </c>
    </row>
    <row r="3293" spans="8:11">
      <c r="H3293" s="13" cm="1">
        <f t="array" aca="1" ref="H3293" ca="1">IFERROR(INDEX(電力会社名一覧!E:E,改訂版!J3293),"")</f>
        <v>56</v>
      </c>
      <c r="I3293" s="13" t="str">
        <f ca="1">IFERROR(VLOOKUP(H3293,電力会社名一覧!A:B,2,0),"")</f>
        <v>静岡ガス＆パワー(株)メニューC</v>
      </c>
      <c r="J3293" s="13">
        <f t="shared" ca="1" si="133"/>
        <v>3629</v>
      </c>
      <c r="K3293" s="13">
        <f ca="1">IF(I3293&lt;&gt;"",COUNTIF($I$4:$I3293,I3293),"")</f>
        <v>5</v>
      </c>
    </row>
    <row r="3294" spans="8:11">
      <c r="H3294" s="13" cm="1">
        <f t="array" aca="1" ref="H3294" ca="1">IFERROR(INDEX(電力会社名一覧!E:E,改訂版!J3294),"")</f>
        <v>57</v>
      </c>
      <c r="I3294" s="13" t="str">
        <f ca="1">IFERROR(VLOOKUP(H3294,電力会社名一覧!A:B,2,0),"")</f>
        <v>静岡ガス＆パワー(株)メニューD</v>
      </c>
      <c r="J3294" s="13">
        <f t="shared" ca="1" si="133"/>
        <v>3630</v>
      </c>
      <c r="K3294" s="13">
        <f ca="1">IF(I3294&lt;&gt;"",COUNTIF($I$4:$I3294,I3294),"")</f>
        <v>5</v>
      </c>
    </row>
    <row r="3295" spans="8:11">
      <c r="H3295" s="13" cm="1">
        <f t="array" aca="1" ref="H3295" ca="1">IFERROR(INDEX(電力会社名一覧!E:E,改訂版!J3295),"")</f>
        <v>58</v>
      </c>
      <c r="I3295" s="13" t="str">
        <f ca="1">IFERROR(VLOOKUP(H3295,電力会社名一覧!A:B,2,0),"")</f>
        <v>静岡ガス＆パワー(株)メニューE(残差)</v>
      </c>
      <c r="J3295" s="13">
        <f t="shared" ca="1" si="133"/>
        <v>3631</v>
      </c>
      <c r="K3295" s="13">
        <f ca="1">IF(I3295&lt;&gt;"",COUNTIF($I$4:$I3295,I3295),"")</f>
        <v>5</v>
      </c>
    </row>
    <row r="3296" spans="8:11">
      <c r="H3296" s="13" cm="1">
        <f t="array" aca="1" ref="H3296" ca="1">IFERROR(INDEX(電力会社名一覧!E:E,改訂版!J3296),"")</f>
        <v>54</v>
      </c>
      <c r="I3296" s="13" t="str">
        <f ca="1">IFERROR(VLOOKUP(H3296,電力会社名一覧!A:B,2,0),"")</f>
        <v>静岡ガス＆パワー(株)メニューA</v>
      </c>
      <c r="J3296" s="13">
        <f t="shared" ca="1" si="133"/>
        <v>3632</v>
      </c>
      <c r="K3296" s="13">
        <f ca="1">IF(I3296&lt;&gt;"",COUNTIF($I$4:$I3296,I3296),"")</f>
        <v>6</v>
      </c>
    </row>
    <row r="3297" spans="8:11">
      <c r="H3297" s="13" cm="1">
        <f t="array" aca="1" ref="H3297" ca="1">IFERROR(INDEX(電力会社名一覧!E:E,改訂版!J3297),"")</f>
        <v>55</v>
      </c>
      <c r="I3297" s="13" t="str">
        <f ca="1">IFERROR(VLOOKUP(H3297,電力会社名一覧!A:B,2,0),"")</f>
        <v>静岡ガス＆パワー(株)メニューB</v>
      </c>
      <c r="J3297" s="13">
        <f t="shared" ca="1" si="133"/>
        <v>3633</v>
      </c>
      <c r="K3297" s="13">
        <f ca="1">IF(I3297&lt;&gt;"",COUNTIF($I$4:$I3297,I3297),"")</f>
        <v>6</v>
      </c>
    </row>
    <row r="3298" spans="8:11">
      <c r="H3298" s="13" cm="1">
        <f t="array" aca="1" ref="H3298" ca="1">IFERROR(INDEX(電力会社名一覧!E:E,改訂版!J3298),"")</f>
        <v>56</v>
      </c>
      <c r="I3298" s="13" t="str">
        <f ca="1">IFERROR(VLOOKUP(H3298,電力会社名一覧!A:B,2,0),"")</f>
        <v>静岡ガス＆パワー(株)メニューC</v>
      </c>
      <c r="J3298" s="13">
        <f t="shared" ca="1" si="133"/>
        <v>3634</v>
      </c>
      <c r="K3298" s="13">
        <f ca="1">IF(I3298&lt;&gt;"",COUNTIF($I$4:$I3298,I3298),"")</f>
        <v>6</v>
      </c>
    </row>
    <row r="3299" spans="8:11">
      <c r="H3299" s="13" cm="1">
        <f t="array" aca="1" ref="H3299" ca="1">IFERROR(INDEX(電力会社名一覧!E:E,改訂版!J3299),"")</f>
        <v>57</v>
      </c>
      <c r="I3299" s="13" t="str">
        <f ca="1">IFERROR(VLOOKUP(H3299,電力会社名一覧!A:B,2,0),"")</f>
        <v>静岡ガス＆パワー(株)メニューD</v>
      </c>
      <c r="J3299" s="13">
        <f t="shared" ca="1" si="133"/>
        <v>3635</v>
      </c>
      <c r="K3299" s="13">
        <f ca="1">IF(I3299&lt;&gt;"",COUNTIF($I$4:$I3299,I3299),"")</f>
        <v>6</v>
      </c>
    </row>
    <row r="3300" spans="8:11">
      <c r="H3300" s="13" cm="1">
        <f t="array" aca="1" ref="H3300" ca="1">IFERROR(INDEX(電力会社名一覧!E:E,改訂版!J3300),"")</f>
        <v>58</v>
      </c>
      <c r="I3300" s="13" t="str">
        <f ca="1">IFERROR(VLOOKUP(H3300,電力会社名一覧!A:B,2,0),"")</f>
        <v>静岡ガス＆パワー(株)メニューE(残差)</v>
      </c>
      <c r="J3300" s="13">
        <f t="shared" ca="1" si="133"/>
        <v>3636</v>
      </c>
      <c r="K3300" s="13">
        <f ca="1">IF(I3300&lt;&gt;"",COUNTIF($I$4:$I3300,I3300),"")</f>
        <v>6</v>
      </c>
    </row>
    <row r="3301" spans="8:11">
      <c r="H3301" s="13" cm="1">
        <f t="array" aca="1" ref="H3301" ca="1">IFERROR(INDEX(電力会社名一覧!E:E,改訂版!J3301),"")</f>
        <v>208</v>
      </c>
      <c r="I3301" s="13" t="str">
        <f ca="1">IFERROR(VLOOKUP(H3301,電力会社名一覧!A:B,2,0),"")</f>
        <v>auエネルギー＆ライフ(株)メニューA</v>
      </c>
      <c r="J3301" s="13">
        <f t="shared" ca="1" si="133"/>
        <v>3637</v>
      </c>
      <c r="K3301" s="13">
        <f ca="1">IF(I3301&lt;&gt;"",COUNTIF($I$4:$I3301,I3301),"")</f>
        <v>7</v>
      </c>
    </row>
    <row r="3302" spans="8:11">
      <c r="H3302" s="13" cm="1">
        <f t="array" aca="1" ref="H3302" ca="1">IFERROR(INDEX(電力会社名一覧!E:E,改訂版!J3302),"")</f>
        <v>209</v>
      </c>
      <c r="I3302" s="13" t="str">
        <f ca="1">IFERROR(VLOOKUP(H3302,電力会社名一覧!A:B,2,0),"")</f>
        <v>auエネルギー＆ライフ(株)メニューB</v>
      </c>
      <c r="J3302" s="13">
        <f t="shared" ca="1" si="133"/>
        <v>3638</v>
      </c>
      <c r="K3302" s="13">
        <f ca="1">IF(I3302&lt;&gt;"",COUNTIF($I$4:$I3302,I3302),"")</f>
        <v>7</v>
      </c>
    </row>
    <row r="3303" spans="8:11">
      <c r="H3303" s="13" cm="1">
        <f t="array" aca="1" ref="H3303" ca="1">IFERROR(INDEX(電力会社名一覧!E:E,改訂版!J3303),"")</f>
        <v>210</v>
      </c>
      <c r="I3303" s="13" t="str">
        <f ca="1">IFERROR(VLOOKUP(H3303,電力会社名一覧!A:B,2,0),"")</f>
        <v>auエネルギー＆ライフ(株)メニューC(残差)</v>
      </c>
      <c r="J3303" s="13">
        <f t="shared" ca="1" si="133"/>
        <v>3639</v>
      </c>
      <c r="K3303" s="13">
        <f ca="1">IF(I3303&lt;&gt;"",COUNTIF($I$4:$I3303,I3303),"")</f>
        <v>7</v>
      </c>
    </row>
    <row r="3304" spans="8:11">
      <c r="H3304" s="13" cm="1">
        <f t="array" aca="1" ref="H3304" ca="1">IFERROR(INDEX(電力会社名一覧!E:E,改訂版!J3304),"")</f>
        <v>208</v>
      </c>
      <c r="I3304" s="13" t="str">
        <f ca="1">IFERROR(VLOOKUP(H3304,電力会社名一覧!A:B,2,0),"")</f>
        <v>auエネルギー＆ライフ(株)メニューA</v>
      </c>
      <c r="J3304" s="13">
        <f t="shared" ca="1" si="133"/>
        <v>3640</v>
      </c>
      <c r="K3304" s="13">
        <f ca="1">IF(I3304&lt;&gt;"",COUNTIF($I$4:$I3304,I3304),"")</f>
        <v>8</v>
      </c>
    </row>
    <row r="3305" spans="8:11">
      <c r="H3305" s="13" cm="1">
        <f t="array" aca="1" ref="H3305" ca="1">IFERROR(INDEX(電力会社名一覧!E:E,改訂版!J3305),"")</f>
        <v>209</v>
      </c>
      <c r="I3305" s="13" t="str">
        <f ca="1">IFERROR(VLOOKUP(H3305,電力会社名一覧!A:B,2,0),"")</f>
        <v>auエネルギー＆ライフ(株)メニューB</v>
      </c>
      <c r="J3305" s="13">
        <f t="shared" ca="1" si="133"/>
        <v>3641</v>
      </c>
      <c r="K3305" s="13">
        <f ca="1">IF(I3305&lt;&gt;"",COUNTIF($I$4:$I3305,I3305),"")</f>
        <v>8</v>
      </c>
    </row>
    <row r="3306" spans="8:11">
      <c r="H3306" s="13" cm="1">
        <f t="array" aca="1" ref="H3306" ca="1">IFERROR(INDEX(電力会社名一覧!E:E,改訂版!J3306),"")</f>
        <v>210</v>
      </c>
      <c r="I3306" s="13" t="str">
        <f ca="1">IFERROR(VLOOKUP(H3306,電力会社名一覧!A:B,2,0),"")</f>
        <v>auエネルギー＆ライフ(株)メニューC(残差)</v>
      </c>
      <c r="J3306" s="13">
        <f t="shared" ca="1" si="133"/>
        <v>3642</v>
      </c>
      <c r="K3306" s="13">
        <f ca="1">IF(I3306&lt;&gt;"",COUNTIF($I$4:$I3306,I3306),"")</f>
        <v>8</v>
      </c>
    </row>
    <row r="3307" spans="8:11">
      <c r="H3307" s="13" cm="1">
        <f t="array" aca="1" ref="H3307" ca="1">IFERROR(INDEX(電力会社名一覧!E:E,改訂版!J3307),"")</f>
        <v>146</v>
      </c>
      <c r="I3307" s="13" t="str">
        <f ca="1">IFERROR(VLOOKUP(H3307,電力会社名一覧!A:B,2,0),"")</f>
        <v>シン・エナジー(株)メニューA</v>
      </c>
      <c r="J3307" s="13">
        <f t="shared" ca="1" si="133"/>
        <v>3643</v>
      </c>
      <c r="K3307" s="13">
        <f ca="1">IF(I3307&lt;&gt;"",COUNTIF($I$4:$I3307,I3307),"")</f>
        <v>4</v>
      </c>
    </row>
    <row r="3308" spans="8:11">
      <c r="H3308" s="13" cm="1">
        <f t="array" aca="1" ref="H3308" ca="1">IFERROR(INDEX(電力会社名一覧!E:E,改訂版!J3308),"")</f>
        <v>147</v>
      </c>
      <c r="I3308" s="13" t="str">
        <f ca="1">IFERROR(VLOOKUP(H3308,電力会社名一覧!A:B,2,0),"")</f>
        <v>シン・エナジー(株)メニューB</v>
      </c>
      <c r="J3308" s="13">
        <f t="shared" ca="1" si="133"/>
        <v>3644</v>
      </c>
      <c r="K3308" s="13">
        <f ca="1">IF(I3308&lt;&gt;"",COUNTIF($I$4:$I3308,I3308),"")</f>
        <v>4</v>
      </c>
    </row>
    <row r="3309" spans="8:11">
      <c r="H3309" s="13" cm="1">
        <f t="array" aca="1" ref="H3309" ca="1">IFERROR(INDEX(電力会社名一覧!E:E,改訂版!J3309),"")</f>
        <v>148</v>
      </c>
      <c r="I3309" s="13" t="str">
        <f ca="1">IFERROR(VLOOKUP(H3309,電力会社名一覧!A:B,2,0),"")</f>
        <v>シン・エナジー(株)メニューC</v>
      </c>
      <c r="J3309" s="13">
        <f t="shared" ca="1" si="133"/>
        <v>3645</v>
      </c>
      <c r="K3309" s="13">
        <f ca="1">IF(I3309&lt;&gt;"",COUNTIF($I$4:$I3309,I3309),"")</f>
        <v>4</v>
      </c>
    </row>
    <row r="3310" spans="8:11">
      <c r="H3310" s="13" cm="1">
        <f t="array" aca="1" ref="H3310" ca="1">IFERROR(INDEX(電力会社名一覧!E:E,改訂版!J3310),"")</f>
        <v>149</v>
      </c>
      <c r="I3310" s="13" t="str">
        <f ca="1">IFERROR(VLOOKUP(H3310,電力会社名一覧!A:B,2,0),"")</f>
        <v>シン・エナジー(株)メニューD(残差)</v>
      </c>
      <c r="J3310" s="13">
        <f t="shared" ca="1" si="133"/>
        <v>3646</v>
      </c>
      <c r="K3310" s="13">
        <f ca="1">IF(I3310&lt;&gt;"",COUNTIF($I$4:$I3310,I3310),"")</f>
        <v>4</v>
      </c>
    </row>
    <row r="3311" spans="8:11">
      <c r="H3311" s="13" cm="1">
        <f t="array" aca="1" ref="H3311" ca="1">IFERROR(INDEX(電力会社名一覧!E:E,改訂版!J3311),"")</f>
        <v>173</v>
      </c>
      <c r="I3311" s="13" t="str">
        <f ca="1">IFERROR(VLOOKUP(H3311,電力会社名一覧!A:B,2,0),"")</f>
        <v>テス・エンジニアリング(株)メニューA</v>
      </c>
      <c r="J3311" s="13">
        <f t="shared" ca="1" si="133"/>
        <v>3647</v>
      </c>
      <c r="K3311" s="13">
        <f ca="1">IF(I3311&lt;&gt;"",COUNTIF($I$4:$I3311,I3311),"")</f>
        <v>4</v>
      </c>
    </row>
    <row r="3312" spans="8:11">
      <c r="H3312" s="13" cm="1">
        <f t="array" aca="1" ref="H3312" ca="1">IFERROR(INDEX(電力会社名一覧!E:E,改訂版!J3312),"")</f>
        <v>174</v>
      </c>
      <c r="I3312" s="13" t="str">
        <f ca="1">IFERROR(VLOOKUP(H3312,電力会社名一覧!A:B,2,0),"")</f>
        <v>テス・エンジニアリング(株)メニューB</v>
      </c>
      <c r="J3312" s="13">
        <f t="shared" ca="1" si="133"/>
        <v>3648</v>
      </c>
      <c r="K3312" s="13">
        <f ca="1">IF(I3312&lt;&gt;"",COUNTIF($I$4:$I3312,I3312),"")</f>
        <v>4</v>
      </c>
    </row>
    <row r="3313" spans="8:11">
      <c r="H3313" s="13" cm="1">
        <f t="array" aca="1" ref="H3313" ca="1">IFERROR(INDEX(電力会社名一覧!E:E,改訂版!J3313),"")</f>
        <v>175</v>
      </c>
      <c r="I3313" s="13" t="str">
        <f ca="1">IFERROR(VLOOKUP(H3313,電力会社名一覧!A:B,2,0),"")</f>
        <v>テス・エンジニアリング(株)メニューC(残差)</v>
      </c>
      <c r="J3313" s="13">
        <f t="shared" ca="1" si="133"/>
        <v>3649</v>
      </c>
      <c r="K3313" s="13">
        <f ca="1">IF(I3313&lt;&gt;"",COUNTIF($I$4:$I3313,I3313),"")</f>
        <v>4</v>
      </c>
    </row>
    <row r="3314" spans="8:11">
      <c r="H3314" s="13" cm="1">
        <f t="array" aca="1" ref="H3314" ca="1">IFERROR(INDEX(電力会社名一覧!E:E,改訂版!J3314),"")</f>
        <v>191</v>
      </c>
      <c r="I3314" s="13" t="str">
        <f ca="1">IFERROR(VLOOKUP(H3314,電力会社名一覧!A:B,2,0),"")</f>
        <v>王子・伊藤忠エネクス電力販売(株)メニューA</v>
      </c>
      <c r="J3314" s="13">
        <f t="shared" ca="1" si="133"/>
        <v>3650</v>
      </c>
      <c r="K3314" s="13">
        <f ca="1">IF(I3314&lt;&gt;"",COUNTIF($I$4:$I3314,I3314),"")</f>
        <v>4</v>
      </c>
    </row>
    <row r="3315" spans="8:11">
      <c r="H3315" s="13" cm="1">
        <f t="array" aca="1" ref="H3315" ca="1">IFERROR(INDEX(電力会社名一覧!E:E,改訂版!J3315),"")</f>
        <v>192</v>
      </c>
      <c r="I3315" s="13" t="str">
        <f ca="1">IFERROR(VLOOKUP(H3315,電力会社名一覧!A:B,2,0),"")</f>
        <v>王子・伊藤忠エネクス電力販売(株)メニューB</v>
      </c>
      <c r="J3315" s="13">
        <f t="shared" ca="1" si="133"/>
        <v>3651</v>
      </c>
      <c r="K3315" s="13">
        <f ca="1">IF(I3315&lt;&gt;"",COUNTIF($I$4:$I3315,I3315),"")</f>
        <v>4</v>
      </c>
    </row>
    <row r="3316" spans="8:11">
      <c r="H3316" s="13" cm="1">
        <f t="array" aca="1" ref="H3316" ca="1">IFERROR(INDEX(電力会社名一覧!E:E,改訂版!J3316),"")</f>
        <v>193</v>
      </c>
      <c r="I3316" s="13" t="str">
        <f ca="1">IFERROR(VLOOKUP(H3316,電力会社名一覧!A:B,2,0),"")</f>
        <v>王子・伊藤忠エネクス電力販売(株)メニューC(残差)</v>
      </c>
      <c r="J3316" s="13">
        <f t="shared" ca="1" si="133"/>
        <v>3652</v>
      </c>
      <c r="K3316" s="13">
        <f ca="1">IF(I3316&lt;&gt;"",COUNTIF($I$4:$I3316,I3316),"")</f>
        <v>4</v>
      </c>
    </row>
    <row r="3317" spans="8:11">
      <c r="H3317" s="13" cm="1">
        <f t="array" aca="1" ref="H3317" ca="1">IFERROR(INDEX(電力会社名一覧!E:E,改訂版!J3317),"")</f>
        <v>905</v>
      </c>
      <c r="I3317" s="13" t="str">
        <f ca="1">IFERROR(VLOOKUP(H3317,電力会社名一覧!A:B,2,0),"")</f>
        <v>エア・ウォーター・ライフソリューション(株)</v>
      </c>
      <c r="J3317" s="13">
        <f t="shared" ca="1" si="133"/>
        <v>3653</v>
      </c>
      <c r="K3317" s="13">
        <f ca="1">IF(I3317&lt;&gt;"",COUNTIF($I$4:$I3317,I3317),"")</f>
        <v>4</v>
      </c>
    </row>
    <row r="3318" spans="8:11">
      <c r="H3318" s="13" cm="1">
        <f t="array" aca="1" ref="H3318" ca="1">IFERROR(INDEX(電力会社名一覧!E:E,改訂版!J3318),"")</f>
        <v>977</v>
      </c>
      <c r="I3318" s="13" t="str">
        <f ca="1">IFERROR(VLOOKUP(H3318,電力会社名一覧!A:B,2,0),"")</f>
        <v>ジケイ・スペース(株)</v>
      </c>
      <c r="J3318" s="13">
        <f t="shared" ca="1" si="133"/>
        <v>3654</v>
      </c>
      <c r="K3318" s="13">
        <f ca="1">IF(I3318&lt;&gt;"",COUNTIF($I$4:$I3318,I3318),"")</f>
        <v>4</v>
      </c>
    </row>
    <row r="3319" spans="8:11">
      <c r="H3319" s="13" cm="1">
        <f t="array" aca="1" ref="H3319" ca="1">IFERROR(INDEX(電力会社名一覧!E:E,改訂版!J3319),"")</f>
        <v>998</v>
      </c>
      <c r="I3319" s="13" t="str">
        <f ca="1">IFERROR(VLOOKUP(H3319,電力会社名一覧!A:B,2,0),"")</f>
        <v>柏崎あい・あーるエナジー(株)</v>
      </c>
      <c r="J3319" s="13">
        <f t="shared" ca="1" si="133"/>
        <v>3655</v>
      </c>
      <c r="K3319" s="13">
        <f ca="1">IF(I3319&lt;&gt;"",COUNTIF($I$4:$I3319,I3319),"")</f>
        <v>4</v>
      </c>
    </row>
    <row r="3320" spans="8:11">
      <c r="H3320" s="13" cm="1">
        <f t="array" aca="1" ref="H3320" ca="1">IFERROR(INDEX(電力会社名一覧!E:E,改訂版!J3320),"")</f>
        <v>484</v>
      </c>
      <c r="I3320" s="13" t="str">
        <f ca="1">IFERROR(VLOOKUP(H3320,電力会社名一覧!A:B,2,0),"")</f>
        <v>山陰エレキ・アライアンス(株)</v>
      </c>
      <c r="J3320" s="13">
        <f t="shared" ca="1" si="133"/>
        <v>3656</v>
      </c>
      <c r="K3320" s="13">
        <f ca="1">IF(I3320&lt;&gt;"",COUNTIF($I$4:$I3320,I3320),"")</f>
        <v>4</v>
      </c>
    </row>
    <row r="3321" spans="8:11">
      <c r="H3321" s="13" cm="1">
        <f t="array" aca="1" ref="H3321" ca="1">IFERROR(INDEX(電力会社名一覧!E:E,改訂版!J3321),"")</f>
        <v>156</v>
      </c>
      <c r="I3321" s="13" t="str">
        <f ca="1">IFERROR(VLOOKUP(H3321,電力会社名一覧!A:B,2,0),"")</f>
        <v>(株)アイ・グリッド・ソリューションズメニューA</v>
      </c>
      <c r="J3321" s="13">
        <f t="shared" ca="1" si="133"/>
        <v>3657</v>
      </c>
      <c r="K3321" s="13">
        <f ca="1">IF(I3321&lt;&gt;"",COUNTIF($I$4:$I3321,I3321),"")</f>
        <v>4</v>
      </c>
    </row>
    <row r="3322" spans="8:11">
      <c r="H3322" s="13" cm="1">
        <f t="array" aca="1" ref="H3322" ca="1">IFERROR(INDEX(電力会社名一覧!E:E,改訂版!J3322),"")</f>
        <v>157</v>
      </c>
      <c r="I3322" s="13" t="str">
        <f ca="1">IFERROR(VLOOKUP(H3322,電力会社名一覧!A:B,2,0),"")</f>
        <v>(株)アイ・グリッド・ソリューションズメニューB(残差)</v>
      </c>
      <c r="J3322" s="13">
        <f t="shared" ca="1" si="133"/>
        <v>3658</v>
      </c>
      <c r="K3322" s="13">
        <f ca="1">IF(I3322&lt;&gt;"",COUNTIF($I$4:$I3322,I3322),"")</f>
        <v>4</v>
      </c>
    </row>
    <row r="3323" spans="8:11">
      <c r="H3323" s="13" cm="1">
        <f t="array" aca="1" ref="H3323" ca="1">IFERROR(INDEX(電力会社名一覧!E:E,改訂版!J3323),"")</f>
        <v>713</v>
      </c>
      <c r="I3323" s="13" t="str">
        <f ca="1">IFERROR(VLOOKUP(H3323,電力会社名一覧!A:B,2,0),"")</f>
        <v>(株)エネ・ビジョンメニューA</v>
      </c>
      <c r="J3323" s="13">
        <f t="shared" ca="1" si="133"/>
        <v>3659</v>
      </c>
      <c r="K3323" s="13">
        <f ca="1">IF(I3323&lt;&gt;"",COUNTIF($I$4:$I3323,I3323),"")</f>
        <v>4</v>
      </c>
    </row>
    <row r="3324" spans="8:11">
      <c r="H3324" s="13" cm="1">
        <f t="array" aca="1" ref="H3324" ca="1">IFERROR(INDEX(電力会社名一覧!E:E,改訂版!J3324),"")</f>
        <v>776</v>
      </c>
      <c r="I3324" s="13" t="str">
        <f ca="1">IFERROR(VLOOKUP(H3324,電力会社名一覧!A:B,2,0),"")</f>
        <v>(株)テレ・マーカー</v>
      </c>
      <c r="J3324" s="13">
        <f t="shared" ca="1" si="133"/>
        <v>3660</v>
      </c>
      <c r="K3324" s="13">
        <f ca="1">IF(I3324&lt;&gt;"",COUNTIF($I$4:$I3324,I3324),"")</f>
        <v>4</v>
      </c>
    </row>
    <row r="3325" spans="8:11">
      <c r="H3325" s="13" cm="1">
        <f t="array" aca="1" ref="H3325" ca="1">IFERROR(INDEX(電力会社名一覧!E:E,改訂版!J3325),"")</f>
        <v>786</v>
      </c>
      <c r="I3325" s="13" t="str">
        <f ca="1">IFERROR(VLOOKUP(H3325,電力会社名一覧!A:B,2,0),"")</f>
        <v>北陸電力ビズ・エナジーソリューション(株)</v>
      </c>
      <c r="J3325" s="13">
        <f t="shared" ca="1" si="133"/>
        <v>3661</v>
      </c>
      <c r="K3325" s="13">
        <f ca="1">IF(I3325&lt;&gt;"",COUNTIF($I$4:$I3325,I3325),"")</f>
        <v>4</v>
      </c>
    </row>
    <row r="3326" spans="8:11">
      <c r="H3326" s="13" cm="1">
        <f t="array" aca="1" ref="H3326" ca="1">IFERROR(INDEX(電力会社名一覧!E:E,改訂版!J3326),"")</f>
        <v>873</v>
      </c>
      <c r="I3326" s="13" t="str">
        <f ca="1">IFERROR(VLOOKUP(H3326,電力会社名一覧!A:B,2,0),"")</f>
        <v>(株)能勢・豊能まちづくりメニューA</v>
      </c>
      <c r="J3326" s="13">
        <f t="shared" ca="1" si="133"/>
        <v>3662</v>
      </c>
      <c r="K3326" s="13">
        <f ca="1">IF(I3326&lt;&gt;"",COUNTIF($I$4:$I3326,I3326),"")</f>
        <v>4</v>
      </c>
    </row>
    <row r="3327" spans="8:11">
      <c r="H3327" s="13" cm="1">
        <f t="array" aca="1" ref="H3327" ca="1">IFERROR(INDEX(電力会社名一覧!E:E,改訂版!J3327),"")</f>
        <v>874</v>
      </c>
      <c r="I3327" s="13" t="str">
        <f ca="1">IFERROR(VLOOKUP(H3327,電力会社名一覧!A:B,2,0),"")</f>
        <v>(株)能勢・豊能まちづくりメニューB(残差)</v>
      </c>
      <c r="J3327" s="13">
        <f t="shared" ca="1" si="133"/>
        <v>3663</v>
      </c>
      <c r="K3327" s="13">
        <f ca="1">IF(I3327&lt;&gt;"",COUNTIF($I$4:$I3327,I3327),"")</f>
        <v>4</v>
      </c>
    </row>
    <row r="3328" spans="8:11">
      <c r="H3328" s="13" cm="1">
        <f t="array" aca="1" ref="H3328" ca="1">IFERROR(INDEX(電力会社名一覧!E:E,改訂版!J3328),"")</f>
        <v>146</v>
      </c>
      <c r="I3328" s="13" t="str">
        <f ca="1">IFERROR(VLOOKUP(H3328,電力会社名一覧!A:B,2,0),"")</f>
        <v>シン・エナジー(株)メニューA</v>
      </c>
      <c r="J3328" s="13">
        <f t="shared" ca="1" si="133"/>
        <v>3664</v>
      </c>
      <c r="K3328" s="13">
        <f ca="1">IF(I3328&lt;&gt;"",COUNTIF($I$4:$I3328,I3328),"")</f>
        <v>5</v>
      </c>
    </row>
    <row r="3329" spans="8:11">
      <c r="H3329" s="13" cm="1">
        <f t="array" aca="1" ref="H3329" ca="1">IFERROR(INDEX(電力会社名一覧!E:E,改訂版!J3329),"")</f>
        <v>147</v>
      </c>
      <c r="I3329" s="13" t="str">
        <f ca="1">IFERROR(VLOOKUP(H3329,電力会社名一覧!A:B,2,0),"")</f>
        <v>シン・エナジー(株)メニューB</v>
      </c>
      <c r="J3329" s="13">
        <f t="shared" ca="1" si="133"/>
        <v>3665</v>
      </c>
      <c r="K3329" s="13">
        <f ca="1">IF(I3329&lt;&gt;"",COUNTIF($I$4:$I3329,I3329),"")</f>
        <v>5</v>
      </c>
    </row>
    <row r="3330" spans="8:11">
      <c r="H3330" s="13" cm="1">
        <f t="array" aca="1" ref="H3330" ca="1">IFERROR(INDEX(電力会社名一覧!E:E,改訂版!J3330),"")</f>
        <v>148</v>
      </c>
      <c r="I3330" s="13" t="str">
        <f ca="1">IFERROR(VLOOKUP(H3330,電力会社名一覧!A:B,2,0),"")</f>
        <v>シン・エナジー(株)メニューC</v>
      </c>
      <c r="J3330" s="13">
        <f t="shared" ca="1" si="133"/>
        <v>3666</v>
      </c>
      <c r="K3330" s="13">
        <f ca="1">IF(I3330&lt;&gt;"",COUNTIF($I$4:$I3330,I3330),"")</f>
        <v>5</v>
      </c>
    </row>
    <row r="3331" spans="8:11">
      <c r="H3331" s="13" cm="1">
        <f t="array" aca="1" ref="H3331" ca="1">IFERROR(INDEX(電力会社名一覧!E:E,改訂版!J3331),"")</f>
        <v>149</v>
      </c>
      <c r="I3331" s="13" t="str">
        <f ca="1">IFERROR(VLOOKUP(H3331,電力会社名一覧!A:B,2,0),"")</f>
        <v>シン・エナジー(株)メニューD(残差)</v>
      </c>
      <c r="J3331" s="13">
        <f t="shared" ca="1" si="133"/>
        <v>3667</v>
      </c>
      <c r="K3331" s="13">
        <f ca="1">IF(I3331&lt;&gt;"",COUNTIF($I$4:$I3331,I3331),"")</f>
        <v>5</v>
      </c>
    </row>
    <row r="3332" spans="8:11">
      <c r="H3332" s="13" cm="1">
        <f t="array" aca="1" ref="H3332" ca="1">IFERROR(INDEX(電力会社名一覧!E:E,改訂版!J3332),"")</f>
        <v>156</v>
      </c>
      <c r="I3332" s="13" t="str">
        <f ca="1">IFERROR(VLOOKUP(H3332,電力会社名一覧!A:B,2,0),"")</f>
        <v>(株)アイ・グリッド・ソリューションズメニューA</v>
      </c>
      <c r="J3332" s="13">
        <f t="shared" ca="1" si="133"/>
        <v>3668</v>
      </c>
      <c r="K3332" s="13">
        <f ca="1">IF(I3332&lt;&gt;"",COUNTIF($I$4:$I3332,I3332),"")</f>
        <v>5</v>
      </c>
    </row>
    <row r="3333" spans="8:11">
      <c r="H3333" s="13" cm="1">
        <f t="array" aca="1" ref="H3333" ca="1">IFERROR(INDEX(電力会社名一覧!E:E,改訂版!J3333),"")</f>
        <v>157</v>
      </c>
      <c r="I3333" s="13" t="str">
        <f ca="1">IFERROR(VLOOKUP(H3333,電力会社名一覧!A:B,2,0),"")</f>
        <v>(株)アイ・グリッド・ソリューションズメニューB(残差)</v>
      </c>
      <c r="J3333" s="13">
        <f t="shared" ca="1" si="133"/>
        <v>3669</v>
      </c>
      <c r="K3333" s="13">
        <f ca="1">IF(I3333&lt;&gt;"",COUNTIF($I$4:$I3333,I3333),"")</f>
        <v>5</v>
      </c>
    </row>
    <row r="3334" spans="8:11">
      <c r="H3334" s="13" cm="1">
        <f t="array" aca="1" ref="H3334" ca="1">IFERROR(INDEX(電力会社名一覧!E:E,改訂版!J3334),"")</f>
        <v>173</v>
      </c>
      <c r="I3334" s="13" t="str">
        <f ca="1">IFERROR(VLOOKUP(H3334,電力会社名一覧!A:B,2,0),"")</f>
        <v>テス・エンジニアリング(株)メニューA</v>
      </c>
      <c r="J3334" s="13">
        <f t="shared" ca="1" si="133"/>
        <v>3670</v>
      </c>
      <c r="K3334" s="13">
        <f ca="1">IF(I3334&lt;&gt;"",COUNTIF($I$4:$I3334,I3334),"")</f>
        <v>5</v>
      </c>
    </row>
    <row r="3335" spans="8:11">
      <c r="H3335" s="13" cm="1">
        <f t="array" aca="1" ref="H3335" ca="1">IFERROR(INDEX(電力会社名一覧!E:E,改訂版!J3335),"")</f>
        <v>174</v>
      </c>
      <c r="I3335" s="13" t="str">
        <f ca="1">IFERROR(VLOOKUP(H3335,電力会社名一覧!A:B,2,0),"")</f>
        <v>テス・エンジニアリング(株)メニューB</v>
      </c>
      <c r="J3335" s="13">
        <f t="shared" ca="1" si="133"/>
        <v>3671</v>
      </c>
      <c r="K3335" s="13">
        <f ca="1">IF(I3335&lt;&gt;"",COUNTIF($I$4:$I3335,I3335),"")</f>
        <v>5</v>
      </c>
    </row>
    <row r="3336" spans="8:11">
      <c r="H3336" s="13" cm="1">
        <f t="array" aca="1" ref="H3336" ca="1">IFERROR(INDEX(電力会社名一覧!E:E,改訂版!J3336),"")</f>
        <v>175</v>
      </c>
      <c r="I3336" s="13" t="str">
        <f ca="1">IFERROR(VLOOKUP(H3336,電力会社名一覧!A:B,2,0),"")</f>
        <v>テス・エンジニアリング(株)メニューC(残差)</v>
      </c>
      <c r="J3336" s="13">
        <f t="shared" ca="1" si="133"/>
        <v>3672</v>
      </c>
      <c r="K3336" s="13">
        <f ca="1">IF(I3336&lt;&gt;"",COUNTIF($I$4:$I3336,I3336),"")</f>
        <v>5</v>
      </c>
    </row>
    <row r="3337" spans="8:11">
      <c r="H3337" s="13" cm="1">
        <f t="array" aca="1" ref="H3337" ca="1">IFERROR(INDEX(電力会社名一覧!E:E,改訂版!J3337),"")</f>
        <v>713</v>
      </c>
      <c r="I3337" s="13" t="str">
        <f ca="1">IFERROR(VLOOKUP(H3337,電力会社名一覧!A:B,2,0),"")</f>
        <v>(株)エネ・ビジョンメニューA</v>
      </c>
      <c r="J3337" s="13">
        <f t="shared" ca="1" si="133"/>
        <v>3673</v>
      </c>
      <c r="K3337" s="13">
        <f ca="1">IF(I3337&lt;&gt;"",COUNTIF($I$4:$I3337,I3337),"")</f>
        <v>5</v>
      </c>
    </row>
    <row r="3338" spans="8:11">
      <c r="H3338" s="13" cm="1">
        <f t="array" aca="1" ref="H3338" ca="1">IFERROR(INDEX(電力会社名一覧!E:E,改訂版!J3338),"")</f>
        <v>776</v>
      </c>
      <c r="I3338" s="13" t="str">
        <f ca="1">IFERROR(VLOOKUP(H3338,電力会社名一覧!A:B,2,0),"")</f>
        <v>(株)テレ・マーカー</v>
      </c>
      <c r="J3338" s="13">
        <f t="shared" ca="1" si="133"/>
        <v>3674</v>
      </c>
      <c r="K3338" s="13">
        <f ca="1">IF(I3338&lt;&gt;"",COUNTIF($I$4:$I3338,I3338),"")</f>
        <v>5</v>
      </c>
    </row>
    <row r="3339" spans="8:11">
      <c r="H3339" s="13" cm="1">
        <f t="array" aca="1" ref="H3339" ca="1">IFERROR(INDEX(電力会社名一覧!E:E,改訂版!J3339),"")</f>
        <v>873</v>
      </c>
      <c r="I3339" s="13" t="str">
        <f ca="1">IFERROR(VLOOKUP(H3339,電力会社名一覧!A:B,2,0),"")</f>
        <v>(株)能勢・豊能まちづくりメニューA</v>
      </c>
      <c r="J3339" s="13">
        <f t="shared" ca="1" si="133"/>
        <v>3675</v>
      </c>
      <c r="K3339" s="13">
        <f ca="1">IF(I3339&lt;&gt;"",COUNTIF($I$4:$I3339,I3339),"")</f>
        <v>5</v>
      </c>
    </row>
    <row r="3340" spans="8:11">
      <c r="H3340" s="13" cm="1">
        <f t="array" aca="1" ref="H3340" ca="1">IFERROR(INDEX(電力会社名一覧!E:E,改訂版!J3340),"")</f>
        <v>874</v>
      </c>
      <c r="I3340" s="13" t="str">
        <f ca="1">IFERROR(VLOOKUP(H3340,電力会社名一覧!A:B,2,0),"")</f>
        <v>(株)能勢・豊能まちづくりメニューB(残差)</v>
      </c>
      <c r="J3340" s="13">
        <f t="shared" ca="1" si="133"/>
        <v>3676</v>
      </c>
      <c r="K3340" s="13">
        <f ca="1">IF(I3340&lt;&gt;"",COUNTIF($I$4:$I3340,I3340),"")</f>
        <v>5</v>
      </c>
    </row>
    <row r="3341" spans="8:11">
      <c r="H3341" s="13" cm="1">
        <f t="array" aca="1" ref="H3341" ca="1">IFERROR(INDEX(電力会社名一覧!E:E,改訂版!J3341),"")</f>
        <v>905</v>
      </c>
      <c r="I3341" s="13" t="str">
        <f ca="1">IFERROR(VLOOKUP(H3341,電力会社名一覧!A:B,2,0),"")</f>
        <v>エア・ウォーター・ライフソリューション(株)</v>
      </c>
      <c r="J3341" s="13">
        <f t="shared" ca="1" si="133"/>
        <v>3677</v>
      </c>
      <c r="K3341" s="13">
        <f ca="1">IF(I3341&lt;&gt;"",COUNTIF($I$4:$I3341,I3341),"")</f>
        <v>5</v>
      </c>
    </row>
    <row r="3342" spans="8:11">
      <c r="H3342" s="13" cm="1">
        <f t="array" aca="1" ref="H3342" ca="1">IFERROR(INDEX(電力会社名一覧!E:E,改訂版!J3342),"")</f>
        <v>146</v>
      </c>
      <c r="I3342" s="13" t="str">
        <f ca="1">IFERROR(VLOOKUP(H3342,電力会社名一覧!A:B,2,0),"")</f>
        <v>シン・エナジー(株)メニューA</v>
      </c>
      <c r="J3342" s="13">
        <f t="shared" ca="1" si="133"/>
        <v>3678</v>
      </c>
      <c r="K3342" s="13">
        <f ca="1">IF(I3342&lt;&gt;"",COUNTIF($I$4:$I3342,I3342),"")</f>
        <v>6</v>
      </c>
    </row>
    <row r="3343" spans="8:11">
      <c r="H3343" s="13" cm="1">
        <f t="array" aca="1" ref="H3343" ca="1">IFERROR(INDEX(電力会社名一覧!E:E,改訂版!J3343),"")</f>
        <v>147</v>
      </c>
      <c r="I3343" s="13" t="str">
        <f ca="1">IFERROR(VLOOKUP(H3343,電力会社名一覧!A:B,2,0),"")</f>
        <v>シン・エナジー(株)メニューB</v>
      </c>
      <c r="J3343" s="13">
        <f t="shared" ca="1" si="133"/>
        <v>3679</v>
      </c>
      <c r="K3343" s="13">
        <f ca="1">IF(I3343&lt;&gt;"",COUNTIF($I$4:$I3343,I3343),"")</f>
        <v>6</v>
      </c>
    </row>
    <row r="3344" spans="8:11">
      <c r="H3344" s="13" cm="1">
        <f t="array" aca="1" ref="H3344" ca="1">IFERROR(INDEX(電力会社名一覧!E:E,改訂版!J3344),"")</f>
        <v>148</v>
      </c>
      <c r="I3344" s="13" t="str">
        <f ca="1">IFERROR(VLOOKUP(H3344,電力会社名一覧!A:B,2,0),"")</f>
        <v>シン・エナジー(株)メニューC</v>
      </c>
      <c r="J3344" s="13">
        <f t="shared" ca="1" si="133"/>
        <v>3680</v>
      </c>
      <c r="K3344" s="13">
        <f ca="1">IF(I3344&lt;&gt;"",COUNTIF($I$4:$I3344,I3344),"")</f>
        <v>6</v>
      </c>
    </row>
    <row r="3345" spans="8:11">
      <c r="H3345" s="13" cm="1">
        <f t="array" aca="1" ref="H3345" ca="1">IFERROR(INDEX(電力会社名一覧!E:E,改訂版!J3345),"")</f>
        <v>149</v>
      </c>
      <c r="I3345" s="13" t="str">
        <f ca="1">IFERROR(VLOOKUP(H3345,電力会社名一覧!A:B,2,0),"")</f>
        <v>シン・エナジー(株)メニューD(残差)</v>
      </c>
      <c r="J3345" s="13">
        <f t="shared" ref="J3345:J3408" ca="1" si="134">IFERROR(VLOOKUP($Q$1,INDIRECT($I$1&amp;J3344+1&amp;$K$1),2,0),"")</f>
        <v>3681</v>
      </c>
      <c r="K3345" s="13">
        <f ca="1">IF(I3345&lt;&gt;"",COUNTIF($I$4:$I3345,I3345),"")</f>
        <v>6</v>
      </c>
    </row>
    <row r="3346" spans="8:11">
      <c r="H3346" s="13" cm="1">
        <f t="array" aca="1" ref="H3346" ca="1">IFERROR(INDEX(電力会社名一覧!E:E,改訂版!J3346),"")</f>
        <v>156</v>
      </c>
      <c r="I3346" s="13" t="str">
        <f ca="1">IFERROR(VLOOKUP(H3346,電力会社名一覧!A:B,2,0),"")</f>
        <v>(株)アイ・グリッド・ソリューションズメニューA</v>
      </c>
      <c r="J3346" s="13">
        <f t="shared" ca="1" si="134"/>
        <v>3682</v>
      </c>
      <c r="K3346" s="13">
        <f ca="1">IF(I3346&lt;&gt;"",COUNTIF($I$4:$I3346,I3346),"")</f>
        <v>6</v>
      </c>
    </row>
    <row r="3347" spans="8:11">
      <c r="H3347" s="13" cm="1">
        <f t="array" aca="1" ref="H3347" ca="1">IFERROR(INDEX(電力会社名一覧!E:E,改訂版!J3347),"")</f>
        <v>157</v>
      </c>
      <c r="I3347" s="13" t="str">
        <f ca="1">IFERROR(VLOOKUP(H3347,電力会社名一覧!A:B,2,0),"")</f>
        <v>(株)アイ・グリッド・ソリューションズメニューB(残差)</v>
      </c>
      <c r="J3347" s="13">
        <f t="shared" ca="1" si="134"/>
        <v>3683</v>
      </c>
      <c r="K3347" s="13">
        <f ca="1">IF(I3347&lt;&gt;"",COUNTIF($I$4:$I3347,I3347),"")</f>
        <v>6</v>
      </c>
    </row>
    <row r="3348" spans="8:11">
      <c r="H3348" s="13" cm="1">
        <f t="array" aca="1" ref="H3348" ca="1">IFERROR(INDEX(電力会社名一覧!E:E,改訂版!J3348),"")</f>
        <v>173</v>
      </c>
      <c r="I3348" s="13" t="str">
        <f ca="1">IFERROR(VLOOKUP(H3348,電力会社名一覧!A:B,2,0),"")</f>
        <v>テス・エンジニアリング(株)メニューA</v>
      </c>
      <c r="J3348" s="13">
        <f t="shared" ca="1" si="134"/>
        <v>3684</v>
      </c>
      <c r="K3348" s="13">
        <f ca="1">IF(I3348&lt;&gt;"",COUNTIF($I$4:$I3348,I3348),"")</f>
        <v>6</v>
      </c>
    </row>
    <row r="3349" spans="8:11">
      <c r="H3349" s="13" cm="1">
        <f t="array" aca="1" ref="H3349" ca="1">IFERROR(INDEX(電力会社名一覧!E:E,改訂版!J3349),"")</f>
        <v>174</v>
      </c>
      <c r="I3349" s="13" t="str">
        <f ca="1">IFERROR(VLOOKUP(H3349,電力会社名一覧!A:B,2,0),"")</f>
        <v>テス・エンジニアリング(株)メニューB</v>
      </c>
      <c r="J3349" s="13">
        <f t="shared" ca="1" si="134"/>
        <v>3685</v>
      </c>
      <c r="K3349" s="13">
        <f ca="1">IF(I3349&lt;&gt;"",COUNTIF($I$4:$I3349,I3349),"")</f>
        <v>6</v>
      </c>
    </row>
    <row r="3350" spans="8:11">
      <c r="H3350" s="13" cm="1">
        <f t="array" aca="1" ref="H3350" ca="1">IFERROR(INDEX(電力会社名一覧!E:E,改訂版!J3350),"")</f>
        <v>175</v>
      </c>
      <c r="I3350" s="13" t="str">
        <f ca="1">IFERROR(VLOOKUP(H3350,電力会社名一覧!A:B,2,0),"")</f>
        <v>テス・エンジニアリング(株)メニューC(残差)</v>
      </c>
      <c r="J3350" s="13">
        <f t="shared" ca="1" si="134"/>
        <v>3686</v>
      </c>
      <c r="K3350" s="13">
        <f ca="1">IF(I3350&lt;&gt;"",COUNTIF($I$4:$I3350,I3350),"")</f>
        <v>6</v>
      </c>
    </row>
    <row r="3351" spans="8:11">
      <c r="H3351" s="13" cm="1">
        <f t="array" aca="1" ref="H3351" ca="1">IFERROR(INDEX(電力会社名一覧!E:E,改訂版!J3351),"")</f>
        <v>713</v>
      </c>
      <c r="I3351" s="13" t="str">
        <f ca="1">IFERROR(VLOOKUP(H3351,電力会社名一覧!A:B,2,0),"")</f>
        <v>(株)エネ・ビジョンメニューA</v>
      </c>
      <c r="J3351" s="13">
        <f t="shared" ca="1" si="134"/>
        <v>3687</v>
      </c>
      <c r="K3351" s="13">
        <f ca="1">IF(I3351&lt;&gt;"",COUNTIF($I$4:$I3351,I3351),"")</f>
        <v>6</v>
      </c>
    </row>
    <row r="3352" spans="8:11">
      <c r="H3352" s="13" cm="1">
        <f t="array" aca="1" ref="H3352" ca="1">IFERROR(INDEX(電力会社名一覧!E:E,改訂版!J3352),"")</f>
        <v>776</v>
      </c>
      <c r="I3352" s="13" t="str">
        <f ca="1">IFERROR(VLOOKUP(H3352,電力会社名一覧!A:B,2,0),"")</f>
        <v>(株)テレ・マーカー</v>
      </c>
      <c r="J3352" s="13">
        <f t="shared" ca="1" si="134"/>
        <v>3688</v>
      </c>
      <c r="K3352" s="13">
        <f ca="1">IF(I3352&lt;&gt;"",COUNTIF($I$4:$I3352,I3352),"")</f>
        <v>6</v>
      </c>
    </row>
    <row r="3353" spans="8:11">
      <c r="H3353" s="13" cm="1">
        <f t="array" aca="1" ref="H3353" ca="1">IFERROR(INDEX(電力会社名一覧!E:E,改訂版!J3353),"")</f>
        <v>873</v>
      </c>
      <c r="I3353" s="13" t="str">
        <f ca="1">IFERROR(VLOOKUP(H3353,電力会社名一覧!A:B,2,0),"")</f>
        <v>(株)能勢・豊能まちづくりメニューA</v>
      </c>
      <c r="J3353" s="13">
        <f t="shared" ca="1" si="134"/>
        <v>3689</v>
      </c>
      <c r="K3353" s="13">
        <f ca="1">IF(I3353&lt;&gt;"",COUNTIF($I$4:$I3353,I3353),"")</f>
        <v>6</v>
      </c>
    </row>
    <row r="3354" spans="8:11">
      <c r="H3354" s="13" cm="1">
        <f t="array" aca="1" ref="H3354" ca="1">IFERROR(INDEX(電力会社名一覧!E:E,改訂版!J3354),"")</f>
        <v>874</v>
      </c>
      <c r="I3354" s="13" t="str">
        <f ca="1">IFERROR(VLOOKUP(H3354,電力会社名一覧!A:B,2,0),"")</f>
        <v>(株)能勢・豊能まちづくりメニューB(残差)</v>
      </c>
      <c r="J3354" s="13">
        <f t="shared" ca="1" si="134"/>
        <v>3690</v>
      </c>
      <c r="K3354" s="13">
        <f ca="1">IF(I3354&lt;&gt;"",COUNTIF($I$4:$I3354,I3354),"")</f>
        <v>6</v>
      </c>
    </row>
    <row r="3355" spans="8:11">
      <c r="H3355" s="13" cm="1">
        <f t="array" aca="1" ref="H3355" ca="1">IFERROR(INDEX(電力会社名一覧!E:E,改訂版!J3355),"")</f>
        <v>905</v>
      </c>
      <c r="I3355" s="13" t="str">
        <f ca="1">IFERROR(VLOOKUP(H3355,電力会社名一覧!A:B,2,0),"")</f>
        <v>エア・ウォーター・ライフソリューション(株)</v>
      </c>
      <c r="J3355" s="13">
        <f t="shared" ca="1" si="134"/>
        <v>3691</v>
      </c>
      <c r="K3355" s="13">
        <f ca="1">IF(I3355&lt;&gt;"",COUNTIF($I$4:$I3355,I3355),"")</f>
        <v>6</v>
      </c>
    </row>
    <row r="3356" spans="8:11">
      <c r="H3356" s="13" cm="1">
        <f t="array" aca="1" ref="H3356" ca="1">IFERROR(INDEX(電力会社名一覧!E:E,改訂版!J3356),"")</f>
        <v>3</v>
      </c>
      <c r="I3356" s="13" t="str">
        <f ca="1">IFERROR(VLOOKUP(H3356,電力会社名一覧!A:B,2,0),"")</f>
        <v>エバーグリーン・リテイリング(株)メニューA</v>
      </c>
      <c r="J3356" s="13">
        <f t="shared" ca="1" si="134"/>
        <v>3692</v>
      </c>
      <c r="K3356" s="13">
        <f ca="1">IF(I3356&lt;&gt;"",COUNTIF($I$4:$I3356,I3356),"")</f>
        <v>4</v>
      </c>
    </row>
    <row r="3357" spans="8:11">
      <c r="H3357" s="13" cm="1">
        <f t="array" aca="1" ref="H3357" ca="1">IFERROR(INDEX(電力会社名一覧!E:E,改訂版!J3357),"")</f>
        <v>4</v>
      </c>
      <c r="I3357" s="13" t="str">
        <f ca="1">IFERROR(VLOOKUP(H3357,電力会社名一覧!A:B,2,0),"")</f>
        <v>エバーグリーン・リテイリング(株)メニューB(残差)</v>
      </c>
      <c r="J3357" s="13">
        <f t="shared" ca="1" si="134"/>
        <v>3693</v>
      </c>
      <c r="K3357" s="13">
        <f ca="1">IF(I3357&lt;&gt;"",COUNTIF($I$4:$I3357,I3357),"")</f>
        <v>4</v>
      </c>
    </row>
    <row r="3358" spans="8:11">
      <c r="H3358" s="13" cm="1">
        <f t="array" aca="1" ref="H3358" ca="1">IFERROR(INDEX(電力会社名一覧!E:E,改訂版!J3358),"")</f>
        <v>5</v>
      </c>
      <c r="I3358" s="13" t="str">
        <f ca="1">IFERROR(VLOOKUP(H3358,電力会社名一覧!A:B,2,0),"")</f>
        <v>エバーグリーン・マーケティング(株)メニューA</v>
      </c>
      <c r="J3358" s="13">
        <f t="shared" ca="1" si="134"/>
        <v>3694</v>
      </c>
      <c r="K3358" s="13">
        <f ca="1">IF(I3358&lt;&gt;"",COUNTIF($I$4:$I3358,I3358),"")</f>
        <v>4</v>
      </c>
    </row>
    <row r="3359" spans="8:11">
      <c r="H3359" s="13" cm="1">
        <f t="array" aca="1" ref="H3359" ca="1">IFERROR(INDEX(電力会社名一覧!E:E,改訂版!J3359),"")</f>
        <v>6</v>
      </c>
      <c r="I3359" s="13" t="str">
        <f ca="1">IFERROR(VLOOKUP(H3359,電力会社名一覧!A:B,2,0),"")</f>
        <v>エバーグリーン・マーケティング(株)メニューB(残差)</v>
      </c>
      <c r="J3359" s="13">
        <f t="shared" ca="1" si="134"/>
        <v>3695</v>
      </c>
      <c r="K3359" s="13">
        <f ca="1">IF(I3359&lt;&gt;"",COUNTIF($I$4:$I3359,I3359),"")</f>
        <v>4</v>
      </c>
    </row>
    <row r="3360" spans="8:11">
      <c r="H3360" s="13" cm="1">
        <f t="array" aca="1" ref="H3360" ca="1">IFERROR(INDEX(電力会社名一覧!E:E,改訂版!J3360),"")</f>
        <v>313</v>
      </c>
      <c r="I3360" s="13" t="str">
        <f ca="1">IFERROR(VLOOKUP(H3360,電力会社名一覧!A:B,2,0),"")</f>
        <v>リニューアブル・ジャパン(株)メニューA</v>
      </c>
      <c r="J3360" s="13">
        <f t="shared" ca="1" si="134"/>
        <v>3696</v>
      </c>
      <c r="K3360" s="13">
        <f ca="1">IF(I3360&lt;&gt;"",COUNTIF($I$4:$I3360,I3360),"")</f>
        <v>4</v>
      </c>
    </row>
    <row r="3361" spans="8:11">
      <c r="H3361" s="13" cm="1">
        <f t="array" aca="1" ref="H3361" ca="1">IFERROR(INDEX(電力会社名一覧!E:E,改訂版!J3361),"")</f>
        <v>314</v>
      </c>
      <c r="I3361" s="13" t="str">
        <f ca="1">IFERROR(VLOOKUP(H3361,電力会社名一覧!A:B,2,0),"")</f>
        <v>リニューアブル・ジャパン(株)メニューB(残差)</v>
      </c>
      <c r="J3361" s="13">
        <f t="shared" ca="1" si="134"/>
        <v>3697</v>
      </c>
      <c r="K3361" s="13">
        <f ca="1">IF(I3361&lt;&gt;"",COUNTIF($I$4:$I3361,I3361),"")</f>
        <v>4</v>
      </c>
    </row>
    <row r="3362" spans="8:11">
      <c r="H3362" s="13" cm="1">
        <f t="array" aca="1" ref="H3362" ca="1">IFERROR(INDEX(電力会社名一覧!E:E,改訂版!J3362),"")</f>
        <v>379</v>
      </c>
      <c r="I3362" s="13" t="str">
        <f ca="1">IFERROR(VLOOKUP(H3362,電力会社名一覧!A:B,2,0),"")</f>
        <v>(株)フソウ・エナジー</v>
      </c>
      <c r="J3362" s="13">
        <f t="shared" ca="1" si="134"/>
        <v>3698</v>
      </c>
      <c r="K3362" s="13">
        <f ca="1">IF(I3362&lt;&gt;"",COUNTIF($I$4:$I3362,I3362),"")</f>
        <v>4</v>
      </c>
    </row>
    <row r="3363" spans="8:11">
      <c r="H3363" s="13" cm="1">
        <f t="array" aca="1" ref="H3363" ca="1">IFERROR(INDEX(電力会社名一覧!E:E,改訂版!J3363),"")</f>
        <v>427</v>
      </c>
      <c r="I3363" s="13" t="str">
        <f ca="1">IFERROR(VLOOKUP(H3363,電力会社名一覧!A:B,2,0),"")</f>
        <v>(株)パワー・オプティマイザー</v>
      </c>
      <c r="J3363" s="13">
        <f t="shared" ca="1" si="134"/>
        <v>3699</v>
      </c>
      <c r="K3363" s="13">
        <f ca="1">IF(I3363&lt;&gt;"",COUNTIF($I$4:$I3363,I3363),"")</f>
        <v>4</v>
      </c>
    </row>
    <row r="3364" spans="8:11">
      <c r="H3364" s="13" cm="1">
        <f t="array" aca="1" ref="H3364" ca="1">IFERROR(INDEX(電力会社名一覧!E:E,改訂版!J3364),"")</f>
        <v>644</v>
      </c>
      <c r="I3364" s="13" t="str">
        <f ca="1">IFERROR(VLOOKUP(H3364,電力会社名一覧!A:B,2,0),"")</f>
        <v>アストマックス・エネルギー(株)メニューA</v>
      </c>
      <c r="J3364" s="13">
        <f t="shared" ca="1" si="134"/>
        <v>3700</v>
      </c>
      <c r="K3364" s="13">
        <f ca="1">IF(I3364&lt;&gt;"",COUNTIF($I$4:$I3364,I3364),"")</f>
        <v>4</v>
      </c>
    </row>
    <row r="3365" spans="8:11">
      <c r="H3365" s="13" cm="1">
        <f t="array" aca="1" ref="H3365" ca="1">IFERROR(INDEX(電力会社名一覧!E:E,改訂版!J3365),"")</f>
        <v>645</v>
      </c>
      <c r="I3365" s="13" t="str">
        <f ca="1">IFERROR(VLOOKUP(H3365,電力会社名一覧!A:B,2,0),"")</f>
        <v>アストマックス・エネルギー(株)メニューB</v>
      </c>
      <c r="J3365" s="13">
        <f t="shared" ca="1" si="134"/>
        <v>3701</v>
      </c>
      <c r="K3365" s="13">
        <f ca="1">IF(I3365&lt;&gt;"",COUNTIF($I$4:$I3365,I3365),"")</f>
        <v>4</v>
      </c>
    </row>
    <row r="3366" spans="8:11">
      <c r="H3366" s="13" cm="1">
        <f t="array" aca="1" ref="H3366" ca="1">IFERROR(INDEX(電力会社名一覧!E:E,改訂版!J3366),"")</f>
        <v>646</v>
      </c>
      <c r="I3366" s="13" t="str">
        <f ca="1">IFERROR(VLOOKUP(H3366,電力会社名一覧!A:B,2,0),"")</f>
        <v>アストマックス・エネルギー(株)メニューC(残差)</v>
      </c>
      <c r="J3366" s="13">
        <f t="shared" ca="1" si="134"/>
        <v>3702</v>
      </c>
      <c r="K3366" s="13">
        <f ca="1">IF(I3366&lt;&gt;"",COUNTIF($I$4:$I3366,I3366),"")</f>
        <v>4</v>
      </c>
    </row>
    <row r="3367" spans="8:11">
      <c r="H3367" s="13" cm="1">
        <f t="array" aca="1" ref="H3367" ca="1">IFERROR(INDEX(電力会社名一覧!E:E,改訂版!J3367),"")</f>
        <v>191</v>
      </c>
      <c r="I3367" s="13" t="str">
        <f ca="1">IFERROR(VLOOKUP(H3367,電力会社名一覧!A:B,2,0),"")</f>
        <v>王子・伊藤忠エネクス電力販売(株)メニューA</v>
      </c>
      <c r="J3367" s="13">
        <f t="shared" ca="1" si="134"/>
        <v>3703</v>
      </c>
      <c r="K3367" s="13">
        <f ca="1">IF(I3367&lt;&gt;"",COUNTIF($I$4:$I3367,I3367),"")</f>
        <v>5</v>
      </c>
    </row>
    <row r="3368" spans="8:11">
      <c r="H3368" s="13" cm="1">
        <f t="array" aca="1" ref="H3368" ca="1">IFERROR(INDEX(電力会社名一覧!E:E,改訂版!J3368),"")</f>
        <v>192</v>
      </c>
      <c r="I3368" s="13" t="str">
        <f ca="1">IFERROR(VLOOKUP(H3368,電力会社名一覧!A:B,2,0),"")</f>
        <v>王子・伊藤忠エネクス電力販売(株)メニューB</v>
      </c>
      <c r="J3368" s="13">
        <f t="shared" ca="1" si="134"/>
        <v>3704</v>
      </c>
      <c r="K3368" s="13">
        <f ca="1">IF(I3368&lt;&gt;"",COUNTIF($I$4:$I3368,I3368),"")</f>
        <v>5</v>
      </c>
    </row>
    <row r="3369" spans="8:11">
      <c r="H3369" s="13" cm="1">
        <f t="array" aca="1" ref="H3369" ca="1">IFERROR(INDEX(電力会社名一覧!E:E,改訂版!J3369),"")</f>
        <v>193</v>
      </c>
      <c r="I3369" s="13" t="str">
        <f ca="1">IFERROR(VLOOKUP(H3369,電力会社名一覧!A:B,2,0),"")</f>
        <v>王子・伊藤忠エネクス電力販売(株)メニューC(残差)</v>
      </c>
      <c r="J3369" s="13">
        <f t="shared" ca="1" si="134"/>
        <v>3705</v>
      </c>
      <c r="K3369" s="13">
        <f ca="1">IF(I3369&lt;&gt;"",COUNTIF($I$4:$I3369,I3369),"")</f>
        <v>5</v>
      </c>
    </row>
    <row r="3370" spans="8:11">
      <c r="H3370" s="13" cm="1">
        <f t="array" aca="1" ref="H3370" ca="1">IFERROR(INDEX(電力会社名一覧!E:E,改訂版!J3370),"")</f>
        <v>379</v>
      </c>
      <c r="I3370" s="13" t="str">
        <f ca="1">IFERROR(VLOOKUP(H3370,電力会社名一覧!A:B,2,0),"")</f>
        <v>(株)フソウ・エナジー</v>
      </c>
      <c r="J3370" s="13">
        <f t="shared" ca="1" si="134"/>
        <v>3706</v>
      </c>
      <c r="K3370" s="13">
        <f ca="1">IF(I3370&lt;&gt;"",COUNTIF($I$4:$I3370,I3370),"")</f>
        <v>5</v>
      </c>
    </row>
    <row r="3371" spans="8:11">
      <c r="H3371" s="13" cm="1">
        <f t="array" aca="1" ref="H3371" ca="1">IFERROR(INDEX(電力会社名一覧!E:E,改訂版!J3371),"")</f>
        <v>427</v>
      </c>
      <c r="I3371" s="13" t="str">
        <f ca="1">IFERROR(VLOOKUP(H3371,電力会社名一覧!A:B,2,0),"")</f>
        <v>(株)パワー・オプティマイザー</v>
      </c>
      <c r="J3371" s="13">
        <f t="shared" ca="1" si="134"/>
        <v>3707</v>
      </c>
      <c r="K3371" s="13">
        <f ca="1">IF(I3371&lt;&gt;"",COUNTIF($I$4:$I3371,I3371),"")</f>
        <v>5</v>
      </c>
    </row>
    <row r="3372" spans="8:11">
      <c r="H3372" s="13" cm="1">
        <f t="array" aca="1" ref="H3372" ca="1">IFERROR(INDEX(電力会社名一覧!E:E,改訂版!J3372),"")</f>
        <v>977</v>
      </c>
      <c r="I3372" s="13" t="str">
        <f ca="1">IFERROR(VLOOKUP(H3372,電力会社名一覧!A:B,2,0),"")</f>
        <v>ジケイ・スペース(株)</v>
      </c>
      <c r="J3372" s="13">
        <f t="shared" ca="1" si="134"/>
        <v>3708</v>
      </c>
      <c r="K3372" s="13">
        <f ca="1">IF(I3372&lt;&gt;"",COUNTIF($I$4:$I3372,I3372),"")</f>
        <v>5</v>
      </c>
    </row>
    <row r="3373" spans="8:11">
      <c r="H3373" s="13" cm="1">
        <f t="array" aca="1" ref="H3373" ca="1">IFERROR(INDEX(電力会社名一覧!E:E,改訂版!J3373),"")</f>
        <v>191</v>
      </c>
      <c r="I3373" s="13" t="str">
        <f ca="1">IFERROR(VLOOKUP(H3373,電力会社名一覧!A:B,2,0),"")</f>
        <v>王子・伊藤忠エネクス電力販売(株)メニューA</v>
      </c>
      <c r="J3373" s="13">
        <f t="shared" ca="1" si="134"/>
        <v>3709</v>
      </c>
      <c r="K3373" s="13">
        <f ca="1">IF(I3373&lt;&gt;"",COUNTIF($I$4:$I3373,I3373),"")</f>
        <v>6</v>
      </c>
    </row>
    <row r="3374" spans="8:11">
      <c r="H3374" s="13" cm="1">
        <f t="array" aca="1" ref="H3374" ca="1">IFERROR(INDEX(電力会社名一覧!E:E,改訂版!J3374),"")</f>
        <v>192</v>
      </c>
      <c r="I3374" s="13" t="str">
        <f ca="1">IFERROR(VLOOKUP(H3374,電力会社名一覧!A:B,2,0),"")</f>
        <v>王子・伊藤忠エネクス電力販売(株)メニューB</v>
      </c>
      <c r="J3374" s="13">
        <f t="shared" ca="1" si="134"/>
        <v>3710</v>
      </c>
      <c r="K3374" s="13">
        <f ca="1">IF(I3374&lt;&gt;"",COUNTIF($I$4:$I3374,I3374),"")</f>
        <v>6</v>
      </c>
    </row>
    <row r="3375" spans="8:11">
      <c r="H3375" s="13" cm="1">
        <f t="array" aca="1" ref="H3375" ca="1">IFERROR(INDEX(電力会社名一覧!E:E,改訂版!J3375),"")</f>
        <v>193</v>
      </c>
      <c r="I3375" s="13" t="str">
        <f ca="1">IFERROR(VLOOKUP(H3375,電力会社名一覧!A:B,2,0),"")</f>
        <v>王子・伊藤忠エネクス電力販売(株)メニューC(残差)</v>
      </c>
      <c r="J3375" s="13">
        <f t="shared" ca="1" si="134"/>
        <v>3711</v>
      </c>
      <c r="K3375" s="13">
        <f ca="1">IF(I3375&lt;&gt;"",COUNTIF($I$4:$I3375,I3375),"")</f>
        <v>6</v>
      </c>
    </row>
    <row r="3376" spans="8:11">
      <c r="H3376" s="13" cm="1">
        <f t="array" aca="1" ref="H3376" ca="1">IFERROR(INDEX(電力会社名一覧!E:E,改訂版!J3376),"")</f>
        <v>379</v>
      </c>
      <c r="I3376" s="13" t="str">
        <f ca="1">IFERROR(VLOOKUP(H3376,電力会社名一覧!A:B,2,0),"")</f>
        <v>(株)フソウ・エナジー</v>
      </c>
      <c r="J3376" s="13">
        <f t="shared" ca="1" si="134"/>
        <v>3712</v>
      </c>
      <c r="K3376" s="13">
        <f ca="1">IF(I3376&lt;&gt;"",COUNTIF($I$4:$I3376,I3376),"")</f>
        <v>6</v>
      </c>
    </row>
    <row r="3377" spans="8:11">
      <c r="H3377" s="13" cm="1">
        <f t="array" aca="1" ref="H3377" ca="1">IFERROR(INDEX(電力会社名一覧!E:E,改訂版!J3377),"")</f>
        <v>427</v>
      </c>
      <c r="I3377" s="13" t="str">
        <f ca="1">IFERROR(VLOOKUP(H3377,電力会社名一覧!A:B,2,0),"")</f>
        <v>(株)パワー・オプティマイザー</v>
      </c>
      <c r="J3377" s="13">
        <f t="shared" ca="1" si="134"/>
        <v>3713</v>
      </c>
      <c r="K3377" s="13">
        <f ca="1">IF(I3377&lt;&gt;"",COUNTIF($I$4:$I3377,I3377),"")</f>
        <v>6</v>
      </c>
    </row>
    <row r="3378" spans="8:11">
      <c r="H3378" s="13" cm="1">
        <f t="array" aca="1" ref="H3378" ca="1">IFERROR(INDEX(電力会社名一覧!E:E,改訂版!J3378),"")</f>
        <v>977</v>
      </c>
      <c r="I3378" s="13" t="str">
        <f ca="1">IFERROR(VLOOKUP(H3378,電力会社名一覧!A:B,2,0),"")</f>
        <v>ジケイ・スペース(株)</v>
      </c>
      <c r="J3378" s="13">
        <f t="shared" ca="1" si="134"/>
        <v>3714</v>
      </c>
      <c r="K3378" s="13">
        <f ca="1">IF(I3378&lt;&gt;"",COUNTIF($I$4:$I3378,I3378),"")</f>
        <v>6</v>
      </c>
    </row>
    <row r="3379" spans="8:11">
      <c r="H3379" s="13" cm="1">
        <f t="array" aca="1" ref="H3379" ca="1">IFERROR(INDEX(電力会社名一覧!E:E,改訂版!J3379),"")</f>
        <v>330</v>
      </c>
      <c r="I3379" s="13" t="str">
        <f ca="1">IFERROR(VLOOKUP(H3379,電力会社名一覧!A:B,2,0),"")</f>
        <v>(株)エナリス・パワー・マーケティングメニューA</v>
      </c>
      <c r="J3379" s="13">
        <f t="shared" ca="1" si="134"/>
        <v>3715</v>
      </c>
      <c r="K3379" s="13">
        <f ca="1">IF(I3379&lt;&gt;"",COUNTIF($I$4:$I3379,I3379),"")</f>
        <v>4</v>
      </c>
    </row>
    <row r="3380" spans="8:11">
      <c r="H3380" s="13" cm="1">
        <f t="array" aca="1" ref="H3380" ca="1">IFERROR(INDEX(電力会社名一覧!E:E,改訂版!J3380),"")</f>
        <v>331</v>
      </c>
      <c r="I3380" s="13" t="str">
        <f ca="1">IFERROR(VLOOKUP(H3380,電力会社名一覧!A:B,2,0),"")</f>
        <v>(株)エナリス・パワー・マーケティングメニューB</v>
      </c>
      <c r="J3380" s="13">
        <f t="shared" ca="1" si="134"/>
        <v>3716</v>
      </c>
      <c r="K3380" s="13">
        <f ca="1">IF(I3380&lt;&gt;"",COUNTIF($I$4:$I3380,I3380),"")</f>
        <v>4</v>
      </c>
    </row>
    <row r="3381" spans="8:11">
      <c r="H3381" s="13" cm="1">
        <f t="array" aca="1" ref="H3381" ca="1">IFERROR(INDEX(電力会社名一覧!E:E,改訂版!J3381),"")</f>
        <v>332</v>
      </c>
      <c r="I3381" s="13" t="str">
        <f ca="1">IFERROR(VLOOKUP(H3381,電力会社名一覧!A:B,2,0),"")</f>
        <v>(株)エナリス・パワー・マーケティングメニューC</v>
      </c>
      <c r="J3381" s="13">
        <f t="shared" ca="1" si="134"/>
        <v>3717</v>
      </c>
      <c r="K3381" s="13">
        <f ca="1">IF(I3381&lt;&gt;"",COUNTIF($I$4:$I3381,I3381),"")</f>
        <v>4</v>
      </c>
    </row>
    <row r="3382" spans="8:11">
      <c r="H3382" s="13" cm="1">
        <f t="array" aca="1" ref="H3382" ca="1">IFERROR(INDEX(電力会社名一覧!E:E,改訂版!J3382),"")</f>
        <v>333</v>
      </c>
      <c r="I3382" s="13" t="str">
        <f ca="1">IFERROR(VLOOKUP(H3382,電力会社名一覧!A:B,2,0),"")</f>
        <v>(株)エナリス・パワー・マーケティングメニューD</v>
      </c>
      <c r="J3382" s="13">
        <f t="shared" ca="1" si="134"/>
        <v>3718</v>
      </c>
      <c r="K3382" s="13">
        <f ca="1">IF(I3382&lt;&gt;"",COUNTIF($I$4:$I3382,I3382),"")</f>
        <v>4</v>
      </c>
    </row>
    <row r="3383" spans="8:11">
      <c r="H3383" s="13" cm="1">
        <f t="array" aca="1" ref="H3383" ca="1">IFERROR(INDEX(電力会社名一覧!E:E,改訂版!J3383),"")</f>
        <v>334</v>
      </c>
      <c r="I3383" s="13" t="str">
        <f ca="1">IFERROR(VLOOKUP(H3383,電力会社名一覧!A:B,2,0),"")</f>
        <v>(株)エナリス・パワー・マーケティングメニューE</v>
      </c>
      <c r="J3383" s="13">
        <f t="shared" ca="1" si="134"/>
        <v>3719</v>
      </c>
      <c r="K3383" s="13">
        <f ca="1">IF(I3383&lt;&gt;"",COUNTIF($I$4:$I3383,I3383),"")</f>
        <v>4</v>
      </c>
    </row>
    <row r="3384" spans="8:11">
      <c r="H3384" s="13" cm="1">
        <f t="array" aca="1" ref="H3384" ca="1">IFERROR(INDEX(電力会社名一覧!E:E,改訂版!J3384),"")</f>
        <v>335</v>
      </c>
      <c r="I3384" s="13" t="str">
        <f ca="1">IFERROR(VLOOKUP(H3384,電力会社名一覧!A:B,2,0),"")</f>
        <v>(株)エナリス・パワー・マーケティングメニューF</v>
      </c>
      <c r="J3384" s="13">
        <f t="shared" ca="1" si="134"/>
        <v>3720</v>
      </c>
      <c r="K3384" s="13">
        <f ca="1">IF(I3384&lt;&gt;"",COUNTIF($I$4:$I3384,I3384),"")</f>
        <v>4</v>
      </c>
    </row>
    <row r="3385" spans="8:11">
      <c r="H3385" s="13" cm="1">
        <f t="array" aca="1" ref="H3385" ca="1">IFERROR(INDEX(電力会社名一覧!E:E,改訂版!J3385),"")</f>
        <v>336</v>
      </c>
      <c r="I3385" s="13" t="str">
        <f ca="1">IFERROR(VLOOKUP(H3385,電力会社名一覧!A:B,2,0),"")</f>
        <v>(株)エナリス・パワー・マーケティングメニューG</v>
      </c>
      <c r="J3385" s="13">
        <f t="shared" ca="1" si="134"/>
        <v>3721</v>
      </c>
      <c r="K3385" s="13">
        <f ca="1">IF(I3385&lt;&gt;"",COUNTIF($I$4:$I3385,I3385),"")</f>
        <v>4</v>
      </c>
    </row>
    <row r="3386" spans="8:11">
      <c r="H3386" s="13" cm="1">
        <f t="array" aca="1" ref="H3386" ca="1">IFERROR(INDEX(電力会社名一覧!E:E,改訂版!J3386),"")</f>
        <v>337</v>
      </c>
      <c r="I3386" s="13" t="str">
        <f ca="1">IFERROR(VLOOKUP(H3386,電力会社名一覧!A:B,2,0),"")</f>
        <v>(株)エナリス・パワー・マーケティングメニューH</v>
      </c>
      <c r="J3386" s="13">
        <f t="shared" ca="1" si="134"/>
        <v>3722</v>
      </c>
      <c r="K3386" s="13">
        <f ca="1">IF(I3386&lt;&gt;"",COUNTIF($I$4:$I3386,I3386),"")</f>
        <v>4</v>
      </c>
    </row>
    <row r="3387" spans="8:11">
      <c r="H3387" s="13" cm="1">
        <f t="array" aca="1" ref="H3387" ca="1">IFERROR(INDEX(電力会社名一覧!E:E,改訂版!J3387),"")</f>
        <v>338</v>
      </c>
      <c r="I3387" s="13" t="str">
        <f ca="1">IFERROR(VLOOKUP(H3387,電力会社名一覧!A:B,2,0),"")</f>
        <v>(株)エナリス・パワー・マーケティングメニューI</v>
      </c>
      <c r="J3387" s="13">
        <f t="shared" ca="1" si="134"/>
        <v>3723</v>
      </c>
      <c r="K3387" s="13">
        <f ca="1">IF(I3387&lt;&gt;"",COUNTIF($I$4:$I3387,I3387),"")</f>
        <v>4</v>
      </c>
    </row>
    <row r="3388" spans="8:11">
      <c r="H3388" s="13" cm="1">
        <f t="array" aca="1" ref="H3388" ca="1">IFERROR(INDEX(電力会社名一覧!E:E,改訂版!J3388),"")</f>
        <v>339</v>
      </c>
      <c r="I3388" s="13" t="str">
        <f ca="1">IFERROR(VLOOKUP(H3388,電力会社名一覧!A:B,2,0),"")</f>
        <v>(株)エナリス・パワー・マーケティングメニューJ</v>
      </c>
      <c r="J3388" s="13">
        <f t="shared" ca="1" si="134"/>
        <v>3724</v>
      </c>
      <c r="K3388" s="13">
        <f ca="1">IF(I3388&lt;&gt;"",COUNTIF($I$4:$I3388,I3388),"")</f>
        <v>4</v>
      </c>
    </row>
    <row r="3389" spans="8:11">
      <c r="H3389" s="13" cm="1">
        <f t="array" aca="1" ref="H3389" ca="1">IFERROR(INDEX(電力会社名一覧!E:E,改訂版!J3389),"")</f>
        <v>340</v>
      </c>
      <c r="I3389" s="13" t="str">
        <f ca="1">IFERROR(VLOOKUP(H3389,電力会社名一覧!A:B,2,0),"")</f>
        <v>(株)エナリス・パワー・マーケティングメニューK(残差)</v>
      </c>
      <c r="J3389" s="13">
        <f t="shared" ca="1" si="134"/>
        <v>3725</v>
      </c>
      <c r="K3389" s="13">
        <f ca="1">IF(I3389&lt;&gt;"",COUNTIF($I$4:$I3389,I3389),"")</f>
        <v>4</v>
      </c>
    </row>
    <row r="3390" spans="8:11">
      <c r="H3390" s="13" cm="1">
        <f t="array" aca="1" ref="H3390" ca="1">IFERROR(INDEX(電力会社名一覧!E:E,改訂版!J3390),"")</f>
        <v>619</v>
      </c>
      <c r="I3390" s="13" t="str">
        <f ca="1">IFERROR(VLOOKUP(H3390,電力会社名一覧!A:B,2,0),"")</f>
        <v>日本ファシリティ・ソリューション(株)メニューA</v>
      </c>
      <c r="J3390" s="13">
        <f t="shared" ca="1" si="134"/>
        <v>3726</v>
      </c>
      <c r="K3390" s="13">
        <f ca="1">IF(I3390&lt;&gt;"",COUNTIF($I$4:$I3390,I3390),"")</f>
        <v>4</v>
      </c>
    </row>
    <row r="3391" spans="8:11">
      <c r="H3391" s="13" cm="1">
        <f t="array" aca="1" ref="H3391" ca="1">IFERROR(INDEX(電力会社名一覧!E:E,改訂版!J3391),"")</f>
        <v>330</v>
      </c>
      <c r="I3391" s="13" t="str">
        <f ca="1">IFERROR(VLOOKUP(H3391,電力会社名一覧!A:B,2,0),"")</f>
        <v>(株)エナリス・パワー・マーケティングメニューA</v>
      </c>
      <c r="J3391" s="13">
        <f t="shared" ca="1" si="134"/>
        <v>3727</v>
      </c>
      <c r="K3391" s="13">
        <f ca="1">IF(I3391&lt;&gt;"",COUNTIF($I$4:$I3391,I3391),"")</f>
        <v>5</v>
      </c>
    </row>
    <row r="3392" spans="8:11">
      <c r="H3392" s="13" cm="1">
        <f t="array" aca="1" ref="H3392" ca="1">IFERROR(INDEX(電力会社名一覧!E:E,改訂版!J3392),"")</f>
        <v>331</v>
      </c>
      <c r="I3392" s="13" t="str">
        <f ca="1">IFERROR(VLOOKUP(H3392,電力会社名一覧!A:B,2,0),"")</f>
        <v>(株)エナリス・パワー・マーケティングメニューB</v>
      </c>
      <c r="J3392" s="13">
        <f t="shared" ca="1" si="134"/>
        <v>3728</v>
      </c>
      <c r="K3392" s="13">
        <f ca="1">IF(I3392&lt;&gt;"",COUNTIF($I$4:$I3392,I3392),"")</f>
        <v>5</v>
      </c>
    </row>
    <row r="3393" spans="8:11">
      <c r="H3393" s="13" cm="1">
        <f t="array" aca="1" ref="H3393" ca="1">IFERROR(INDEX(電力会社名一覧!E:E,改訂版!J3393),"")</f>
        <v>332</v>
      </c>
      <c r="I3393" s="13" t="str">
        <f ca="1">IFERROR(VLOOKUP(H3393,電力会社名一覧!A:B,2,0),"")</f>
        <v>(株)エナリス・パワー・マーケティングメニューC</v>
      </c>
      <c r="J3393" s="13">
        <f t="shared" ca="1" si="134"/>
        <v>3729</v>
      </c>
      <c r="K3393" s="13">
        <f ca="1">IF(I3393&lt;&gt;"",COUNTIF($I$4:$I3393,I3393),"")</f>
        <v>5</v>
      </c>
    </row>
    <row r="3394" spans="8:11">
      <c r="H3394" s="13" cm="1">
        <f t="array" aca="1" ref="H3394" ca="1">IFERROR(INDEX(電力会社名一覧!E:E,改訂版!J3394),"")</f>
        <v>333</v>
      </c>
      <c r="I3394" s="13" t="str">
        <f ca="1">IFERROR(VLOOKUP(H3394,電力会社名一覧!A:B,2,0),"")</f>
        <v>(株)エナリス・パワー・マーケティングメニューD</v>
      </c>
      <c r="J3394" s="13">
        <f t="shared" ca="1" si="134"/>
        <v>3730</v>
      </c>
      <c r="K3394" s="13">
        <f ca="1">IF(I3394&lt;&gt;"",COUNTIF($I$4:$I3394,I3394),"")</f>
        <v>5</v>
      </c>
    </row>
    <row r="3395" spans="8:11">
      <c r="H3395" s="13" cm="1">
        <f t="array" aca="1" ref="H3395" ca="1">IFERROR(INDEX(電力会社名一覧!E:E,改訂版!J3395),"")</f>
        <v>334</v>
      </c>
      <c r="I3395" s="13" t="str">
        <f ca="1">IFERROR(VLOOKUP(H3395,電力会社名一覧!A:B,2,0),"")</f>
        <v>(株)エナリス・パワー・マーケティングメニューE</v>
      </c>
      <c r="J3395" s="13">
        <f t="shared" ca="1" si="134"/>
        <v>3731</v>
      </c>
      <c r="K3395" s="13">
        <f ca="1">IF(I3395&lt;&gt;"",COUNTIF($I$4:$I3395,I3395),"")</f>
        <v>5</v>
      </c>
    </row>
    <row r="3396" spans="8:11">
      <c r="H3396" s="13" cm="1">
        <f t="array" aca="1" ref="H3396" ca="1">IFERROR(INDEX(電力会社名一覧!E:E,改訂版!J3396),"")</f>
        <v>335</v>
      </c>
      <c r="I3396" s="13" t="str">
        <f ca="1">IFERROR(VLOOKUP(H3396,電力会社名一覧!A:B,2,0),"")</f>
        <v>(株)エナリス・パワー・マーケティングメニューF</v>
      </c>
      <c r="J3396" s="13">
        <f t="shared" ca="1" si="134"/>
        <v>3732</v>
      </c>
      <c r="K3396" s="13">
        <f ca="1">IF(I3396&lt;&gt;"",COUNTIF($I$4:$I3396,I3396),"")</f>
        <v>5</v>
      </c>
    </row>
    <row r="3397" spans="8:11">
      <c r="H3397" s="13" cm="1">
        <f t="array" aca="1" ref="H3397" ca="1">IFERROR(INDEX(電力会社名一覧!E:E,改訂版!J3397),"")</f>
        <v>336</v>
      </c>
      <c r="I3397" s="13" t="str">
        <f ca="1">IFERROR(VLOOKUP(H3397,電力会社名一覧!A:B,2,0),"")</f>
        <v>(株)エナリス・パワー・マーケティングメニューG</v>
      </c>
      <c r="J3397" s="13">
        <f t="shared" ca="1" si="134"/>
        <v>3733</v>
      </c>
      <c r="K3397" s="13">
        <f ca="1">IF(I3397&lt;&gt;"",COUNTIF($I$4:$I3397,I3397),"")</f>
        <v>5</v>
      </c>
    </row>
    <row r="3398" spans="8:11">
      <c r="H3398" s="13" cm="1">
        <f t="array" aca="1" ref="H3398" ca="1">IFERROR(INDEX(電力会社名一覧!E:E,改訂版!J3398),"")</f>
        <v>337</v>
      </c>
      <c r="I3398" s="13" t="str">
        <f ca="1">IFERROR(VLOOKUP(H3398,電力会社名一覧!A:B,2,0),"")</f>
        <v>(株)エナリス・パワー・マーケティングメニューH</v>
      </c>
      <c r="J3398" s="13">
        <f t="shared" ca="1" si="134"/>
        <v>3734</v>
      </c>
      <c r="K3398" s="13">
        <f ca="1">IF(I3398&lt;&gt;"",COUNTIF($I$4:$I3398,I3398),"")</f>
        <v>5</v>
      </c>
    </row>
    <row r="3399" spans="8:11">
      <c r="H3399" s="13" cm="1">
        <f t="array" aca="1" ref="H3399" ca="1">IFERROR(INDEX(電力会社名一覧!E:E,改訂版!J3399),"")</f>
        <v>338</v>
      </c>
      <c r="I3399" s="13" t="str">
        <f ca="1">IFERROR(VLOOKUP(H3399,電力会社名一覧!A:B,2,0),"")</f>
        <v>(株)エナリス・パワー・マーケティングメニューI</v>
      </c>
      <c r="J3399" s="13">
        <f t="shared" ca="1" si="134"/>
        <v>3735</v>
      </c>
      <c r="K3399" s="13">
        <f ca="1">IF(I3399&lt;&gt;"",COUNTIF($I$4:$I3399,I3399),"")</f>
        <v>5</v>
      </c>
    </row>
    <row r="3400" spans="8:11">
      <c r="H3400" s="13" cm="1">
        <f t="array" aca="1" ref="H3400" ca="1">IFERROR(INDEX(電力会社名一覧!E:E,改訂版!J3400),"")</f>
        <v>339</v>
      </c>
      <c r="I3400" s="13" t="str">
        <f ca="1">IFERROR(VLOOKUP(H3400,電力会社名一覧!A:B,2,0),"")</f>
        <v>(株)エナリス・パワー・マーケティングメニューJ</v>
      </c>
      <c r="J3400" s="13">
        <f t="shared" ca="1" si="134"/>
        <v>3736</v>
      </c>
      <c r="K3400" s="13">
        <f ca="1">IF(I3400&lt;&gt;"",COUNTIF($I$4:$I3400,I3400),"")</f>
        <v>5</v>
      </c>
    </row>
    <row r="3401" spans="8:11">
      <c r="H3401" s="13" cm="1">
        <f t="array" aca="1" ref="H3401" ca="1">IFERROR(INDEX(電力会社名一覧!E:E,改訂版!J3401),"")</f>
        <v>340</v>
      </c>
      <c r="I3401" s="13" t="str">
        <f ca="1">IFERROR(VLOOKUP(H3401,電力会社名一覧!A:B,2,0),"")</f>
        <v>(株)エナリス・パワー・マーケティングメニューK(残差)</v>
      </c>
      <c r="J3401" s="13">
        <f t="shared" ca="1" si="134"/>
        <v>3737</v>
      </c>
      <c r="K3401" s="13">
        <f ca="1">IF(I3401&lt;&gt;"",COUNTIF($I$4:$I3401,I3401),"")</f>
        <v>5</v>
      </c>
    </row>
    <row r="3402" spans="8:11">
      <c r="H3402" s="13" cm="1">
        <f t="array" aca="1" ref="H3402" ca="1">IFERROR(INDEX(電力会社名一覧!E:E,改訂版!J3402),"")</f>
        <v>330</v>
      </c>
      <c r="I3402" s="13" t="str">
        <f ca="1">IFERROR(VLOOKUP(H3402,電力会社名一覧!A:B,2,0),"")</f>
        <v>(株)エナリス・パワー・マーケティングメニューA</v>
      </c>
      <c r="J3402" s="13">
        <f t="shared" ca="1" si="134"/>
        <v>3738</v>
      </c>
      <c r="K3402" s="13">
        <f ca="1">IF(I3402&lt;&gt;"",COUNTIF($I$4:$I3402,I3402),"")</f>
        <v>6</v>
      </c>
    </row>
    <row r="3403" spans="8:11">
      <c r="H3403" s="13" cm="1">
        <f t="array" aca="1" ref="H3403" ca="1">IFERROR(INDEX(電力会社名一覧!E:E,改訂版!J3403),"")</f>
        <v>331</v>
      </c>
      <c r="I3403" s="13" t="str">
        <f ca="1">IFERROR(VLOOKUP(H3403,電力会社名一覧!A:B,2,0),"")</f>
        <v>(株)エナリス・パワー・マーケティングメニューB</v>
      </c>
      <c r="J3403" s="13">
        <f t="shared" ca="1" si="134"/>
        <v>3739</v>
      </c>
      <c r="K3403" s="13">
        <f ca="1">IF(I3403&lt;&gt;"",COUNTIF($I$4:$I3403,I3403),"")</f>
        <v>6</v>
      </c>
    </row>
    <row r="3404" spans="8:11">
      <c r="H3404" s="13" cm="1">
        <f t="array" aca="1" ref="H3404" ca="1">IFERROR(INDEX(電力会社名一覧!E:E,改訂版!J3404),"")</f>
        <v>332</v>
      </c>
      <c r="I3404" s="13" t="str">
        <f ca="1">IFERROR(VLOOKUP(H3404,電力会社名一覧!A:B,2,0),"")</f>
        <v>(株)エナリス・パワー・マーケティングメニューC</v>
      </c>
      <c r="J3404" s="13">
        <f t="shared" ca="1" si="134"/>
        <v>3740</v>
      </c>
      <c r="K3404" s="13">
        <f ca="1">IF(I3404&lt;&gt;"",COUNTIF($I$4:$I3404,I3404),"")</f>
        <v>6</v>
      </c>
    </row>
    <row r="3405" spans="8:11">
      <c r="H3405" s="13" cm="1">
        <f t="array" aca="1" ref="H3405" ca="1">IFERROR(INDEX(電力会社名一覧!E:E,改訂版!J3405),"")</f>
        <v>333</v>
      </c>
      <c r="I3405" s="13" t="str">
        <f ca="1">IFERROR(VLOOKUP(H3405,電力会社名一覧!A:B,2,0),"")</f>
        <v>(株)エナリス・パワー・マーケティングメニューD</v>
      </c>
      <c r="J3405" s="13">
        <f t="shared" ca="1" si="134"/>
        <v>3741</v>
      </c>
      <c r="K3405" s="13">
        <f ca="1">IF(I3405&lt;&gt;"",COUNTIF($I$4:$I3405,I3405),"")</f>
        <v>6</v>
      </c>
    </row>
    <row r="3406" spans="8:11">
      <c r="H3406" s="13" cm="1">
        <f t="array" aca="1" ref="H3406" ca="1">IFERROR(INDEX(電力会社名一覧!E:E,改訂版!J3406),"")</f>
        <v>334</v>
      </c>
      <c r="I3406" s="13" t="str">
        <f ca="1">IFERROR(VLOOKUP(H3406,電力会社名一覧!A:B,2,0),"")</f>
        <v>(株)エナリス・パワー・マーケティングメニューE</v>
      </c>
      <c r="J3406" s="13">
        <f t="shared" ca="1" si="134"/>
        <v>3742</v>
      </c>
      <c r="K3406" s="13">
        <f ca="1">IF(I3406&lt;&gt;"",COUNTIF($I$4:$I3406,I3406),"")</f>
        <v>6</v>
      </c>
    </row>
    <row r="3407" spans="8:11">
      <c r="H3407" s="13" cm="1">
        <f t="array" aca="1" ref="H3407" ca="1">IFERROR(INDEX(電力会社名一覧!E:E,改訂版!J3407),"")</f>
        <v>335</v>
      </c>
      <c r="I3407" s="13" t="str">
        <f ca="1">IFERROR(VLOOKUP(H3407,電力会社名一覧!A:B,2,0),"")</f>
        <v>(株)エナリス・パワー・マーケティングメニューF</v>
      </c>
      <c r="J3407" s="13">
        <f t="shared" ca="1" si="134"/>
        <v>3743</v>
      </c>
      <c r="K3407" s="13">
        <f ca="1">IF(I3407&lt;&gt;"",COUNTIF($I$4:$I3407,I3407),"")</f>
        <v>6</v>
      </c>
    </row>
    <row r="3408" spans="8:11">
      <c r="H3408" s="13" cm="1">
        <f t="array" aca="1" ref="H3408" ca="1">IFERROR(INDEX(電力会社名一覧!E:E,改訂版!J3408),"")</f>
        <v>336</v>
      </c>
      <c r="I3408" s="13" t="str">
        <f ca="1">IFERROR(VLOOKUP(H3408,電力会社名一覧!A:B,2,0),"")</f>
        <v>(株)エナリス・パワー・マーケティングメニューG</v>
      </c>
      <c r="J3408" s="13">
        <f t="shared" ca="1" si="134"/>
        <v>3744</v>
      </c>
      <c r="K3408" s="13">
        <f ca="1">IF(I3408&lt;&gt;"",COUNTIF($I$4:$I3408,I3408),"")</f>
        <v>6</v>
      </c>
    </row>
    <row r="3409" spans="8:11">
      <c r="H3409" s="13" cm="1">
        <f t="array" aca="1" ref="H3409" ca="1">IFERROR(INDEX(電力会社名一覧!E:E,改訂版!J3409),"")</f>
        <v>337</v>
      </c>
      <c r="I3409" s="13" t="str">
        <f ca="1">IFERROR(VLOOKUP(H3409,電力会社名一覧!A:B,2,0),"")</f>
        <v>(株)エナリス・パワー・マーケティングメニューH</v>
      </c>
      <c r="J3409" s="13">
        <f t="shared" ref="J3409:J3472" ca="1" si="135">IFERROR(VLOOKUP($Q$1,INDIRECT($I$1&amp;J3408+1&amp;$K$1),2,0),"")</f>
        <v>3745</v>
      </c>
      <c r="K3409" s="13">
        <f ca="1">IF(I3409&lt;&gt;"",COUNTIF($I$4:$I3409,I3409),"")</f>
        <v>6</v>
      </c>
    </row>
    <row r="3410" spans="8:11">
      <c r="H3410" s="13" cm="1">
        <f t="array" aca="1" ref="H3410" ca="1">IFERROR(INDEX(電力会社名一覧!E:E,改訂版!J3410),"")</f>
        <v>338</v>
      </c>
      <c r="I3410" s="13" t="str">
        <f ca="1">IFERROR(VLOOKUP(H3410,電力会社名一覧!A:B,2,0),"")</f>
        <v>(株)エナリス・パワー・マーケティングメニューI</v>
      </c>
      <c r="J3410" s="13">
        <f t="shared" ca="1" si="135"/>
        <v>3746</v>
      </c>
      <c r="K3410" s="13">
        <f ca="1">IF(I3410&lt;&gt;"",COUNTIF($I$4:$I3410,I3410),"")</f>
        <v>6</v>
      </c>
    </row>
    <row r="3411" spans="8:11">
      <c r="H3411" s="13" cm="1">
        <f t="array" aca="1" ref="H3411" ca="1">IFERROR(INDEX(電力会社名一覧!E:E,改訂版!J3411),"")</f>
        <v>339</v>
      </c>
      <c r="I3411" s="13" t="str">
        <f ca="1">IFERROR(VLOOKUP(H3411,電力会社名一覧!A:B,2,0),"")</f>
        <v>(株)エナリス・パワー・マーケティングメニューJ</v>
      </c>
      <c r="J3411" s="13">
        <f t="shared" ca="1" si="135"/>
        <v>3747</v>
      </c>
      <c r="K3411" s="13">
        <f ca="1">IF(I3411&lt;&gt;"",COUNTIF($I$4:$I3411,I3411),"")</f>
        <v>6</v>
      </c>
    </row>
    <row r="3412" spans="8:11">
      <c r="H3412" s="13" cm="1">
        <f t="array" aca="1" ref="H3412" ca="1">IFERROR(INDEX(電力会社名一覧!E:E,改訂版!J3412),"")</f>
        <v>340</v>
      </c>
      <c r="I3412" s="13" t="str">
        <f ca="1">IFERROR(VLOOKUP(H3412,電力会社名一覧!A:B,2,0),"")</f>
        <v>(株)エナリス・パワー・マーケティングメニューK(残差)</v>
      </c>
      <c r="J3412" s="13">
        <f t="shared" ca="1" si="135"/>
        <v>3748</v>
      </c>
      <c r="K3412" s="13">
        <f ca="1">IF(I3412&lt;&gt;"",COUNTIF($I$4:$I3412,I3412),"")</f>
        <v>6</v>
      </c>
    </row>
    <row r="3413" spans="8:11">
      <c r="H3413" s="13" cm="1">
        <f t="array" aca="1" ref="H3413" ca="1">IFERROR(INDEX(電力会社名一覧!E:E,改訂版!J3413),"")</f>
        <v>166</v>
      </c>
      <c r="I3413" s="13" t="str">
        <f ca="1">IFERROR(VLOOKUP(H3413,電力会社名一覧!A:B,2,0),"")</f>
        <v>(株)エネルギア・ソリューション・アンド・サービスメニューA</v>
      </c>
      <c r="J3413" s="13">
        <f t="shared" ca="1" si="135"/>
        <v>3749</v>
      </c>
      <c r="K3413" s="13">
        <f ca="1">IF(I3413&lt;&gt;"",COUNTIF($I$4:$I3413,I3413),"")</f>
        <v>4</v>
      </c>
    </row>
    <row r="3414" spans="8:11">
      <c r="H3414" s="13" cm="1">
        <f t="array" aca="1" ref="H3414" ca="1">IFERROR(INDEX(電力会社名一覧!E:E,改訂版!J3414),"")</f>
        <v>167</v>
      </c>
      <c r="I3414" s="13" t="str">
        <f ca="1">IFERROR(VLOOKUP(H3414,電力会社名一覧!A:B,2,0),"")</f>
        <v>(株)エネルギア・ソリューション・アンド・サービスメニューB(残差)</v>
      </c>
      <c r="J3414" s="13">
        <f t="shared" ca="1" si="135"/>
        <v>3750</v>
      </c>
      <c r="K3414" s="13">
        <f ca="1">IF(I3414&lt;&gt;"",COUNTIF($I$4:$I3414,I3414),"")</f>
        <v>4</v>
      </c>
    </row>
    <row r="3415" spans="8:11">
      <c r="H3415" s="13" cm="1">
        <f t="array" aca="1" ref="H3415" ca="1">IFERROR(INDEX(電力会社名一覧!E:E,改訂版!J3415),"")</f>
        <v>592</v>
      </c>
      <c r="I3415" s="13" t="str">
        <f ca="1">IFERROR(VLOOKUP(H3415,電力会社名一覧!A:B,2,0),"")</f>
        <v>(株)クローバー・テクノロジーズ</v>
      </c>
      <c r="J3415" s="13">
        <f t="shared" ca="1" si="135"/>
        <v>3751</v>
      </c>
      <c r="K3415" s="13">
        <f ca="1">IF(I3415&lt;&gt;"",COUNTIF($I$4:$I3415,I3415),"")</f>
        <v>4</v>
      </c>
    </row>
    <row r="3416" spans="8:11">
      <c r="H3416" s="13" cm="1">
        <f t="array" aca="1" ref="H3416" ca="1">IFERROR(INDEX(電力会社名一覧!E:E,改訂版!J3416),"")</f>
        <v>974</v>
      </c>
      <c r="I3416" s="13" t="str">
        <f ca="1">IFERROR(VLOOKUP(H3416,電力会社名一覧!A:B,2,0),"")</f>
        <v>(株)ボーダレス・ジャパンメニューA</v>
      </c>
      <c r="J3416" s="13">
        <f t="shared" ca="1" si="135"/>
        <v>3752</v>
      </c>
      <c r="K3416" s="13">
        <f ca="1">IF(I3416&lt;&gt;"",COUNTIF($I$4:$I3416,I3416),"")</f>
        <v>4</v>
      </c>
    </row>
    <row r="3417" spans="8:11">
      <c r="H3417" s="13" cm="1">
        <f t="array" aca="1" ref="H3417" ca="1">IFERROR(INDEX(電力会社名一覧!E:E,改訂版!J3417),"")</f>
        <v>166</v>
      </c>
      <c r="I3417" s="13" t="str">
        <f ca="1">IFERROR(VLOOKUP(H3417,電力会社名一覧!A:B,2,0),"")</f>
        <v>(株)エネルギア・ソリューション・アンド・サービスメニューA</v>
      </c>
      <c r="J3417" s="13">
        <f t="shared" ca="1" si="135"/>
        <v>3753</v>
      </c>
      <c r="K3417" s="13">
        <f ca="1">IF(I3417&lt;&gt;"",COUNTIF($I$4:$I3417,I3417),"")</f>
        <v>5</v>
      </c>
    </row>
    <row r="3418" spans="8:11">
      <c r="H3418" s="13" cm="1">
        <f t="array" aca="1" ref="H3418" ca="1">IFERROR(INDEX(電力会社名一覧!E:E,改訂版!J3418),"")</f>
        <v>167</v>
      </c>
      <c r="I3418" s="13" t="str">
        <f ca="1">IFERROR(VLOOKUP(H3418,電力会社名一覧!A:B,2,0),"")</f>
        <v>(株)エネルギア・ソリューション・アンド・サービスメニューB(残差)</v>
      </c>
      <c r="J3418" s="13">
        <f t="shared" ca="1" si="135"/>
        <v>3754</v>
      </c>
      <c r="K3418" s="13">
        <f ca="1">IF(I3418&lt;&gt;"",COUNTIF($I$4:$I3418,I3418),"")</f>
        <v>5</v>
      </c>
    </row>
    <row r="3419" spans="8:11">
      <c r="H3419" s="13" cm="1">
        <f t="array" aca="1" ref="H3419" ca="1">IFERROR(INDEX(電力会社名一覧!E:E,改訂版!J3419),"")</f>
        <v>592</v>
      </c>
      <c r="I3419" s="13" t="str">
        <f ca="1">IFERROR(VLOOKUP(H3419,電力会社名一覧!A:B,2,0),"")</f>
        <v>(株)クローバー・テクノロジーズ</v>
      </c>
      <c r="J3419" s="13">
        <f t="shared" ca="1" si="135"/>
        <v>3755</v>
      </c>
      <c r="K3419" s="13">
        <f ca="1">IF(I3419&lt;&gt;"",COUNTIF($I$4:$I3419,I3419),"")</f>
        <v>5</v>
      </c>
    </row>
    <row r="3420" spans="8:11">
      <c r="H3420" s="13" cm="1">
        <f t="array" aca="1" ref="H3420" ca="1">IFERROR(INDEX(電力会社名一覧!E:E,改訂版!J3420),"")</f>
        <v>974</v>
      </c>
      <c r="I3420" s="13" t="str">
        <f ca="1">IFERROR(VLOOKUP(H3420,電力会社名一覧!A:B,2,0),"")</f>
        <v>(株)ボーダレス・ジャパンメニューA</v>
      </c>
      <c r="J3420" s="13">
        <f t="shared" ca="1" si="135"/>
        <v>3756</v>
      </c>
      <c r="K3420" s="13">
        <f ca="1">IF(I3420&lt;&gt;"",COUNTIF($I$4:$I3420,I3420),"")</f>
        <v>5</v>
      </c>
    </row>
    <row r="3421" spans="8:11">
      <c r="H3421" s="13" cm="1">
        <f t="array" aca="1" ref="H3421" ca="1">IFERROR(INDEX(電力会社名一覧!E:E,改訂版!J3421),"")</f>
        <v>166</v>
      </c>
      <c r="I3421" s="13" t="str">
        <f ca="1">IFERROR(VLOOKUP(H3421,電力会社名一覧!A:B,2,0),"")</f>
        <v>(株)エネルギア・ソリューション・アンド・サービスメニューA</v>
      </c>
      <c r="J3421" s="13">
        <f t="shared" ca="1" si="135"/>
        <v>3757</v>
      </c>
      <c r="K3421" s="13">
        <f ca="1">IF(I3421&lt;&gt;"",COUNTIF($I$4:$I3421,I3421),"")</f>
        <v>6</v>
      </c>
    </row>
    <row r="3422" spans="8:11">
      <c r="H3422" s="13" cm="1">
        <f t="array" aca="1" ref="H3422" ca="1">IFERROR(INDEX(電力会社名一覧!E:E,改訂版!J3422),"")</f>
        <v>167</v>
      </c>
      <c r="I3422" s="13" t="str">
        <f ca="1">IFERROR(VLOOKUP(H3422,電力会社名一覧!A:B,2,0),"")</f>
        <v>(株)エネルギア・ソリューション・アンド・サービスメニューB(残差)</v>
      </c>
      <c r="J3422" s="13">
        <f t="shared" ca="1" si="135"/>
        <v>3758</v>
      </c>
      <c r="K3422" s="13">
        <f ca="1">IF(I3422&lt;&gt;"",COUNTIF($I$4:$I3422,I3422),"")</f>
        <v>6</v>
      </c>
    </row>
    <row r="3423" spans="8:11">
      <c r="H3423" s="13" cm="1">
        <f t="array" aca="1" ref="H3423" ca="1">IFERROR(INDEX(電力会社名一覧!E:E,改訂版!J3423),"")</f>
        <v>592</v>
      </c>
      <c r="I3423" s="13" t="str">
        <f ca="1">IFERROR(VLOOKUP(H3423,電力会社名一覧!A:B,2,0),"")</f>
        <v>(株)クローバー・テクノロジーズ</v>
      </c>
      <c r="J3423" s="13">
        <f t="shared" ca="1" si="135"/>
        <v>3759</v>
      </c>
      <c r="K3423" s="13">
        <f ca="1">IF(I3423&lt;&gt;"",COUNTIF($I$4:$I3423,I3423),"")</f>
        <v>6</v>
      </c>
    </row>
    <row r="3424" spans="8:11">
      <c r="H3424" s="13" cm="1">
        <f t="array" aca="1" ref="H3424" ca="1">IFERROR(INDEX(電力会社名一覧!E:E,改訂版!J3424),"")</f>
        <v>974</v>
      </c>
      <c r="I3424" s="13" t="str">
        <f ca="1">IFERROR(VLOOKUP(H3424,電力会社名一覧!A:B,2,0),"")</f>
        <v>(株)ボーダレス・ジャパンメニューA</v>
      </c>
      <c r="J3424" s="13">
        <f t="shared" ca="1" si="135"/>
        <v>3760</v>
      </c>
      <c r="K3424" s="13">
        <f ca="1">IF(I3424&lt;&gt;"",COUNTIF($I$4:$I3424,I3424),"")</f>
        <v>6</v>
      </c>
    </row>
    <row r="3425" spans="8:11">
      <c r="H3425" s="13" cm="1">
        <f t="array" aca="1" ref="H3425" ca="1">IFERROR(INDEX(電力会社名一覧!E:E,改訂版!J3425),"")</f>
        <v>249</v>
      </c>
      <c r="I3425" s="13" t="str">
        <f ca="1">IFERROR(VLOOKUP(H3425,電力会社名一覧!A:B,2,0),"")</f>
        <v>(株)ジェイコム埼玉・東日本メニューA</v>
      </c>
      <c r="J3425" s="13">
        <f t="shared" ca="1" si="135"/>
        <v>3761</v>
      </c>
      <c r="K3425" s="13">
        <f ca="1">IF(I3425&lt;&gt;"",COUNTIF($I$4:$I3425,I3425),"")</f>
        <v>4</v>
      </c>
    </row>
    <row r="3426" spans="8:11">
      <c r="H3426" s="13" cm="1">
        <f t="array" aca="1" ref="H3426" ca="1">IFERROR(INDEX(電力会社名一覧!E:E,改訂版!J3426),"")</f>
        <v>250</v>
      </c>
      <c r="I3426" s="13" t="str">
        <f ca="1">IFERROR(VLOOKUP(H3426,電力会社名一覧!A:B,2,0),"")</f>
        <v>(株)ジェイコム埼玉・東日本メニューB(残差)</v>
      </c>
      <c r="J3426" s="13">
        <f t="shared" ca="1" si="135"/>
        <v>3762</v>
      </c>
      <c r="K3426" s="13">
        <f ca="1">IF(I3426&lt;&gt;"",COUNTIF($I$4:$I3426,I3426),"")</f>
        <v>4</v>
      </c>
    </row>
    <row r="3427" spans="8:11">
      <c r="H3427" s="13" cm="1">
        <f t="array" aca="1" ref="H3427" ca="1">IFERROR(INDEX(電力会社名一覧!E:E,改訂版!J3427),"")</f>
        <v>253</v>
      </c>
      <c r="I3427" s="13" t="str">
        <f ca="1">IFERROR(VLOOKUP(H3427,電力会社名一覧!A:B,2,0),"")</f>
        <v>(株)ジェイコム湘南・神奈川メニューA</v>
      </c>
      <c r="J3427" s="13">
        <f t="shared" ca="1" si="135"/>
        <v>3763</v>
      </c>
      <c r="K3427" s="13">
        <f ca="1">IF(I3427&lt;&gt;"",COUNTIF($I$4:$I3427,I3427),"")</f>
        <v>4</v>
      </c>
    </row>
    <row r="3428" spans="8:11">
      <c r="H3428" s="13" cm="1">
        <f t="array" aca="1" ref="H3428" ca="1">IFERROR(INDEX(電力会社名一覧!E:E,改訂版!J3428),"")</f>
        <v>254</v>
      </c>
      <c r="I3428" s="13" t="str">
        <f ca="1">IFERROR(VLOOKUP(H3428,電力会社名一覧!A:B,2,0),"")</f>
        <v>(株)ジェイコム湘南・神奈川メニューB(残差)</v>
      </c>
      <c r="J3428" s="13">
        <f t="shared" ca="1" si="135"/>
        <v>3764</v>
      </c>
      <c r="K3428" s="13">
        <f ca="1">IF(I3428&lt;&gt;"",COUNTIF($I$4:$I3428,I3428),"")</f>
        <v>4</v>
      </c>
    </row>
    <row r="3429" spans="8:11">
      <c r="H3429" s="13" cm="1">
        <f t="array" aca="1" ref="H3429" ca="1">IFERROR(INDEX(電力会社名一覧!E:E,改訂版!J3429),"")</f>
        <v>3</v>
      </c>
      <c r="I3429" s="13" t="str">
        <f ca="1">IFERROR(VLOOKUP(H3429,電力会社名一覧!A:B,2,0),"")</f>
        <v>エバーグリーン・リテイリング(株)メニューA</v>
      </c>
      <c r="J3429" s="13">
        <f t="shared" ca="1" si="135"/>
        <v>3765</v>
      </c>
      <c r="K3429" s="13">
        <f ca="1">IF(I3429&lt;&gt;"",COUNTIF($I$4:$I3429,I3429),"")</f>
        <v>5</v>
      </c>
    </row>
    <row r="3430" spans="8:11">
      <c r="H3430" s="13" cm="1">
        <f t="array" aca="1" ref="H3430" ca="1">IFERROR(INDEX(電力会社名一覧!E:E,改訂版!J3430),"")</f>
        <v>4</v>
      </c>
      <c r="I3430" s="13" t="str">
        <f ca="1">IFERROR(VLOOKUP(H3430,電力会社名一覧!A:B,2,0),"")</f>
        <v>エバーグリーン・リテイリング(株)メニューB(残差)</v>
      </c>
      <c r="J3430" s="13">
        <f t="shared" ca="1" si="135"/>
        <v>3766</v>
      </c>
      <c r="K3430" s="13">
        <f ca="1">IF(I3430&lt;&gt;"",COUNTIF($I$4:$I3430,I3430),"")</f>
        <v>5</v>
      </c>
    </row>
    <row r="3431" spans="8:11">
      <c r="H3431" s="13" cm="1">
        <f t="array" aca="1" ref="H3431" ca="1">IFERROR(INDEX(電力会社名一覧!E:E,改訂版!J3431),"")</f>
        <v>5</v>
      </c>
      <c r="I3431" s="13" t="str">
        <f ca="1">IFERROR(VLOOKUP(H3431,電力会社名一覧!A:B,2,0),"")</f>
        <v>エバーグリーン・マーケティング(株)メニューA</v>
      </c>
      <c r="J3431" s="13">
        <f t="shared" ca="1" si="135"/>
        <v>3767</v>
      </c>
      <c r="K3431" s="13">
        <f ca="1">IF(I3431&lt;&gt;"",COUNTIF($I$4:$I3431,I3431),"")</f>
        <v>5</v>
      </c>
    </row>
    <row r="3432" spans="8:11">
      <c r="H3432" s="13" cm="1">
        <f t="array" aca="1" ref="H3432" ca="1">IFERROR(INDEX(電力会社名一覧!E:E,改訂版!J3432),"")</f>
        <v>6</v>
      </c>
      <c r="I3432" s="13" t="str">
        <f ca="1">IFERROR(VLOOKUP(H3432,電力会社名一覧!A:B,2,0),"")</f>
        <v>エバーグリーン・マーケティング(株)メニューB(残差)</v>
      </c>
      <c r="J3432" s="13">
        <f t="shared" ca="1" si="135"/>
        <v>3768</v>
      </c>
      <c r="K3432" s="13">
        <f ca="1">IF(I3432&lt;&gt;"",COUNTIF($I$4:$I3432,I3432),"")</f>
        <v>5</v>
      </c>
    </row>
    <row r="3433" spans="8:11">
      <c r="H3433" s="13" cm="1">
        <f t="array" aca="1" ref="H3433" ca="1">IFERROR(INDEX(電力会社名一覧!E:E,改訂版!J3433),"")</f>
        <v>313</v>
      </c>
      <c r="I3433" s="13" t="str">
        <f ca="1">IFERROR(VLOOKUP(H3433,電力会社名一覧!A:B,2,0),"")</f>
        <v>リニューアブル・ジャパン(株)メニューA</v>
      </c>
      <c r="J3433" s="13">
        <f t="shared" ca="1" si="135"/>
        <v>3769</v>
      </c>
      <c r="K3433" s="13">
        <f ca="1">IF(I3433&lt;&gt;"",COUNTIF($I$4:$I3433,I3433),"")</f>
        <v>5</v>
      </c>
    </row>
    <row r="3434" spans="8:11">
      <c r="H3434" s="13" cm="1">
        <f t="array" aca="1" ref="H3434" ca="1">IFERROR(INDEX(電力会社名一覧!E:E,改訂版!J3434),"")</f>
        <v>314</v>
      </c>
      <c r="I3434" s="13" t="str">
        <f ca="1">IFERROR(VLOOKUP(H3434,電力会社名一覧!A:B,2,0),"")</f>
        <v>リニューアブル・ジャパン(株)メニューB(残差)</v>
      </c>
      <c r="J3434" s="13">
        <f t="shared" ca="1" si="135"/>
        <v>3770</v>
      </c>
      <c r="K3434" s="13">
        <f ca="1">IF(I3434&lt;&gt;"",COUNTIF($I$4:$I3434,I3434),"")</f>
        <v>5</v>
      </c>
    </row>
    <row r="3435" spans="8:11">
      <c r="H3435" s="13" cm="1">
        <f t="array" aca="1" ref="H3435" ca="1">IFERROR(INDEX(電力会社名一覧!E:E,改訂版!J3435),"")</f>
        <v>484</v>
      </c>
      <c r="I3435" s="13" t="str">
        <f ca="1">IFERROR(VLOOKUP(H3435,電力会社名一覧!A:B,2,0),"")</f>
        <v>山陰エレキ・アライアンス(株)</v>
      </c>
      <c r="J3435" s="13">
        <f t="shared" ca="1" si="135"/>
        <v>3771</v>
      </c>
      <c r="K3435" s="13">
        <f ca="1">IF(I3435&lt;&gt;"",COUNTIF($I$4:$I3435,I3435),"")</f>
        <v>5</v>
      </c>
    </row>
    <row r="3436" spans="8:11">
      <c r="H3436" s="13" cm="1">
        <f t="array" aca="1" ref="H3436" ca="1">IFERROR(INDEX(電力会社名一覧!E:E,改訂版!J3436),"")</f>
        <v>644</v>
      </c>
      <c r="I3436" s="13" t="str">
        <f ca="1">IFERROR(VLOOKUP(H3436,電力会社名一覧!A:B,2,0),"")</f>
        <v>アストマックス・エネルギー(株)メニューA</v>
      </c>
      <c r="J3436" s="13">
        <f t="shared" ca="1" si="135"/>
        <v>3772</v>
      </c>
      <c r="K3436" s="13">
        <f ca="1">IF(I3436&lt;&gt;"",COUNTIF($I$4:$I3436,I3436),"")</f>
        <v>5</v>
      </c>
    </row>
    <row r="3437" spans="8:11">
      <c r="H3437" s="13" cm="1">
        <f t="array" aca="1" ref="H3437" ca="1">IFERROR(INDEX(電力会社名一覧!E:E,改訂版!J3437),"")</f>
        <v>645</v>
      </c>
      <c r="I3437" s="13" t="str">
        <f ca="1">IFERROR(VLOOKUP(H3437,電力会社名一覧!A:B,2,0),"")</f>
        <v>アストマックス・エネルギー(株)メニューB</v>
      </c>
      <c r="J3437" s="13">
        <f t="shared" ca="1" si="135"/>
        <v>3773</v>
      </c>
      <c r="K3437" s="13">
        <f ca="1">IF(I3437&lt;&gt;"",COUNTIF($I$4:$I3437,I3437),"")</f>
        <v>5</v>
      </c>
    </row>
    <row r="3438" spans="8:11">
      <c r="H3438" s="13" cm="1">
        <f t="array" aca="1" ref="H3438" ca="1">IFERROR(INDEX(電力会社名一覧!E:E,改訂版!J3438),"")</f>
        <v>646</v>
      </c>
      <c r="I3438" s="13" t="str">
        <f ca="1">IFERROR(VLOOKUP(H3438,電力会社名一覧!A:B,2,0),"")</f>
        <v>アストマックス・エネルギー(株)メニューC(残差)</v>
      </c>
      <c r="J3438" s="13">
        <f t="shared" ca="1" si="135"/>
        <v>3774</v>
      </c>
      <c r="K3438" s="13">
        <f ca="1">IF(I3438&lt;&gt;"",COUNTIF($I$4:$I3438,I3438),"")</f>
        <v>5</v>
      </c>
    </row>
    <row r="3439" spans="8:11">
      <c r="H3439" s="13" cm="1">
        <f t="array" aca="1" ref="H3439" ca="1">IFERROR(INDEX(電力会社名一覧!E:E,改訂版!J3439),"")</f>
        <v>998</v>
      </c>
      <c r="I3439" s="13" t="str">
        <f ca="1">IFERROR(VLOOKUP(H3439,電力会社名一覧!A:B,2,0),"")</f>
        <v>柏崎あい・あーるエナジー(株)</v>
      </c>
      <c r="J3439" s="13">
        <f t="shared" ca="1" si="135"/>
        <v>3775</v>
      </c>
      <c r="K3439" s="13">
        <f ca="1">IF(I3439&lt;&gt;"",COUNTIF($I$4:$I3439,I3439),"")</f>
        <v>5</v>
      </c>
    </row>
    <row r="3440" spans="8:11">
      <c r="H3440" s="13" cm="1">
        <f t="array" aca="1" ref="H3440" ca="1">IFERROR(INDEX(電力会社名一覧!E:E,改訂版!J3440),"")</f>
        <v>3</v>
      </c>
      <c r="I3440" s="13" t="str">
        <f ca="1">IFERROR(VLOOKUP(H3440,電力会社名一覧!A:B,2,0),"")</f>
        <v>エバーグリーン・リテイリング(株)メニューA</v>
      </c>
      <c r="J3440" s="13">
        <f t="shared" ca="1" si="135"/>
        <v>3776</v>
      </c>
      <c r="K3440" s="13">
        <f ca="1">IF(I3440&lt;&gt;"",COUNTIF($I$4:$I3440,I3440),"")</f>
        <v>6</v>
      </c>
    </row>
    <row r="3441" spans="8:11">
      <c r="H3441" s="13" cm="1">
        <f t="array" aca="1" ref="H3441" ca="1">IFERROR(INDEX(電力会社名一覧!E:E,改訂版!J3441),"")</f>
        <v>4</v>
      </c>
      <c r="I3441" s="13" t="str">
        <f ca="1">IFERROR(VLOOKUP(H3441,電力会社名一覧!A:B,2,0),"")</f>
        <v>エバーグリーン・リテイリング(株)メニューB(残差)</v>
      </c>
      <c r="J3441" s="13">
        <f t="shared" ca="1" si="135"/>
        <v>3777</v>
      </c>
      <c r="K3441" s="13">
        <f ca="1">IF(I3441&lt;&gt;"",COUNTIF($I$4:$I3441,I3441),"")</f>
        <v>6</v>
      </c>
    </row>
    <row r="3442" spans="8:11">
      <c r="H3442" s="13" cm="1">
        <f t="array" aca="1" ref="H3442" ca="1">IFERROR(INDEX(電力会社名一覧!E:E,改訂版!J3442),"")</f>
        <v>5</v>
      </c>
      <c r="I3442" s="13" t="str">
        <f ca="1">IFERROR(VLOOKUP(H3442,電力会社名一覧!A:B,2,0),"")</f>
        <v>エバーグリーン・マーケティング(株)メニューA</v>
      </c>
      <c r="J3442" s="13">
        <f t="shared" ca="1" si="135"/>
        <v>3778</v>
      </c>
      <c r="K3442" s="13">
        <f ca="1">IF(I3442&lt;&gt;"",COUNTIF($I$4:$I3442,I3442),"")</f>
        <v>6</v>
      </c>
    </row>
    <row r="3443" spans="8:11">
      <c r="H3443" s="13" cm="1">
        <f t="array" aca="1" ref="H3443" ca="1">IFERROR(INDEX(電力会社名一覧!E:E,改訂版!J3443),"")</f>
        <v>6</v>
      </c>
      <c r="I3443" s="13" t="str">
        <f ca="1">IFERROR(VLOOKUP(H3443,電力会社名一覧!A:B,2,0),"")</f>
        <v>エバーグリーン・マーケティング(株)メニューB(残差)</v>
      </c>
      <c r="J3443" s="13">
        <f t="shared" ca="1" si="135"/>
        <v>3779</v>
      </c>
      <c r="K3443" s="13">
        <f ca="1">IF(I3443&lt;&gt;"",COUNTIF($I$4:$I3443,I3443),"")</f>
        <v>6</v>
      </c>
    </row>
    <row r="3444" spans="8:11">
      <c r="H3444" s="13" cm="1">
        <f t="array" aca="1" ref="H3444" ca="1">IFERROR(INDEX(電力会社名一覧!E:E,改訂版!J3444),"")</f>
        <v>313</v>
      </c>
      <c r="I3444" s="13" t="str">
        <f ca="1">IFERROR(VLOOKUP(H3444,電力会社名一覧!A:B,2,0),"")</f>
        <v>リニューアブル・ジャパン(株)メニューA</v>
      </c>
      <c r="J3444" s="13">
        <f t="shared" ca="1" si="135"/>
        <v>3780</v>
      </c>
      <c r="K3444" s="13">
        <f ca="1">IF(I3444&lt;&gt;"",COUNTIF($I$4:$I3444,I3444),"")</f>
        <v>6</v>
      </c>
    </row>
    <row r="3445" spans="8:11">
      <c r="H3445" s="13" cm="1">
        <f t="array" aca="1" ref="H3445" ca="1">IFERROR(INDEX(電力会社名一覧!E:E,改訂版!J3445),"")</f>
        <v>314</v>
      </c>
      <c r="I3445" s="13" t="str">
        <f ca="1">IFERROR(VLOOKUP(H3445,電力会社名一覧!A:B,2,0),"")</f>
        <v>リニューアブル・ジャパン(株)メニューB(残差)</v>
      </c>
      <c r="J3445" s="13">
        <f t="shared" ca="1" si="135"/>
        <v>3781</v>
      </c>
      <c r="K3445" s="13">
        <f ca="1">IF(I3445&lt;&gt;"",COUNTIF($I$4:$I3445,I3445),"")</f>
        <v>6</v>
      </c>
    </row>
    <row r="3446" spans="8:11">
      <c r="H3446" s="13" cm="1">
        <f t="array" aca="1" ref="H3446" ca="1">IFERROR(INDEX(電力会社名一覧!E:E,改訂版!J3446),"")</f>
        <v>484</v>
      </c>
      <c r="I3446" s="13" t="str">
        <f ca="1">IFERROR(VLOOKUP(H3446,電力会社名一覧!A:B,2,0),"")</f>
        <v>山陰エレキ・アライアンス(株)</v>
      </c>
      <c r="J3446" s="13">
        <f t="shared" ca="1" si="135"/>
        <v>3782</v>
      </c>
      <c r="K3446" s="13">
        <f ca="1">IF(I3446&lt;&gt;"",COUNTIF($I$4:$I3446,I3446),"")</f>
        <v>6</v>
      </c>
    </row>
    <row r="3447" spans="8:11">
      <c r="H3447" s="13" cm="1">
        <f t="array" aca="1" ref="H3447" ca="1">IFERROR(INDEX(電力会社名一覧!E:E,改訂版!J3447),"")</f>
        <v>644</v>
      </c>
      <c r="I3447" s="13" t="str">
        <f ca="1">IFERROR(VLOOKUP(H3447,電力会社名一覧!A:B,2,0),"")</f>
        <v>アストマックス・エネルギー(株)メニューA</v>
      </c>
      <c r="J3447" s="13">
        <f t="shared" ca="1" si="135"/>
        <v>3783</v>
      </c>
      <c r="K3447" s="13">
        <f ca="1">IF(I3447&lt;&gt;"",COUNTIF($I$4:$I3447,I3447),"")</f>
        <v>6</v>
      </c>
    </row>
    <row r="3448" spans="8:11">
      <c r="H3448" s="13" cm="1">
        <f t="array" aca="1" ref="H3448" ca="1">IFERROR(INDEX(電力会社名一覧!E:E,改訂版!J3448),"")</f>
        <v>645</v>
      </c>
      <c r="I3448" s="13" t="str">
        <f ca="1">IFERROR(VLOOKUP(H3448,電力会社名一覧!A:B,2,0),"")</f>
        <v>アストマックス・エネルギー(株)メニューB</v>
      </c>
      <c r="J3448" s="13">
        <f t="shared" ca="1" si="135"/>
        <v>3784</v>
      </c>
      <c r="K3448" s="13">
        <f ca="1">IF(I3448&lt;&gt;"",COUNTIF($I$4:$I3448,I3448),"")</f>
        <v>6</v>
      </c>
    </row>
    <row r="3449" spans="8:11">
      <c r="H3449" s="13" cm="1">
        <f t="array" aca="1" ref="H3449" ca="1">IFERROR(INDEX(電力会社名一覧!E:E,改訂版!J3449),"")</f>
        <v>646</v>
      </c>
      <c r="I3449" s="13" t="str">
        <f ca="1">IFERROR(VLOOKUP(H3449,電力会社名一覧!A:B,2,0),"")</f>
        <v>アストマックス・エネルギー(株)メニューC(残差)</v>
      </c>
      <c r="J3449" s="13">
        <f t="shared" ca="1" si="135"/>
        <v>3785</v>
      </c>
      <c r="K3449" s="13">
        <f ca="1">IF(I3449&lt;&gt;"",COUNTIF($I$4:$I3449,I3449),"")</f>
        <v>6</v>
      </c>
    </row>
    <row r="3450" spans="8:11">
      <c r="H3450" s="13" cm="1">
        <f t="array" aca="1" ref="H3450" ca="1">IFERROR(INDEX(電力会社名一覧!E:E,改訂版!J3450),"")</f>
        <v>998</v>
      </c>
      <c r="I3450" s="13" t="str">
        <f ca="1">IFERROR(VLOOKUP(H3450,電力会社名一覧!A:B,2,0),"")</f>
        <v>柏崎あい・あーるエナジー(株)</v>
      </c>
      <c r="J3450" s="13">
        <f t="shared" ca="1" si="135"/>
        <v>3786</v>
      </c>
      <c r="K3450" s="13">
        <f ca="1">IF(I3450&lt;&gt;"",COUNTIF($I$4:$I3450,I3450),"")</f>
        <v>6</v>
      </c>
    </row>
    <row r="3451" spans="8:11">
      <c r="H3451" s="13" cm="1">
        <f t="array" aca="1" ref="H3451" ca="1">IFERROR(INDEX(電力会社名一覧!E:E,改訂版!J3451),"")</f>
        <v>560</v>
      </c>
      <c r="I3451" s="13" t="str">
        <f ca="1">IFERROR(VLOOKUP(H3451,電力会社名一覧!A:B,2,0),"")</f>
        <v>(株)ファミリーネット・ジャパンメニューA</v>
      </c>
      <c r="J3451" s="13">
        <f t="shared" ca="1" si="135"/>
        <v>3787</v>
      </c>
      <c r="K3451" s="13">
        <f ca="1">IF(I3451&lt;&gt;"",COUNTIF($I$4:$I3451,I3451),"")</f>
        <v>4</v>
      </c>
    </row>
    <row r="3452" spans="8:11">
      <c r="H3452" s="13" cm="1">
        <f t="array" aca="1" ref="H3452" ca="1">IFERROR(INDEX(電力会社名一覧!E:E,改訂版!J3452),"")</f>
        <v>561</v>
      </c>
      <c r="I3452" s="13" t="str">
        <f ca="1">IFERROR(VLOOKUP(H3452,電力会社名一覧!A:B,2,0),"")</f>
        <v>(株)ファミリーネット・ジャパンメニューB</v>
      </c>
      <c r="J3452" s="13">
        <f t="shared" ca="1" si="135"/>
        <v>3788</v>
      </c>
      <c r="K3452" s="13">
        <f ca="1">IF(I3452&lt;&gt;"",COUNTIF($I$4:$I3452,I3452),"")</f>
        <v>4</v>
      </c>
    </row>
    <row r="3453" spans="8:11">
      <c r="H3453" s="13" cm="1">
        <f t="array" aca="1" ref="H3453" ca="1">IFERROR(INDEX(電力会社名一覧!E:E,改訂版!J3453),"")</f>
        <v>562</v>
      </c>
      <c r="I3453" s="13" t="str">
        <f ca="1">IFERROR(VLOOKUP(H3453,電力会社名一覧!A:B,2,0),"")</f>
        <v>(株)ファミリーネット・ジャパンメニューC</v>
      </c>
      <c r="J3453" s="13">
        <f t="shared" ca="1" si="135"/>
        <v>3789</v>
      </c>
      <c r="K3453" s="13">
        <f ca="1">IF(I3453&lt;&gt;"",COUNTIF($I$4:$I3453,I3453),"")</f>
        <v>4</v>
      </c>
    </row>
    <row r="3454" spans="8:11">
      <c r="H3454" s="13" cm="1">
        <f t="array" aca="1" ref="H3454" ca="1">IFERROR(INDEX(電力会社名一覧!E:E,改訂版!J3454),"")</f>
        <v>563</v>
      </c>
      <c r="I3454" s="13" t="str">
        <f ca="1">IFERROR(VLOOKUP(H3454,電力会社名一覧!A:B,2,0),"")</f>
        <v>(株)ファミリーネット・ジャパンメニューD</v>
      </c>
      <c r="J3454" s="13">
        <f t="shared" ca="1" si="135"/>
        <v>3790</v>
      </c>
      <c r="K3454" s="13">
        <f ca="1">IF(I3454&lt;&gt;"",COUNTIF($I$4:$I3454,I3454),"")</f>
        <v>4</v>
      </c>
    </row>
    <row r="3455" spans="8:11">
      <c r="H3455" s="13" cm="1">
        <f t="array" aca="1" ref="H3455" ca="1">IFERROR(INDEX(電力会社名一覧!E:E,改訂版!J3455),"")</f>
        <v>564</v>
      </c>
      <c r="I3455" s="13" t="str">
        <f ca="1">IFERROR(VLOOKUP(H3455,電力会社名一覧!A:B,2,0),"")</f>
        <v>(株)ファミリーネット・ジャパンメニューE(残差)</v>
      </c>
      <c r="J3455" s="13">
        <f t="shared" ca="1" si="135"/>
        <v>3791</v>
      </c>
      <c r="K3455" s="13">
        <f ca="1">IF(I3455&lt;&gt;"",COUNTIF($I$4:$I3455,I3455),"")</f>
        <v>4</v>
      </c>
    </row>
    <row r="3456" spans="8:11">
      <c r="H3456" s="13" cm="1">
        <f t="array" aca="1" ref="H3456" ca="1">IFERROR(INDEX(電力会社名一覧!E:E,改訂版!J3456),"")</f>
        <v>560</v>
      </c>
      <c r="I3456" s="13" t="str">
        <f ca="1">IFERROR(VLOOKUP(H3456,電力会社名一覧!A:B,2,0),"")</f>
        <v>(株)ファミリーネット・ジャパンメニューA</v>
      </c>
      <c r="J3456" s="13">
        <f t="shared" ca="1" si="135"/>
        <v>3792</v>
      </c>
      <c r="K3456" s="13">
        <f ca="1">IF(I3456&lt;&gt;"",COUNTIF($I$4:$I3456,I3456),"")</f>
        <v>5</v>
      </c>
    </row>
    <row r="3457" spans="8:11">
      <c r="H3457" s="13" cm="1">
        <f t="array" aca="1" ref="H3457" ca="1">IFERROR(INDEX(電力会社名一覧!E:E,改訂版!J3457),"")</f>
        <v>561</v>
      </c>
      <c r="I3457" s="13" t="str">
        <f ca="1">IFERROR(VLOOKUP(H3457,電力会社名一覧!A:B,2,0),"")</f>
        <v>(株)ファミリーネット・ジャパンメニューB</v>
      </c>
      <c r="J3457" s="13">
        <f t="shared" ca="1" si="135"/>
        <v>3793</v>
      </c>
      <c r="K3457" s="13">
        <f ca="1">IF(I3457&lt;&gt;"",COUNTIF($I$4:$I3457,I3457),"")</f>
        <v>5</v>
      </c>
    </row>
    <row r="3458" spans="8:11">
      <c r="H3458" s="13" cm="1">
        <f t="array" aca="1" ref="H3458" ca="1">IFERROR(INDEX(電力会社名一覧!E:E,改訂版!J3458),"")</f>
        <v>562</v>
      </c>
      <c r="I3458" s="13" t="str">
        <f ca="1">IFERROR(VLOOKUP(H3458,電力会社名一覧!A:B,2,0),"")</f>
        <v>(株)ファミリーネット・ジャパンメニューC</v>
      </c>
      <c r="J3458" s="13">
        <f t="shared" ca="1" si="135"/>
        <v>3794</v>
      </c>
      <c r="K3458" s="13">
        <f ca="1">IF(I3458&lt;&gt;"",COUNTIF($I$4:$I3458,I3458),"")</f>
        <v>5</v>
      </c>
    </row>
    <row r="3459" spans="8:11">
      <c r="H3459" s="13" cm="1">
        <f t="array" aca="1" ref="H3459" ca="1">IFERROR(INDEX(電力会社名一覧!E:E,改訂版!J3459),"")</f>
        <v>563</v>
      </c>
      <c r="I3459" s="13" t="str">
        <f ca="1">IFERROR(VLOOKUP(H3459,電力会社名一覧!A:B,2,0),"")</f>
        <v>(株)ファミリーネット・ジャパンメニューD</v>
      </c>
      <c r="J3459" s="13">
        <f t="shared" ca="1" si="135"/>
        <v>3795</v>
      </c>
      <c r="K3459" s="13">
        <f ca="1">IF(I3459&lt;&gt;"",COUNTIF($I$4:$I3459,I3459),"")</f>
        <v>5</v>
      </c>
    </row>
    <row r="3460" spans="8:11">
      <c r="H3460" s="13" cm="1">
        <f t="array" aca="1" ref="H3460" ca="1">IFERROR(INDEX(電力会社名一覧!E:E,改訂版!J3460),"")</f>
        <v>564</v>
      </c>
      <c r="I3460" s="13" t="str">
        <f ca="1">IFERROR(VLOOKUP(H3460,電力会社名一覧!A:B,2,0),"")</f>
        <v>(株)ファミリーネット・ジャパンメニューE(残差)</v>
      </c>
      <c r="J3460" s="13">
        <f t="shared" ca="1" si="135"/>
        <v>3796</v>
      </c>
      <c r="K3460" s="13">
        <f ca="1">IF(I3460&lt;&gt;"",COUNTIF($I$4:$I3460,I3460),"")</f>
        <v>5</v>
      </c>
    </row>
    <row r="3461" spans="8:11">
      <c r="H3461" s="13" cm="1">
        <f t="array" aca="1" ref="H3461" ca="1">IFERROR(INDEX(電力会社名一覧!E:E,改訂版!J3461),"")</f>
        <v>560</v>
      </c>
      <c r="I3461" s="13" t="str">
        <f ca="1">IFERROR(VLOOKUP(H3461,電力会社名一覧!A:B,2,0),"")</f>
        <v>(株)ファミリーネット・ジャパンメニューA</v>
      </c>
      <c r="J3461" s="13">
        <f t="shared" ca="1" si="135"/>
        <v>3797</v>
      </c>
      <c r="K3461" s="13">
        <f ca="1">IF(I3461&lt;&gt;"",COUNTIF($I$4:$I3461,I3461),"")</f>
        <v>6</v>
      </c>
    </row>
    <row r="3462" spans="8:11">
      <c r="H3462" s="13" cm="1">
        <f t="array" aca="1" ref="H3462" ca="1">IFERROR(INDEX(電力会社名一覧!E:E,改訂版!J3462),"")</f>
        <v>561</v>
      </c>
      <c r="I3462" s="13" t="str">
        <f ca="1">IFERROR(VLOOKUP(H3462,電力会社名一覧!A:B,2,0),"")</f>
        <v>(株)ファミリーネット・ジャパンメニューB</v>
      </c>
      <c r="J3462" s="13">
        <f t="shared" ca="1" si="135"/>
        <v>3798</v>
      </c>
      <c r="K3462" s="13">
        <f ca="1">IF(I3462&lt;&gt;"",COUNTIF($I$4:$I3462,I3462),"")</f>
        <v>6</v>
      </c>
    </row>
    <row r="3463" spans="8:11">
      <c r="H3463" s="13" cm="1">
        <f t="array" aca="1" ref="H3463" ca="1">IFERROR(INDEX(電力会社名一覧!E:E,改訂版!J3463),"")</f>
        <v>562</v>
      </c>
      <c r="I3463" s="13" t="str">
        <f ca="1">IFERROR(VLOOKUP(H3463,電力会社名一覧!A:B,2,0),"")</f>
        <v>(株)ファミリーネット・ジャパンメニューC</v>
      </c>
      <c r="J3463" s="13">
        <f t="shared" ca="1" si="135"/>
        <v>3799</v>
      </c>
      <c r="K3463" s="13">
        <f ca="1">IF(I3463&lt;&gt;"",COUNTIF($I$4:$I3463,I3463),"")</f>
        <v>6</v>
      </c>
    </row>
    <row r="3464" spans="8:11">
      <c r="H3464" s="13" cm="1">
        <f t="array" aca="1" ref="H3464" ca="1">IFERROR(INDEX(電力会社名一覧!E:E,改訂版!J3464),"")</f>
        <v>563</v>
      </c>
      <c r="I3464" s="13" t="str">
        <f ca="1">IFERROR(VLOOKUP(H3464,電力会社名一覧!A:B,2,0),"")</f>
        <v>(株)ファミリーネット・ジャパンメニューD</v>
      </c>
      <c r="J3464" s="13">
        <f t="shared" ca="1" si="135"/>
        <v>3800</v>
      </c>
      <c r="K3464" s="13">
        <f ca="1">IF(I3464&lt;&gt;"",COUNTIF($I$4:$I3464,I3464),"")</f>
        <v>6</v>
      </c>
    </row>
    <row r="3465" spans="8:11">
      <c r="H3465" s="13" cm="1">
        <f t="array" aca="1" ref="H3465" ca="1">IFERROR(INDEX(電力会社名一覧!E:E,改訂版!J3465),"")</f>
        <v>564</v>
      </c>
      <c r="I3465" s="13" t="str">
        <f ca="1">IFERROR(VLOOKUP(H3465,電力会社名一覧!A:B,2,0),"")</f>
        <v>(株)ファミリーネット・ジャパンメニューE(残差)</v>
      </c>
      <c r="J3465" s="13">
        <f t="shared" ca="1" si="135"/>
        <v>3801</v>
      </c>
      <c r="K3465" s="13">
        <f ca="1">IF(I3465&lt;&gt;"",COUNTIF($I$4:$I3465,I3465),"")</f>
        <v>6</v>
      </c>
    </row>
    <row r="3466" spans="8:11">
      <c r="H3466" s="13" cm="1">
        <f t="array" aca="1" ref="H3466" ca="1">IFERROR(INDEX(電力会社名一覧!E:E,改訂版!J3466),"")</f>
        <v>249</v>
      </c>
      <c r="I3466" s="13" t="str">
        <f ca="1">IFERROR(VLOOKUP(H3466,電力会社名一覧!A:B,2,0),"")</f>
        <v>(株)ジェイコム埼玉・東日本メニューA</v>
      </c>
      <c r="J3466" s="13">
        <f t="shared" ca="1" si="135"/>
        <v>3802</v>
      </c>
      <c r="K3466" s="13">
        <f ca="1">IF(I3466&lt;&gt;"",COUNTIF($I$4:$I3466,I3466),"")</f>
        <v>5</v>
      </c>
    </row>
    <row r="3467" spans="8:11">
      <c r="H3467" s="13" cm="1">
        <f t="array" aca="1" ref="H3467" ca="1">IFERROR(INDEX(電力会社名一覧!E:E,改訂版!J3467),"")</f>
        <v>250</v>
      </c>
      <c r="I3467" s="13" t="str">
        <f ca="1">IFERROR(VLOOKUP(H3467,電力会社名一覧!A:B,2,0),"")</f>
        <v>(株)ジェイコム埼玉・東日本メニューB(残差)</v>
      </c>
      <c r="J3467" s="13">
        <f t="shared" ca="1" si="135"/>
        <v>3803</v>
      </c>
      <c r="K3467" s="13">
        <f ca="1">IF(I3467&lt;&gt;"",COUNTIF($I$4:$I3467,I3467),"")</f>
        <v>5</v>
      </c>
    </row>
    <row r="3468" spans="8:11">
      <c r="H3468" s="13" cm="1">
        <f t="array" aca="1" ref="H3468" ca="1">IFERROR(INDEX(電力会社名一覧!E:E,改訂版!J3468),"")</f>
        <v>619</v>
      </c>
      <c r="I3468" s="13" t="str">
        <f ca="1">IFERROR(VLOOKUP(H3468,電力会社名一覧!A:B,2,0),"")</f>
        <v>日本ファシリティ・ソリューション(株)メニューA</v>
      </c>
      <c r="J3468" s="13">
        <f t="shared" ca="1" si="135"/>
        <v>3804</v>
      </c>
      <c r="K3468" s="13">
        <f ca="1">IF(I3468&lt;&gt;"",COUNTIF($I$4:$I3468,I3468),"")</f>
        <v>5</v>
      </c>
    </row>
    <row r="3469" spans="8:11">
      <c r="H3469" s="13" cm="1">
        <f t="array" aca="1" ref="H3469" ca="1">IFERROR(INDEX(電力会社名一覧!E:E,改訂版!J3469),"")</f>
        <v>249</v>
      </c>
      <c r="I3469" s="13" t="str">
        <f ca="1">IFERROR(VLOOKUP(H3469,電力会社名一覧!A:B,2,0),"")</f>
        <v>(株)ジェイコム埼玉・東日本メニューA</v>
      </c>
      <c r="J3469" s="13">
        <f t="shared" ca="1" si="135"/>
        <v>3805</v>
      </c>
      <c r="K3469" s="13">
        <f ca="1">IF(I3469&lt;&gt;"",COUNTIF($I$4:$I3469,I3469),"")</f>
        <v>6</v>
      </c>
    </row>
    <row r="3470" spans="8:11">
      <c r="H3470" s="13" cm="1">
        <f t="array" aca="1" ref="H3470" ca="1">IFERROR(INDEX(電力会社名一覧!E:E,改訂版!J3470),"")</f>
        <v>250</v>
      </c>
      <c r="I3470" s="13" t="str">
        <f ca="1">IFERROR(VLOOKUP(H3470,電力会社名一覧!A:B,2,0),"")</f>
        <v>(株)ジェイコム埼玉・東日本メニューB(残差)</v>
      </c>
      <c r="J3470" s="13">
        <f t="shared" ca="1" si="135"/>
        <v>3806</v>
      </c>
      <c r="K3470" s="13">
        <f ca="1">IF(I3470&lt;&gt;"",COUNTIF($I$4:$I3470,I3470),"")</f>
        <v>6</v>
      </c>
    </row>
    <row r="3471" spans="8:11">
      <c r="H3471" s="13" cm="1">
        <f t="array" aca="1" ref="H3471" ca="1">IFERROR(INDEX(電力会社名一覧!E:E,改訂版!J3471),"")</f>
        <v>619</v>
      </c>
      <c r="I3471" s="13" t="str">
        <f ca="1">IFERROR(VLOOKUP(H3471,電力会社名一覧!A:B,2,0),"")</f>
        <v>日本ファシリティ・ソリューション(株)メニューA</v>
      </c>
      <c r="J3471" s="13">
        <f t="shared" ca="1" si="135"/>
        <v>3807</v>
      </c>
      <c r="K3471" s="13">
        <f ca="1">IF(I3471&lt;&gt;"",COUNTIF($I$4:$I3471,I3471),"")</f>
        <v>6</v>
      </c>
    </row>
    <row r="3472" spans="8:11">
      <c r="H3472" s="13" cm="1">
        <f t="array" aca="1" ref="H3472" ca="1">IFERROR(INDEX(電力会社名一覧!E:E,改訂版!J3472),"")</f>
        <v>253</v>
      </c>
      <c r="I3472" s="13" t="str">
        <f ca="1">IFERROR(VLOOKUP(H3472,電力会社名一覧!A:B,2,0),"")</f>
        <v>(株)ジェイコム湘南・神奈川メニューA</v>
      </c>
      <c r="J3472" s="13">
        <f t="shared" ca="1" si="135"/>
        <v>3808</v>
      </c>
      <c r="K3472" s="13">
        <f ca="1">IF(I3472&lt;&gt;"",COUNTIF($I$4:$I3472,I3472),"")</f>
        <v>5</v>
      </c>
    </row>
    <row r="3473" spans="8:11">
      <c r="H3473" s="13" cm="1">
        <f t="array" aca="1" ref="H3473" ca="1">IFERROR(INDEX(電力会社名一覧!E:E,改訂版!J3473),"")</f>
        <v>254</v>
      </c>
      <c r="I3473" s="13" t="str">
        <f ca="1">IFERROR(VLOOKUP(H3473,電力会社名一覧!A:B,2,0),"")</f>
        <v>(株)ジェイコム湘南・神奈川メニューB(残差)</v>
      </c>
      <c r="J3473" s="13">
        <f t="shared" ref="J3473:J3536" ca="1" si="136">IFERROR(VLOOKUP($Q$1,INDIRECT($I$1&amp;J3472+1&amp;$K$1),2,0),"")</f>
        <v>3809</v>
      </c>
      <c r="K3473" s="13">
        <f ca="1">IF(I3473&lt;&gt;"",COUNTIF($I$4:$I3473,I3473),"")</f>
        <v>5</v>
      </c>
    </row>
    <row r="3474" spans="8:11">
      <c r="H3474" s="13" cm="1">
        <f t="array" aca="1" ref="H3474" ca="1">IFERROR(INDEX(電力会社名一覧!E:E,改訂版!J3474),"")</f>
        <v>253</v>
      </c>
      <c r="I3474" s="13" t="str">
        <f ca="1">IFERROR(VLOOKUP(H3474,電力会社名一覧!A:B,2,0),"")</f>
        <v>(株)ジェイコム湘南・神奈川メニューA</v>
      </c>
      <c r="J3474" s="13">
        <f t="shared" ca="1" si="136"/>
        <v>3810</v>
      </c>
      <c r="K3474" s="13">
        <f ca="1">IF(I3474&lt;&gt;"",COUNTIF($I$4:$I3474,I3474),"")</f>
        <v>6</v>
      </c>
    </row>
    <row r="3475" spans="8:11">
      <c r="H3475" s="13" cm="1">
        <f t="array" aca="1" ref="H3475" ca="1">IFERROR(INDEX(電力会社名一覧!E:E,改訂版!J3475),"")</f>
        <v>254</v>
      </c>
      <c r="I3475" s="13" t="str">
        <f ca="1">IFERROR(VLOOKUP(H3475,電力会社名一覧!A:B,2,0),"")</f>
        <v>(株)ジェイコム湘南・神奈川メニューB(残差)</v>
      </c>
      <c r="J3475" s="13">
        <f t="shared" ca="1" si="136"/>
        <v>3811</v>
      </c>
      <c r="K3475" s="13">
        <f ca="1">IF(I3475&lt;&gt;"",COUNTIF($I$4:$I3475,I3475),"")</f>
        <v>6</v>
      </c>
    </row>
    <row r="3476" spans="8:11">
      <c r="H3476" s="13" cm="1">
        <f t="array" aca="1" ref="H3476" ca="1">IFERROR(INDEX(電力会社名一覧!E:E,改訂版!J3476),"")</f>
        <v>786</v>
      </c>
      <c r="I3476" s="13" t="str">
        <f ca="1">IFERROR(VLOOKUP(H3476,電力会社名一覧!A:B,2,0),"")</f>
        <v>北陸電力ビズ・エナジーソリューション(株)</v>
      </c>
      <c r="J3476" s="13">
        <f t="shared" ca="1" si="136"/>
        <v>3812</v>
      </c>
      <c r="K3476" s="13">
        <f ca="1">IF(I3476&lt;&gt;"",COUNTIF($I$4:$I3476,I3476),"")</f>
        <v>5</v>
      </c>
    </row>
    <row r="3477" spans="8:11">
      <c r="H3477" s="13" cm="1">
        <f t="array" aca="1" ref="H3477" ca="1">IFERROR(INDEX(電力会社名一覧!E:E,改訂版!J3477),"")</f>
        <v>786</v>
      </c>
      <c r="I3477" s="13" t="str">
        <f ca="1">IFERROR(VLOOKUP(H3477,電力会社名一覧!A:B,2,0),"")</f>
        <v>北陸電力ビズ・エナジーソリューション(株)</v>
      </c>
      <c r="J3477" s="13">
        <f t="shared" ca="1" si="136"/>
        <v>3813</v>
      </c>
      <c r="K3477" s="13">
        <f ca="1">IF(I3477&lt;&gt;"",COUNTIF($I$4:$I3477,I3477),"")</f>
        <v>6</v>
      </c>
    </row>
    <row r="3478" spans="8:11">
      <c r="H3478" s="13" cm="1">
        <f t="array" aca="1" ref="H3478" ca="1">IFERROR(INDEX(電力会社名一覧!E:E,改訂版!J3478),"")</f>
        <v>960</v>
      </c>
      <c r="I3478" s="13" t="str">
        <f ca="1">IFERROR(VLOOKUP(H3478,電力会社名一覧!A:B,2,0),"")</f>
        <v>三菱HCキャピタルエナジー(株)</v>
      </c>
      <c r="J3478" s="13">
        <f t="shared" ca="1" si="136"/>
        <v>3814</v>
      </c>
      <c r="K3478" s="13">
        <f ca="1">IF(I3478&lt;&gt;"",COUNTIF($I$4:$I3478,I3478),"")</f>
        <v>6</v>
      </c>
    </row>
    <row r="3479" spans="8:11">
      <c r="H3479" s="13" cm="1">
        <f t="array" aca="1" ref="H3479" ca="1">IFERROR(INDEX(電力会社名一覧!E:E,改訂版!J3479),"")</f>
        <v>441</v>
      </c>
      <c r="I3479" s="13" t="str">
        <f ca="1">IFERROR(VLOOKUP(H3479,電力会社名一覧!A:B,2,0),"")</f>
        <v>Next Power(株)</v>
      </c>
      <c r="J3479" s="13">
        <f t="shared" ca="1" si="136"/>
        <v>3901</v>
      </c>
      <c r="K3479" s="13">
        <f ca="1">IF(I3479&lt;&gt;"",COUNTIF($I$4:$I3479,I3479),"")</f>
        <v>6</v>
      </c>
    </row>
    <row r="3480" spans="8:11">
      <c r="H3480" s="13" cm="1">
        <f t="array" aca="1" ref="H3480" ca="1">IFERROR(INDEX(電力会社名一覧!E:E,改訂版!J3480),"")</f>
        <v>641</v>
      </c>
      <c r="I3480" s="13" t="str">
        <f ca="1">IFERROR(VLOOKUP(H3480,電力会社名一覧!A:B,2,0),"")</f>
        <v>Apaman Energy(株)</v>
      </c>
      <c r="J3480" s="13">
        <f t="shared" ca="1" si="136"/>
        <v>3902</v>
      </c>
      <c r="K3480" s="13">
        <f ca="1">IF(I3480&lt;&gt;"",COUNTIF($I$4:$I3480,I3480),"")</f>
        <v>6</v>
      </c>
    </row>
    <row r="3481" spans="8:11">
      <c r="H3481" s="13" cm="1">
        <f t="array" aca="1" ref="H3481" ca="1">IFERROR(INDEX(電力会社名一覧!E:E,改訂版!J3481),"")</f>
        <v>648</v>
      </c>
      <c r="I3481" s="13" t="str">
        <f ca="1">IFERROR(VLOOKUP(H3481,電力会社名一覧!A:B,2,0),"")</f>
        <v>ALL GREEN POWER(株)</v>
      </c>
      <c r="J3481" s="13">
        <f t="shared" ca="1" si="136"/>
        <v>3903</v>
      </c>
      <c r="K3481" s="13">
        <f ca="1">IF(I3481&lt;&gt;"",COUNTIF($I$4:$I3481,I3481),"")</f>
        <v>4</v>
      </c>
    </row>
    <row r="3482" spans="8:11">
      <c r="H3482" s="13" cm="1">
        <f t="array" aca="1" ref="H3482" ca="1">IFERROR(INDEX(電力会社名一覧!E:E,改訂版!J3482),"")</f>
        <v>648</v>
      </c>
      <c r="I3482" s="13" t="str">
        <f ca="1">IFERROR(VLOOKUP(H3482,電力会社名一覧!A:B,2,0),"")</f>
        <v>ALL GREEN POWER(株)</v>
      </c>
      <c r="J3482" s="13">
        <f t="shared" ca="1" si="136"/>
        <v>3904</v>
      </c>
      <c r="K3482" s="13">
        <f ca="1">IF(I3482&lt;&gt;"",COUNTIF($I$4:$I3482,I3482),"")</f>
        <v>5</v>
      </c>
    </row>
    <row r="3483" spans="8:11">
      <c r="H3483" s="13" cm="1">
        <f t="array" aca="1" ref="H3483" ca="1">IFERROR(INDEX(電力会社名一覧!E:E,改訂版!J3483),"")</f>
        <v>648</v>
      </c>
      <c r="I3483" s="13" t="str">
        <f ca="1">IFERROR(VLOOKUP(H3483,電力会社名一覧!A:B,2,0),"")</f>
        <v>ALL GREEN POWER(株)</v>
      </c>
      <c r="J3483" s="13">
        <f t="shared" ca="1" si="136"/>
        <v>3905</v>
      </c>
      <c r="K3483" s="13">
        <f ca="1">IF(I3483&lt;&gt;"",COUNTIF($I$4:$I3483,I3483),"")</f>
        <v>6</v>
      </c>
    </row>
    <row r="3484" spans="8:11">
      <c r="H3484" s="13" cm="1">
        <f t="array" aca="1" ref="H3484" ca="1">IFERROR(INDEX(電力会社名一覧!E:E,改訂版!J3484),"")</f>
        <v>686</v>
      </c>
      <c r="I3484" s="13" t="str">
        <f ca="1">IFERROR(VLOOKUP(H3484,電力会社名一覧!A:B,2,0),"")</f>
        <v>(株)LIXIL TEPCO スマートパートナーズ</v>
      </c>
      <c r="J3484" s="13">
        <f t="shared" ca="1" si="136"/>
        <v>3906</v>
      </c>
      <c r="K3484" s="13">
        <f ca="1">IF(I3484&lt;&gt;"",COUNTIF($I$4:$I3484,I3484),"")</f>
        <v>6</v>
      </c>
    </row>
    <row r="3485" spans="8:11">
      <c r="H3485" s="13" cm="1">
        <f t="array" aca="1" ref="H3485" ca="1">IFERROR(INDEX(電力会社名一覧!E:E,改訂版!J3485),"")</f>
        <v>687</v>
      </c>
      <c r="I3485" s="13" t="str">
        <f ca="1">IFERROR(VLOOKUP(H3485,電力会社名一覧!A:B,2,0),"")</f>
        <v>(株)NEXT ONE</v>
      </c>
      <c r="J3485" s="13">
        <f t="shared" ca="1" si="136"/>
        <v>3907</v>
      </c>
      <c r="K3485" s="13">
        <f ca="1">IF(I3485&lt;&gt;"",COUNTIF($I$4:$I3485,I3485),"")</f>
        <v>6</v>
      </c>
    </row>
    <row r="3486" spans="8:11">
      <c r="H3486" s="13" cm="1">
        <f t="array" aca="1" ref="H3486" ca="1">IFERROR(INDEX(電力会社名一覧!E:E,改訂版!J3486),"")</f>
        <v>903</v>
      </c>
      <c r="I3486" s="13" t="str">
        <f ca="1">IFERROR(VLOOKUP(H3486,電力会社名一覧!A:B,2,0),"")</f>
        <v>Castleton Commodities Japan合同会社</v>
      </c>
      <c r="J3486" s="13">
        <f t="shared" ca="1" si="136"/>
        <v>3908</v>
      </c>
      <c r="K3486" s="13">
        <f ca="1">IF(I3486&lt;&gt;"",COUNTIF($I$4:$I3486,I3486),"")</f>
        <v>6</v>
      </c>
    </row>
    <row r="3487" spans="8:11">
      <c r="H3487" s="13" cm="1">
        <f t="array" aca="1" ref="H3487" ca="1">IFERROR(INDEX(電力会社名一覧!E:E,改訂版!J3487),"")</f>
        <v>903</v>
      </c>
      <c r="I3487" s="13" t="str">
        <f ca="1">IFERROR(VLOOKUP(H3487,電力会社名一覧!A:B,2,0),"")</f>
        <v>Castleton Commodities Japan合同会社</v>
      </c>
      <c r="J3487" s="13">
        <f t="shared" ca="1" si="136"/>
        <v>3909</v>
      </c>
      <c r="K3487" s="13">
        <f ca="1">IF(I3487&lt;&gt;"",COUNTIF($I$4:$I3487,I3487),"")</f>
        <v>7</v>
      </c>
    </row>
    <row r="3488" spans="8:11">
      <c r="H3488" s="13" cm="1">
        <f t="array" aca="1" ref="H3488" ca="1">IFERROR(INDEX(電力会社名一覧!E:E,改訂版!J3488),"")</f>
        <v>903</v>
      </c>
      <c r="I3488" s="13" t="str">
        <f ca="1">IFERROR(VLOOKUP(H3488,電力会社名一覧!A:B,2,0),"")</f>
        <v>Castleton Commodities Japan合同会社</v>
      </c>
      <c r="J3488" s="13">
        <f t="shared" ca="1" si="136"/>
        <v>3910</v>
      </c>
      <c r="K3488" s="13">
        <f ca="1">IF(I3488&lt;&gt;"",COUNTIF($I$4:$I3488,I3488),"")</f>
        <v>8</v>
      </c>
    </row>
    <row r="3489" spans="8:11">
      <c r="H3489" s="13" cm="1">
        <f t="array" aca="1" ref="H3489" ca="1">IFERROR(INDEX(電力会社名一覧!E:E,改訂版!J3489),"")</f>
        <v>738</v>
      </c>
      <c r="I3489" s="13" t="str">
        <f ca="1">IFERROR(VLOOKUP(H3489,電力会社名一覧!A:B,2,0),"")</f>
        <v>(株)Link Life</v>
      </c>
      <c r="J3489" s="13">
        <f t="shared" ca="1" si="136"/>
        <v>3911</v>
      </c>
      <c r="K3489" s="13">
        <f ca="1">IF(I3489&lt;&gt;"",COUNTIF($I$4:$I3489,I3489),"")</f>
        <v>6</v>
      </c>
    </row>
    <row r="3490" spans="8:11">
      <c r="H3490" s="13" cm="1">
        <f t="array" aca="1" ref="H3490" ca="1">IFERROR(INDEX(電力会社名一覧!E:E,改訂版!J3490),"")</f>
        <v>793</v>
      </c>
      <c r="I3490" s="13" t="str">
        <f ca="1">IFERROR(VLOOKUP(H3490,電力会社名一覧!A:B,2,0),"")</f>
        <v>TERA Energy(株)メニューA</v>
      </c>
      <c r="J3490" s="13">
        <f t="shared" ca="1" si="136"/>
        <v>3912</v>
      </c>
      <c r="K3490" s="13">
        <f ca="1">IF(I3490&lt;&gt;"",COUNTIF($I$4:$I3490,I3490),"")</f>
        <v>6</v>
      </c>
    </row>
    <row r="3491" spans="8:11">
      <c r="H3491" s="13" cm="1">
        <f t="array" aca="1" ref="H3491" ca="1">IFERROR(INDEX(電力会社名一覧!E:E,改訂版!J3491),"")</f>
        <v>794</v>
      </c>
      <c r="I3491" s="13" t="str">
        <f ca="1">IFERROR(VLOOKUP(H3491,電力会社名一覧!A:B,2,0),"")</f>
        <v>TERA Energy(株)メニューB(残差)</v>
      </c>
      <c r="J3491" s="13">
        <f t="shared" ca="1" si="136"/>
        <v>3913</v>
      </c>
      <c r="K3491" s="13">
        <f ca="1">IF(I3491&lt;&gt;"",COUNTIF($I$4:$I3491,I3491),"")</f>
        <v>6</v>
      </c>
    </row>
    <row r="3492" spans="8:11">
      <c r="H3492" s="13" cm="1">
        <f t="array" aca="1" ref="H3492" ca="1">IFERROR(INDEX(電力会社名一覧!E:E,改訂版!J3492),"")</f>
        <v>908</v>
      </c>
      <c r="I3492" s="13" t="str">
        <f ca="1">IFERROR(VLOOKUP(H3492,電力会社名一覧!A:B,2,0),"")</f>
        <v>(株)RenoLAbo</v>
      </c>
      <c r="J3492" s="13">
        <f t="shared" ca="1" si="136"/>
        <v>3914</v>
      </c>
      <c r="K3492" s="13">
        <f ca="1">IF(I3492&lt;&gt;"",COUNTIF($I$4:$I3492,I3492),"")</f>
        <v>6</v>
      </c>
    </row>
    <row r="3493" spans="8:11">
      <c r="H3493" s="13" cm="1">
        <f t="array" aca="1" ref="H3493" ca="1">IFERROR(INDEX(電力会社名一覧!E:E,改訂版!J3493),"")</f>
        <v>441</v>
      </c>
      <c r="I3493" s="13" t="str">
        <f ca="1">IFERROR(VLOOKUP(H3493,電力会社名一覧!A:B,2,0),"")</f>
        <v>Next Power(株)</v>
      </c>
      <c r="J3493" s="13">
        <f t="shared" ca="1" si="136"/>
        <v>3916</v>
      </c>
      <c r="K3493" s="13">
        <f ca="1">IF(I3493&lt;&gt;"",COUNTIF($I$4:$I3493,I3493),"")</f>
        <v>7</v>
      </c>
    </row>
    <row r="3494" spans="8:11">
      <c r="H3494" s="13" cm="1">
        <f t="array" aca="1" ref="H3494" ca="1">IFERROR(INDEX(電力会社名一覧!E:E,改訂版!J3494),"")</f>
        <v>641</v>
      </c>
      <c r="I3494" s="13" t="str">
        <f ca="1">IFERROR(VLOOKUP(H3494,電力会社名一覧!A:B,2,0),"")</f>
        <v>Apaman Energy(株)</v>
      </c>
      <c r="J3494" s="13">
        <f t="shared" ca="1" si="136"/>
        <v>3917</v>
      </c>
      <c r="K3494" s="13">
        <f ca="1">IF(I3494&lt;&gt;"",COUNTIF($I$4:$I3494,I3494),"")</f>
        <v>7</v>
      </c>
    </row>
    <row r="3495" spans="8:11">
      <c r="H3495" s="13" cm="1">
        <f t="array" aca="1" ref="H3495" ca="1">IFERROR(INDEX(電力会社名一覧!E:E,改訂版!J3495),"")</f>
        <v>648</v>
      </c>
      <c r="I3495" s="13" t="str">
        <f ca="1">IFERROR(VLOOKUP(H3495,電力会社名一覧!A:B,2,0),"")</f>
        <v>ALL GREEN POWER(株)</v>
      </c>
      <c r="J3495" s="13">
        <f t="shared" ca="1" si="136"/>
        <v>3918</v>
      </c>
      <c r="K3495" s="13">
        <f ca="1">IF(I3495&lt;&gt;"",COUNTIF($I$4:$I3495,I3495),"")</f>
        <v>7</v>
      </c>
    </row>
    <row r="3496" spans="8:11">
      <c r="H3496" s="13" cm="1">
        <f t="array" aca="1" ref="H3496" ca="1">IFERROR(INDEX(電力会社名一覧!E:E,改訂版!J3496),"")</f>
        <v>648</v>
      </c>
      <c r="I3496" s="13" t="str">
        <f ca="1">IFERROR(VLOOKUP(H3496,電力会社名一覧!A:B,2,0),"")</f>
        <v>ALL GREEN POWER(株)</v>
      </c>
      <c r="J3496" s="13">
        <f t="shared" ca="1" si="136"/>
        <v>3919</v>
      </c>
      <c r="K3496" s="13">
        <f ca="1">IF(I3496&lt;&gt;"",COUNTIF($I$4:$I3496,I3496),"")</f>
        <v>8</v>
      </c>
    </row>
    <row r="3497" spans="8:11">
      <c r="H3497" s="13" cm="1">
        <f t="array" aca="1" ref="H3497" ca="1">IFERROR(INDEX(電力会社名一覧!E:E,改訂版!J3497),"")</f>
        <v>648</v>
      </c>
      <c r="I3497" s="13" t="str">
        <f ca="1">IFERROR(VLOOKUP(H3497,電力会社名一覧!A:B,2,0),"")</f>
        <v>ALL GREEN POWER(株)</v>
      </c>
      <c r="J3497" s="13">
        <f t="shared" ca="1" si="136"/>
        <v>3920</v>
      </c>
      <c r="K3497" s="13">
        <f ca="1">IF(I3497&lt;&gt;"",COUNTIF($I$4:$I3497,I3497),"")</f>
        <v>9</v>
      </c>
    </row>
    <row r="3498" spans="8:11">
      <c r="H3498" s="13" cm="1">
        <f t="array" aca="1" ref="H3498" ca="1">IFERROR(INDEX(電力会社名一覧!E:E,改訂版!J3498),"")</f>
        <v>686</v>
      </c>
      <c r="I3498" s="13" t="str">
        <f ca="1">IFERROR(VLOOKUP(H3498,電力会社名一覧!A:B,2,0),"")</f>
        <v>(株)LIXIL TEPCO スマートパートナーズ</v>
      </c>
      <c r="J3498" s="13">
        <f t="shared" ca="1" si="136"/>
        <v>3921</v>
      </c>
      <c r="K3498" s="13">
        <f ca="1">IF(I3498&lt;&gt;"",COUNTIF($I$4:$I3498,I3498),"")</f>
        <v>7</v>
      </c>
    </row>
    <row r="3499" spans="8:11">
      <c r="H3499" s="13" cm="1">
        <f t="array" aca="1" ref="H3499" ca="1">IFERROR(INDEX(電力会社名一覧!E:E,改訂版!J3499),"")</f>
        <v>687</v>
      </c>
      <c r="I3499" s="13" t="str">
        <f ca="1">IFERROR(VLOOKUP(H3499,電力会社名一覧!A:B,2,0),"")</f>
        <v>(株)NEXT ONE</v>
      </c>
      <c r="J3499" s="13">
        <f t="shared" ca="1" si="136"/>
        <v>3922</v>
      </c>
      <c r="K3499" s="13">
        <f ca="1">IF(I3499&lt;&gt;"",COUNTIF($I$4:$I3499,I3499),"")</f>
        <v>7</v>
      </c>
    </row>
    <row r="3500" spans="8:11">
      <c r="H3500" s="13" cm="1">
        <f t="array" aca="1" ref="H3500" ca="1">IFERROR(INDEX(電力会社名一覧!E:E,改訂版!J3500),"")</f>
        <v>903</v>
      </c>
      <c r="I3500" s="13" t="str">
        <f ca="1">IFERROR(VLOOKUP(H3500,電力会社名一覧!A:B,2,0),"")</f>
        <v>Castleton Commodities Japan合同会社</v>
      </c>
      <c r="J3500" s="13">
        <f t="shared" ca="1" si="136"/>
        <v>3923</v>
      </c>
      <c r="K3500" s="13">
        <f ca="1">IF(I3500&lt;&gt;"",COUNTIF($I$4:$I3500,I3500),"")</f>
        <v>9</v>
      </c>
    </row>
    <row r="3501" spans="8:11">
      <c r="H3501" s="13" cm="1">
        <f t="array" aca="1" ref="H3501" ca="1">IFERROR(INDEX(電力会社名一覧!E:E,改訂版!J3501),"")</f>
        <v>903</v>
      </c>
      <c r="I3501" s="13" t="str">
        <f ca="1">IFERROR(VLOOKUP(H3501,電力会社名一覧!A:B,2,0),"")</f>
        <v>Castleton Commodities Japan合同会社</v>
      </c>
      <c r="J3501" s="13">
        <f t="shared" ca="1" si="136"/>
        <v>3924</v>
      </c>
      <c r="K3501" s="13">
        <f ca="1">IF(I3501&lt;&gt;"",COUNTIF($I$4:$I3501,I3501),"")</f>
        <v>10</v>
      </c>
    </row>
    <row r="3502" spans="8:11">
      <c r="H3502" s="13" cm="1">
        <f t="array" aca="1" ref="H3502" ca="1">IFERROR(INDEX(電力会社名一覧!E:E,改訂版!J3502),"")</f>
        <v>903</v>
      </c>
      <c r="I3502" s="13" t="str">
        <f ca="1">IFERROR(VLOOKUP(H3502,電力会社名一覧!A:B,2,0),"")</f>
        <v>Castleton Commodities Japan合同会社</v>
      </c>
      <c r="J3502" s="13">
        <f t="shared" ca="1" si="136"/>
        <v>3925</v>
      </c>
      <c r="K3502" s="13">
        <f ca="1">IF(I3502&lt;&gt;"",COUNTIF($I$4:$I3502,I3502),"")</f>
        <v>11</v>
      </c>
    </row>
    <row r="3503" spans="8:11">
      <c r="H3503" s="13" cm="1">
        <f t="array" aca="1" ref="H3503" ca="1">IFERROR(INDEX(電力会社名一覧!E:E,改訂版!J3503),"")</f>
        <v>738</v>
      </c>
      <c r="I3503" s="13" t="str">
        <f ca="1">IFERROR(VLOOKUP(H3503,電力会社名一覧!A:B,2,0),"")</f>
        <v>(株)Link Life</v>
      </c>
      <c r="J3503" s="13">
        <f t="shared" ca="1" si="136"/>
        <v>3926</v>
      </c>
      <c r="K3503" s="13">
        <f ca="1">IF(I3503&lt;&gt;"",COUNTIF($I$4:$I3503,I3503),"")</f>
        <v>7</v>
      </c>
    </row>
    <row r="3504" spans="8:11">
      <c r="H3504" s="13" cm="1">
        <f t="array" aca="1" ref="H3504" ca="1">IFERROR(INDEX(電力会社名一覧!E:E,改訂版!J3504),"")</f>
        <v>793</v>
      </c>
      <c r="I3504" s="13" t="str">
        <f ca="1">IFERROR(VLOOKUP(H3504,電力会社名一覧!A:B,2,0),"")</f>
        <v>TERA Energy(株)メニューA</v>
      </c>
      <c r="J3504" s="13">
        <f t="shared" ca="1" si="136"/>
        <v>3927</v>
      </c>
      <c r="K3504" s="13">
        <f ca="1">IF(I3504&lt;&gt;"",COUNTIF($I$4:$I3504,I3504),"")</f>
        <v>7</v>
      </c>
    </row>
    <row r="3505" spans="8:11">
      <c r="H3505" s="13" cm="1">
        <f t="array" aca="1" ref="H3505" ca="1">IFERROR(INDEX(電力会社名一覧!E:E,改訂版!J3505),"")</f>
        <v>794</v>
      </c>
      <c r="I3505" s="13" t="str">
        <f ca="1">IFERROR(VLOOKUP(H3505,電力会社名一覧!A:B,2,0),"")</f>
        <v>TERA Energy(株)メニューB(残差)</v>
      </c>
      <c r="J3505" s="13">
        <f t="shared" ca="1" si="136"/>
        <v>3928</v>
      </c>
      <c r="K3505" s="13">
        <f ca="1">IF(I3505&lt;&gt;"",COUNTIF($I$4:$I3505,I3505),"")</f>
        <v>7</v>
      </c>
    </row>
    <row r="3506" spans="8:11">
      <c r="H3506" s="13" cm="1">
        <f t="array" aca="1" ref="H3506" ca="1">IFERROR(INDEX(電力会社名一覧!E:E,改訂版!J3506),"")</f>
        <v>908</v>
      </c>
      <c r="I3506" s="13" t="str">
        <f ca="1">IFERROR(VLOOKUP(H3506,電力会社名一覧!A:B,2,0),"")</f>
        <v>(株)RenoLAbo</v>
      </c>
      <c r="J3506" s="13">
        <f t="shared" ca="1" si="136"/>
        <v>3929</v>
      </c>
      <c r="K3506" s="13">
        <f ca="1">IF(I3506&lt;&gt;"",COUNTIF($I$4:$I3506,I3506),"")</f>
        <v>7</v>
      </c>
    </row>
    <row r="3507" spans="8:11">
      <c r="H3507" s="13" cm="1">
        <f t="array" aca="1" ref="H3507" ca="1">IFERROR(INDEX(電力会社名一覧!E:E,改訂版!J3507),"")</f>
        <v>407</v>
      </c>
      <c r="I3507" s="13" t="str">
        <f ca="1">IFERROR(VLOOKUP(H3507,電力会社名一覧!A:B,2,0),"")</f>
        <v>日本瓦斯(株)(日本ガス(株))</v>
      </c>
      <c r="J3507" s="13">
        <f t="shared" ca="1" si="136"/>
        <v>3931</v>
      </c>
      <c r="K3507" s="13">
        <f ca="1">IF(I3507&lt;&gt;"",COUNTIF($I$4:$I3507,I3507),"")</f>
        <v>4</v>
      </c>
    </row>
    <row r="3508" spans="8:11">
      <c r="H3508" s="13" cm="1">
        <f t="array" aca="1" ref="H3508" ca="1">IFERROR(INDEX(電力会社名一覧!E:E,改訂版!J3508),"")</f>
        <v>668</v>
      </c>
      <c r="I3508" s="13" t="str">
        <f ca="1">IFERROR(VLOOKUP(H3508,電力会社名一覧!A:B,2,0),"")</f>
        <v>日本瓦斯(株)(旧：東日本ガス(株)、東彩ガス(株)、北日本ガス(株))メニューA</v>
      </c>
      <c r="J3508" s="13">
        <f t="shared" ca="1" si="136"/>
        <v>3932</v>
      </c>
      <c r="K3508" s="13">
        <f ca="1">IF(I3508&lt;&gt;"",COUNTIF($I$4:$I3508,I3508),"")</f>
        <v>4</v>
      </c>
    </row>
    <row r="3509" spans="8:11">
      <c r="H3509" s="13" cm="1">
        <f t="array" aca="1" ref="H3509" ca="1">IFERROR(INDEX(電力会社名一覧!E:E,改訂版!J3509),"")</f>
        <v>669</v>
      </c>
      <c r="I3509" s="13" t="str">
        <f ca="1">IFERROR(VLOOKUP(H3509,電力会社名一覧!A:B,2,0),"")</f>
        <v>日本瓦斯(株)(旧：東日本ガス(株)、東彩ガス(株)、北日本ガス(株))メニューB(残差)</v>
      </c>
      <c r="J3509" s="13">
        <f t="shared" ca="1" si="136"/>
        <v>3933</v>
      </c>
      <c r="K3509" s="13">
        <f ca="1">IF(I3509&lt;&gt;"",COUNTIF($I$4:$I3509,I3509),"")</f>
        <v>4</v>
      </c>
    </row>
    <row r="3510" spans="8:11">
      <c r="H3510" s="13" cm="1">
        <f t="array" aca="1" ref="H3510" ca="1">IFERROR(INDEX(電力会社名一覧!E:E,改訂版!J3510),"")</f>
        <v>407</v>
      </c>
      <c r="I3510" s="13" t="str">
        <f ca="1">IFERROR(VLOOKUP(H3510,電力会社名一覧!A:B,2,0),"")</f>
        <v>日本瓦斯(株)(日本ガス(株))</v>
      </c>
      <c r="J3510" s="13">
        <f t="shared" ca="1" si="136"/>
        <v>3934</v>
      </c>
      <c r="K3510" s="13">
        <f ca="1">IF(I3510&lt;&gt;"",COUNTIF($I$4:$I3510,I3510),"")</f>
        <v>5</v>
      </c>
    </row>
    <row r="3511" spans="8:11">
      <c r="H3511" s="13" cm="1">
        <f t="array" aca="1" ref="H3511" ca="1">IFERROR(INDEX(電力会社名一覧!E:E,改訂版!J3511),"")</f>
        <v>668</v>
      </c>
      <c r="I3511" s="13" t="str">
        <f ca="1">IFERROR(VLOOKUP(H3511,電力会社名一覧!A:B,2,0),"")</f>
        <v>日本瓦斯(株)(旧：東日本ガス(株)、東彩ガス(株)、北日本ガス(株))メニューA</v>
      </c>
      <c r="J3511" s="13">
        <f t="shared" ca="1" si="136"/>
        <v>3935</v>
      </c>
      <c r="K3511" s="13">
        <f ca="1">IF(I3511&lt;&gt;"",COUNTIF($I$4:$I3511,I3511),"")</f>
        <v>5</v>
      </c>
    </row>
    <row r="3512" spans="8:11">
      <c r="H3512" s="13" cm="1">
        <f t="array" aca="1" ref="H3512" ca="1">IFERROR(INDEX(電力会社名一覧!E:E,改訂版!J3512),"")</f>
        <v>669</v>
      </c>
      <c r="I3512" s="13" t="str">
        <f ca="1">IFERROR(VLOOKUP(H3512,電力会社名一覧!A:B,2,0),"")</f>
        <v>日本瓦斯(株)(旧：東日本ガス(株)、東彩ガス(株)、北日本ガス(株))メニューB(残差)</v>
      </c>
      <c r="J3512" s="13">
        <f t="shared" ca="1" si="136"/>
        <v>3936</v>
      </c>
      <c r="K3512" s="13">
        <f ca="1">IF(I3512&lt;&gt;"",COUNTIF($I$4:$I3512,I3512),"")</f>
        <v>5</v>
      </c>
    </row>
    <row r="3513" spans="8:11">
      <c r="H3513" s="13" cm="1">
        <f t="array" aca="1" ref="H3513" ca="1">IFERROR(INDEX(電力会社名一覧!E:E,改訂版!J3513),"")</f>
        <v>126</v>
      </c>
      <c r="I3513" s="13" t="str">
        <f ca="1">IFERROR(VLOOKUP(H3513,電力会社名一覧!A:B,2,0),"")</f>
        <v>ENEOS(株)メニューA</v>
      </c>
      <c r="J3513" s="13">
        <f t="shared" ca="1" si="136"/>
        <v>3937</v>
      </c>
      <c r="K3513" s="13">
        <f ca="1">IF(I3513&lt;&gt;"",COUNTIF($I$4:$I3513,I3513),"")</f>
        <v>6</v>
      </c>
    </row>
    <row r="3514" spans="8:11">
      <c r="H3514" s="13" cm="1">
        <f t="array" aca="1" ref="H3514" ca="1">IFERROR(INDEX(電力会社名一覧!E:E,改訂版!J3514),"")</f>
        <v>127</v>
      </c>
      <c r="I3514" s="13" t="str">
        <f ca="1">IFERROR(VLOOKUP(H3514,電力会社名一覧!A:B,2,0),"")</f>
        <v>ENEOS(株)メニューB</v>
      </c>
      <c r="J3514" s="13">
        <f t="shared" ca="1" si="136"/>
        <v>3938</v>
      </c>
      <c r="K3514" s="13">
        <f ca="1">IF(I3514&lt;&gt;"",COUNTIF($I$4:$I3514,I3514),"")</f>
        <v>6</v>
      </c>
    </row>
    <row r="3515" spans="8:11">
      <c r="H3515" s="13" cm="1">
        <f t="array" aca="1" ref="H3515" ca="1">IFERROR(INDEX(電力会社名一覧!E:E,改訂版!J3515),"")</f>
        <v>128</v>
      </c>
      <c r="I3515" s="13" t="str">
        <f ca="1">IFERROR(VLOOKUP(H3515,電力会社名一覧!A:B,2,0),"")</f>
        <v>ENEOS(株)メニューC</v>
      </c>
      <c r="J3515" s="13">
        <f t="shared" ca="1" si="136"/>
        <v>3939</v>
      </c>
      <c r="K3515" s="13">
        <f ca="1">IF(I3515&lt;&gt;"",COUNTIF($I$4:$I3515,I3515),"")</f>
        <v>6</v>
      </c>
    </row>
    <row r="3516" spans="8:11">
      <c r="H3516" s="13" cm="1">
        <f t="array" aca="1" ref="H3516" ca="1">IFERROR(INDEX(電力会社名一覧!E:E,改訂版!J3516),"")</f>
        <v>129</v>
      </c>
      <c r="I3516" s="13" t="str">
        <f ca="1">IFERROR(VLOOKUP(H3516,電力会社名一覧!A:B,2,0),"")</f>
        <v>ENEOS(株)メニューD</v>
      </c>
      <c r="J3516" s="13">
        <f t="shared" ca="1" si="136"/>
        <v>3940</v>
      </c>
      <c r="K3516" s="13">
        <f ca="1">IF(I3516&lt;&gt;"",COUNTIF($I$4:$I3516,I3516),"")</f>
        <v>6</v>
      </c>
    </row>
    <row r="3517" spans="8:11">
      <c r="H3517" s="13" cm="1">
        <f t="array" aca="1" ref="H3517" ca="1">IFERROR(INDEX(電力会社名一覧!E:E,改訂版!J3517),"")</f>
        <v>130</v>
      </c>
      <c r="I3517" s="13" t="str">
        <f ca="1">IFERROR(VLOOKUP(H3517,電力会社名一覧!A:B,2,0),"")</f>
        <v>ENEOS(株)メニューE(残差)</v>
      </c>
      <c r="J3517" s="13">
        <f t="shared" ca="1" si="136"/>
        <v>3941</v>
      </c>
      <c r="K3517" s="13">
        <f ca="1">IF(I3517&lt;&gt;"",COUNTIF($I$4:$I3517,I3517),"")</f>
        <v>6</v>
      </c>
    </row>
    <row r="3518" spans="8:11">
      <c r="H3518" s="13" cm="1">
        <f t="array" aca="1" ref="H3518" ca="1">IFERROR(INDEX(電力会社名一覧!E:E,改訂版!J3518),"")</f>
        <v>49</v>
      </c>
      <c r="I3518" s="13" t="str">
        <f ca="1">IFERROR(VLOOKUP(H3518,電力会社名一覧!A:B,2,0),"")</f>
        <v>(株)LooopメニューA</v>
      </c>
      <c r="J3518" s="13">
        <f t="shared" ca="1" si="136"/>
        <v>3942</v>
      </c>
      <c r="K3518" s="13">
        <f ca="1">IF(I3518&lt;&gt;"",COUNTIF($I$4:$I3518,I3518),"")</f>
        <v>6</v>
      </c>
    </row>
    <row r="3519" spans="8:11">
      <c r="H3519" s="13" cm="1">
        <f t="array" aca="1" ref="H3519" ca="1">IFERROR(INDEX(電力会社名一覧!E:E,改訂版!J3519),"")</f>
        <v>49</v>
      </c>
      <c r="I3519" s="13" t="str">
        <f ca="1">IFERROR(VLOOKUP(H3519,電力会社名一覧!A:B,2,0),"")</f>
        <v>(株)LooopメニューA</v>
      </c>
      <c r="J3519" s="13">
        <f t="shared" ca="1" si="136"/>
        <v>3943</v>
      </c>
      <c r="K3519" s="13">
        <f ca="1">IF(I3519&lt;&gt;"",COUNTIF($I$4:$I3519,I3519),"")</f>
        <v>7</v>
      </c>
    </row>
    <row r="3520" spans="8:11">
      <c r="H3520" s="13" cm="1">
        <f t="array" aca="1" ref="H3520" ca="1">IFERROR(INDEX(電力会社名一覧!E:E,改訂版!J3520),"")</f>
        <v>49</v>
      </c>
      <c r="I3520" s="13" t="str">
        <f ca="1">IFERROR(VLOOKUP(H3520,電力会社名一覧!A:B,2,0),"")</f>
        <v>(株)LooopメニューA</v>
      </c>
      <c r="J3520" s="13">
        <f t="shared" ca="1" si="136"/>
        <v>3944</v>
      </c>
      <c r="K3520" s="13">
        <f ca="1">IF(I3520&lt;&gt;"",COUNTIF($I$4:$I3520,I3520),"")</f>
        <v>8</v>
      </c>
    </row>
    <row r="3521" spans="8:11">
      <c r="H3521" s="13" cm="1">
        <f t="array" aca="1" ref="H3521" ca="1">IFERROR(INDEX(電力会社名一覧!E:E,改訂版!J3521),"")</f>
        <v>49</v>
      </c>
      <c r="I3521" s="13" t="str">
        <f ca="1">IFERROR(VLOOKUP(H3521,電力会社名一覧!A:B,2,0),"")</f>
        <v>(株)LooopメニューA</v>
      </c>
      <c r="J3521" s="13">
        <f t="shared" ca="1" si="136"/>
        <v>3945</v>
      </c>
      <c r="K3521" s="13">
        <f ca="1">IF(I3521&lt;&gt;"",COUNTIF($I$4:$I3521,I3521),"")</f>
        <v>9</v>
      </c>
    </row>
    <row r="3522" spans="8:11">
      <c r="H3522" s="13" cm="1">
        <f t="array" aca="1" ref="H3522" ca="1">IFERROR(INDEX(電力会社名一覧!E:E,改訂版!J3522),"")</f>
        <v>49</v>
      </c>
      <c r="I3522" s="13" t="str">
        <f ca="1">IFERROR(VLOOKUP(H3522,電力会社名一覧!A:B,2,0),"")</f>
        <v>(株)LooopメニューA</v>
      </c>
      <c r="J3522" s="13">
        <f t="shared" ca="1" si="136"/>
        <v>3946</v>
      </c>
      <c r="K3522" s="13">
        <f ca="1">IF(I3522&lt;&gt;"",COUNTIF($I$4:$I3522,I3522),"")</f>
        <v>10</v>
      </c>
    </row>
    <row r="3523" spans="8:11">
      <c r="H3523" s="13" cm="1">
        <f t="array" aca="1" ref="H3523" ca="1">IFERROR(INDEX(電力会社名一覧!E:E,改訂版!J3523),"")</f>
        <v>49</v>
      </c>
      <c r="I3523" s="13" t="str">
        <f ca="1">IFERROR(VLOOKUP(H3523,電力会社名一覧!A:B,2,0),"")</f>
        <v>(株)LooopメニューA</v>
      </c>
      <c r="J3523" s="13">
        <f t="shared" ca="1" si="136"/>
        <v>3947</v>
      </c>
      <c r="K3523" s="13">
        <f ca="1">IF(I3523&lt;&gt;"",COUNTIF($I$4:$I3523,I3523),"")</f>
        <v>11</v>
      </c>
    </row>
    <row r="3524" spans="8:11">
      <c r="H3524" s="13" cm="1">
        <f t="array" aca="1" ref="H3524" ca="1">IFERROR(INDEX(電力会社名一覧!E:E,改訂版!J3524),"")</f>
        <v>49</v>
      </c>
      <c r="I3524" s="13" t="str">
        <f ca="1">IFERROR(VLOOKUP(H3524,電力会社名一覧!A:B,2,0),"")</f>
        <v>(株)LooopメニューA</v>
      </c>
      <c r="J3524" s="13">
        <f t="shared" ca="1" si="136"/>
        <v>3948</v>
      </c>
      <c r="K3524" s="13">
        <f ca="1">IF(I3524&lt;&gt;"",COUNTIF($I$4:$I3524,I3524),"")</f>
        <v>12</v>
      </c>
    </row>
    <row r="3525" spans="8:11">
      <c r="H3525" s="13" cm="1">
        <f t="array" aca="1" ref="H3525" ca="1">IFERROR(INDEX(電力会社名一覧!E:E,改訂版!J3525),"")</f>
        <v>49</v>
      </c>
      <c r="I3525" s="13" t="str">
        <f ca="1">IFERROR(VLOOKUP(H3525,電力会社名一覧!A:B,2,0),"")</f>
        <v>(株)LooopメニューA</v>
      </c>
      <c r="J3525" s="13">
        <f t="shared" ca="1" si="136"/>
        <v>3949</v>
      </c>
      <c r="K3525" s="13">
        <f ca="1">IF(I3525&lt;&gt;"",COUNTIF($I$4:$I3525,I3525),"")</f>
        <v>13</v>
      </c>
    </row>
    <row r="3526" spans="8:11">
      <c r="H3526" s="13" cm="1">
        <f t="array" aca="1" ref="H3526" ca="1">IFERROR(INDEX(電力会社名一覧!E:E,改訂版!J3526),"")</f>
        <v>49</v>
      </c>
      <c r="I3526" s="13" t="str">
        <f ca="1">IFERROR(VLOOKUP(H3526,電力会社名一覧!A:B,2,0),"")</f>
        <v>(株)LooopメニューA</v>
      </c>
      <c r="J3526" s="13">
        <f t="shared" ca="1" si="136"/>
        <v>3950</v>
      </c>
      <c r="K3526" s="13">
        <f ca="1">IF(I3526&lt;&gt;"",COUNTIF($I$4:$I3526,I3526),"")</f>
        <v>14</v>
      </c>
    </row>
    <row r="3527" spans="8:11">
      <c r="H3527" s="13" cm="1">
        <f t="array" aca="1" ref="H3527" ca="1">IFERROR(INDEX(電力会社名一覧!E:E,改訂版!J3527),"")</f>
        <v>49</v>
      </c>
      <c r="I3527" s="13" t="str">
        <f ca="1">IFERROR(VLOOKUP(H3527,電力会社名一覧!A:B,2,0),"")</f>
        <v>(株)LooopメニューA</v>
      </c>
      <c r="J3527" s="13">
        <f t="shared" ca="1" si="136"/>
        <v>3951</v>
      </c>
      <c r="K3527" s="13">
        <f ca="1">IF(I3527&lt;&gt;"",COUNTIF($I$4:$I3527,I3527),"")</f>
        <v>15</v>
      </c>
    </row>
    <row r="3528" spans="8:11">
      <c r="H3528" s="13" cm="1">
        <f t="array" aca="1" ref="H3528" ca="1">IFERROR(INDEX(電力会社名一覧!E:E,改訂版!J3528),"")</f>
        <v>49</v>
      </c>
      <c r="I3528" s="13" t="str">
        <f ca="1">IFERROR(VLOOKUP(H3528,電力会社名一覧!A:B,2,0),"")</f>
        <v>(株)LooopメニューA</v>
      </c>
      <c r="J3528" s="13">
        <f t="shared" ca="1" si="136"/>
        <v>3952</v>
      </c>
      <c r="K3528" s="13">
        <f ca="1">IF(I3528&lt;&gt;"",COUNTIF($I$4:$I3528,I3528),"")</f>
        <v>16</v>
      </c>
    </row>
    <row r="3529" spans="8:11">
      <c r="H3529" s="13" cm="1">
        <f t="array" aca="1" ref="H3529" ca="1">IFERROR(INDEX(電力会社名一覧!E:E,改訂版!J3529),"")</f>
        <v>49</v>
      </c>
      <c r="I3529" s="13" t="str">
        <f ca="1">IFERROR(VLOOKUP(H3529,電力会社名一覧!A:B,2,0),"")</f>
        <v>(株)LooopメニューA</v>
      </c>
      <c r="J3529" s="13">
        <f t="shared" ca="1" si="136"/>
        <v>3953</v>
      </c>
      <c r="K3529" s="13">
        <f ca="1">IF(I3529&lt;&gt;"",COUNTIF($I$4:$I3529,I3529),"")</f>
        <v>17</v>
      </c>
    </row>
    <row r="3530" spans="8:11">
      <c r="H3530" s="13" cm="1">
        <f t="array" aca="1" ref="H3530" ca="1">IFERROR(INDEX(電力会社名一覧!E:E,改訂版!J3530),"")</f>
        <v>50</v>
      </c>
      <c r="I3530" s="13" t="str">
        <f ca="1">IFERROR(VLOOKUP(H3530,電力会社名一覧!A:B,2,0),"")</f>
        <v>(株)LooopメニューB</v>
      </c>
      <c r="J3530" s="13">
        <f t="shared" ca="1" si="136"/>
        <v>3954</v>
      </c>
      <c r="K3530" s="13">
        <f ca="1">IF(I3530&lt;&gt;"",COUNTIF($I$4:$I3530,I3530),"")</f>
        <v>6</v>
      </c>
    </row>
    <row r="3531" spans="8:11">
      <c r="H3531" s="13" cm="1">
        <f t="array" aca="1" ref="H3531" ca="1">IFERROR(INDEX(電力会社名一覧!E:E,改訂版!J3531),"")</f>
        <v>50</v>
      </c>
      <c r="I3531" s="13" t="str">
        <f ca="1">IFERROR(VLOOKUP(H3531,電力会社名一覧!A:B,2,0),"")</f>
        <v>(株)LooopメニューB</v>
      </c>
      <c r="J3531" s="13">
        <f t="shared" ca="1" si="136"/>
        <v>3955</v>
      </c>
      <c r="K3531" s="13">
        <f ca="1">IF(I3531&lt;&gt;"",COUNTIF($I$4:$I3531,I3531),"")</f>
        <v>7</v>
      </c>
    </row>
    <row r="3532" spans="8:11">
      <c r="H3532" s="13" cm="1">
        <f t="array" aca="1" ref="H3532" ca="1">IFERROR(INDEX(電力会社名一覧!E:E,改訂版!J3532),"")</f>
        <v>50</v>
      </c>
      <c r="I3532" s="13" t="str">
        <f ca="1">IFERROR(VLOOKUP(H3532,電力会社名一覧!A:B,2,0),"")</f>
        <v>(株)LooopメニューB</v>
      </c>
      <c r="J3532" s="13">
        <f t="shared" ca="1" si="136"/>
        <v>3956</v>
      </c>
      <c r="K3532" s="13">
        <f ca="1">IF(I3532&lt;&gt;"",COUNTIF($I$4:$I3532,I3532),"")</f>
        <v>8</v>
      </c>
    </row>
    <row r="3533" spans="8:11">
      <c r="H3533" s="13" cm="1">
        <f t="array" aca="1" ref="H3533" ca="1">IFERROR(INDEX(電力会社名一覧!E:E,改訂版!J3533),"")</f>
        <v>50</v>
      </c>
      <c r="I3533" s="13" t="str">
        <f ca="1">IFERROR(VLOOKUP(H3533,電力会社名一覧!A:B,2,0),"")</f>
        <v>(株)LooopメニューB</v>
      </c>
      <c r="J3533" s="13">
        <f t="shared" ca="1" si="136"/>
        <v>3957</v>
      </c>
      <c r="K3533" s="13">
        <f ca="1">IF(I3533&lt;&gt;"",COUNTIF($I$4:$I3533,I3533),"")</f>
        <v>9</v>
      </c>
    </row>
    <row r="3534" spans="8:11">
      <c r="H3534" s="13" cm="1">
        <f t="array" aca="1" ref="H3534" ca="1">IFERROR(INDEX(電力会社名一覧!E:E,改訂版!J3534),"")</f>
        <v>50</v>
      </c>
      <c r="I3534" s="13" t="str">
        <f ca="1">IFERROR(VLOOKUP(H3534,電力会社名一覧!A:B,2,0),"")</f>
        <v>(株)LooopメニューB</v>
      </c>
      <c r="J3534" s="13">
        <f t="shared" ca="1" si="136"/>
        <v>3958</v>
      </c>
      <c r="K3534" s="13">
        <f ca="1">IF(I3534&lt;&gt;"",COUNTIF($I$4:$I3534,I3534),"")</f>
        <v>10</v>
      </c>
    </row>
    <row r="3535" spans="8:11">
      <c r="H3535" s="13" cm="1">
        <f t="array" aca="1" ref="H3535" ca="1">IFERROR(INDEX(電力会社名一覧!E:E,改訂版!J3535),"")</f>
        <v>50</v>
      </c>
      <c r="I3535" s="13" t="str">
        <f ca="1">IFERROR(VLOOKUP(H3535,電力会社名一覧!A:B,2,0),"")</f>
        <v>(株)LooopメニューB</v>
      </c>
      <c r="J3535" s="13">
        <f t="shared" ca="1" si="136"/>
        <v>3959</v>
      </c>
      <c r="K3535" s="13">
        <f ca="1">IF(I3535&lt;&gt;"",COUNTIF($I$4:$I3535,I3535),"")</f>
        <v>11</v>
      </c>
    </row>
    <row r="3536" spans="8:11">
      <c r="H3536" s="13" cm="1">
        <f t="array" aca="1" ref="H3536" ca="1">IFERROR(INDEX(電力会社名一覧!E:E,改訂版!J3536),"")</f>
        <v>50</v>
      </c>
      <c r="I3536" s="13" t="str">
        <f ca="1">IFERROR(VLOOKUP(H3536,電力会社名一覧!A:B,2,0),"")</f>
        <v>(株)LooopメニューB</v>
      </c>
      <c r="J3536" s="13">
        <f t="shared" ca="1" si="136"/>
        <v>3960</v>
      </c>
      <c r="K3536" s="13">
        <f ca="1">IF(I3536&lt;&gt;"",COUNTIF($I$4:$I3536,I3536),"")</f>
        <v>12</v>
      </c>
    </row>
    <row r="3537" spans="8:11">
      <c r="H3537" s="13" cm="1">
        <f t="array" aca="1" ref="H3537" ca="1">IFERROR(INDEX(電力会社名一覧!E:E,改訂版!J3537),"")</f>
        <v>50</v>
      </c>
      <c r="I3537" s="13" t="str">
        <f ca="1">IFERROR(VLOOKUP(H3537,電力会社名一覧!A:B,2,0),"")</f>
        <v>(株)LooopメニューB</v>
      </c>
      <c r="J3537" s="13">
        <f t="shared" ref="J3537:J3564" ca="1" si="137">IFERROR(VLOOKUP($Q$1,INDIRECT($I$1&amp;J3536+1&amp;$K$1),2,0),"")</f>
        <v>3961</v>
      </c>
      <c r="K3537" s="13">
        <f ca="1">IF(I3537&lt;&gt;"",COUNTIF($I$4:$I3537,I3537),"")</f>
        <v>13</v>
      </c>
    </row>
    <row r="3538" spans="8:11">
      <c r="H3538" s="13" cm="1">
        <f t="array" aca="1" ref="H3538" ca="1">IFERROR(INDEX(電力会社名一覧!E:E,改訂版!J3538),"")</f>
        <v>50</v>
      </c>
      <c r="I3538" s="13" t="str">
        <f ca="1">IFERROR(VLOOKUP(H3538,電力会社名一覧!A:B,2,0),"")</f>
        <v>(株)LooopメニューB</v>
      </c>
      <c r="J3538" s="13">
        <f t="shared" ca="1" si="137"/>
        <v>3962</v>
      </c>
      <c r="K3538" s="13">
        <f ca="1">IF(I3538&lt;&gt;"",COUNTIF($I$4:$I3538,I3538),"")</f>
        <v>14</v>
      </c>
    </row>
    <row r="3539" spans="8:11">
      <c r="H3539" s="13" cm="1">
        <f t="array" aca="1" ref="H3539" ca="1">IFERROR(INDEX(電力会社名一覧!E:E,改訂版!J3539),"")</f>
        <v>50</v>
      </c>
      <c r="I3539" s="13" t="str">
        <f ca="1">IFERROR(VLOOKUP(H3539,電力会社名一覧!A:B,2,0),"")</f>
        <v>(株)LooopメニューB</v>
      </c>
      <c r="J3539" s="13">
        <f t="shared" ca="1" si="137"/>
        <v>3963</v>
      </c>
      <c r="K3539" s="13">
        <f ca="1">IF(I3539&lt;&gt;"",COUNTIF($I$4:$I3539,I3539),"")</f>
        <v>15</v>
      </c>
    </row>
    <row r="3540" spans="8:11">
      <c r="H3540" s="13" cm="1">
        <f t="array" aca="1" ref="H3540" ca="1">IFERROR(INDEX(電力会社名一覧!E:E,改訂版!J3540),"")</f>
        <v>50</v>
      </c>
      <c r="I3540" s="13" t="str">
        <f ca="1">IFERROR(VLOOKUP(H3540,電力会社名一覧!A:B,2,0),"")</f>
        <v>(株)LooopメニューB</v>
      </c>
      <c r="J3540" s="13">
        <f t="shared" ca="1" si="137"/>
        <v>3964</v>
      </c>
      <c r="K3540" s="13">
        <f ca="1">IF(I3540&lt;&gt;"",COUNTIF($I$4:$I3540,I3540),"")</f>
        <v>16</v>
      </c>
    </row>
    <row r="3541" spans="8:11">
      <c r="H3541" s="13" cm="1">
        <f t="array" aca="1" ref="H3541" ca="1">IFERROR(INDEX(電力会社名一覧!E:E,改訂版!J3541),"")</f>
        <v>50</v>
      </c>
      <c r="I3541" s="13" t="str">
        <f ca="1">IFERROR(VLOOKUP(H3541,電力会社名一覧!A:B,2,0),"")</f>
        <v>(株)LooopメニューB</v>
      </c>
      <c r="J3541" s="13">
        <f t="shared" ca="1" si="137"/>
        <v>3965</v>
      </c>
      <c r="K3541" s="13">
        <f ca="1">IF(I3541&lt;&gt;"",COUNTIF($I$4:$I3541,I3541),"")</f>
        <v>17</v>
      </c>
    </row>
    <row r="3542" spans="8:11">
      <c r="H3542" s="13" cm="1">
        <f t="array" aca="1" ref="H3542" ca="1">IFERROR(INDEX(電力会社名一覧!E:E,改訂版!J3542),"")</f>
        <v>51</v>
      </c>
      <c r="I3542" s="13" t="str">
        <f ca="1">IFERROR(VLOOKUP(H3542,電力会社名一覧!A:B,2,0),"")</f>
        <v>(株)LooopメニューC</v>
      </c>
      <c r="J3542" s="13">
        <f t="shared" ca="1" si="137"/>
        <v>3966</v>
      </c>
      <c r="K3542" s="13">
        <f ca="1">IF(I3542&lt;&gt;"",COUNTIF($I$4:$I3542,I3542),"")</f>
        <v>6</v>
      </c>
    </row>
    <row r="3543" spans="8:11">
      <c r="H3543" s="13" cm="1">
        <f t="array" aca="1" ref="H3543" ca="1">IFERROR(INDEX(電力会社名一覧!E:E,改訂版!J3543),"")</f>
        <v>51</v>
      </c>
      <c r="I3543" s="13" t="str">
        <f ca="1">IFERROR(VLOOKUP(H3543,電力会社名一覧!A:B,2,0),"")</f>
        <v>(株)LooopメニューC</v>
      </c>
      <c r="J3543" s="13">
        <f t="shared" ca="1" si="137"/>
        <v>3967</v>
      </c>
      <c r="K3543" s="13">
        <f ca="1">IF(I3543&lt;&gt;"",COUNTIF($I$4:$I3543,I3543),"")</f>
        <v>7</v>
      </c>
    </row>
    <row r="3544" spans="8:11">
      <c r="H3544" s="13" cm="1">
        <f t="array" aca="1" ref="H3544" ca="1">IFERROR(INDEX(電力会社名一覧!E:E,改訂版!J3544),"")</f>
        <v>51</v>
      </c>
      <c r="I3544" s="13" t="str">
        <f ca="1">IFERROR(VLOOKUP(H3544,電力会社名一覧!A:B,2,0),"")</f>
        <v>(株)LooopメニューC</v>
      </c>
      <c r="J3544" s="13">
        <f t="shared" ca="1" si="137"/>
        <v>3968</v>
      </c>
      <c r="K3544" s="13">
        <f ca="1">IF(I3544&lt;&gt;"",COUNTIF($I$4:$I3544,I3544),"")</f>
        <v>8</v>
      </c>
    </row>
    <row r="3545" spans="8:11">
      <c r="H3545" s="13" cm="1">
        <f t="array" aca="1" ref="H3545" ca="1">IFERROR(INDEX(電力会社名一覧!E:E,改訂版!J3545),"")</f>
        <v>51</v>
      </c>
      <c r="I3545" s="13" t="str">
        <f ca="1">IFERROR(VLOOKUP(H3545,電力会社名一覧!A:B,2,0),"")</f>
        <v>(株)LooopメニューC</v>
      </c>
      <c r="J3545" s="13">
        <f t="shared" ca="1" si="137"/>
        <v>3969</v>
      </c>
      <c r="K3545" s="13">
        <f ca="1">IF(I3545&lt;&gt;"",COUNTIF($I$4:$I3545,I3545),"")</f>
        <v>9</v>
      </c>
    </row>
    <row r="3546" spans="8:11">
      <c r="H3546" s="13" cm="1">
        <f t="array" aca="1" ref="H3546" ca="1">IFERROR(INDEX(電力会社名一覧!E:E,改訂版!J3546),"")</f>
        <v>51</v>
      </c>
      <c r="I3546" s="13" t="str">
        <f ca="1">IFERROR(VLOOKUP(H3546,電力会社名一覧!A:B,2,0),"")</f>
        <v>(株)LooopメニューC</v>
      </c>
      <c r="J3546" s="13">
        <f t="shared" ca="1" si="137"/>
        <v>3970</v>
      </c>
      <c r="K3546" s="13">
        <f ca="1">IF(I3546&lt;&gt;"",COUNTIF($I$4:$I3546,I3546),"")</f>
        <v>10</v>
      </c>
    </row>
    <row r="3547" spans="8:11">
      <c r="H3547" s="13" cm="1">
        <f t="array" aca="1" ref="H3547" ca="1">IFERROR(INDEX(電力会社名一覧!E:E,改訂版!J3547),"")</f>
        <v>51</v>
      </c>
      <c r="I3547" s="13" t="str">
        <f ca="1">IFERROR(VLOOKUP(H3547,電力会社名一覧!A:B,2,0),"")</f>
        <v>(株)LooopメニューC</v>
      </c>
      <c r="J3547" s="13">
        <f t="shared" ca="1" si="137"/>
        <v>3971</v>
      </c>
      <c r="K3547" s="13">
        <f ca="1">IF(I3547&lt;&gt;"",COUNTIF($I$4:$I3547,I3547),"")</f>
        <v>11</v>
      </c>
    </row>
    <row r="3548" spans="8:11">
      <c r="H3548" s="13" cm="1">
        <f t="array" aca="1" ref="H3548" ca="1">IFERROR(INDEX(電力会社名一覧!E:E,改訂版!J3548),"")</f>
        <v>51</v>
      </c>
      <c r="I3548" s="13" t="str">
        <f ca="1">IFERROR(VLOOKUP(H3548,電力会社名一覧!A:B,2,0),"")</f>
        <v>(株)LooopメニューC</v>
      </c>
      <c r="J3548" s="13">
        <f t="shared" ca="1" si="137"/>
        <v>3972</v>
      </c>
      <c r="K3548" s="13">
        <f ca="1">IF(I3548&lt;&gt;"",COUNTIF($I$4:$I3548,I3548),"")</f>
        <v>12</v>
      </c>
    </row>
    <row r="3549" spans="8:11">
      <c r="H3549" s="13" cm="1">
        <f t="array" aca="1" ref="H3549" ca="1">IFERROR(INDEX(電力会社名一覧!E:E,改訂版!J3549),"")</f>
        <v>51</v>
      </c>
      <c r="I3549" s="13" t="str">
        <f ca="1">IFERROR(VLOOKUP(H3549,電力会社名一覧!A:B,2,0),"")</f>
        <v>(株)LooopメニューC</v>
      </c>
      <c r="J3549" s="13">
        <f t="shared" ca="1" si="137"/>
        <v>3973</v>
      </c>
      <c r="K3549" s="13">
        <f ca="1">IF(I3549&lt;&gt;"",COUNTIF($I$4:$I3549,I3549),"")</f>
        <v>13</v>
      </c>
    </row>
    <row r="3550" spans="8:11">
      <c r="H3550" s="13" cm="1">
        <f t="array" aca="1" ref="H3550" ca="1">IFERROR(INDEX(電力会社名一覧!E:E,改訂版!J3550),"")</f>
        <v>51</v>
      </c>
      <c r="I3550" s="13" t="str">
        <f ca="1">IFERROR(VLOOKUP(H3550,電力会社名一覧!A:B,2,0),"")</f>
        <v>(株)LooopメニューC</v>
      </c>
      <c r="J3550" s="13">
        <f t="shared" ca="1" si="137"/>
        <v>3974</v>
      </c>
      <c r="K3550" s="13">
        <f ca="1">IF(I3550&lt;&gt;"",COUNTIF($I$4:$I3550,I3550),"")</f>
        <v>14</v>
      </c>
    </row>
    <row r="3551" spans="8:11">
      <c r="H3551" s="13" cm="1">
        <f t="array" aca="1" ref="H3551" ca="1">IFERROR(INDEX(電力会社名一覧!E:E,改訂版!J3551),"")</f>
        <v>51</v>
      </c>
      <c r="I3551" s="13" t="str">
        <f ca="1">IFERROR(VLOOKUP(H3551,電力会社名一覧!A:B,2,0),"")</f>
        <v>(株)LooopメニューC</v>
      </c>
      <c r="J3551" s="13">
        <f t="shared" ca="1" si="137"/>
        <v>3975</v>
      </c>
      <c r="K3551" s="13">
        <f ca="1">IF(I3551&lt;&gt;"",COUNTIF($I$4:$I3551,I3551),"")</f>
        <v>15</v>
      </c>
    </row>
    <row r="3552" spans="8:11">
      <c r="H3552" s="13" cm="1">
        <f t="array" aca="1" ref="H3552" ca="1">IFERROR(INDEX(電力会社名一覧!E:E,改訂版!J3552),"")</f>
        <v>51</v>
      </c>
      <c r="I3552" s="13" t="str">
        <f ca="1">IFERROR(VLOOKUP(H3552,電力会社名一覧!A:B,2,0),"")</f>
        <v>(株)LooopメニューC</v>
      </c>
      <c r="J3552" s="13">
        <f t="shared" ca="1" si="137"/>
        <v>3976</v>
      </c>
      <c r="K3552" s="13">
        <f ca="1">IF(I3552&lt;&gt;"",COUNTIF($I$4:$I3552,I3552),"")</f>
        <v>16</v>
      </c>
    </row>
    <row r="3553" spans="8:11">
      <c r="H3553" s="13" cm="1">
        <f t="array" aca="1" ref="H3553" ca="1">IFERROR(INDEX(電力会社名一覧!E:E,改訂版!J3553),"")</f>
        <v>51</v>
      </c>
      <c r="I3553" s="13" t="str">
        <f ca="1">IFERROR(VLOOKUP(H3553,電力会社名一覧!A:B,2,0),"")</f>
        <v>(株)LooopメニューC</v>
      </c>
      <c r="J3553" s="13">
        <f t="shared" ca="1" si="137"/>
        <v>3977</v>
      </c>
      <c r="K3553" s="13">
        <f ca="1">IF(I3553&lt;&gt;"",COUNTIF($I$4:$I3553,I3553),"")</f>
        <v>17</v>
      </c>
    </row>
    <row r="3554" spans="8:11">
      <c r="H3554" s="13" cm="1">
        <f t="array" aca="1" ref="H3554" ca="1">IFERROR(INDEX(電力会社名一覧!E:E,改訂版!J3554),"")</f>
        <v>52</v>
      </c>
      <c r="I3554" s="13" t="str">
        <f ca="1">IFERROR(VLOOKUP(H3554,電力会社名一覧!A:B,2,0),"")</f>
        <v>(株)LooopメニューD</v>
      </c>
      <c r="J3554" s="13">
        <f t="shared" ca="1" si="137"/>
        <v>3978</v>
      </c>
      <c r="K3554" s="13">
        <f ca="1">IF(I3554&lt;&gt;"",COUNTIF($I$4:$I3554,I3554),"")</f>
        <v>6</v>
      </c>
    </row>
    <row r="3555" spans="8:11">
      <c r="H3555" s="13" cm="1">
        <f t="array" aca="1" ref="H3555" ca="1">IFERROR(INDEX(電力会社名一覧!E:E,改訂版!J3555),"")</f>
        <v>52</v>
      </c>
      <c r="I3555" s="13" t="str">
        <f ca="1">IFERROR(VLOOKUP(H3555,電力会社名一覧!A:B,2,0),"")</f>
        <v>(株)LooopメニューD</v>
      </c>
      <c r="J3555" s="13">
        <f t="shared" ca="1" si="137"/>
        <v>3979</v>
      </c>
      <c r="K3555" s="13">
        <f ca="1">IF(I3555&lt;&gt;"",COUNTIF($I$4:$I3555,I3555),"")</f>
        <v>7</v>
      </c>
    </row>
    <row r="3556" spans="8:11">
      <c r="H3556" s="13" cm="1">
        <f t="array" aca="1" ref="H3556" ca="1">IFERROR(INDEX(電力会社名一覧!E:E,改訂版!J3556),"")</f>
        <v>52</v>
      </c>
      <c r="I3556" s="13" t="str">
        <f ca="1">IFERROR(VLOOKUP(H3556,電力会社名一覧!A:B,2,0),"")</f>
        <v>(株)LooopメニューD</v>
      </c>
      <c r="J3556" s="13">
        <f t="shared" ca="1" si="137"/>
        <v>3980</v>
      </c>
      <c r="K3556" s="13">
        <f ca="1">IF(I3556&lt;&gt;"",COUNTIF($I$4:$I3556,I3556),"")</f>
        <v>8</v>
      </c>
    </row>
    <row r="3557" spans="8:11">
      <c r="H3557" s="13" cm="1">
        <f t="array" aca="1" ref="H3557" ca="1">IFERROR(INDEX(電力会社名一覧!E:E,改訂版!J3557),"")</f>
        <v>52</v>
      </c>
      <c r="I3557" s="13" t="str">
        <f ca="1">IFERROR(VLOOKUP(H3557,電力会社名一覧!A:B,2,0),"")</f>
        <v>(株)LooopメニューD</v>
      </c>
      <c r="J3557" s="13">
        <f t="shared" ca="1" si="137"/>
        <v>3981</v>
      </c>
      <c r="K3557" s="13">
        <f ca="1">IF(I3557&lt;&gt;"",COUNTIF($I$4:$I3557,I3557),"")</f>
        <v>9</v>
      </c>
    </row>
    <row r="3558" spans="8:11">
      <c r="H3558" s="13" cm="1">
        <f t="array" aca="1" ref="H3558" ca="1">IFERROR(INDEX(電力会社名一覧!E:E,改訂版!J3558),"")</f>
        <v>52</v>
      </c>
      <c r="I3558" s="13" t="str">
        <f ca="1">IFERROR(VLOOKUP(H3558,電力会社名一覧!A:B,2,0),"")</f>
        <v>(株)LooopメニューD</v>
      </c>
      <c r="J3558" s="13">
        <f t="shared" ca="1" si="137"/>
        <v>3982</v>
      </c>
      <c r="K3558" s="13">
        <f ca="1">IF(I3558&lt;&gt;"",COUNTIF($I$4:$I3558,I3558),"")</f>
        <v>10</v>
      </c>
    </row>
    <row r="3559" spans="8:11">
      <c r="H3559" s="13" cm="1">
        <f t="array" aca="1" ref="H3559" ca="1">IFERROR(INDEX(電力会社名一覧!E:E,改訂版!J3559),"")</f>
        <v>52</v>
      </c>
      <c r="I3559" s="13" t="str">
        <f ca="1">IFERROR(VLOOKUP(H3559,電力会社名一覧!A:B,2,0),"")</f>
        <v>(株)LooopメニューD</v>
      </c>
      <c r="J3559" s="13">
        <f t="shared" ca="1" si="137"/>
        <v>3983</v>
      </c>
      <c r="K3559" s="13">
        <f ca="1">IF(I3559&lt;&gt;"",COUNTIF($I$4:$I3559,I3559),"")</f>
        <v>11</v>
      </c>
    </row>
    <row r="3560" spans="8:11">
      <c r="H3560" s="13" cm="1">
        <f t="array" aca="1" ref="H3560" ca="1">IFERROR(INDEX(電力会社名一覧!E:E,改訂版!J3560),"")</f>
        <v>52</v>
      </c>
      <c r="I3560" s="13" t="str">
        <f ca="1">IFERROR(VLOOKUP(H3560,電力会社名一覧!A:B,2,0),"")</f>
        <v>(株)LooopメニューD</v>
      </c>
      <c r="J3560" s="13">
        <f t="shared" ca="1" si="137"/>
        <v>3984</v>
      </c>
      <c r="K3560" s="13">
        <f ca="1">IF(I3560&lt;&gt;"",COUNTIF($I$4:$I3560,I3560),"")</f>
        <v>12</v>
      </c>
    </row>
    <row r="3561" spans="8:11">
      <c r="H3561" s="13" cm="1">
        <f t="array" aca="1" ref="H3561" ca="1">IFERROR(INDEX(電力会社名一覧!E:E,改訂版!J3561),"")</f>
        <v>52</v>
      </c>
      <c r="I3561" s="13" t="str">
        <f ca="1">IFERROR(VLOOKUP(H3561,電力会社名一覧!A:B,2,0),"")</f>
        <v>(株)LooopメニューD</v>
      </c>
      <c r="J3561" s="13">
        <f t="shared" ca="1" si="137"/>
        <v>3985</v>
      </c>
      <c r="K3561" s="13">
        <f ca="1">IF(I3561&lt;&gt;"",COUNTIF($I$4:$I3561,I3561),"")</f>
        <v>13</v>
      </c>
    </row>
    <row r="3562" spans="8:11">
      <c r="H3562" s="13" cm="1">
        <f t="array" aca="1" ref="H3562" ca="1">IFERROR(INDEX(電力会社名一覧!E:E,改訂版!J3562),"")</f>
        <v>52</v>
      </c>
      <c r="I3562" s="13" t="str">
        <f ca="1">IFERROR(VLOOKUP(H3562,電力会社名一覧!A:B,2,0),"")</f>
        <v>(株)LooopメニューD</v>
      </c>
      <c r="J3562" s="13">
        <f t="shared" ca="1" si="137"/>
        <v>3986</v>
      </c>
      <c r="K3562" s="13">
        <f ca="1">IF(I3562&lt;&gt;"",COUNTIF($I$4:$I3562,I3562),"")</f>
        <v>14</v>
      </c>
    </row>
    <row r="3563" spans="8:11">
      <c r="H3563" s="13" cm="1">
        <f t="array" aca="1" ref="H3563" ca="1">IFERROR(INDEX(電力会社名一覧!E:E,改訂版!J3563),"")</f>
        <v>52</v>
      </c>
      <c r="I3563" s="13" t="str">
        <f ca="1">IFERROR(VLOOKUP(H3563,電力会社名一覧!A:B,2,0),"")</f>
        <v>(株)LooopメニューD</v>
      </c>
      <c r="J3563" s="13">
        <f t="shared" ca="1" si="137"/>
        <v>3987</v>
      </c>
      <c r="K3563" s="13">
        <f ca="1">IF(I3563&lt;&gt;"",COUNTIF($I$4:$I3563,I3563),"")</f>
        <v>15</v>
      </c>
    </row>
    <row r="3564" spans="8:11">
      <c r="H3564" s="13" cm="1">
        <f t="array" aca="1" ref="H3564" ca="1">IFERROR(INDEX(電力会社名一覧!E:E,改訂版!J3564),"")</f>
        <v>52</v>
      </c>
      <c r="I3564" s="13" t="str">
        <f ca="1">IFERROR(VLOOKUP(H3564,電力会社名一覧!A:B,2,0),"")</f>
        <v>(株)LooopメニューD</v>
      </c>
      <c r="J3564" s="13">
        <f t="shared" ca="1" si="137"/>
        <v>3988</v>
      </c>
      <c r="K3564" s="13">
        <f ca="1">IF(I3564&lt;&gt;"",COUNTIF($I$4:$I3564,I3564),"")</f>
        <v>16</v>
      </c>
    </row>
  </sheetData>
  <sheetProtection algorithmName="SHA-512" hashValue="3IJXr2hqyaelmZ5AssZsWZ7ln+/uGr6E4GctxkbJc3gX5mo0Q1IF931Z8L0DCw4s6u+6korxr9J0scxCXlxHhQ==" saltValue="iRM60RNy0rmfGiZ95QkOoA==" spinCount="100000" sheet="1" objects="1" scenarios="1"/>
  <phoneticPr fontId="2"/>
  <dataValidations count="1">
    <dataValidation imeMode="hiragana" allowBlank="1" showInputMessage="1" showErrorMessage="1" sqref="B1" xr:uid="{5C4C7B8D-B8DB-4A5B-B27C-039F6BF6D4D5}"/>
  </dataValidations>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624D8-C787-4CD2-801D-216ACA7DFF2E}">
  <sheetPr codeName="Sheet3">
    <tabColor rgb="FFFF0000"/>
  </sheetPr>
  <dimension ref="A1:K7229"/>
  <sheetViews>
    <sheetView zoomScale="85" zoomScaleNormal="85" workbookViewId="0">
      <pane xSplit="2" ySplit="1" topLeftCell="E4318" activePane="bottomRight" state="frozen"/>
      <selection pane="topRight" activeCell="C1" sqref="C1"/>
      <selection pane="bottomLeft" activeCell="A2" sqref="A2"/>
      <selection pane="bottomRight" activeCell="F4338" sqref="F4338"/>
    </sheetView>
  </sheetViews>
  <sheetFormatPr defaultRowHeight="18"/>
  <cols>
    <col min="1" max="1" width="5.3984375" bestFit="1" customWidth="1"/>
    <col min="2" max="2" width="41.8984375" customWidth="1"/>
    <col min="3" max="3" width="20" bestFit="1" customWidth="1"/>
    <col min="4" max="4" width="13" customWidth="1"/>
    <col min="5" max="5" width="8.19921875" bestFit="1" customWidth="1"/>
    <col min="6" max="6" width="73.8984375" customWidth="1"/>
    <col min="7" max="7" width="7.3984375" customWidth="1"/>
    <col min="8" max="8" width="11.3984375" customWidth="1"/>
    <col min="9" max="9" width="10.5" customWidth="1"/>
    <col min="10" max="10" width="24.3984375" customWidth="1"/>
    <col min="11" max="11" width="23.69921875" bestFit="1" customWidth="1"/>
    <col min="12" max="12" width="5.3984375" bestFit="1" customWidth="1"/>
    <col min="14" max="14" width="8.8984375" customWidth="1"/>
    <col min="17" max="17" width="24.19921875" customWidth="1"/>
  </cols>
  <sheetData>
    <row r="1" spans="1:11" ht="23.4" customHeight="1">
      <c r="A1" s="1" t="s">
        <v>220</v>
      </c>
      <c r="B1" s="2" t="s">
        <v>218</v>
      </c>
      <c r="C1" s="2" t="s">
        <v>214</v>
      </c>
      <c r="D1" t="s">
        <v>215</v>
      </c>
      <c r="E1" s="1" t="s">
        <v>220</v>
      </c>
      <c r="F1" s="2" t="s">
        <v>2959</v>
      </c>
      <c r="G1" s="6" t="s">
        <v>1170</v>
      </c>
    </row>
    <row r="2" spans="1:11">
      <c r="A2">
        <v>1</v>
      </c>
      <c r="B2" t="s">
        <v>2958</v>
      </c>
      <c r="C2">
        <v>4.2900000000000002E-4</v>
      </c>
      <c r="D2">
        <v>0.42899999999999999</v>
      </c>
      <c r="E2">
        <v>1</v>
      </c>
      <c r="F2" t="s">
        <v>1975</v>
      </c>
      <c r="G2">
        <v>2</v>
      </c>
      <c r="J2" t="s">
        <v>1578</v>
      </c>
      <c r="K2" t="s">
        <v>1579</v>
      </c>
    </row>
    <row r="3" spans="1:11">
      <c r="A3">
        <v>2</v>
      </c>
      <c r="B3" t="s">
        <v>1</v>
      </c>
      <c r="C3">
        <v>0</v>
      </c>
      <c r="D3">
        <v>0</v>
      </c>
      <c r="E3">
        <v>2</v>
      </c>
      <c r="F3" t="s">
        <v>1976</v>
      </c>
      <c r="G3">
        <v>3</v>
      </c>
      <c r="J3" t="s">
        <v>1640</v>
      </c>
      <c r="K3" t="s">
        <v>1641</v>
      </c>
    </row>
    <row r="4" spans="1:11">
      <c r="A4">
        <v>3</v>
      </c>
      <c r="B4" t="s">
        <v>705</v>
      </c>
      <c r="C4">
        <v>0</v>
      </c>
      <c r="D4">
        <v>0</v>
      </c>
      <c r="E4">
        <v>3</v>
      </c>
      <c r="F4" t="s">
        <v>2231</v>
      </c>
      <c r="G4">
        <v>4</v>
      </c>
      <c r="J4" t="s">
        <v>1689</v>
      </c>
      <c r="K4" t="s">
        <v>1690</v>
      </c>
    </row>
    <row r="5" spans="1:11">
      <c r="A5">
        <v>4</v>
      </c>
      <c r="B5" t="s">
        <v>706</v>
      </c>
      <c r="C5">
        <v>4.1300000000000001E-4</v>
      </c>
      <c r="D5">
        <v>0.41300000000000003</v>
      </c>
      <c r="E5">
        <v>4</v>
      </c>
      <c r="F5" t="s">
        <v>2232</v>
      </c>
      <c r="G5">
        <v>5</v>
      </c>
    </row>
    <row r="6" spans="1:11">
      <c r="A6">
        <v>5</v>
      </c>
      <c r="B6" t="s">
        <v>707</v>
      </c>
      <c r="C6">
        <v>0</v>
      </c>
      <c r="D6">
        <v>0</v>
      </c>
      <c r="E6">
        <v>5</v>
      </c>
      <c r="F6" t="s">
        <v>2233</v>
      </c>
      <c r="G6">
        <v>6</v>
      </c>
    </row>
    <row r="7" spans="1:11">
      <c r="A7">
        <v>6</v>
      </c>
      <c r="B7" t="s">
        <v>708</v>
      </c>
      <c r="C7">
        <v>3.9500000000000001E-4</v>
      </c>
      <c r="D7">
        <v>0.39500000000000002</v>
      </c>
      <c r="E7">
        <v>6</v>
      </c>
      <c r="F7" t="s">
        <v>2234</v>
      </c>
      <c r="G7">
        <v>7</v>
      </c>
    </row>
    <row r="8" spans="1:11">
      <c r="A8">
        <v>7</v>
      </c>
      <c r="B8" t="s">
        <v>1378</v>
      </c>
      <c r="C8">
        <v>4.3300000000000001E-4</v>
      </c>
      <c r="D8">
        <v>0.433</v>
      </c>
      <c r="E8">
        <v>7</v>
      </c>
      <c r="F8" t="s">
        <v>2235</v>
      </c>
      <c r="G8">
        <v>8</v>
      </c>
    </row>
    <row r="9" spans="1:11">
      <c r="A9">
        <v>8</v>
      </c>
      <c r="B9" t="s">
        <v>2</v>
      </c>
      <c r="C9">
        <v>4.6000000000000001E-4</v>
      </c>
      <c r="D9">
        <v>0.46</v>
      </c>
      <c r="E9">
        <v>8</v>
      </c>
      <c r="F9" t="s">
        <v>1977</v>
      </c>
      <c r="G9">
        <v>9</v>
      </c>
    </row>
    <row r="10" spans="1:11">
      <c r="A10">
        <v>9</v>
      </c>
      <c r="B10" t="s">
        <v>1205</v>
      </c>
      <c r="C10">
        <v>0</v>
      </c>
      <c r="D10">
        <v>0</v>
      </c>
      <c r="E10">
        <v>9</v>
      </c>
      <c r="F10" t="s">
        <v>2236</v>
      </c>
      <c r="G10">
        <v>10</v>
      </c>
    </row>
    <row r="11" spans="1:11">
      <c r="A11">
        <v>10</v>
      </c>
      <c r="B11" t="s">
        <v>709</v>
      </c>
      <c r="C11">
        <v>0</v>
      </c>
      <c r="D11">
        <v>0</v>
      </c>
      <c r="E11">
        <v>10</v>
      </c>
      <c r="F11" t="s">
        <v>2237</v>
      </c>
      <c r="G11">
        <v>11</v>
      </c>
    </row>
    <row r="12" spans="1:11">
      <c r="A12">
        <v>11</v>
      </c>
      <c r="B12" t="s">
        <v>710</v>
      </c>
      <c r="C12">
        <v>2.9999999999999997E-4</v>
      </c>
      <c r="D12">
        <v>0.3</v>
      </c>
      <c r="E12">
        <v>11</v>
      </c>
      <c r="F12" t="s">
        <v>2238</v>
      </c>
      <c r="G12">
        <v>12</v>
      </c>
    </row>
    <row r="13" spans="1:11">
      <c r="A13">
        <v>12</v>
      </c>
      <c r="B13" t="s">
        <v>711</v>
      </c>
      <c r="C13">
        <v>3.4900000000000003E-4</v>
      </c>
      <c r="D13">
        <v>0.34900000000000003</v>
      </c>
      <c r="E13">
        <v>12</v>
      </c>
      <c r="F13" t="s">
        <v>2239</v>
      </c>
      <c r="G13">
        <v>13</v>
      </c>
    </row>
    <row r="14" spans="1:11">
      <c r="A14">
        <v>13</v>
      </c>
      <c r="B14" t="s">
        <v>712</v>
      </c>
      <c r="C14">
        <v>3.6999999999999999E-4</v>
      </c>
      <c r="D14">
        <v>0.37</v>
      </c>
      <c r="E14">
        <v>13</v>
      </c>
      <c r="F14" t="s">
        <v>2240</v>
      </c>
      <c r="G14">
        <v>14</v>
      </c>
    </row>
    <row r="15" spans="1:11">
      <c r="A15">
        <v>14</v>
      </c>
      <c r="B15" t="s">
        <v>1206</v>
      </c>
      <c r="C15">
        <v>4.3199999999999998E-4</v>
      </c>
      <c r="D15">
        <v>0.432</v>
      </c>
      <c r="E15">
        <v>14</v>
      </c>
      <c r="F15" t="s">
        <v>2241</v>
      </c>
      <c r="G15">
        <v>15</v>
      </c>
    </row>
    <row r="16" spans="1:11">
      <c r="A16">
        <v>15</v>
      </c>
      <c r="B16" t="s">
        <v>1207</v>
      </c>
      <c r="C16">
        <v>0</v>
      </c>
      <c r="D16">
        <v>0</v>
      </c>
      <c r="E16">
        <v>15</v>
      </c>
      <c r="F16" t="s">
        <v>2242</v>
      </c>
      <c r="G16">
        <v>16</v>
      </c>
    </row>
    <row r="17" spans="1:7">
      <c r="A17">
        <v>16</v>
      </c>
      <c r="B17" t="s">
        <v>713</v>
      </c>
      <c r="C17">
        <v>5.4500000000000002E-4</v>
      </c>
      <c r="D17">
        <v>0.54500000000000004</v>
      </c>
      <c r="E17">
        <v>16</v>
      </c>
      <c r="F17" t="s">
        <v>2243</v>
      </c>
      <c r="G17">
        <v>17</v>
      </c>
    </row>
    <row r="18" spans="1:7">
      <c r="A18">
        <v>17</v>
      </c>
      <c r="B18" t="s">
        <v>714</v>
      </c>
      <c r="C18">
        <v>0</v>
      </c>
      <c r="D18">
        <v>0</v>
      </c>
      <c r="E18">
        <v>17</v>
      </c>
      <c r="F18" t="s">
        <v>2244</v>
      </c>
      <c r="G18">
        <v>18</v>
      </c>
    </row>
    <row r="19" spans="1:7">
      <c r="A19">
        <v>18</v>
      </c>
      <c r="B19" t="s">
        <v>715</v>
      </c>
      <c r="C19">
        <v>0</v>
      </c>
      <c r="D19">
        <v>0</v>
      </c>
      <c r="E19">
        <v>18</v>
      </c>
      <c r="F19" t="s">
        <v>2245</v>
      </c>
      <c r="G19">
        <v>19</v>
      </c>
    </row>
    <row r="20" spans="1:7">
      <c r="A20">
        <v>19</v>
      </c>
      <c r="B20" t="s">
        <v>1208</v>
      </c>
      <c r="C20">
        <v>1.9900000000000001E-4</v>
      </c>
      <c r="D20">
        <v>0.19900000000000001</v>
      </c>
      <c r="E20">
        <v>19</v>
      </c>
      <c r="F20" t="s">
        <v>2246</v>
      </c>
      <c r="G20">
        <v>20</v>
      </c>
    </row>
    <row r="21" spans="1:7">
      <c r="A21">
        <v>20</v>
      </c>
      <c r="B21" t="s">
        <v>1209</v>
      </c>
      <c r="C21">
        <v>7.2900000000000005E-4</v>
      </c>
      <c r="D21">
        <v>0.72900000000000009</v>
      </c>
      <c r="E21">
        <v>20</v>
      </c>
      <c r="F21" t="s">
        <v>2247</v>
      </c>
      <c r="G21">
        <v>21</v>
      </c>
    </row>
    <row r="22" spans="1:7">
      <c r="A22">
        <v>21</v>
      </c>
      <c r="B22" t="s">
        <v>716</v>
      </c>
      <c r="C22">
        <v>0</v>
      </c>
      <c r="D22">
        <v>0</v>
      </c>
      <c r="E22">
        <v>21</v>
      </c>
      <c r="F22" t="s">
        <v>2248</v>
      </c>
      <c r="G22">
        <v>22</v>
      </c>
    </row>
    <row r="23" spans="1:7">
      <c r="A23">
        <v>22</v>
      </c>
      <c r="B23" t="s">
        <v>717</v>
      </c>
      <c r="C23">
        <v>5.4100000000000003E-4</v>
      </c>
      <c r="D23">
        <v>0.54100000000000004</v>
      </c>
      <c r="E23">
        <v>22</v>
      </c>
      <c r="F23" t="s">
        <v>2249</v>
      </c>
      <c r="G23">
        <v>23</v>
      </c>
    </row>
    <row r="24" spans="1:7">
      <c r="A24">
        <v>23</v>
      </c>
      <c r="B24" t="s">
        <v>718</v>
      </c>
      <c r="C24">
        <v>0</v>
      </c>
      <c r="D24">
        <v>0</v>
      </c>
      <c r="E24">
        <v>23</v>
      </c>
      <c r="F24" t="s">
        <v>2250</v>
      </c>
      <c r="G24">
        <v>24</v>
      </c>
    </row>
    <row r="25" spans="1:7">
      <c r="A25">
        <v>24</v>
      </c>
      <c r="B25" t="s">
        <v>719</v>
      </c>
      <c r="C25">
        <v>9.8700000000000003E-4</v>
      </c>
      <c r="D25">
        <v>0.98699999999999999</v>
      </c>
      <c r="E25">
        <v>24</v>
      </c>
      <c r="F25" t="s">
        <v>2251</v>
      </c>
      <c r="G25">
        <v>25</v>
      </c>
    </row>
    <row r="26" spans="1:7">
      <c r="A26">
        <v>25</v>
      </c>
      <c r="B26" t="s">
        <v>1816</v>
      </c>
      <c r="C26">
        <v>0</v>
      </c>
      <c r="D26">
        <v>0</v>
      </c>
      <c r="E26">
        <v>25</v>
      </c>
      <c r="F26" t="s">
        <v>2252</v>
      </c>
      <c r="G26">
        <v>26</v>
      </c>
    </row>
    <row r="27" spans="1:7">
      <c r="A27">
        <v>26</v>
      </c>
      <c r="B27" t="s">
        <v>1817</v>
      </c>
      <c r="C27">
        <v>4.4999999999999999E-4</v>
      </c>
      <c r="D27">
        <v>0.45</v>
      </c>
      <c r="E27">
        <v>26</v>
      </c>
      <c r="F27" t="s">
        <v>2253</v>
      </c>
      <c r="G27">
        <v>27</v>
      </c>
    </row>
    <row r="28" spans="1:7">
      <c r="A28">
        <v>27</v>
      </c>
      <c r="B28" t="s">
        <v>720</v>
      </c>
      <c r="C28">
        <v>0</v>
      </c>
      <c r="D28">
        <v>0</v>
      </c>
      <c r="E28">
        <v>27</v>
      </c>
      <c r="F28" t="s">
        <v>2947</v>
      </c>
      <c r="G28">
        <v>28</v>
      </c>
    </row>
    <row r="29" spans="1:7">
      <c r="A29">
        <v>28</v>
      </c>
      <c r="B29" t="s">
        <v>721</v>
      </c>
      <c r="C29">
        <v>2.0000000000000001E-4</v>
      </c>
      <c r="D29">
        <v>0.2</v>
      </c>
      <c r="E29">
        <v>28</v>
      </c>
      <c r="F29" t="s">
        <v>2948</v>
      </c>
      <c r="G29">
        <v>29</v>
      </c>
    </row>
    <row r="30" spans="1:7">
      <c r="A30">
        <v>29</v>
      </c>
      <c r="B30" t="s">
        <v>722</v>
      </c>
      <c r="C30">
        <v>0</v>
      </c>
      <c r="D30">
        <v>0</v>
      </c>
      <c r="E30">
        <v>29</v>
      </c>
      <c r="F30" t="s">
        <v>2949</v>
      </c>
      <c r="G30">
        <v>30</v>
      </c>
    </row>
    <row r="31" spans="1:7">
      <c r="A31">
        <v>30</v>
      </c>
      <c r="B31" t="s">
        <v>723</v>
      </c>
      <c r="C31">
        <v>0</v>
      </c>
      <c r="D31">
        <v>0</v>
      </c>
      <c r="E31">
        <v>30</v>
      </c>
      <c r="F31" t="s">
        <v>2950</v>
      </c>
      <c r="G31">
        <v>31</v>
      </c>
    </row>
    <row r="32" spans="1:7">
      <c r="A32">
        <v>31</v>
      </c>
      <c r="B32" t="s">
        <v>724</v>
      </c>
      <c r="C32">
        <v>2.5399999999999999E-4</v>
      </c>
      <c r="D32">
        <v>0.254</v>
      </c>
      <c r="E32">
        <v>31</v>
      </c>
      <c r="F32" t="s">
        <v>2951</v>
      </c>
      <c r="G32">
        <v>32</v>
      </c>
    </row>
    <row r="33" spans="1:7">
      <c r="A33">
        <v>32</v>
      </c>
      <c r="B33" t="s">
        <v>725</v>
      </c>
      <c r="C33">
        <v>0</v>
      </c>
      <c r="D33">
        <v>0</v>
      </c>
      <c r="E33">
        <v>32</v>
      </c>
      <c r="F33" t="s">
        <v>2952</v>
      </c>
      <c r="G33">
        <v>33</v>
      </c>
    </row>
    <row r="34" spans="1:7">
      <c r="A34">
        <v>33</v>
      </c>
      <c r="B34" t="s">
        <v>726</v>
      </c>
      <c r="C34">
        <v>0</v>
      </c>
      <c r="D34">
        <v>0</v>
      </c>
      <c r="E34">
        <v>33</v>
      </c>
      <c r="F34" t="s">
        <v>2953</v>
      </c>
      <c r="G34">
        <v>34</v>
      </c>
    </row>
    <row r="35" spans="1:7">
      <c r="A35">
        <v>34</v>
      </c>
      <c r="B35" t="s">
        <v>727</v>
      </c>
      <c r="C35">
        <v>0</v>
      </c>
      <c r="D35">
        <v>0</v>
      </c>
      <c r="E35">
        <v>34</v>
      </c>
      <c r="F35" t="s">
        <v>2954</v>
      </c>
      <c r="G35">
        <v>35</v>
      </c>
    </row>
    <row r="36" spans="1:7">
      <c r="A36">
        <v>35</v>
      </c>
      <c r="B36" t="s">
        <v>728</v>
      </c>
      <c r="C36">
        <v>2.5300000000000002E-4</v>
      </c>
      <c r="D36">
        <v>0.253</v>
      </c>
      <c r="E36">
        <v>35</v>
      </c>
      <c r="F36" t="s">
        <v>2955</v>
      </c>
      <c r="G36">
        <v>36</v>
      </c>
    </row>
    <row r="37" spans="1:7">
      <c r="A37">
        <v>36</v>
      </c>
      <c r="B37" t="s">
        <v>729</v>
      </c>
      <c r="C37">
        <v>1.6699999999999999E-4</v>
      </c>
      <c r="D37">
        <v>0.16699999999999998</v>
      </c>
      <c r="E37">
        <v>36</v>
      </c>
      <c r="F37" t="s">
        <v>2956</v>
      </c>
      <c r="G37">
        <v>37</v>
      </c>
    </row>
    <row r="38" spans="1:7">
      <c r="A38">
        <v>37</v>
      </c>
      <c r="B38" t="s">
        <v>730</v>
      </c>
      <c r="C38">
        <v>4.9799999999999996E-4</v>
      </c>
      <c r="D38">
        <v>0.49799999999999994</v>
      </c>
      <c r="E38">
        <v>37</v>
      </c>
      <c r="F38" t="s">
        <v>2957</v>
      </c>
      <c r="G38">
        <v>38</v>
      </c>
    </row>
    <row r="39" spans="1:7">
      <c r="A39">
        <v>38</v>
      </c>
      <c r="B39" t="s">
        <v>1818</v>
      </c>
      <c r="C39">
        <v>0</v>
      </c>
      <c r="D39">
        <v>0</v>
      </c>
      <c r="E39">
        <v>38</v>
      </c>
      <c r="F39" t="s">
        <v>2254</v>
      </c>
      <c r="G39">
        <v>39</v>
      </c>
    </row>
    <row r="40" spans="1:7">
      <c r="A40">
        <v>39</v>
      </c>
      <c r="B40" t="s">
        <v>1819</v>
      </c>
      <c r="C40">
        <v>8.25E-4</v>
      </c>
      <c r="D40">
        <v>0.82499999999999996</v>
      </c>
      <c r="E40">
        <v>39</v>
      </c>
      <c r="F40" t="s">
        <v>2255</v>
      </c>
      <c r="G40">
        <v>40</v>
      </c>
    </row>
    <row r="41" spans="1:7">
      <c r="A41">
        <v>40</v>
      </c>
      <c r="B41" t="s">
        <v>731</v>
      </c>
      <c r="C41">
        <v>0</v>
      </c>
      <c r="D41">
        <v>0</v>
      </c>
      <c r="E41">
        <v>40</v>
      </c>
      <c r="F41" t="s">
        <v>2256</v>
      </c>
      <c r="G41">
        <v>41</v>
      </c>
    </row>
    <row r="42" spans="1:7">
      <c r="A42">
        <v>41</v>
      </c>
      <c r="B42" t="s">
        <v>1210</v>
      </c>
      <c r="C42">
        <v>2.92E-4</v>
      </c>
      <c r="D42">
        <v>0.29199999999999998</v>
      </c>
      <c r="E42">
        <v>41</v>
      </c>
      <c r="F42" t="s">
        <v>2257</v>
      </c>
      <c r="G42">
        <v>42</v>
      </c>
    </row>
    <row r="43" spans="1:7">
      <c r="A43">
        <v>42</v>
      </c>
      <c r="B43" t="s">
        <v>1211</v>
      </c>
      <c r="C43">
        <v>4.8899999999999996E-4</v>
      </c>
      <c r="D43">
        <v>0.48899999999999993</v>
      </c>
      <c r="E43">
        <v>42</v>
      </c>
      <c r="F43" t="s">
        <v>2258</v>
      </c>
      <c r="G43">
        <v>43</v>
      </c>
    </row>
    <row r="44" spans="1:7">
      <c r="A44">
        <v>43</v>
      </c>
      <c r="B44" t="s">
        <v>732</v>
      </c>
      <c r="C44">
        <v>0</v>
      </c>
      <c r="D44">
        <v>0</v>
      </c>
      <c r="E44">
        <v>43</v>
      </c>
      <c r="F44" t="s">
        <v>2259</v>
      </c>
      <c r="G44">
        <v>44</v>
      </c>
    </row>
    <row r="45" spans="1:7">
      <c r="A45">
        <v>44</v>
      </c>
      <c r="B45" t="s">
        <v>733</v>
      </c>
      <c r="C45">
        <v>5.1699999999999999E-4</v>
      </c>
      <c r="D45">
        <v>0.51700000000000002</v>
      </c>
      <c r="E45">
        <v>44</v>
      </c>
      <c r="F45" t="s">
        <v>2260</v>
      </c>
      <c r="G45">
        <v>45</v>
      </c>
    </row>
    <row r="46" spans="1:7">
      <c r="A46">
        <v>45</v>
      </c>
      <c r="B46" t="s">
        <v>734</v>
      </c>
      <c r="C46">
        <v>0</v>
      </c>
      <c r="D46">
        <v>0</v>
      </c>
      <c r="E46">
        <v>45</v>
      </c>
      <c r="F46" t="s">
        <v>2261</v>
      </c>
      <c r="G46">
        <v>46</v>
      </c>
    </row>
    <row r="47" spans="1:7">
      <c r="A47">
        <v>46</v>
      </c>
      <c r="B47" t="s">
        <v>1212</v>
      </c>
      <c r="C47">
        <v>0</v>
      </c>
      <c r="D47">
        <v>0</v>
      </c>
      <c r="E47">
        <v>46</v>
      </c>
      <c r="F47" t="s">
        <v>2262</v>
      </c>
      <c r="G47">
        <v>47</v>
      </c>
    </row>
    <row r="48" spans="1:7">
      <c r="A48">
        <v>47</v>
      </c>
      <c r="B48" t="s">
        <v>1213</v>
      </c>
      <c r="C48">
        <v>0</v>
      </c>
      <c r="D48">
        <v>0</v>
      </c>
      <c r="E48">
        <v>47</v>
      </c>
      <c r="F48" t="s">
        <v>2263</v>
      </c>
      <c r="G48">
        <v>48</v>
      </c>
    </row>
    <row r="49" spans="1:7">
      <c r="A49">
        <v>48</v>
      </c>
      <c r="B49" t="s">
        <v>1214</v>
      </c>
      <c r="C49">
        <v>5.44E-4</v>
      </c>
      <c r="D49">
        <v>0.54400000000000004</v>
      </c>
      <c r="E49">
        <v>48</v>
      </c>
      <c r="F49" t="s">
        <v>2264</v>
      </c>
      <c r="G49">
        <v>49</v>
      </c>
    </row>
    <row r="50" spans="1:7">
      <c r="A50">
        <v>49</v>
      </c>
      <c r="B50" t="s">
        <v>1820</v>
      </c>
      <c r="C50">
        <v>0</v>
      </c>
      <c r="D50">
        <v>0</v>
      </c>
      <c r="E50">
        <v>49</v>
      </c>
      <c r="F50" t="s">
        <v>2265</v>
      </c>
      <c r="G50">
        <v>50</v>
      </c>
    </row>
    <row r="51" spans="1:7">
      <c r="A51">
        <v>50</v>
      </c>
      <c r="B51" t="s">
        <v>1821</v>
      </c>
      <c r="C51">
        <v>1.6699999999999999E-4</v>
      </c>
      <c r="D51">
        <v>0.16699999999999998</v>
      </c>
      <c r="E51">
        <v>50</v>
      </c>
      <c r="F51" t="s">
        <v>2266</v>
      </c>
      <c r="G51">
        <v>51</v>
      </c>
    </row>
    <row r="52" spans="1:7">
      <c r="A52">
        <v>51</v>
      </c>
      <c r="B52" t="s">
        <v>1822</v>
      </c>
      <c r="C52">
        <v>2.33E-4</v>
      </c>
      <c r="D52">
        <v>0.23299999999999998</v>
      </c>
      <c r="E52">
        <v>51</v>
      </c>
      <c r="F52" t="s">
        <v>2267</v>
      </c>
      <c r="G52">
        <v>52</v>
      </c>
    </row>
    <row r="53" spans="1:7">
      <c r="A53">
        <v>52</v>
      </c>
      <c r="B53" t="s">
        <v>1823</v>
      </c>
      <c r="C53">
        <v>2.5399999999999999E-4</v>
      </c>
      <c r="D53">
        <v>0.254</v>
      </c>
      <c r="E53">
        <v>52</v>
      </c>
      <c r="F53" t="s">
        <v>2268</v>
      </c>
      <c r="G53">
        <v>53</v>
      </c>
    </row>
    <row r="54" spans="1:7">
      <c r="A54">
        <v>53</v>
      </c>
      <c r="B54" t="s">
        <v>1824</v>
      </c>
      <c r="C54">
        <v>9.7099999999999997E-4</v>
      </c>
      <c r="D54">
        <v>0.97099999999999997</v>
      </c>
      <c r="E54">
        <v>53</v>
      </c>
      <c r="F54" t="s">
        <v>2269</v>
      </c>
      <c r="G54">
        <v>54</v>
      </c>
    </row>
    <row r="55" spans="1:7">
      <c r="A55">
        <v>54</v>
      </c>
      <c r="B55" t="s">
        <v>735</v>
      </c>
      <c r="C55">
        <v>2.7500000000000002E-4</v>
      </c>
      <c r="D55">
        <v>0.27500000000000002</v>
      </c>
      <c r="E55">
        <v>54</v>
      </c>
      <c r="F55" t="s">
        <v>2270</v>
      </c>
      <c r="G55">
        <v>55</v>
      </c>
    </row>
    <row r="56" spans="1:7">
      <c r="A56">
        <v>55</v>
      </c>
      <c r="B56" t="s">
        <v>736</v>
      </c>
      <c r="C56">
        <v>0</v>
      </c>
      <c r="D56">
        <v>0</v>
      </c>
      <c r="E56">
        <v>55</v>
      </c>
      <c r="F56" t="s">
        <v>2271</v>
      </c>
      <c r="G56">
        <v>56</v>
      </c>
    </row>
    <row r="57" spans="1:7">
      <c r="A57">
        <v>56</v>
      </c>
      <c r="B57" t="s">
        <v>737</v>
      </c>
      <c r="C57">
        <v>3.5799999999999997E-4</v>
      </c>
      <c r="D57">
        <v>0.35799999999999998</v>
      </c>
      <c r="E57">
        <v>56</v>
      </c>
      <c r="F57" t="s">
        <v>2272</v>
      </c>
      <c r="G57">
        <v>57</v>
      </c>
    </row>
    <row r="58" spans="1:7">
      <c r="A58">
        <v>57</v>
      </c>
      <c r="B58" t="s">
        <v>1215</v>
      </c>
      <c r="C58">
        <v>0</v>
      </c>
      <c r="D58">
        <v>0</v>
      </c>
      <c r="E58">
        <v>57</v>
      </c>
      <c r="F58" t="s">
        <v>2273</v>
      </c>
      <c r="G58">
        <v>58</v>
      </c>
    </row>
    <row r="59" spans="1:7">
      <c r="A59">
        <v>58</v>
      </c>
      <c r="B59" t="s">
        <v>1216</v>
      </c>
      <c r="C59">
        <v>4.1199999999999999E-4</v>
      </c>
      <c r="D59">
        <v>0.41199999999999998</v>
      </c>
      <c r="E59">
        <v>58</v>
      </c>
      <c r="F59" t="s">
        <v>2274</v>
      </c>
      <c r="G59">
        <v>59</v>
      </c>
    </row>
    <row r="60" spans="1:7">
      <c r="A60">
        <v>59</v>
      </c>
      <c r="B60" t="s">
        <v>738</v>
      </c>
      <c r="C60">
        <v>0</v>
      </c>
      <c r="D60">
        <v>0</v>
      </c>
      <c r="E60">
        <v>59</v>
      </c>
      <c r="F60" t="s">
        <v>2275</v>
      </c>
      <c r="G60">
        <v>60</v>
      </c>
    </row>
    <row r="61" spans="1:7">
      <c r="A61">
        <v>60</v>
      </c>
      <c r="B61" t="s">
        <v>739</v>
      </c>
      <c r="C61">
        <v>0</v>
      </c>
      <c r="D61">
        <v>0</v>
      </c>
      <c r="E61">
        <v>60</v>
      </c>
      <c r="F61" t="s">
        <v>2276</v>
      </c>
      <c r="G61">
        <v>61</v>
      </c>
    </row>
    <row r="62" spans="1:7">
      <c r="A62">
        <v>61</v>
      </c>
      <c r="B62" t="s">
        <v>740</v>
      </c>
      <c r="C62">
        <v>1.6100000000000001E-4</v>
      </c>
      <c r="D62">
        <v>0.161</v>
      </c>
      <c r="E62">
        <v>61</v>
      </c>
      <c r="F62" t="s">
        <v>2277</v>
      </c>
      <c r="G62">
        <v>62</v>
      </c>
    </row>
    <row r="63" spans="1:7">
      <c r="A63">
        <v>62</v>
      </c>
      <c r="B63" t="s">
        <v>741</v>
      </c>
      <c r="C63">
        <v>2.6600000000000001E-4</v>
      </c>
      <c r="D63">
        <v>0.26600000000000001</v>
      </c>
      <c r="E63">
        <v>62</v>
      </c>
      <c r="F63" t="s">
        <v>2278</v>
      </c>
      <c r="G63">
        <v>63</v>
      </c>
    </row>
    <row r="64" spans="1:7">
      <c r="A64">
        <v>63</v>
      </c>
      <c r="B64" t="s">
        <v>742</v>
      </c>
      <c r="C64">
        <v>2.3800000000000001E-4</v>
      </c>
      <c r="D64">
        <v>0.23800000000000002</v>
      </c>
      <c r="E64">
        <v>63</v>
      </c>
      <c r="F64" t="s">
        <v>2279</v>
      </c>
      <c r="G64">
        <v>64</v>
      </c>
    </row>
    <row r="65" spans="1:7">
      <c r="A65">
        <v>64</v>
      </c>
      <c r="B65" t="s">
        <v>743</v>
      </c>
      <c r="C65">
        <v>2.5000000000000001E-4</v>
      </c>
      <c r="D65">
        <v>0.25</v>
      </c>
      <c r="E65">
        <v>64</v>
      </c>
      <c r="F65" t="s">
        <v>2280</v>
      </c>
      <c r="G65">
        <v>65</v>
      </c>
    </row>
    <row r="66" spans="1:7">
      <c r="A66">
        <v>65</v>
      </c>
      <c r="B66" t="s">
        <v>744</v>
      </c>
      <c r="C66">
        <v>3.5399999999999999E-4</v>
      </c>
      <c r="D66">
        <v>0.35399999999999998</v>
      </c>
      <c r="E66">
        <v>65</v>
      </c>
      <c r="F66" t="s">
        <v>2281</v>
      </c>
      <c r="G66">
        <v>66</v>
      </c>
    </row>
    <row r="67" spans="1:7">
      <c r="A67">
        <v>66</v>
      </c>
      <c r="B67" t="s">
        <v>745</v>
      </c>
      <c r="C67">
        <v>3.8299999999999999E-4</v>
      </c>
      <c r="D67">
        <v>0.38300000000000001</v>
      </c>
      <c r="E67">
        <v>66</v>
      </c>
      <c r="F67" t="s">
        <v>2282</v>
      </c>
      <c r="G67">
        <v>67</v>
      </c>
    </row>
    <row r="68" spans="1:7">
      <c r="A68">
        <v>67</v>
      </c>
      <c r="B68" t="s">
        <v>746</v>
      </c>
      <c r="C68">
        <v>2.5000000000000001E-4</v>
      </c>
      <c r="D68">
        <v>0.25</v>
      </c>
      <c r="E68">
        <v>67</v>
      </c>
      <c r="F68" t="s">
        <v>2283</v>
      </c>
      <c r="G68">
        <v>68</v>
      </c>
    </row>
    <row r="69" spans="1:7">
      <c r="A69">
        <v>68</v>
      </c>
      <c r="B69" t="s">
        <v>747</v>
      </c>
      <c r="C69">
        <v>3.5E-4</v>
      </c>
      <c r="D69">
        <v>0.35</v>
      </c>
      <c r="E69">
        <v>68</v>
      </c>
      <c r="F69" t="s">
        <v>2284</v>
      </c>
      <c r="G69">
        <v>69</v>
      </c>
    </row>
    <row r="70" spans="1:7">
      <c r="A70">
        <v>69</v>
      </c>
      <c r="B70" t="s">
        <v>748</v>
      </c>
      <c r="C70">
        <v>1.8200000000000001E-4</v>
      </c>
      <c r="D70">
        <v>0.182</v>
      </c>
      <c r="E70">
        <v>69</v>
      </c>
      <c r="F70" t="s">
        <v>2285</v>
      </c>
      <c r="G70">
        <v>70</v>
      </c>
    </row>
    <row r="71" spans="1:7">
      <c r="A71">
        <v>70</v>
      </c>
      <c r="B71" t="s">
        <v>749</v>
      </c>
      <c r="C71">
        <v>3.5100000000000002E-4</v>
      </c>
      <c r="D71">
        <v>0.35100000000000003</v>
      </c>
      <c r="E71">
        <v>70</v>
      </c>
      <c r="F71" t="s">
        <v>2286</v>
      </c>
      <c r="G71">
        <v>71</v>
      </c>
    </row>
    <row r="72" spans="1:7">
      <c r="A72">
        <v>71</v>
      </c>
      <c r="B72" t="s">
        <v>750</v>
      </c>
      <c r="C72">
        <v>3.7800000000000003E-4</v>
      </c>
      <c r="D72">
        <v>0.378</v>
      </c>
      <c r="E72">
        <v>71</v>
      </c>
      <c r="F72" t="s">
        <v>2287</v>
      </c>
      <c r="G72">
        <v>72</v>
      </c>
    </row>
    <row r="73" spans="1:7">
      <c r="A73">
        <v>72</v>
      </c>
      <c r="B73" t="s">
        <v>751</v>
      </c>
      <c r="C73">
        <v>5.3999999999999998E-5</v>
      </c>
      <c r="D73">
        <v>5.3999999999999999E-2</v>
      </c>
      <c r="E73">
        <v>72</v>
      </c>
      <c r="F73" t="s">
        <v>2288</v>
      </c>
      <c r="G73">
        <v>73</v>
      </c>
    </row>
    <row r="74" spans="1:7">
      <c r="A74">
        <v>73</v>
      </c>
      <c r="B74" t="s">
        <v>752</v>
      </c>
      <c r="C74">
        <v>1.93E-4</v>
      </c>
      <c r="D74">
        <v>0.193</v>
      </c>
      <c r="E74">
        <v>73</v>
      </c>
      <c r="F74" t="s">
        <v>2289</v>
      </c>
      <c r="G74">
        <v>74</v>
      </c>
    </row>
    <row r="75" spans="1:7">
      <c r="A75">
        <v>74</v>
      </c>
      <c r="B75" t="s">
        <v>1217</v>
      </c>
      <c r="C75">
        <v>1.7000000000000001E-4</v>
      </c>
      <c r="D75">
        <v>0.17</v>
      </c>
      <c r="E75">
        <v>74</v>
      </c>
      <c r="F75" t="s">
        <v>2290</v>
      </c>
      <c r="G75">
        <v>75</v>
      </c>
    </row>
    <row r="76" spans="1:7">
      <c r="A76">
        <v>75</v>
      </c>
      <c r="B76" t="s">
        <v>1218</v>
      </c>
      <c r="C76">
        <v>0</v>
      </c>
      <c r="D76">
        <v>0</v>
      </c>
      <c r="E76">
        <v>75</v>
      </c>
      <c r="F76" t="s">
        <v>2291</v>
      </c>
      <c r="G76">
        <v>76</v>
      </c>
    </row>
    <row r="77" spans="1:7">
      <c r="A77">
        <v>76</v>
      </c>
      <c r="B77" t="s">
        <v>1219</v>
      </c>
      <c r="C77">
        <v>5.6899999999999995E-4</v>
      </c>
      <c r="D77">
        <v>0.56899999999999995</v>
      </c>
      <c r="E77">
        <v>76</v>
      </c>
      <c r="F77" t="s">
        <v>2292</v>
      </c>
      <c r="G77">
        <v>77</v>
      </c>
    </row>
    <row r="78" spans="1:7">
      <c r="A78">
        <v>77</v>
      </c>
      <c r="B78" t="s">
        <v>753</v>
      </c>
      <c r="C78">
        <v>0</v>
      </c>
      <c r="D78">
        <v>0</v>
      </c>
      <c r="E78">
        <v>77</v>
      </c>
      <c r="F78" t="s">
        <v>2293</v>
      </c>
      <c r="G78">
        <v>78</v>
      </c>
    </row>
    <row r="79" spans="1:7">
      <c r="A79">
        <v>78</v>
      </c>
      <c r="B79" t="s">
        <v>754</v>
      </c>
      <c r="C79">
        <v>0</v>
      </c>
      <c r="D79">
        <v>0</v>
      </c>
      <c r="E79">
        <v>78</v>
      </c>
      <c r="F79" t="s">
        <v>2294</v>
      </c>
      <c r="G79">
        <v>79</v>
      </c>
    </row>
    <row r="80" spans="1:7">
      <c r="A80">
        <v>79</v>
      </c>
      <c r="B80" t="s">
        <v>1220</v>
      </c>
      <c r="C80">
        <v>0</v>
      </c>
      <c r="D80">
        <v>0</v>
      </c>
      <c r="E80">
        <v>79</v>
      </c>
      <c r="F80" t="s">
        <v>2295</v>
      </c>
      <c r="G80">
        <v>80</v>
      </c>
    </row>
    <row r="81" spans="1:7">
      <c r="A81">
        <v>80</v>
      </c>
      <c r="B81" t="s">
        <v>1221</v>
      </c>
      <c r="C81">
        <v>1.8E-5</v>
      </c>
      <c r="D81">
        <v>1.8000000000000002E-2</v>
      </c>
      <c r="E81">
        <v>80</v>
      </c>
      <c r="F81" t="s">
        <v>2296</v>
      </c>
      <c r="G81">
        <v>81</v>
      </c>
    </row>
    <row r="82" spans="1:7">
      <c r="A82">
        <v>81</v>
      </c>
      <c r="B82" t="s">
        <v>755</v>
      </c>
      <c r="C82">
        <v>2.6200000000000003E-4</v>
      </c>
      <c r="D82">
        <v>0.26200000000000001</v>
      </c>
      <c r="E82">
        <v>81</v>
      </c>
      <c r="F82" t="s">
        <v>2297</v>
      </c>
      <c r="G82">
        <v>82</v>
      </c>
    </row>
    <row r="83" spans="1:7">
      <c r="A83">
        <v>82</v>
      </c>
      <c r="B83" t="s">
        <v>756</v>
      </c>
      <c r="C83">
        <v>1.34E-4</v>
      </c>
      <c r="D83">
        <v>0.13400000000000001</v>
      </c>
      <c r="E83">
        <v>82</v>
      </c>
      <c r="F83" t="s">
        <v>2298</v>
      </c>
      <c r="G83">
        <v>83</v>
      </c>
    </row>
    <row r="84" spans="1:7">
      <c r="A84">
        <v>83</v>
      </c>
      <c r="B84" t="s">
        <v>757</v>
      </c>
      <c r="C84">
        <v>3.4200000000000002E-4</v>
      </c>
      <c r="D84">
        <v>0.34200000000000003</v>
      </c>
      <c r="E84">
        <v>83</v>
      </c>
      <c r="F84" t="s">
        <v>2299</v>
      </c>
      <c r="G84">
        <v>84</v>
      </c>
    </row>
    <row r="85" spans="1:7">
      <c r="A85">
        <v>84</v>
      </c>
      <c r="B85" t="s">
        <v>758</v>
      </c>
      <c r="C85">
        <v>0</v>
      </c>
      <c r="D85">
        <v>0</v>
      </c>
      <c r="E85">
        <v>84</v>
      </c>
      <c r="F85" t="s">
        <v>2300</v>
      </c>
      <c r="G85">
        <v>85</v>
      </c>
    </row>
    <row r="86" spans="1:7">
      <c r="A86">
        <v>85</v>
      </c>
      <c r="B86" t="s">
        <v>759</v>
      </c>
      <c r="C86">
        <v>0</v>
      </c>
      <c r="D86">
        <v>0</v>
      </c>
      <c r="E86">
        <v>85</v>
      </c>
      <c r="F86" t="s">
        <v>2301</v>
      </c>
      <c r="G86">
        <v>86</v>
      </c>
    </row>
    <row r="87" spans="1:7">
      <c r="A87">
        <v>86</v>
      </c>
      <c r="B87" t="s">
        <v>760</v>
      </c>
      <c r="C87">
        <v>2.0000000000000001E-4</v>
      </c>
      <c r="D87">
        <v>0.2</v>
      </c>
      <c r="E87">
        <v>86</v>
      </c>
      <c r="F87" t="s">
        <v>2302</v>
      </c>
      <c r="G87">
        <v>87</v>
      </c>
    </row>
    <row r="88" spans="1:7">
      <c r="A88">
        <v>87</v>
      </c>
      <c r="B88" t="s">
        <v>761</v>
      </c>
      <c r="C88">
        <v>6.0800000000000003E-4</v>
      </c>
      <c r="D88">
        <v>0.60799999999999998</v>
      </c>
      <c r="E88">
        <v>87</v>
      </c>
      <c r="F88" t="s">
        <v>2303</v>
      </c>
      <c r="G88">
        <v>88</v>
      </c>
    </row>
    <row r="89" spans="1:7">
      <c r="A89">
        <v>88</v>
      </c>
      <c r="B89" t="s">
        <v>762</v>
      </c>
      <c r="C89">
        <v>0</v>
      </c>
      <c r="D89">
        <v>0</v>
      </c>
      <c r="E89">
        <v>88</v>
      </c>
      <c r="F89" t="s">
        <v>2304</v>
      </c>
      <c r="G89">
        <v>89</v>
      </c>
    </row>
    <row r="90" spans="1:7">
      <c r="A90">
        <v>89</v>
      </c>
      <c r="B90" t="s">
        <v>763</v>
      </c>
      <c r="C90">
        <v>0</v>
      </c>
      <c r="D90">
        <v>0</v>
      </c>
      <c r="E90">
        <v>89</v>
      </c>
      <c r="F90" t="s">
        <v>2305</v>
      </c>
      <c r="G90">
        <v>90</v>
      </c>
    </row>
    <row r="91" spans="1:7">
      <c r="A91">
        <v>90</v>
      </c>
      <c r="B91" t="s">
        <v>764</v>
      </c>
      <c r="C91">
        <v>0</v>
      </c>
      <c r="D91">
        <v>0</v>
      </c>
      <c r="E91">
        <v>90</v>
      </c>
      <c r="F91" t="s">
        <v>2306</v>
      </c>
      <c r="G91">
        <v>91</v>
      </c>
    </row>
    <row r="92" spans="1:7">
      <c r="A92">
        <v>91</v>
      </c>
      <c r="B92" t="s">
        <v>765</v>
      </c>
      <c r="C92">
        <v>2.8899999999999998E-4</v>
      </c>
      <c r="D92">
        <v>0.28899999999999998</v>
      </c>
      <c r="E92">
        <v>91</v>
      </c>
      <c r="F92" t="s">
        <v>2307</v>
      </c>
      <c r="G92">
        <v>92</v>
      </c>
    </row>
    <row r="93" spans="1:7">
      <c r="A93">
        <v>92</v>
      </c>
      <c r="B93" t="s">
        <v>766</v>
      </c>
      <c r="C93">
        <v>1.9100000000000001E-4</v>
      </c>
      <c r="D93">
        <v>0.191</v>
      </c>
      <c r="E93">
        <v>92</v>
      </c>
      <c r="F93" t="s">
        <v>2308</v>
      </c>
      <c r="G93">
        <v>93</v>
      </c>
    </row>
    <row r="94" spans="1:7">
      <c r="A94">
        <v>93</v>
      </c>
      <c r="B94" t="s">
        <v>767</v>
      </c>
      <c r="C94">
        <v>0</v>
      </c>
      <c r="D94">
        <v>0</v>
      </c>
      <c r="E94">
        <v>93</v>
      </c>
      <c r="F94" t="s">
        <v>2309</v>
      </c>
      <c r="G94">
        <v>94</v>
      </c>
    </row>
    <row r="95" spans="1:7">
      <c r="A95">
        <v>94</v>
      </c>
      <c r="B95" t="s">
        <v>768</v>
      </c>
      <c r="C95">
        <v>0</v>
      </c>
      <c r="D95">
        <v>0</v>
      </c>
      <c r="E95">
        <v>94</v>
      </c>
      <c r="F95" t="s">
        <v>2310</v>
      </c>
      <c r="G95">
        <v>95</v>
      </c>
    </row>
    <row r="96" spans="1:7">
      <c r="A96">
        <v>95</v>
      </c>
      <c r="B96" t="s">
        <v>769</v>
      </c>
      <c r="C96">
        <v>0</v>
      </c>
      <c r="D96">
        <v>0</v>
      </c>
      <c r="E96">
        <v>95</v>
      </c>
      <c r="F96" t="s">
        <v>2311</v>
      </c>
      <c r="G96">
        <v>96</v>
      </c>
    </row>
    <row r="97" spans="1:7">
      <c r="A97">
        <v>96</v>
      </c>
      <c r="B97" t="s">
        <v>770</v>
      </c>
      <c r="C97">
        <v>0</v>
      </c>
      <c r="D97">
        <v>0</v>
      </c>
      <c r="E97">
        <v>96</v>
      </c>
      <c r="F97" t="s">
        <v>2312</v>
      </c>
      <c r="G97">
        <v>97</v>
      </c>
    </row>
    <row r="98" spans="1:7">
      <c r="A98">
        <v>97</v>
      </c>
      <c r="B98" t="s">
        <v>771</v>
      </c>
      <c r="C98">
        <v>0</v>
      </c>
      <c r="D98">
        <v>0</v>
      </c>
      <c r="E98">
        <v>97</v>
      </c>
      <c r="F98" t="s">
        <v>2313</v>
      </c>
      <c r="G98">
        <v>98</v>
      </c>
    </row>
    <row r="99" spans="1:7">
      <c r="A99">
        <v>98</v>
      </c>
      <c r="B99" t="s">
        <v>1222</v>
      </c>
      <c r="C99">
        <v>0</v>
      </c>
      <c r="D99">
        <v>0</v>
      </c>
      <c r="E99">
        <v>98</v>
      </c>
      <c r="F99" t="s">
        <v>2314</v>
      </c>
      <c r="G99">
        <v>99</v>
      </c>
    </row>
    <row r="100" spans="1:7">
      <c r="A100">
        <v>99</v>
      </c>
      <c r="B100" t="s">
        <v>1223</v>
      </c>
      <c r="C100">
        <v>5.5900000000000004E-4</v>
      </c>
      <c r="D100">
        <v>0.55900000000000005</v>
      </c>
      <c r="E100">
        <v>99</v>
      </c>
      <c r="F100" t="s">
        <v>2315</v>
      </c>
      <c r="G100">
        <v>100</v>
      </c>
    </row>
    <row r="101" spans="1:7">
      <c r="A101">
        <v>100</v>
      </c>
      <c r="B101" t="s">
        <v>13</v>
      </c>
      <c r="C101">
        <v>2.8499999999999999E-4</v>
      </c>
      <c r="D101">
        <v>0.28499999999999998</v>
      </c>
      <c r="E101">
        <v>100</v>
      </c>
      <c r="F101" t="s">
        <v>1978</v>
      </c>
      <c r="G101">
        <v>101</v>
      </c>
    </row>
    <row r="102" spans="1:7">
      <c r="A102">
        <v>101</v>
      </c>
      <c r="B102" t="s">
        <v>1428</v>
      </c>
      <c r="C102">
        <v>4.8999999999999998E-4</v>
      </c>
      <c r="D102">
        <v>0.49</v>
      </c>
      <c r="E102">
        <v>101</v>
      </c>
      <c r="F102" t="s">
        <v>1428</v>
      </c>
      <c r="G102">
        <v>102</v>
      </c>
    </row>
    <row r="103" spans="1:7">
      <c r="A103">
        <v>102</v>
      </c>
      <c r="B103" t="s">
        <v>772</v>
      </c>
      <c r="C103">
        <v>0</v>
      </c>
      <c r="D103">
        <v>0</v>
      </c>
      <c r="E103">
        <v>102</v>
      </c>
      <c r="F103" t="s">
        <v>2316</v>
      </c>
      <c r="G103">
        <v>103</v>
      </c>
    </row>
    <row r="104" spans="1:7">
      <c r="A104">
        <v>103</v>
      </c>
      <c r="B104" t="s">
        <v>773</v>
      </c>
      <c r="C104">
        <v>9.8999999999999994E-5</v>
      </c>
      <c r="D104">
        <v>9.8999999999999991E-2</v>
      </c>
      <c r="E104">
        <v>103</v>
      </c>
      <c r="F104" t="s">
        <v>2317</v>
      </c>
      <c r="G104">
        <v>104</v>
      </c>
    </row>
    <row r="105" spans="1:7">
      <c r="A105">
        <v>104</v>
      </c>
      <c r="B105" t="s">
        <v>1825</v>
      </c>
      <c r="C105">
        <v>1.65E-4</v>
      </c>
      <c r="D105">
        <v>0.16500000000000001</v>
      </c>
      <c r="E105">
        <v>104</v>
      </c>
      <c r="F105" t="s">
        <v>2318</v>
      </c>
      <c r="G105">
        <v>105</v>
      </c>
    </row>
    <row r="106" spans="1:7">
      <c r="A106">
        <v>105</v>
      </c>
      <c r="B106" t="s">
        <v>1826</v>
      </c>
      <c r="C106">
        <v>2.3000000000000001E-4</v>
      </c>
      <c r="D106">
        <v>0.23</v>
      </c>
      <c r="E106">
        <v>105</v>
      </c>
      <c r="F106" t="s">
        <v>2319</v>
      </c>
      <c r="G106">
        <v>106</v>
      </c>
    </row>
    <row r="107" spans="1:7">
      <c r="A107">
        <v>106</v>
      </c>
      <c r="B107" t="s">
        <v>1827</v>
      </c>
      <c r="C107">
        <v>8.1400000000000005E-4</v>
      </c>
      <c r="D107">
        <v>0.81400000000000006</v>
      </c>
      <c r="E107">
        <v>106</v>
      </c>
      <c r="F107" t="s">
        <v>2320</v>
      </c>
      <c r="G107">
        <v>107</v>
      </c>
    </row>
    <row r="108" spans="1:7">
      <c r="A108">
        <v>107</v>
      </c>
      <c r="B108" t="s">
        <v>8</v>
      </c>
      <c r="C108">
        <v>4.26E-4</v>
      </c>
      <c r="D108">
        <v>0.42599999999999999</v>
      </c>
      <c r="E108">
        <v>107</v>
      </c>
      <c r="F108" t="s">
        <v>1979</v>
      </c>
      <c r="G108">
        <v>108</v>
      </c>
    </row>
    <row r="109" spans="1:7">
      <c r="A109">
        <v>108</v>
      </c>
      <c r="B109" t="s">
        <v>774</v>
      </c>
      <c r="C109">
        <v>0</v>
      </c>
      <c r="D109">
        <v>0</v>
      </c>
      <c r="E109">
        <v>108</v>
      </c>
      <c r="F109" t="s">
        <v>2321</v>
      </c>
      <c r="G109">
        <v>109</v>
      </c>
    </row>
    <row r="110" spans="1:7">
      <c r="A110">
        <v>109</v>
      </c>
      <c r="B110" t="s">
        <v>775</v>
      </c>
      <c r="C110">
        <v>4.9899999999999999E-4</v>
      </c>
      <c r="D110">
        <v>0.499</v>
      </c>
      <c r="E110">
        <v>109</v>
      </c>
      <c r="F110" t="s">
        <v>2322</v>
      </c>
      <c r="G110">
        <v>110</v>
      </c>
    </row>
    <row r="111" spans="1:7">
      <c r="A111">
        <v>110</v>
      </c>
      <c r="B111" t="s">
        <v>263</v>
      </c>
      <c r="C111">
        <v>4.5100000000000001E-4</v>
      </c>
      <c r="D111">
        <v>0.45100000000000001</v>
      </c>
      <c r="E111">
        <v>110</v>
      </c>
      <c r="F111" t="s">
        <v>1980</v>
      </c>
      <c r="G111">
        <v>111</v>
      </c>
    </row>
    <row r="112" spans="1:7">
      <c r="A112">
        <v>111</v>
      </c>
      <c r="B112" t="s">
        <v>776</v>
      </c>
      <c r="C112">
        <v>5.71E-4</v>
      </c>
      <c r="D112">
        <v>0.57099999999999995</v>
      </c>
      <c r="E112">
        <v>111</v>
      </c>
      <c r="F112" t="s">
        <v>2323</v>
      </c>
      <c r="G112">
        <v>112</v>
      </c>
    </row>
    <row r="113" spans="1:7">
      <c r="A113">
        <v>112</v>
      </c>
      <c r="B113" t="s">
        <v>777</v>
      </c>
      <c r="C113">
        <v>0</v>
      </c>
      <c r="D113">
        <v>0</v>
      </c>
      <c r="E113">
        <v>112</v>
      </c>
      <c r="F113" t="s">
        <v>2324</v>
      </c>
      <c r="G113">
        <v>113</v>
      </c>
    </row>
    <row r="114" spans="1:7">
      <c r="A114">
        <v>113</v>
      </c>
      <c r="B114" t="s">
        <v>778</v>
      </c>
      <c r="C114">
        <v>2.5000000000000001E-4</v>
      </c>
      <c r="D114">
        <v>0.25</v>
      </c>
      <c r="E114">
        <v>113</v>
      </c>
      <c r="F114" t="s">
        <v>2325</v>
      </c>
      <c r="G114">
        <v>114</v>
      </c>
    </row>
    <row r="115" spans="1:7">
      <c r="A115">
        <v>114</v>
      </c>
      <c r="B115" t="s">
        <v>1224</v>
      </c>
      <c r="C115">
        <v>4.2900000000000002E-4</v>
      </c>
      <c r="D115">
        <v>0.42899999999999999</v>
      </c>
      <c r="E115">
        <v>114</v>
      </c>
      <c r="F115" t="s">
        <v>2326</v>
      </c>
      <c r="G115">
        <v>115</v>
      </c>
    </row>
    <row r="116" spans="1:7">
      <c r="A116">
        <v>115</v>
      </c>
      <c r="B116" t="s">
        <v>1828</v>
      </c>
      <c r="C116">
        <v>0</v>
      </c>
      <c r="D116">
        <v>0</v>
      </c>
      <c r="E116">
        <v>115</v>
      </c>
      <c r="F116" t="s">
        <v>2327</v>
      </c>
      <c r="G116">
        <v>116</v>
      </c>
    </row>
    <row r="117" spans="1:7">
      <c r="A117">
        <v>116</v>
      </c>
      <c r="B117" t="s">
        <v>1829</v>
      </c>
      <c r="C117">
        <v>0</v>
      </c>
      <c r="D117">
        <v>0</v>
      </c>
      <c r="E117">
        <v>116</v>
      </c>
      <c r="F117" t="s">
        <v>2328</v>
      </c>
      <c r="G117">
        <v>117</v>
      </c>
    </row>
    <row r="118" spans="1:7">
      <c r="A118">
        <v>117</v>
      </c>
      <c r="B118" t="s">
        <v>1830</v>
      </c>
      <c r="C118">
        <v>4.7899999999999999E-4</v>
      </c>
      <c r="D118">
        <v>0.47899999999999998</v>
      </c>
      <c r="E118">
        <v>117</v>
      </c>
      <c r="F118" t="s">
        <v>2329</v>
      </c>
      <c r="G118">
        <v>118</v>
      </c>
    </row>
    <row r="119" spans="1:7">
      <c r="A119">
        <v>118</v>
      </c>
      <c r="B119" t="s">
        <v>1439</v>
      </c>
      <c r="C119">
        <v>2.2000000000000001E-4</v>
      </c>
      <c r="D119">
        <v>0.22</v>
      </c>
      <c r="E119">
        <v>118</v>
      </c>
      <c r="F119" t="s">
        <v>1981</v>
      </c>
      <c r="G119">
        <v>119</v>
      </c>
    </row>
    <row r="120" spans="1:7">
      <c r="A120">
        <v>119</v>
      </c>
      <c r="B120" t="s">
        <v>779</v>
      </c>
      <c r="C120">
        <v>0</v>
      </c>
      <c r="D120">
        <v>0</v>
      </c>
      <c r="E120">
        <v>119</v>
      </c>
      <c r="F120" t="s">
        <v>2330</v>
      </c>
      <c r="G120">
        <v>120</v>
      </c>
    </row>
    <row r="121" spans="1:7">
      <c r="A121">
        <v>120</v>
      </c>
      <c r="B121" t="s">
        <v>780</v>
      </c>
      <c r="C121">
        <v>0</v>
      </c>
      <c r="D121">
        <v>0</v>
      </c>
      <c r="E121">
        <v>120</v>
      </c>
      <c r="F121" t="s">
        <v>2331</v>
      </c>
      <c r="G121">
        <v>121</v>
      </c>
    </row>
    <row r="122" spans="1:7">
      <c r="A122">
        <v>121</v>
      </c>
      <c r="B122" t="s">
        <v>781</v>
      </c>
      <c r="C122">
        <v>3.4699999999999998E-4</v>
      </c>
      <c r="D122">
        <v>0.34699999999999998</v>
      </c>
      <c r="E122">
        <v>121</v>
      </c>
      <c r="F122" t="s">
        <v>2332</v>
      </c>
      <c r="G122">
        <v>122</v>
      </c>
    </row>
    <row r="123" spans="1:7">
      <c r="A123">
        <v>122</v>
      </c>
      <c r="B123" t="s">
        <v>782</v>
      </c>
      <c r="C123">
        <v>4.4900000000000002E-4</v>
      </c>
      <c r="D123">
        <v>0.44900000000000001</v>
      </c>
      <c r="E123">
        <v>122</v>
      </c>
      <c r="F123" t="s">
        <v>2333</v>
      </c>
      <c r="G123">
        <v>123</v>
      </c>
    </row>
    <row r="124" spans="1:7">
      <c r="A124">
        <v>123</v>
      </c>
      <c r="B124" t="s">
        <v>783</v>
      </c>
      <c r="C124">
        <v>2.9700000000000001E-4</v>
      </c>
      <c r="D124">
        <v>0.29699999999999999</v>
      </c>
      <c r="E124">
        <v>123</v>
      </c>
      <c r="F124" t="s">
        <v>2334</v>
      </c>
      <c r="G124">
        <v>124</v>
      </c>
    </row>
    <row r="125" spans="1:7">
      <c r="A125">
        <v>124</v>
      </c>
      <c r="B125" t="s">
        <v>784</v>
      </c>
      <c r="C125">
        <v>0</v>
      </c>
      <c r="D125">
        <v>0</v>
      </c>
      <c r="E125">
        <v>124</v>
      </c>
      <c r="F125" t="s">
        <v>2335</v>
      </c>
      <c r="G125">
        <v>125</v>
      </c>
    </row>
    <row r="126" spans="1:7">
      <c r="A126">
        <v>125</v>
      </c>
      <c r="B126" t="s">
        <v>785</v>
      </c>
      <c r="C126">
        <v>8.0400000000000003E-4</v>
      </c>
      <c r="D126">
        <v>0.80400000000000005</v>
      </c>
      <c r="E126">
        <v>125</v>
      </c>
      <c r="F126" t="s">
        <v>2336</v>
      </c>
      <c r="G126">
        <v>126</v>
      </c>
    </row>
    <row r="127" spans="1:7">
      <c r="A127">
        <v>126</v>
      </c>
      <c r="B127" t="s">
        <v>1831</v>
      </c>
      <c r="C127">
        <v>0</v>
      </c>
      <c r="D127">
        <v>0</v>
      </c>
      <c r="E127">
        <v>126</v>
      </c>
      <c r="F127" t="s">
        <v>2337</v>
      </c>
      <c r="G127">
        <v>127</v>
      </c>
    </row>
    <row r="128" spans="1:7">
      <c r="A128">
        <v>127</v>
      </c>
      <c r="B128" t="s">
        <v>1832</v>
      </c>
      <c r="C128">
        <v>0</v>
      </c>
      <c r="D128">
        <v>0</v>
      </c>
      <c r="E128">
        <v>127</v>
      </c>
      <c r="F128" t="s">
        <v>2338</v>
      </c>
      <c r="G128">
        <v>128</v>
      </c>
    </row>
    <row r="129" spans="1:7">
      <c r="A129">
        <v>128</v>
      </c>
      <c r="B129" t="s">
        <v>1833</v>
      </c>
      <c r="C129">
        <v>0</v>
      </c>
      <c r="D129">
        <v>0</v>
      </c>
      <c r="E129">
        <v>128</v>
      </c>
      <c r="F129" t="s">
        <v>2339</v>
      </c>
      <c r="G129">
        <v>129</v>
      </c>
    </row>
    <row r="130" spans="1:7">
      <c r="A130">
        <v>129</v>
      </c>
      <c r="B130" t="s">
        <v>1834</v>
      </c>
      <c r="C130">
        <v>0</v>
      </c>
      <c r="D130">
        <v>0</v>
      </c>
      <c r="E130">
        <v>129</v>
      </c>
      <c r="F130" t="s">
        <v>2340</v>
      </c>
      <c r="G130">
        <v>130</v>
      </c>
    </row>
    <row r="131" spans="1:7">
      <c r="A131">
        <v>130</v>
      </c>
      <c r="B131" t="s">
        <v>1835</v>
      </c>
      <c r="C131">
        <v>5.0600000000000005E-4</v>
      </c>
      <c r="D131">
        <v>0.50600000000000001</v>
      </c>
      <c r="E131">
        <v>130</v>
      </c>
      <c r="F131" t="s">
        <v>2341</v>
      </c>
      <c r="G131">
        <v>131</v>
      </c>
    </row>
    <row r="132" spans="1:7">
      <c r="A132">
        <v>131</v>
      </c>
      <c r="B132" t="s">
        <v>17</v>
      </c>
      <c r="C132">
        <v>6.6200000000000005E-4</v>
      </c>
      <c r="D132">
        <v>0.66200000000000003</v>
      </c>
      <c r="E132">
        <v>131</v>
      </c>
      <c r="F132" t="s">
        <v>1982</v>
      </c>
      <c r="G132">
        <v>132</v>
      </c>
    </row>
    <row r="133" spans="1:7">
      <c r="A133">
        <v>132</v>
      </c>
      <c r="B133" t="s">
        <v>786</v>
      </c>
      <c r="C133">
        <v>0</v>
      </c>
      <c r="D133">
        <v>0</v>
      </c>
      <c r="E133">
        <v>132</v>
      </c>
      <c r="F133" t="s">
        <v>2342</v>
      </c>
      <c r="G133">
        <v>133</v>
      </c>
    </row>
    <row r="134" spans="1:7">
      <c r="A134">
        <v>133</v>
      </c>
      <c r="B134" t="s">
        <v>787</v>
      </c>
      <c r="C134">
        <v>3.86E-4</v>
      </c>
      <c r="D134">
        <v>0.38600000000000001</v>
      </c>
      <c r="E134">
        <v>133</v>
      </c>
      <c r="F134" t="s">
        <v>2343</v>
      </c>
      <c r="G134">
        <v>134</v>
      </c>
    </row>
    <row r="135" spans="1:7">
      <c r="A135">
        <v>134</v>
      </c>
      <c r="B135" t="s">
        <v>788</v>
      </c>
      <c r="C135">
        <v>5.1099999999999995E-4</v>
      </c>
      <c r="D135">
        <v>0.5109999999999999</v>
      </c>
      <c r="E135">
        <v>134</v>
      </c>
      <c r="F135" t="s">
        <v>2344</v>
      </c>
      <c r="G135">
        <v>135</v>
      </c>
    </row>
    <row r="136" spans="1:7">
      <c r="A136">
        <v>135</v>
      </c>
      <c r="B136" t="s">
        <v>789</v>
      </c>
      <c r="C136">
        <v>3.9899999999999999E-4</v>
      </c>
      <c r="D136">
        <v>0.39900000000000002</v>
      </c>
      <c r="E136">
        <v>135</v>
      </c>
      <c r="F136" t="s">
        <v>2345</v>
      </c>
      <c r="G136">
        <v>136</v>
      </c>
    </row>
    <row r="137" spans="1:7">
      <c r="A137">
        <v>136</v>
      </c>
      <c r="B137" t="s">
        <v>790</v>
      </c>
      <c r="C137">
        <v>2.99E-4</v>
      </c>
      <c r="D137">
        <v>0.29899999999999999</v>
      </c>
      <c r="E137">
        <v>136</v>
      </c>
      <c r="F137" t="s">
        <v>2346</v>
      </c>
      <c r="G137">
        <v>137</v>
      </c>
    </row>
    <row r="138" spans="1:7">
      <c r="A138">
        <v>137</v>
      </c>
      <c r="B138" t="s">
        <v>791</v>
      </c>
      <c r="C138">
        <v>1.9900000000000001E-4</v>
      </c>
      <c r="D138">
        <v>0.19900000000000001</v>
      </c>
      <c r="E138">
        <v>137</v>
      </c>
      <c r="F138" t="s">
        <v>2347</v>
      </c>
      <c r="G138">
        <v>138</v>
      </c>
    </row>
    <row r="139" spans="1:7">
      <c r="A139">
        <v>138</v>
      </c>
      <c r="B139" t="s">
        <v>792</v>
      </c>
      <c r="C139">
        <v>0</v>
      </c>
      <c r="D139">
        <v>0</v>
      </c>
      <c r="E139">
        <v>138</v>
      </c>
      <c r="F139" t="s">
        <v>2348</v>
      </c>
      <c r="G139">
        <v>139</v>
      </c>
    </row>
    <row r="140" spans="1:7">
      <c r="A140">
        <v>139</v>
      </c>
      <c r="B140" t="s">
        <v>793</v>
      </c>
      <c r="C140">
        <v>4.4999999999999999E-4</v>
      </c>
      <c r="D140">
        <v>0.45</v>
      </c>
      <c r="E140">
        <v>139</v>
      </c>
      <c r="F140" t="s">
        <v>2349</v>
      </c>
      <c r="G140">
        <v>140</v>
      </c>
    </row>
    <row r="141" spans="1:7">
      <c r="A141">
        <v>140</v>
      </c>
      <c r="B141" t="s">
        <v>794</v>
      </c>
      <c r="C141">
        <v>3.1500000000000001E-4</v>
      </c>
      <c r="D141">
        <v>0.315</v>
      </c>
      <c r="E141">
        <v>140</v>
      </c>
      <c r="F141" t="s">
        <v>2350</v>
      </c>
      <c r="G141">
        <v>141</v>
      </c>
    </row>
    <row r="142" spans="1:7">
      <c r="A142">
        <v>141</v>
      </c>
      <c r="B142" t="s">
        <v>795</v>
      </c>
      <c r="C142">
        <v>2.3499999999999999E-4</v>
      </c>
      <c r="D142">
        <v>0.23499999999999999</v>
      </c>
      <c r="E142">
        <v>141</v>
      </c>
      <c r="F142" t="s">
        <v>2351</v>
      </c>
      <c r="G142">
        <v>142</v>
      </c>
    </row>
    <row r="143" spans="1:7">
      <c r="A143">
        <v>142</v>
      </c>
      <c r="B143" t="s">
        <v>796</v>
      </c>
      <c r="C143">
        <v>1.042E-3</v>
      </c>
      <c r="D143">
        <v>1.042</v>
      </c>
      <c r="E143">
        <v>142</v>
      </c>
      <c r="F143" t="s">
        <v>2352</v>
      </c>
      <c r="G143">
        <v>143</v>
      </c>
    </row>
    <row r="144" spans="1:7">
      <c r="A144">
        <v>143</v>
      </c>
      <c r="B144" t="s">
        <v>19</v>
      </c>
      <c r="C144">
        <v>2.72E-4</v>
      </c>
      <c r="D144">
        <v>0.27200000000000002</v>
      </c>
      <c r="E144">
        <v>143</v>
      </c>
      <c r="F144" t="s">
        <v>1983</v>
      </c>
      <c r="G144">
        <v>144</v>
      </c>
    </row>
    <row r="145" spans="1:7">
      <c r="A145">
        <v>144</v>
      </c>
      <c r="B145" t="s">
        <v>1836</v>
      </c>
      <c r="C145">
        <v>0</v>
      </c>
      <c r="D145">
        <v>0</v>
      </c>
      <c r="E145">
        <v>144</v>
      </c>
      <c r="F145" t="s">
        <v>2353</v>
      </c>
      <c r="G145">
        <v>145</v>
      </c>
    </row>
    <row r="146" spans="1:7">
      <c r="A146">
        <v>145</v>
      </c>
      <c r="B146" t="s">
        <v>1837</v>
      </c>
      <c r="C146">
        <v>3.0600000000000001E-4</v>
      </c>
      <c r="D146">
        <v>0.30599999999999999</v>
      </c>
      <c r="E146">
        <v>145</v>
      </c>
      <c r="F146" t="s">
        <v>2354</v>
      </c>
      <c r="G146">
        <v>146</v>
      </c>
    </row>
    <row r="147" spans="1:7">
      <c r="A147">
        <v>146</v>
      </c>
      <c r="B147" t="s">
        <v>797</v>
      </c>
      <c r="C147">
        <v>4.2499999999999998E-4</v>
      </c>
      <c r="D147">
        <v>0.42499999999999999</v>
      </c>
      <c r="E147">
        <v>146</v>
      </c>
      <c r="F147" t="s">
        <v>2355</v>
      </c>
      <c r="G147">
        <v>147</v>
      </c>
    </row>
    <row r="148" spans="1:7">
      <c r="A148">
        <v>147</v>
      </c>
      <c r="B148" t="s">
        <v>1225</v>
      </c>
      <c r="C148">
        <v>0</v>
      </c>
      <c r="D148">
        <v>0</v>
      </c>
      <c r="E148">
        <v>147</v>
      </c>
      <c r="F148" t="s">
        <v>2356</v>
      </c>
      <c r="G148">
        <v>148</v>
      </c>
    </row>
    <row r="149" spans="1:7">
      <c r="A149">
        <v>148</v>
      </c>
      <c r="B149" t="s">
        <v>1226</v>
      </c>
      <c r="C149">
        <v>3.5199999999999999E-4</v>
      </c>
      <c r="D149">
        <v>0.35199999999999998</v>
      </c>
      <c r="E149">
        <v>148</v>
      </c>
      <c r="F149" t="s">
        <v>2357</v>
      </c>
      <c r="G149">
        <v>149</v>
      </c>
    </row>
    <row r="150" spans="1:7">
      <c r="A150">
        <v>149</v>
      </c>
      <c r="B150" t="s">
        <v>1227</v>
      </c>
      <c r="C150">
        <v>5.4699999999999996E-4</v>
      </c>
      <c r="D150">
        <v>0.54699999999999993</v>
      </c>
      <c r="E150">
        <v>149</v>
      </c>
      <c r="F150" t="s">
        <v>2358</v>
      </c>
      <c r="G150">
        <v>150</v>
      </c>
    </row>
    <row r="151" spans="1:7">
      <c r="A151">
        <v>150</v>
      </c>
      <c r="B151" t="s">
        <v>798</v>
      </c>
      <c r="C151">
        <v>0</v>
      </c>
      <c r="D151">
        <v>0</v>
      </c>
      <c r="E151">
        <v>150</v>
      </c>
      <c r="F151" t="s">
        <v>2359</v>
      </c>
      <c r="G151">
        <v>151</v>
      </c>
    </row>
    <row r="152" spans="1:7">
      <c r="A152">
        <v>151</v>
      </c>
      <c r="B152" t="s">
        <v>799</v>
      </c>
      <c r="C152">
        <v>0</v>
      </c>
      <c r="D152">
        <v>0</v>
      </c>
      <c r="E152">
        <v>151</v>
      </c>
      <c r="F152" t="s">
        <v>2360</v>
      </c>
      <c r="G152">
        <v>152</v>
      </c>
    </row>
    <row r="153" spans="1:7">
      <c r="A153">
        <v>152</v>
      </c>
      <c r="B153" t="s">
        <v>800</v>
      </c>
      <c r="C153">
        <v>2.9999999999999997E-4</v>
      </c>
      <c r="D153">
        <v>0.3</v>
      </c>
      <c r="E153">
        <v>152</v>
      </c>
      <c r="F153" t="s">
        <v>2361</v>
      </c>
      <c r="G153">
        <v>153</v>
      </c>
    </row>
    <row r="154" spans="1:7">
      <c r="A154">
        <v>153</v>
      </c>
      <c r="B154" t="s">
        <v>801</v>
      </c>
      <c r="C154">
        <v>4.2499999999999998E-4</v>
      </c>
      <c r="D154">
        <v>0.42499999999999999</v>
      </c>
      <c r="E154">
        <v>153</v>
      </c>
      <c r="F154" t="s">
        <v>2362</v>
      </c>
      <c r="G154">
        <v>154</v>
      </c>
    </row>
    <row r="155" spans="1:7">
      <c r="A155">
        <v>154</v>
      </c>
      <c r="B155" t="s">
        <v>802</v>
      </c>
      <c r="C155">
        <v>0</v>
      </c>
      <c r="D155">
        <v>0</v>
      </c>
      <c r="E155">
        <v>154</v>
      </c>
      <c r="F155" t="s">
        <v>2363</v>
      </c>
      <c r="G155">
        <v>155</v>
      </c>
    </row>
    <row r="156" spans="1:7">
      <c r="A156">
        <v>155</v>
      </c>
      <c r="B156" t="s">
        <v>803</v>
      </c>
      <c r="C156">
        <v>5.9500000000000004E-4</v>
      </c>
      <c r="D156">
        <v>0.59500000000000008</v>
      </c>
      <c r="E156">
        <v>155</v>
      </c>
      <c r="F156" t="s">
        <v>2364</v>
      </c>
      <c r="G156">
        <v>156</v>
      </c>
    </row>
    <row r="157" spans="1:7">
      <c r="A157">
        <v>156</v>
      </c>
      <c r="B157" t="s">
        <v>804</v>
      </c>
      <c r="C157">
        <v>0</v>
      </c>
      <c r="D157">
        <v>0</v>
      </c>
      <c r="E157">
        <v>156</v>
      </c>
      <c r="F157" t="s">
        <v>2365</v>
      </c>
      <c r="G157">
        <v>157</v>
      </c>
    </row>
    <row r="158" spans="1:7">
      <c r="A158">
        <v>157</v>
      </c>
      <c r="B158" t="s">
        <v>805</v>
      </c>
      <c r="C158">
        <v>5.2099999999999998E-4</v>
      </c>
      <c r="D158">
        <v>0.52100000000000002</v>
      </c>
      <c r="E158">
        <v>157</v>
      </c>
      <c r="F158" t="s">
        <v>2366</v>
      </c>
      <c r="G158">
        <v>158</v>
      </c>
    </row>
    <row r="159" spans="1:7">
      <c r="A159">
        <v>158</v>
      </c>
      <c r="B159" t="s">
        <v>806</v>
      </c>
      <c r="C159">
        <v>0</v>
      </c>
      <c r="D159">
        <v>0</v>
      </c>
      <c r="E159">
        <v>158</v>
      </c>
      <c r="F159" t="s">
        <v>2367</v>
      </c>
      <c r="G159">
        <v>159</v>
      </c>
    </row>
    <row r="160" spans="1:7">
      <c r="A160">
        <v>159</v>
      </c>
      <c r="B160" t="s">
        <v>807</v>
      </c>
      <c r="C160">
        <v>6.1899999999999998E-4</v>
      </c>
      <c r="D160">
        <v>0.61899999999999999</v>
      </c>
      <c r="E160">
        <v>159</v>
      </c>
      <c r="F160" t="s">
        <v>2368</v>
      </c>
      <c r="G160">
        <v>160</v>
      </c>
    </row>
    <row r="161" spans="1:7">
      <c r="A161">
        <v>160</v>
      </c>
      <c r="B161" t="s">
        <v>808</v>
      </c>
      <c r="C161">
        <v>0</v>
      </c>
      <c r="D161">
        <v>0</v>
      </c>
      <c r="E161">
        <v>160</v>
      </c>
      <c r="F161" t="s">
        <v>2369</v>
      </c>
      <c r="G161">
        <v>161</v>
      </c>
    </row>
    <row r="162" spans="1:7">
      <c r="A162">
        <v>161</v>
      </c>
      <c r="B162" t="s">
        <v>809</v>
      </c>
      <c r="C162">
        <v>0</v>
      </c>
      <c r="D162">
        <v>0</v>
      </c>
      <c r="E162">
        <v>161</v>
      </c>
      <c r="F162" t="s">
        <v>2370</v>
      </c>
      <c r="G162">
        <v>162</v>
      </c>
    </row>
    <row r="163" spans="1:7">
      <c r="A163">
        <v>162</v>
      </c>
      <c r="B163" t="s">
        <v>810</v>
      </c>
      <c r="C163">
        <v>2.5599999999999999E-4</v>
      </c>
      <c r="D163">
        <v>0.25600000000000001</v>
      </c>
      <c r="E163">
        <v>162</v>
      </c>
      <c r="F163" t="s">
        <v>2371</v>
      </c>
      <c r="G163">
        <v>163</v>
      </c>
    </row>
    <row r="164" spans="1:7">
      <c r="A164">
        <v>163</v>
      </c>
      <c r="B164" t="s">
        <v>811</v>
      </c>
      <c r="C164">
        <v>0</v>
      </c>
      <c r="D164">
        <v>0</v>
      </c>
      <c r="E164">
        <v>163</v>
      </c>
      <c r="F164" t="s">
        <v>2372</v>
      </c>
      <c r="G164">
        <v>164</v>
      </c>
    </row>
    <row r="165" spans="1:7">
      <c r="A165">
        <v>164</v>
      </c>
      <c r="B165" t="s">
        <v>812</v>
      </c>
      <c r="C165">
        <v>3.6999999999999999E-4</v>
      </c>
      <c r="D165">
        <v>0.37</v>
      </c>
      <c r="E165">
        <v>164</v>
      </c>
      <c r="F165" t="s">
        <v>2373</v>
      </c>
      <c r="G165">
        <v>165</v>
      </c>
    </row>
    <row r="166" spans="1:7">
      <c r="A166">
        <v>165</v>
      </c>
      <c r="B166" t="s">
        <v>813</v>
      </c>
      <c r="C166">
        <v>4.6200000000000001E-4</v>
      </c>
      <c r="D166">
        <v>0.46200000000000002</v>
      </c>
      <c r="E166">
        <v>165</v>
      </c>
      <c r="F166" t="s">
        <v>2374</v>
      </c>
      <c r="G166">
        <v>166</v>
      </c>
    </row>
    <row r="167" spans="1:7">
      <c r="A167">
        <v>166</v>
      </c>
      <c r="B167" t="s">
        <v>814</v>
      </c>
      <c r="C167">
        <v>0</v>
      </c>
      <c r="D167">
        <v>0</v>
      </c>
      <c r="E167">
        <v>166</v>
      </c>
      <c r="F167" t="s">
        <v>2375</v>
      </c>
      <c r="G167">
        <v>167</v>
      </c>
    </row>
    <row r="168" spans="1:7">
      <c r="A168">
        <v>167</v>
      </c>
      <c r="B168" t="s">
        <v>815</v>
      </c>
      <c r="C168">
        <v>6.0599999999999998E-4</v>
      </c>
      <c r="D168">
        <v>0.60599999999999998</v>
      </c>
      <c r="E168">
        <v>167</v>
      </c>
      <c r="F168" t="s">
        <v>2376</v>
      </c>
      <c r="G168">
        <v>168</v>
      </c>
    </row>
    <row r="169" spans="1:7">
      <c r="A169">
        <v>168</v>
      </c>
      <c r="B169" t="s">
        <v>816</v>
      </c>
      <c r="C169">
        <v>0</v>
      </c>
      <c r="D169">
        <v>0</v>
      </c>
      <c r="E169">
        <v>168</v>
      </c>
      <c r="F169" t="s">
        <v>2377</v>
      </c>
      <c r="G169">
        <v>169</v>
      </c>
    </row>
    <row r="170" spans="1:7">
      <c r="A170">
        <v>169</v>
      </c>
      <c r="B170" t="s">
        <v>817</v>
      </c>
      <c r="C170">
        <v>0</v>
      </c>
      <c r="D170">
        <v>0</v>
      </c>
      <c r="E170">
        <v>169</v>
      </c>
      <c r="F170" t="s">
        <v>2378</v>
      </c>
      <c r="G170">
        <v>170</v>
      </c>
    </row>
    <row r="171" spans="1:7">
      <c r="A171">
        <v>170</v>
      </c>
      <c r="B171" t="s">
        <v>818</v>
      </c>
      <c r="C171">
        <v>0</v>
      </c>
      <c r="D171">
        <v>0</v>
      </c>
      <c r="E171">
        <v>170</v>
      </c>
      <c r="F171" t="s">
        <v>2379</v>
      </c>
      <c r="G171">
        <v>171</v>
      </c>
    </row>
    <row r="172" spans="1:7">
      <c r="A172">
        <v>171</v>
      </c>
      <c r="B172" t="s">
        <v>1228</v>
      </c>
      <c r="C172">
        <v>0</v>
      </c>
      <c r="D172">
        <v>0</v>
      </c>
      <c r="E172">
        <v>171</v>
      </c>
      <c r="F172" t="s">
        <v>2380</v>
      </c>
      <c r="G172">
        <v>172</v>
      </c>
    </row>
    <row r="173" spans="1:7">
      <c r="A173">
        <v>172</v>
      </c>
      <c r="B173" t="s">
        <v>1229</v>
      </c>
      <c r="C173">
        <v>3.3500000000000001E-4</v>
      </c>
      <c r="D173">
        <v>0.33500000000000002</v>
      </c>
      <c r="E173">
        <v>172</v>
      </c>
      <c r="F173" t="s">
        <v>2381</v>
      </c>
      <c r="G173">
        <v>173</v>
      </c>
    </row>
    <row r="174" spans="1:7">
      <c r="A174">
        <v>173</v>
      </c>
      <c r="B174" t="s">
        <v>819</v>
      </c>
      <c r="C174">
        <v>3.86E-4</v>
      </c>
      <c r="D174">
        <v>0.38600000000000001</v>
      </c>
      <c r="E174">
        <v>173</v>
      </c>
      <c r="F174" t="s">
        <v>2382</v>
      </c>
      <c r="G174">
        <v>174</v>
      </c>
    </row>
    <row r="175" spans="1:7">
      <c r="A175">
        <v>174</v>
      </c>
      <c r="B175" t="s">
        <v>1230</v>
      </c>
      <c r="C175">
        <v>0</v>
      </c>
      <c r="D175">
        <v>0</v>
      </c>
      <c r="E175">
        <v>174</v>
      </c>
      <c r="F175" t="s">
        <v>2383</v>
      </c>
      <c r="G175">
        <v>175</v>
      </c>
    </row>
    <row r="176" spans="1:7">
      <c r="A176">
        <v>175</v>
      </c>
      <c r="B176" t="s">
        <v>1231</v>
      </c>
      <c r="C176">
        <v>2.05E-4</v>
      </c>
      <c r="D176">
        <v>0.20499999999999999</v>
      </c>
      <c r="E176">
        <v>175</v>
      </c>
      <c r="F176" t="s">
        <v>2384</v>
      </c>
      <c r="G176">
        <v>176</v>
      </c>
    </row>
    <row r="177" spans="1:7">
      <c r="A177">
        <v>176</v>
      </c>
      <c r="B177" t="s">
        <v>820</v>
      </c>
      <c r="C177">
        <v>0</v>
      </c>
      <c r="D177">
        <v>0</v>
      </c>
      <c r="E177">
        <v>176</v>
      </c>
      <c r="F177" t="s">
        <v>2385</v>
      </c>
      <c r="G177">
        <v>177</v>
      </c>
    </row>
    <row r="178" spans="1:7">
      <c r="A178">
        <v>177</v>
      </c>
      <c r="B178" t="s">
        <v>821</v>
      </c>
      <c r="C178">
        <v>3.4099999999999999E-4</v>
      </c>
      <c r="D178">
        <v>0.34099999999999997</v>
      </c>
      <c r="E178">
        <v>177</v>
      </c>
      <c r="F178" t="s">
        <v>2386</v>
      </c>
      <c r="G178">
        <v>178</v>
      </c>
    </row>
    <row r="179" spans="1:7">
      <c r="A179">
        <v>178</v>
      </c>
      <c r="B179" t="s">
        <v>822</v>
      </c>
      <c r="C179">
        <v>0</v>
      </c>
      <c r="D179">
        <v>0</v>
      </c>
      <c r="E179">
        <v>178</v>
      </c>
      <c r="F179" t="s">
        <v>2387</v>
      </c>
      <c r="G179">
        <v>179</v>
      </c>
    </row>
    <row r="180" spans="1:7">
      <c r="A180">
        <v>179</v>
      </c>
      <c r="B180" t="s">
        <v>823</v>
      </c>
      <c r="C180">
        <v>0</v>
      </c>
      <c r="D180">
        <v>0</v>
      </c>
      <c r="E180">
        <v>179</v>
      </c>
      <c r="F180" t="s">
        <v>2388</v>
      </c>
      <c r="G180">
        <v>180</v>
      </c>
    </row>
    <row r="181" spans="1:7">
      <c r="A181">
        <v>180</v>
      </c>
      <c r="B181" t="s">
        <v>824</v>
      </c>
      <c r="C181">
        <v>0</v>
      </c>
      <c r="D181">
        <v>0</v>
      </c>
      <c r="E181">
        <v>180</v>
      </c>
      <c r="F181" t="s">
        <v>2389</v>
      </c>
      <c r="G181">
        <v>181</v>
      </c>
    </row>
    <row r="182" spans="1:7">
      <c r="A182">
        <v>181</v>
      </c>
      <c r="B182" t="s">
        <v>1232</v>
      </c>
      <c r="C182">
        <v>0</v>
      </c>
      <c r="D182">
        <v>0</v>
      </c>
      <c r="E182">
        <v>181</v>
      </c>
      <c r="F182" t="s">
        <v>2390</v>
      </c>
      <c r="G182">
        <v>182</v>
      </c>
    </row>
    <row r="183" spans="1:7">
      <c r="A183">
        <v>182</v>
      </c>
      <c r="B183" t="s">
        <v>1233</v>
      </c>
      <c r="C183">
        <v>6.3299999999999999E-4</v>
      </c>
      <c r="D183">
        <v>0.63300000000000001</v>
      </c>
      <c r="E183">
        <v>182</v>
      </c>
      <c r="F183" t="s">
        <v>2391</v>
      </c>
      <c r="G183">
        <v>183</v>
      </c>
    </row>
    <row r="184" spans="1:7">
      <c r="A184">
        <v>183</v>
      </c>
      <c r="B184" t="s">
        <v>33</v>
      </c>
      <c r="C184">
        <v>6.4700000000000001E-4</v>
      </c>
      <c r="D184">
        <v>0.64700000000000002</v>
      </c>
      <c r="E184">
        <v>183</v>
      </c>
      <c r="F184" t="s">
        <v>1984</v>
      </c>
      <c r="G184">
        <v>184</v>
      </c>
    </row>
    <row r="185" spans="1:7">
      <c r="A185">
        <v>184</v>
      </c>
      <c r="B185" t="s">
        <v>825</v>
      </c>
      <c r="C185">
        <v>0</v>
      </c>
      <c r="D185">
        <v>0</v>
      </c>
      <c r="E185">
        <v>184</v>
      </c>
      <c r="F185" t="s">
        <v>2392</v>
      </c>
      <c r="G185">
        <v>185</v>
      </c>
    </row>
    <row r="186" spans="1:7">
      <c r="A186">
        <v>185</v>
      </c>
      <c r="B186" t="s">
        <v>826</v>
      </c>
      <c r="C186">
        <v>0</v>
      </c>
      <c r="D186">
        <v>0</v>
      </c>
      <c r="E186">
        <v>185</v>
      </c>
      <c r="F186" t="s">
        <v>2393</v>
      </c>
      <c r="G186">
        <v>186</v>
      </c>
    </row>
    <row r="187" spans="1:7">
      <c r="A187">
        <v>186</v>
      </c>
      <c r="B187" t="s">
        <v>827</v>
      </c>
      <c r="C187">
        <v>0</v>
      </c>
      <c r="D187">
        <v>0</v>
      </c>
      <c r="E187">
        <v>186</v>
      </c>
      <c r="F187" t="s">
        <v>2394</v>
      </c>
      <c r="G187">
        <v>187</v>
      </c>
    </row>
    <row r="188" spans="1:7">
      <c r="A188">
        <v>187</v>
      </c>
      <c r="B188" t="s">
        <v>828</v>
      </c>
      <c r="C188">
        <v>0</v>
      </c>
      <c r="D188">
        <v>0</v>
      </c>
      <c r="E188">
        <v>187</v>
      </c>
      <c r="F188" t="s">
        <v>2395</v>
      </c>
      <c r="G188">
        <v>188</v>
      </c>
    </row>
    <row r="189" spans="1:7">
      <c r="A189">
        <v>188</v>
      </c>
      <c r="B189" t="s">
        <v>829</v>
      </c>
      <c r="C189">
        <v>0</v>
      </c>
      <c r="D189">
        <v>0</v>
      </c>
      <c r="E189">
        <v>188</v>
      </c>
      <c r="F189" t="s">
        <v>2396</v>
      </c>
      <c r="G189">
        <v>189</v>
      </c>
    </row>
    <row r="190" spans="1:7">
      <c r="A190">
        <v>189</v>
      </c>
      <c r="B190" t="s">
        <v>830</v>
      </c>
      <c r="C190">
        <v>0</v>
      </c>
      <c r="D190">
        <v>0</v>
      </c>
      <c r="E190">
        <v>189</v>
      </c>
      <c r="F190" t="s">
        <v>2397</v>
      </c>
      <c r="G190">
        <v>190</v>
      </c>
    </row>
    <row r="191" spans="1:7">
      <c r="A191">
        <v>190</v>
      </c>
      <c r="B191" t="s">
        <v>1234</v>
      </c>
      <c r="C191">
        <v>5.6999999999999998E-4</v>
      </c>
      <c r="D191">
        <v>0.56999999999999995</v>
      </c>
      <c r="E191">
        <v>190</v>
      </c>
      <c r="F191" t="s">
        <v>2398</v>
      </c>
      <c r="G191">
        <v>191</v>
      </c>
    </row>
    <row r="192" spans="1:7">
      <c r="A192">
        <v>191</v>
      </c>
      <c r="B192" t="s">
        <v>831</v>
      </c>
      <c r="C192">
        <v>0</v>
      </c>
      <c r="D192">
        <v>0</v>
      </c>
      <c r="E192">
        <v>191</v>
      </c>
      <c r="F192" t="s">
        <v>2399</v>
      </c>
      <c r="G192">
        <v>192</v>
      </c>
    </row>
    <row r="193" spans="1:7">
      <c r="A193">
        <v>192</v>
      </c>
      <c r="B193" t="s">
        <v>832</v>
      </c>
      <c r="C193">
        <v>2.52E-4</v>
      </c>
      <c r="D193">
        <v>0.252</v>
      </c>
      <c r="E193">
        <v>192</v>
      </c>
      <c r="F193" t="s">
        <v>2400</v>
      </c>
      <c r="G193">
        <v>193</v>
      </c>
    </row>
    <row r="194" spans="1:7">
      <c r="A194">
        <v>193</v>
      </c>
      <c r="B194" t="s">
        <v>1235</v>
      </c>
      <c r="C194">
        <v>5.2400000000000005E-4</v>
      </c>
      <c r="D194">
        <v>0.52400000000000002</v>
      </c>
      <c r="E194">
        <v>193</v>
      </c>
      <c r="F194" t="s">
        <v>2401</v>
      </c>
      <c r="G194">
        <v>194</v>
      </c>
    </row>
    <row r="195" spans="1:7">
      <c r="A195">
        <v>194</v>
      </c>
      <c r="B195" t="s">
        <v>833</v>
      </c>
      <c r="C195">
        <v>0</v>
      </c>
      <c r="D195">
        <v>0</v>
      </c>
      <c r="E195">
        <v>194</v>
      </c>
      <c r="F195" t="s">
        <v>2402</v>
      </c>
      <c r="G195">
        <v>195</v>
      </c>
    </row>
    <row r="196" spans="1:7">
      <c r="A196">
        <v>195</v>
      </c>
      <c r="B196" t="s">
        <v>1236</v>
      </c>
      <c r="C196">
        <v>0</v>
      </c>
      <c r="D196">
        <v>0</v>
      </c>
      <c r="E196">
        <v>195</v>
      </c>
      <c r="F196" t="s">
        <v>2403</v>
      </c>
      <c r="G196">
        <v>196</v>
      </c>
    </row>
    <row r="197" spans="1:7">
      <c r="A197">
        <v>196</v>
      </c>
      <c r="B197" t="s">
        <v>1237</v>
      </c>
      <c r="C197">
        <v>4.2900000000000002E-4</v>
      </c>
      <c r="D197">
        <v>0.42899999999999999</v>
      </c>
      <c r="E197">
        <v>196</v>
      </c>
      <c r="F197" t="s">
        <v>2404</v>
      </c>
      <c r="G197">
        <v>197</v>
      </c>
    </row>
    <row r="198" spans="1:7">
      <c r="A198">
        <v>197</v>
      </c>
      <c r="B198" t="s">
        <v>834</v>
      </c>
      <c r="C198">
        <v>0</v>
      </c>
      <c r="D198">
        <v>0</v>
      </c>
      <c r="E198">
        <v>197</v>
      </c>
      <c r="F198" t="s">
        <v>2405</v>
      </c>
      <c r="G198">
        <v>198</v>
      </c>
    </row>
    <row r="199" spans="1:7">
      <c r="A199">
        <v>198</v>
      </c>
      <c r="B199" t="s">
        <v>835</v>
      </c>
      <c r="C199">
        <v>0</v>
      </c>
      <c r="D199">
        <v>0</v>
      </c>
      <c r="E199">
        <v>198</v>
      </c>
      <c r="F199" t="s">
        <v>2406</v>
      </c>
      <c r="G199">
        <v>199</v>
      </c>
    </row>
    <row r="200" spans="1:7">
      <c r="A200">
        <v>199</v>
      </c>
      <c r="B200" t="s">
        <v>836</v>
      </c>
      <c r="C200">
        <v>7.4899999999999999E-4</v>
      </c>
      <c r="D200">
        <v>0.749</v>
      </c>
      <c r="E200">
        <v>199</v>
      </c>
      <c r="F200" t="s">
        <v>2407</v>
      </c>
      <c r="G200">
        <v>200</v>
      </c>
    </row>
    <row r="201" spans="1:7">
      <c r="A201">
        <v>200</v>
      </c>
      <c r="B201" t="s">
        <v>22</v>
      </c>
      <c r="C201">
        <v>3.4099999999999999E-4</v>
      </c>
      <c r="D201">
        <v>0.34099999999999997</v>
      </c>
      <c r="E201">
        <v>200</v>
      </c>
      <c r="F201" t="s">
        <v>1985</v>
      </c>
      <c r="G201">
        <v>201</v>
      </c>
    </row>
    <row r="202" spans="1:7">
      <c r="A202">
        <v>201</v>
      </c>
      <c r="B202" t="s">
        <v>1472</v>
      </c>
      <c r="C202">
        <v>3.5300000000000002E-4</v>
      </c>
      <c r="D202">
        <v>0.35300000000000004</v>
      </c>
      <c r="E202">
        <v>201</v>
      </c>
      <c r="F202" t="s">
        <v>1986</v>
      </c>
      <c r="G202">
        <v>202</v>
      </c>
    </row>
    <row r="203" spans="1:7">
      <c r="A203">
        <v>202</v>
      </c>
      <c r="B203" t="s">
        <v>36</v>
      </c>
      <c r="C203">
        <v>5.22E-4</v>
      </c>
      <c r="D203">
        <v>0.52200000000000002</v>
      </c>
      <c r="E203">
        <v>202</v>
      </c>
      <c r="F203" t="s">
        <v>1987</v>
      </c>
      <c r="G203">
        <v>203</v>
      </c>
    </row>
    <row r="204" spans="1:7">
      <c r="A204">
        <v>203</v>
      </c>
      <c r="B204" t="s">
        <v>837</v>
      </c>
      <c r="C204">
        <v>0</v>
      </c>
      <c r="D204">
        <v>0</v>
      </c>
      <c r="E204">
        <v>203</v>
      </c>
      <c r="F204" t="s">
        <v>2408</v>
      </c>
      <c r="G204">
        <v>204</v>
      </c>
    </row>
    <row r="205" spans="1:7">
      <c r="A205">
        <v>204</v>
      </c>
      <c r="B205" t="s">
        <v>838</v>
      </c>
      <c r="C205">
        <v>0</v>
      </c>
      <c r="D205">
        <v>0</v>
      </c>
      <c r="E205">
        <v>204</v>
      </c>
      <c r="F205" t="s">
        <v>2409</v>
      </c>
      <c r="G205">
        <v>205</v>
      </c>
    </row>
    <row r="206" spans="1:7">
      <c r="A206">
        <v>205</v>
      </c>
      <c r="B206" t="s">
        <v>839</v>
      </c>
      <c r="C206">
        <v>1E-4</v>
      </c>
      <c r="D206">
        <v>0.1</v>
      </c>
      <c r="E206">
        <v>205</v>
      </c>
      <c r="F206" t="s">
        <v>2410</v>
      </c>
      <c r="G206">
        <v>206</v>
      </c>
    </row>
    <row r="207" spans="1:7">
      <c r="A207">
        <v>206</v>
      </c>
      <c r="B207" t="s">
        <v>840</v>
      </c>
      <c r="C207">
        <v>2.5000000000000001E-4</v>
      </c>
      <c r="D207">
        <v>0.25</v>
      </c>
      <c r="E207">
        <v>206</v>
      </c>
      <c r="F207" t="s">
        <v>2411</v>
      </c>
      <c r="G207">
        <v>207</v>
      </c>
    </row>
    <row r="208" spans="1:7">
      <c r="A208">
        <v>207</v>
      </c>
      <c r="B208" t="s">
        <v>1238</v>
      </c>
      <c r="C208">
        <v>6.2799999999999998E-4</v>
      </c>
      <c r="D208">
        <v>0.628</v>
      </c>
      <c r="E208">
        <v>207</v>
      </c>
      <c r="F208" t="s">
        <v>2412</v>
      </c>
      <c r="G208">
        <v>208</v>
      </c>
    </row>
    <row r="209" spans="1:7">
      <c r="A209">
        <v>208</v>
      </c>
      <c r="B209" t="s">
        <v>5066</v>
      </c>
      <c r="C209">
        <v>0</v>
      </c>
      <c r="D209">
        <v>0</v>
      </c>
      <c r="E209">
        <v>208</v>
      </c>
      <c r="F209" t="s">
        <v>2413</v>
      </c>
      <c r="G209">
        <v>209</v>
      </c>
    </row>
    <row r="210" spans="1:7">
      <c r="A210">
        <v>209</v>
      </c>
      <c r="B210" t="s">
        <v>1838</v>
      </c>
      <c r="C210">
        <v>0</v>
      </c>
      <c r="D210">
        <v>0</v>
      </c>
      <c r="E210">
        <v>209</v>
      </c>
      <c r="F210" t="s">
        <v>2414</v>
      </c>
      <c r="G210">
        <v>210</v>
      </c>
    </row>
    <row r="211" spans="1:7">
      <c r="A211">
        <v>210</v>
      </c>
      <c r="B211" t="s">
        <v>1839</v>
      </c>
      <c r="C211">
        <v>5.53E-4</v>
      </c>
      <c r="D211">
        <v>0.55300000000000005</v>
      </c>
      <c r="E211">
        <v>210</v>
      </c>
      <c r="F211" t="s">
        <v>2415</v>
      </c>
      <c r="G211">
        <v>211</v>
      </c>
    </row>
    <row r="212" spans="1:7">
      <c r="A212">
        <v>211</v>
      </c>
      <c r="B212" t="s">
        <v>23</v>
      </c>
      <c r="C212">
        <v>5.0500000000000002E-4</v>
      </c>
      <c r="D212">
        <v>0.505</v>
      </c>
      <c r="E212">
        <v>211</v>
      </c>
      <c r="F212" t="s">
        <v>1988</v>
      </c>
      <c r="G212">
        <v>212</v>
      </c>
    </row>
    <row r="213" spans="1:7">
      <c r="A213">
        <v>212</v>
      </c>
      <c r="B213" t="s">
        <v>24</v>
      </c>
      <c r="C213">
        <v>4.7399999999999997E-4</v>
      </c>
      <c r="D213">
        <v>0.47399999999999998</v>
      </c>
      <c r="E213">
        <v>212</v>
      </c>
      <c r="F213" t="s">
        <v>1989</v>
      </c>
      <c r="G213">
        <v>213</v>
      </c>
    </row>
    <row r="214" spans="1:7">
      <c r="A214">
        <v>213</v>
      </c>
      <c r="B214" t="s">
        <v>1840</v>
      </c>
      <c r="C214">
        <v>0</v>
      </c>
      <c r="D214">
        <v>0</v>
      </c>
      <c r="E214">
        <v>213</v>
      </c>
      <c r="F214" t="s">
        <v>2416</v>
      </c>
      <c r="G214">
        <v>214</v>
      </c>
    </row>
    <row r="215" spans="1:7">
      <c r="A215">
        <v>214</v>
      </c>
      <c r="B215" t="s">
        <v>1841</v>
      </c>
      <c r="C215">
        <v>3.86E-4</v>
      </c>
      <c r="D215">
        <v>0.38600000000000001</v>
      </c>
      <c r="E215">
        <v>214</v>
      </c>
      <c r="F215" t="s">
        <v>2417</v>
      </c>
      <c r="G215">
        <v>215</v>
      </c>
    </row>
    <row r="216" spans="1:7">
      <c r="A216">
        <v>215</v>
      </c>
      <c r="B216" t="s">
        <v>1842</v>
      </c>
      <c r="C216">
        <v>3.4099999999999999E-4</v>
      </c>
      <c r="D216">
        <v>0.34099999999999997</v>
      </c>
      <c r="E216">
        <v>215</v>
      </c>
      <c r="F216" t="s">
        <v>2418</v>
      </c>
      <c r="G216">
        <v>216</v>
      </c>
    </row>
    <row r="217" spans="1:7">
      <c r="A217">
        <v>216</v>
      </c>
      <c r="B217" t="s">
        <v>841</v>
      </c>
      <c r="C217">
        <v>0</v>
      </c>
      <c r="D217">
        <v>0</v>
      </c>
      <c r="E217">
        <v>216</v>
      </c>
      <c r="F217" t="s">
        <v>2419</v>
      </c>
      <c r="G217">
        <v>217</v>
      </c>
    </row>
    <row r="218" spans="1:7">
      <c r="A218">
        <v>217</v>
      </c>
      <c r="B218" t="s">
        <v>1239</v>
      </c>
      <c r="C218">
        <v>3.01E-4</v>
      </c>
      <c r="D218">
        <v>0.30099999999999999</v>
      </c>
      <c r="E218">
        <v>217</v>
      </c>
      <c r="F218" t="s">
        <v>2420</v>
      </c>
      <c r="G218">
        <v>218</v>
      </c>
    </row>
    <row r="219" spans="1:7">
      <c r="A219">
        <v>218</v>
      </c>
      <c r="B219" t="s">
        <v>1240</v>
      </c>
      <c r="C219">
        <v>5.6400000000000005E-4</v>
      </c>
      <c r="D219">
        <v>0.56400000000000006</v>
      </c>
      <c r="E219">
        <v>218</v>
      </c>
      <c r="F219" t="s">
        <v>2421</v>
      </c>
      <c r="G219">
        <v>219</v>
      </c>
    </row>
    <row r="220" spans="1:7">
      <c r="A220">
        <v>219</v>
      </c>
      <c r="B220" t="s">
        <v>38</v>
      </c>
      <c r="C220">
        <v>5.5599999999999996E-4</v>
      </c>
      <c r="D220">
        <v>0.55599999999999994</v>
      </c>
      <c r="E220">
        <v>219</v>
      </c>
      <c r="F220" t="s">
        <v>1990</v>
      </c>
      <c r="G220">
        <v>220</v>
      </c>
    </row>
    <row r="221" spans="1:7">
      <c r="A221">
        <v>220</v>
      </c>
      <c r="B221" t="s">
        <v>842</v>
      </c>
      <c r="C221">
        <v>3.2000000000000003E-4</v>
      </c>
      <c r="D221">
        <v>0.32</v>
      </c>
      <c r="E221">
        <v>220</v>
      </c>
      <c r="F221" t="s">
        <v>2422</v>
      </c>
      <c r="G221">
        <v>221</v>
      </c>
    </row>
    <row r="222" spans="1:7">
      <c r="A222">
        <v>221</v>
      </c>
      <c r="B222" t="s">
        <v>843</v>
      </c>
      <c r="C222">
        <v>0</v>
      </c>
      <c r="D222">
        <v>0</v>
      </c>
      <c r="E222">
        <v>221</v>
      </c>
      <c r="F222" t="s">
        <v>2423</v>
      </c>
      <c r="G222">
        <v>222</v>
      </c>
    </row>
    <row r="223" spans="1:7">
      <c r="A223">
        <v>222</v>
      </c>
      <c r="B223" t="s">
        <v>844</v>
      </c>
      <c r="C223">
        <v>5.0699999999999996E-4</v>
      </c>
      <c r="D223">
        <v>0.50700000000000001</v>
      </c>
      <c r="E223">
        <v>222</v>
      </c>
      <c r="F223" t="s">
        <v>2424</v>
      </c>
      <c r="G223">
        <v>223</v>
      </c>
    </row>
    <row r="224" spans="1:7">
      <c r="A224">
        <v>223</v>
      </c>
      <c r="B224" t="s">
        <v>845</v>
      </c>
      <c r="C224">
        <v>0</v>
      </c>
      <c r="D224">
        <v>0</v>
      </c>
      <c r="E224">
        <v>223</v>
      </c>
      <c r="F224" t="s">
        <v>2425</v>
      </c>
      <c r="G224">
        <v>224</v>
      </c>
    </row>
    <row r="225" spans="1:7">
      <c r="A225">
        <v>224</v>
      </c>
      <c r="B225" t="s">
        <v>846</v>
      </c>
      <c r="C225">
        <v>5.2800000000000004E-4</v>
      </c>
      <c r="D225">
        <v>0.52800000000000002</v>
      </c>
      <c r="E225">
        <v>224</v>
      </c>
      <c r="F225" t="s">
        <v>2426</v>
      </c>
      <c r="G225">
        <v>225</v>
      </c>
    </row>
    <row r="226" spans="1:7">
      <c r="A226">
        <v>225</v>
      </c>
      <c r="B226" t="s">
        <v>847</v>
      </c>
      <c r="C226">
        <v>4.0000000000000002E-4</v>
      </c>
      <c r="D226">
        <v>0.4</v>
      </c>
      <c r="E226">
        <v>225</v>
      </c>
      <c r="F226" t="s">
        <v>2427</v>
      </c>
      <c r="G226">
        <v>226</v>
      </c>
    </row>
    <row r="227" spans="1:7">
      <c r="A227">
        <v>226</v>
      </c>
      <c r="B227" t="s">
        <v>848</v>
      </c>
      <c r="C227">
        <v>2.7E-4</v>
      </c>
      <c r="D227">
        <v>0.27</v>
      </c>
      <c r="E227">
        <v>226</v>
      </c>
      <c r="F227" t="s">
        <v>2428</v>
      </c>
      <c r="G227">
        <v>227</v>
      </c>
    </row>
    <row r="228" spans="1:7">
      <c r="A228">
        <v>227</v>
      </c>
      <c r="B228" t="s">
        <v>849</v>
      </c>
      <c r="C228">
        <v>1.2999999999999999E-4</v>
      </c>
      <c r="D228">
        <v>0.12999999999999998</v>
      </c>
      <c r="E228">
        <v>227</v>
      </c>
      <c r="F228" t="s">
        <v>2429</v>
      </c>
      <c r="G228">
        <v>228</v>
      </c>
    </row>
    <row r="229" spans="1:7">
      <c r="A229">
        <v>228</v>
      </c>
      <c r="B229" t="s">
        <v>850</v>
      </c>
      <c r="C229">
        <v>2.9E-4</v>
      </c>
      <c r="D229">
        <v>0.28999999999999998</v>
      </c>
      <c r="E229">
        <v>228</v>
      </c>
      <c r="F229" t="s">
        <v>2430</v>
      </c>
      <c r="G229">
        <v>229</v>
      </c>
    </row>
    <row r="230" spans="1:7">
      <c r="A230">
        <v>229</v>
      </c>
      <c r="B230" t="s">
        <v>851</v>
      </c>
      <c r="C230">
        <v>3.8999999999999999E-4</v>
      </c>
      <c r="D230">
        <v>0.39</v>
      </c>
      <c r="E230">
        <v>229</v>
      </c>
      <c r="F230" t="s">
        <v>2431</v>
      </c>
      <c r="G230">
        <v>230</v>
      </c>
    </row>
    <row r="231" spans="1:7">
      <c r="A231">
        <v>230</v>
      </c>
      <c r="B231" t="s">
        <v>1241</v>
      </c>
      <c r="C231">
        <v>4.8999999999999998E-4</v>
      </c>
      <c r="D231">
        <v>0.49</v>
      </c>
      <c r="E231">
        <v>230</v>
      </c>
      <c r="F231" t="s">
        <v>2432</v>
      </c>
      <c r="G231">
        <v>231</v>
      </c>
    </row>
    <row r="232" spans="1:7">
      <c r="A232">
        <v>231</v>
      </c>
      <c r="B232" t="s">
        <v>1242</v>
      </c>
      <c r="C232">
        <v>4.2900000000000002E-4</v>
      </c>
      <c r="D232">
        <v>0.42899999999999999</v>
      </c>
      <c r="E232">
        <v>231</v>
      </c>
      <c r="F232" t="s">
        <v>2433</v>
      </c>
      <c r="G232">
        <v>232</v>
      </c>
    </row>
    <row r="233" spans="1:7">
      <c r="A233">
        <v>232</v>
      </c>
      <c r="B233" t="s">
        <v>852</v>
      </c>
      <c r="C233">
        <v>0</v>
      </c>
      <c r="D233">
        <v>0</v>
      </c>
      <c r="E233">
        <v>232</v>
      </c>
      <c r="F233" t="s">
        <v>2434</v>
      </c>
      <c r="G233">
        <v>233</v>
      </c>
    </row>
    <row r="234" spans="1:7">
      <c r="A234">
        <v>233</v>
      </c>
      <c r="B234" t="s">
        <v>853</v>
      </c>
      <c r="C234">
        <v>2.9999999999999997E-4</v>
      </c>
      <c r="D234">
        <v>0.3</v>
      </c>
      <c r="E234">
        <v>233</v>
      </c>
      <c r="F234" t="s">
        <v>2435</v>
      </c>
      <c r="G234">
        <v>234</v>
      </c>
    </row>
    <row r="235" spans="1:7">
      <c r="A235">
        <v>234</v>
      </c>
      <c r="B235" t="s">
        <v>854</v>
      </c>
      <c r="C235">
        <v>4.0000000000000002E-4</v>
      </c>
      <c r="D235">
        <v>0.4</v>
      </c>
      <c r="E235">
        <v>234</v>
      </c>
      <c r="F235" t="s">
        <v>2436</v>
      </c>
      <c r="G235">
        <v>235</v>
      </c>
    </row>
    <row r="236" spans="1:7">
      <c r="A236">
        <v>235</v>
      </c>
      <c r="B236" t="s">
        <v>855</v>
      </c>
      <c r="C236">
        <v>5.8100000000000003E-4</v>
      </c>
      <c r="D236">
        <v>0.58100000000000007</v>
      </c>
      <c r="E236">
        <v>235</v>
      </c>
      <c r="F236" t="s">
        <v>2437</v>
      </c>
      <c r="G236">
        <v>236</v>
      </c>
    </row>
    <row r="237" spans="1:7">
      <c r="A237">
        <v>236</v>
      </c>
      <c r="B237" t="s">
        <v>42</v>
      </c>
      <c r="C237">
        <v>5.6099999999999998E-4</v>
      </c>
      <c r="D237">
        <v>0.56099999999999994</v>
      </c>
      <c r="E237">
        <v>236</v>
      </c>
      <c r="F237" t="s">
        <v>1991</v>
      </c>
      <c r="G237">
        <v>237</v>
      </c>
    </row>
    <row r="238" spans="1:7">
      <c r="A238">
        <v>237</v>
      </c>
      <c r="B238" t="s">
        <v>856</v>
      </c>
      <c r="C238">
        <v>0</v>
      </c>
      <c r="D238">
        <v>0</v>
      </c>
      <c r="E238">
        <v>237</v>
      </c>
      <c r="F238" t="s">
        <v>2438</v>
      </c>
      <c r="G238">
        <v>238</v>
      </c>
    </row>
    <row r="239" spans="1:7">
      <c r="A239">
        <v>238</v>
      </c>
      <c r="B239" t="s">
        <v>857</v>
      </c>
      <c r="C239">
        <v>0</v>
      </c>
      <c r="D239">
        <v>0</v>
      </c>
      <c r="E239">
        <v>238</v>
      </c>
      <c r="F239" t="s">
        <v>2439</v>
      </c>
      <c r="G239">
        <v>239</v>
      </c>
    </row>
    <row r="240" spans="1:7">
      <c r="A240">
        <v>239</v>
      </c>
      <c r="B240" t="s">
        <v>858</v>
      </c>
      <c r="C240">
        <v>3.4299999999999999E-4</v>
      </c>
      <c r="D240">
        <v>0.34299999999999997</v>
      </c>
      <c r="E240">
        <v>239</v>
      </c>
      <c r="F240" t="s">
        <v>2440</v>
      </c>
      <c r="G240">
        <v>240</v>
      </c>
    </row>
    <row r="241" spans="1:7">
      <c r="A241">
        <v>240</v>
      </c>
      <c r="B241" t="s">
        <v>859</v>
      </c>
      <c r="C241">
        <v>4.8700000000000002E-4</v>
      </c>
      <c r="D241">
        <v>0.48700000000000004</v>
      </c>
      <c r="E241">
        <v>240</v>
      </c>
      <c r="F241" t="s">
        <v>2441</v>
      </c>
      <c r="G241">
        <v>241</v>
      </c>
    </row>
    <row r="242" spans="1:7">
      <c r="A242">
        <v>241</v>
      </c>
      <c r="B242" t="s">
        <v>860</v>
      </c>
      <c r="C242">
        <v>0</v>
      </c>
      <c r="D242">
        <v>0</v>
      </c>
      <c r="E242">
        <v>241</v>
      </c>
      <c r="F242" t="s">
        <v>1953</v>
      </c>
      <c r="G242">
        <v>242</v>
      </c>
    </row>
    <row r="243" spans="1:7">
      <c r="A243">
        <v>242</v>
      </c>
      <c r="B243" t="s">
        <v>861</v>
      </c>
      <c r="C243">
        <v>2.8899999999999998E-4</v>
      </c>
      <c r="D243">
        <v>0.28899999999999998</v>
      </c>
      <c r="E243">
        <v>242</v>
      </c>
      <c r="F243" t="s">
        <v>1954</v>
      </c>
      <c r="G243">
        <v>243</v>
      </c>
    </row>
    <row r="244" spans="1:7">
      <c r="A244">
        <v>243</v>
      </c>
      <c r="B244" t="s">
        <v>44</v>
      </c>
      <c r="C244">
        <v>5.8799999999999998E-4</v>
      </c>
      <c r="D244">
        <v>0.58799999999999997</v>
      </c>
      <c r="E244">
        <v>243</v>
      </c>
      <c r="F244" t="s">
        <v>1992</v>
      </c>
      <c r="G244">
        <v>244</v>
      </c>
    </row>
    <row r="245" spans="1:7">
      <c r="A245">
        <v>244</v>
      </c>
      <c r="B245" t="s">
        <v>1243</v>
      </c>
      <c r="C245">
        <v>0</v>
      </c>
      <c r="D245">
        <v>0</v>
      </c>
      <c r="E245">
        <v>244</v>
      </c>
      <c r="F245" t="s">
        <v>2442</v>
      </c>
      <c r="G245">
        <v>245</v>
      </c>
    </row>
    <row r="246" spans="1:7">
      <c r="A246">
        <v>245</v>
      </c>
      <c r="B246" t="s">
        <v>1244</v>
      </c>
      <c r="C246">
        <v>0</v>
      </c>
      <c r="D246">
        <v>0</v>
      </c>
      <c r="E246">
        <v>245</v>
      </c>
      <c r="F246" t="s">
        <v>2443</v>
      </c>
      <c r="G246">
        <v>246</v>
      </c>
    </row>
    <row r="247" spans="1:7">
      <c r="A247">
        <v>246</v>
      </c>
      <c r="B247" t="s">
        <v>1843</v>
      </c>
      <c r="C247">
        <v>1.142E-3</v>
      </c>
      <c r="D247">
        <v>1.1419999999999999</v>
      </c>
      <c r="E247">
        <v>246</v>
      </c>
      <c r="F247" t="s">
        <v>2444</v>
      </c>
      <c r="G247">
        <v>247</v>
      </c>
    </row>
    <row r="248" spans="1:7">
      <c r="A248">
        <v>247</v>
      </c>
      <c r="B248" t="s">
        <v>862</v>
      </c>
      <c r="C248">
        <v>0</v>
      </c>
      <c r="D248">
        <v>0</v>
      </c>
      <c r="E248">
        <v>247</v>
      </c>
      <c r="F248" t="s">
        <v>2445</v>
      </c>
      <c r="G248">
        <v>248</v>
      </c>
    </row>
    <row r="249" spans="1:7">
      <c r="A249">
        <v>248</v>
      </c>
      <c r="B249" t="s">
        <v>863</v>
      </c>
      <c r="C249">
        <v>4.3100000000000001E-4</v>
      </c>
      <c r="D249">
        <v>0.43099999999999999</v>
      </c>
      <c r="E249">
        <v>248</v>
      </c>
      <c r="F249" t="s">
        <v>2446</v>
      </c>
      <c r="G249">
        <v>249</v>
      </c>
    </row>
    <row r="250" spans="1:7">
      <c r="A250">
        <v>249</v>
      </c>
      <c r="B250" t="s">
        <v>864</v>
      </c>
      <c r="C250">
        <v>0</v>
      </c>
      <c r="D250">
        <v>0</v>
      </c>
      <c r="E250">
        <v>249</v>
      </c>
      <c r="F250" t="s">
        <v>2447</v>
      </c>
      <c r="G250">
        <v>250</v>
      </c>
    </row>
    <row r="251" spans="1:7">
      <c r="A251">
        <v>250</v>
      </c>
      <c r="B251" t="s">
        <v>865</v>
      </c>
      <c r="C251">
        <v>4.84E-4</v>
      </c>
      <c r="D251">
        <v>0.48399999999999999</v>
      </c>
      <c r="E251">
        <v>250</v>
      </c>
      <c r="F251" t="s">
        <v>2448</v>
      </c>
      <c r="G251">
        <v>251</v>
      </c>
    </row>
    <row r="252" spans="1:7">
      <c r="A252">
        <v>251</v>
      </c>
      <c r="B252" t="s">
        <v>866</v>
      </c>
      <c r="C252">
        <v>0</v>
      </c>
      <c r="D252">
        <v>0</v>
      </c>
      <c r="E252">
        <v>251</v>
      </c>
      <c r="F252" t="s">
        <v>2449</v>
      </c>
      <c r="G252">
        <v>252</v>
      </c>
    </row>
    <row r="253" spans="1:7">
      <c r="A253">
        <v>252</v>
      </c>
      <c r="B253" t="s">
        <v>867</v>
      </c>
      <c r="C253">
        <v>4.9100000000000001E-4</v>
      </c>
      <c r="D253">
        <v>0.49099999999999999</v>
      </c>
      <c r="E253">
        <v>252</v>
      </c>
      <c r="F253" t="s">
        <v>2450</v>
      </c>
      <c r="G253">
        <v>253</v>
      </c>
    </row>
    <row r="254" spans="1:7">
      <c r="A254">
        <v>253</v>
      </c>
      <c r="B254" t="s">
        <v>868</v>
      </c>
      <c r="C254">
        <v>0</v>
      </c>
      <c r="D254">
        <v>0</v>
      </c>
      <c r="E254">
        <v>253</v>
      </c>
      <c r="F254" t="s">
        <v>2451</v>
      </c>
      <c r="G254">
        <v>254</v>
      </c>
    </row>
    <row r="255" spans="1:7">
      <c r="A255">
        <v>254</v>
      </c>
      <c r="B255" t="s">
        <v>869</v>
      </c>
      <c r="C255">
        <v>4.9200000000000003E-4</v>
      </c>
      <c r="D255">
        <v>0.49200000000000005</v>
      </c>
      <c r="E255">
        <v>254</v>
      </c>
      <c r="F255" t="s">
        <v>2452</v>
      </c>
      <c r="G255">
        <v>255</v>
      </c>
    </row>
    <row r="256" spans="1:7">
      <c r="A256">
        <v>255</v>
      </c>
      <c r="B256" t="s">
        <v>870</v>
      </c>
      <c r="C256">
        <v>0</v>
      </c>
      <c r="D256">
        <v>0</v>
      </c>
      <c r="E256">
        <v>255</v>
      </c>
      <c r="F256" t="s">
        <v>2453</v>
      </c>
      <c r="G256">
        <v>256</v>
      </c>
    </row>
    <row r="257" spans="1:7">
      <c r="A257">
        <v>256</v>
      </c>
      <c r="B257" t="s">
        <v>871</v>
      </c>
      <c r="C257">
        <v>4.8999999999999998E-4</v>
      </c>
      <c r="D257">
        <v>0.49</v>
      </c>
      <c r="E257">
        <v>256</v>
      </c>
      <c r="F257" t="s">
        <v>2454</v>
      </c>
      <c r="G257">
        <v>257</v>
      </c>
    </row>
    <row r="258" spans="1:7">
      <c r="A258">
        <v>257</v>
      </c>
      <c r="B258" t="s">
        <v>872</v>
      </c>
      <c r="C258">
        <v>0</v>
      </c>
      <c r="D258">
        <v>0</v>
      </c>
      <c r="E258">
        <v>257</v>
      </c>
      <c r="F258" t="s">
        <v>2455</v>
      </c>
      <c r="G258">
        <v>258</v>
      </c>
    </row>
    <row r="259" spans="1:7">
      <c r="A259">
        <v>258</v>
      </c>
      <c r="B259" t="s">
        <v>873</v>
      </c>
      <c r="C259">
        <v>4.9700000000000005E-4</v>
      </c>
      <c r="D259">
        <v>0.49700000000000005</v>
      </c>
      <c r="E259">
        <v>258</v>
      </c>
      <c r="F259" t="s">
        <v>2456</v>
      </c>
      <c r="G259">
        <v>259</v>
      </c>
    </row>
    <row r="260" spans="1:7">
      <c r="A260">
        <v>259</v>
      </c>
      <c r="B260" t="s">
        <v>874</v>
      </c>
      <c r="C260">
        <v>0</v>
      </c>
      <c r="D260">
        <v>0</v>
      </c>
      <c r="E260">
        <v>259</v>
      </c>
      <c r="F260" t="s">
        <v>2457</v>
      </c>
      <c r="G260">
        <v>260</v>
      </c>
    </row>
    <row r="261" spans="1:7">
      <c r="A261">
        <v>260</v>
      </c>
      <c r="B261" t="s">
        <v>875</v>
      </c>
      <c r="C261">
        <v>4.8799999999999999E-4</v>
      </c>
      <c r="D261">
        <v>0.48799999999999999</v>
      </c>
      <c r="E261">
        <v>260</v>
      </c>
      <c r="F261" t="s">
        <v>2458</v>
      </c>
      <c r="G261">
        <v>261</v>
      </c>
    </row>
    <row r="262" spans="1:7">
      <c r="A262">
        <v>261</v>
      </c>
      <c r="B262" t="s">
        <v>51</v>
      </c>
      <c r="C262">
        <v>4.6200000000000001E-4</v>
      </c>
      <c r="D262">
        <v>0.46200000000000002</v>
      </c>
      <c r="E262">
        <v>261</v>
      </c>
      <c r="F262" t="s">
        <v>1993</v>
      </c>
      <c r="G262">
        <v>262</v>
      </c>
    </row>
    <row r="263" spans="1:7">
      <c r="A263">
        <v>262</v>
      </c>
      <c r="B263" t="s">
        <v>53</v>
      </c>
      <c r="C263">
        <v>4.7600000000000002E-4</v>
      </c>
      <c r="D263">
        <v>0.47600000000000003</v>
      </c>
      <c r="E263">
        <v>262</v>
      </c>
      <c r="F263" t="s">
        <v>1994</v>
      </c>
      <c r="G263">
        <v>263</v>
      </c>
    </row>
    <row r="264" spans="1:7">
      <c r="A264">
        <v>263</v>
      </c>
      <c r="B264" t="s">
        <v>876</v>
      </c>
      <c r="C264">
        <v>0</v>
      </c>
      <c r="D264">
        <v>0</v>
      </c>
      <c r="E264">
        <v>263</v>
      </c>
      <c r="F264" t="s">
        <v>2459</v>
      </c>
      <c r="G264">
        <v>264</v>
      </c>
    </row>
    <row r="265" spans="1:7">
      <c r="A265">
        <v>264</v>
      </c>
      <c r="B265" t="s">
        <v>877</v>
      </c>
      <c r="C265">
        <v>2.92E-4</v>
      </c>
      <c r="D265">
        <v>0.29199999999999998</v>
      </c>
      <c r="E265">
        <v>264</v>
      </c>
      <c r="F265" t="s">
        <v>2460</v>
      </c>
      <c r="G265">
        <v>265</v>
      </c>
    </row>
    <row r="266" spans="1:7">
      <c r="A266">
        <v>265</v>
      </c>
      <c r="B266" t="s">
        <v>878</v>
      </c>
      <c r="C266">
        <v>3.1300000000000002E-4</v>
      </c>
      <c r="D266">
        <v>0.313</v>
      </c>
      <c r="E266">
        <v>265</v>
      </c>
      <c r="F266" t="s">
        <v>2461</v>
      </c>
      <c r="G266">
        <v>266</v>
      </c>
    </row>
    <row r="267" spans="1:7">
      <c r="A267">
        <v>266</v>
      </c>
      <c r="B267" t="s">
        <v>879</v>
      </c>
      <c r="C267">
        <v>2.5000000000000001E-4</v>
      </c>
      <c r="D267">
        <v>0.25</v>
      </c>
      <c r="E267">
        <v>266</v>
      </c>
      <c r="F267" t="s">
        <v>2462</v>
      </c>
      <c r="G267">
        <v>267</v>
      </c>
    </row>
    <row r="268" spans="1:7">
      <c r="A268">
        <v>267</v>
      </c>
      <c r="B268" t="s">
        <v>880</v>
      </c>
      <c r="C268">
        <v>3.86E-4</v>
      </c>
      <c r="D268">
        <v>0.38600000000000001</v>
      </c>
      <c r="E268">
        <v>267</v>
      </c>
      <c r="F268" t="s">
        <v>2463</v>
      </c>
      <c r="G268">
        <v>268</v>
      </c>
    </row>
    <row r="269" spans="1:7">
      <c r="A269">
        <v>268</v>
      </c>
      <c r="B269" t="s">
        <v>881</v>
      </c>
      <c r="C269">
        <v>3.6600000000000001E-4</v>
      </c>
      <c r="D269">
        <v>0.36599999999999999</v>
      </c>
      <c r="E269">
        <v>268</v>
      </c>
      <c r="F269" t="s">
        <v>2464</v>
      </c>
      <c r="G269">
        <v>269</v>
      </c>
    </row>
    <row r="270" spans="1:7">
      <c r="A270">
        <v>269</v>
      </c>
      <c r="B270" t="s">
        <v>1245</v>
      </c>
      <c r="C270">
        <v>3.9199999999999999E-4</v>
      </c>
      <c r="D270">
        <v>0.39200000000000002</v>
      </c>
      <c r="E270">
        <v>269</v>
      </c>
      <c r="F270" t="s">
        <v>2465</v>
      </c>
      <c r="G270">
        <v>270</v>
      </c>
    </row>
    <row r="271" spans="1:7">
      <c r="A271">
        <v>270</v>
      </c>
      <c r="B271" t="s">
        <v>77</v>
      </c>
      <c r="C271">
        <v>4.2900000000000002E-4</v>
      </c>
      <c r="D271">
        <v>0.42899999999999999</v>
      </c>
      <c r="E271">
        <v>270</v>
      </c>
      <c r="F271" t="s">
        <v>1995</v>
      </c>
      <c r="G271">
        <v>271</v>
      </c>
    </row>
    <row r="272" spans="1:7">
      <c r="A272">
        <v>271</v>
      </c>
      <c r="B272" t="s">
        <v>55</v>
      </c>
      <c r="C272">
        <v>4.46E-4</v>
      </c>
      <c r="D272">
        <v>0.44600000000000001</v>
      </c>
      <c r="E272">
        <v>271</v>
      </c>
      <c r="F272" t="s">
        <v>55</v>
      </c>
      <c r="G272">
        <v>272</v>
      </c>
    </row>
    <row r="273" spans="1:7">
      <c r="A273">
        <v>272</v>
      </c>
      <c r="B273" t="s">
        <v>882</v>
      </c>
      <c r="C273">
        <v>0</v>
      </c>
      <c r="D273">
        <v>0</v>
      </c>
      <c r="E273">
        <v>272</v>
      </c>
      <c r="F273" t="s">
        <v>2466</v>
      </c>
      <c r="G273">
        <v>273</v>
      </c>
    </row>
    <row r="274" spans="1:7">
      <c r="A274">
        <v>273</v>
      </c>
      <c r="B274" t="s">
        <v>883</v>
      </c>
      <c r="C274">
        <v>0</v>
      </c>
      <c r="D274">
        <v>0</v>
      </c>
      <c r="E274">
        <v>273</v>
      </c>
      <c r="F274" t="s">
        <v>2467</v>
      </c>
      <c r="G274">
        <v>274</v>
      </c>
    </row>
    <row r="275" spans="1:7">
      <c r="A275">
        <v>274</v>
      </c>
      <c r="B275" t="s">
        <v>884</v>
      </c>
      <c r="C275">
        <v>0</v>
      </c>
      <c r="D275">
        <v>0</v>
      </c>
      <c r="E275">
        <v>274</v>
      </c>
      <c r="F275" t="s">
        <v>2468</v>
      </c>
      <c r="G275">
        <v>275</v>
      </c>
    </row>
    <row r="276" spans="1:7">
      <c r="A276">
        <v>275</v>
      </c>
      <c r="B276" t="s">
        <v>885</v>
      </c>
      <c r="C276">
        <v>1.3200000000000001E-4</v>
      </c>
      <c r="D276">
        <v>0.13200000000000001</v>
      </c>
      <c r="E276">
        <v>275</v>
      </c>
      <c r="F276" t="s">
        <v>2469</v>
      </c>
      <c r="G276">
        <v>276</v>
      </c>
    </row>
    <row r="277" spans="1:7">
      <c r="A277">
        <v>276</v>
      </c>
      <c r="B277" t="s">
        <v>886</v>
      </c>
      <c r="C277">
        <v>0</v>
      </c>
      <c r="D277">
        <v>0</v>
      </c>
      <c r="E277">
        <v>276</v>
      </c>
      <c r="F277" t="s">
        <v>2470</v>
      </c>
      <c r="G277">
        <v>277</v>
      </c>
    </row>
    <row r="278" spans="1:7">
      <c r="A278">
        <v>277</v>
      </c>
      <c r="B278" t="s">
        <v>1246</v>
      </c>
      <c r="C278">
        <v>0</v>
      </c>
      <c r="D278">
        <v>0</v>
      </c>
      <c r="E278">
        <v>277</v>
      </c>
      <c r="F278" t="s">
        <v>2471</v>
      </c>
      <c r="G278">
        <v>278</v>
      </c>
    </row>
    <row r="279" spans="1:7">
      <c r="A279">
        <v>278</v>
      </c>
      <c r="B279" t="s">
        <v>1247</v>
      </c>
      <c r="C279">
        <v>0</v>
      </c>
      <c r="D279">
        <v>0</v>
      </c>
      <c r="E279">
        <v>278</v>
      </c>
      <c r="F279" t="s">
        <v>2472</v>
      </c>
      <c r="G279">
        <v>279</v>
      </c>
    </row>
    <row r="280" spans="1:7">
      <c r="A280">
        <v>279</v>
      </c>
      <c r="B280" t="s">
        <v>1248</v>
      </c>
      <c r="C280">
        <v>2.1800000000000001E-4</v>
      </c>
      <c r="D280">
        <v>0.21800000000000003</v>
      </c>
      <c r="E280">
        <v>279</v>
      </c>
      <c r="F280" t="s">
        <v>2473</v>
      </c>
      <c r="G280">
        <v>280</v>
      </c>
    </row>
    <row r="281" spans="1:7">
      <c r="A281">
        <v>280</v>
      </c>
      <c r="B281" t="s">
        <v>1497</v>
      </c>
      <c r="C281">
        <v>5.4299999999999997E-4</v>
      </c>
      <c r="D281">
        <v>0.54299999999999993</v>
      </c>
      <c r="E281">
        <v>280</v>
      </c>
      <c r="F281" t="s">
        <v>1996</v>
      </c>
      <c r="G281">
        <v>281</v>
      </c>
    </row>
    <row r="282" spans="1:7">
      <c r="A282">
        <v>281</v>
      </c>
      <c r="B282" t="s">
        <v>58</v>
      </c>
      <c r="C282">
        <v>5.6599999999999999E-4</v>
      </c>
      <c r="D282">
        <v>0.56599999999999995</v>
      </c>
      <c r="E282">
        <v>281</v>
      </c>
      <c r="F282" t="s">
        <v>1997</v>
      </c>
      <c r="G282">
        <v>282</v>
      </c>
    </row>
    <row r="283" spans="1:7">
      <c r="A283">
        <v>282</v>
      </c>
      <c r="B283" t="s">
        <v>887</v>
      </c>
      <c r="C283">
        <v>0</v>
      </c>
      <c r="D283">
        <v>0</v>
      </c>
      <c r="E283">
        <v>282</v>
      </c>
      <c r="F283" t="s">
        <v>2474</v>
      </c>
      <c r="G283">
        <v>283</v>
      </c>
    </row>
    <row r="284" spans="1:7">
      <c r="A284">
        <v>283</v>
      </c>
      <c r="B284" t="s">
        <v>888</v>
      </c>
      <c r="C284">
        <v>1.5699999999999999E-4</v>
      </c>
      <c r="D284">
        <v>0.157</v>
      </c>
      <c r="E284">
        <v>283</v>
      </c>
      <c r="F284" t="s">
        <v>2475</v>
      </c>
      <c r="G284">
        <v>284</v>
      </c>
    </row>
    <row r="285" spans="1:7">
      <c r="A285">
        <v>284</v>
      </c>
      <c r="B285" t="s">
        <v>889</v>
      </c>
      <c r="C285">
        <v>2.6899999999999998E-4</v>
      </c>
      <c r="D285">
        <v>0.26899999999999996</v>
      </c>
      <c r="E285">
        <v>284</v>
      </c>
      <c r="F285" t="s">
        <v>2476</v>
      </c>
      <c r="G285">
        <v>285</v>
      </c>
    </row>
    <row r="286" spans="1:7">
      <c r="A286">
        <v>285</v>
      </c>
      <c r="B286" t="s">
        <v>890</v>
      </c>
      <c r="C286">
        <v>2.9100000000000003E-4</v>
      </c>
      <c r="D286">
        <v>0.29100000000000004</v>
      </c>
      <c r="E286">
        <v>285</v>
      </c>
      <c r="F286" t="s">
        <v>2477</v>
      </c>
      <c r="G286">
        <v>286</v>
      </c>
    </row>
    <row r="287" spans="1:7">
      <c r="A287">
        <v>286</v>
      </c>
      <c r="B287" t="s">
        <v>891</v>
      </c>
      <c r="C287">
        <v>3.3599999999999998E-4</v>
      </c>
      <c r="D287">
        <v>0.33599999999999997</v>
      </c>
      <c r="E287">
        <v>286</v>
      </c>
      <c r="F287" t="s">
        <v>2478</v>
      </c>
      <c r="G287">
        <v>287</v>
      </c>
    </row>
    <row r="288" spans="1:7">
      <c r="A288">
        <v>287</v>
      </c>
      <c r="B288" t="s">
        <v>892</v>
      </c>
      <c r="C288">
        <v>3.86E-4</v>
      </c>
      <c r="D288">
        <v>0.38600000000000001</v>
      </c>
      <c r="E288">
        <v>287</v>
      </c>
      <c r="F288" t="s">
        <v>2479</v>
      </c>
      <c r="G288">
        <v>288</v>
      </c>
    </row>
    <row r="289" spans="1:7">
      <c r="A289">
        <v>288</v>
      </c>
      <c r="B289" t="s">
        <v>893</v>
      </c>
      <c r="C289">
        <v>0</v>
      </c>
      <c r="D289">
        <v>0</v>
      </c>
      <c r="E289">
        <v>288</v>
      </c>
      <c r="F289" t="s">
        <v>2480</v>
      </c>
      <c r="G289">
        <v>289</v>
      </c>
    </row>
    <row r="290" spans="1:7">
      <c r="A290">
        <v>289</v>
      </c>
      <c r="B290" t="s">
        <v>894</v>
      </c>
      <c r="C290">
        <v>0</v>
      </c>
      <c r="D290">
        <v>0</v>
      </c>
      <c r="E290">
        <v>289</v>
      </c>
      <c r="F290" t="s">
        <v>2481</v>
      </c>
      <c r="G290">
        <v>290</v>
      </c>
    </row>
    <row r="291" spans="1:7">
      <c r="A291">
        <v>290</v>
      </c>
      <c r="B291" t="s">
        <v>1249</v>
      </c>
      <c r="C291">
        <v>3.2299999999999999E-4</v>
      </c>
      <c r="D291">
        <v>0.32300000000000001</v>
      </c>
      <c r="E291">
        <v>290</v>
      </c>
      <c r="F291" t="s">
        <v>2482</v>
      </c>
      <c r="G291">
        <v>291</v>
      </c>
    </row>
    <row r="292" spans="1:7">
      <c r="A292">
        <v>291</v>
      </c>
      <c r="B292" t="s">
        <v>1250</v>
      </c>
      <c r="C292">
        <v>0</v>
      </c>
      <c r="D292">
        <v>0</v>
      </c>
      <c r="E292">
        <v>291</v>
      </c>
      <c r="F292" t="s">
        <v>2483</v>
      </c>
      <c r="G292">
        <v>292</v>
      </c>
    </row>
    <row r="293" spans="1:7">
      <c r="A293">
        <v>292</v>
      </c>
      <c r="B293" t="s">
        <v>1251</v>
      </c>
      <c r="C293">
        <v>5.7700000000000004E-4</v>
      </c>
      <c r="D293">
        <v>0.57700000000000007</v>
      </c>
      <c r="E293">
        <v>292</v>
      </c>
      <c r="F293" t="s">
        <v>2484</v>
      </c>
      <c r="G293">
        <v>293</v>
      </c>
    </row>
    <row r="294" spans="1:7">
      <c r="A294">
        <v>293</v>
      </c>
      <c r="B294" t="s">
        <v>61</v>
      </c>
      <c r="C294">
        <v>5.6899999999999995E-4</v>
      </c>
      <c r="D294">
        <v>0.56899999999999995</v>
      </c>
      <c r="E294">
        <v>293</v>
      </c>
      <c r="F294" t="s">
        <v>1998</v>
      </c>
      <c r="G294">
        <v>294</v>
      </c>
    </row>
    <row r="295" spans="1:7">
      <c r="A295">
        <v>294</v>
      </c>
      <c r="B295" t="s">
        <v>895</v>
      </c>
      <c r="C295">
        <v>0</v>
      </c>
      <c r="D295">
        <v>0</v>
      </c>
      <c r="E295">
        <v>294</v>
      </c>
      <c r="F295" t="s">
        <v>2485</v>
      </c>
      <c r="G295">
        <v>295</v>
      </c>
    </row>
    <row r="296" spans="1:7">
      <c r="A296">
        <v>295</v>
      </c>
      <c r="B296" t="s">
        <v>896</v>
      </c>
      <c r="C296">
        <v>0</v>
      </c>
      <c r="D296">
        <v>0</v>
      </c>
      <c r="E296">
        <v>295</v>
      </c>
      <c r="F296" t="s">
        <v>2486</v>
      </c>
      <c r="G296">
        <v>296</v>
      </c>
    </row>
    <row r="297" spans="1:7">
      <c r="A297">
        <v>296</v>
      </c>
      <c r="B297" t="s">
        <v>897</v>
      </c>
      <c r="C297">
        <v>2.0000000000000001E-4</v>
      </c>
      <c r="D297">
        <v>0.2</v>
      </c>
      <c r="E297">
        <v>296</v>
      </c>
      <c r="F297" t="s">
        <v>2487</v>
      </c>
      <c r="G297">
        <v>297</v>
      </c>
    </row>
    <row r="298" spans="1:7">
      <c r="A298">
        <v>297</v>
      </c>
      <c r="B298" t="s">
        <v>898</v>
      </c>
      <c r="C298">
        <v>0</v>
      </c>
      <c r="D298">
        <v>0</v>
      </c>
      <c r="E298">
        <v>297</v>
      </c>
      <c r="F298" t="s">
        <v>2488</v>
      </c>
      <c r="G298">
        <v>298</v>
      </c>
    </row>
    <row r="299" spans="1:7">
      <c r="A299">
        <v>298</v>
      </c>
      <c r="B299" t="s">
        <v>899</v>
      </c>
      <c r="C299">
        <v>3.4099999999999999E-4</v>
      </c>
      <c r="D299">
        <v>0.34099999999999997</v>
      </c>
      <c r="E299">
        <v>298</v>
      </c>
      <c r="F299" t="s">
        <v>2489</v>
      </c>
      <c r="G299">
        <v>299</v>
      </c>
    </row>
    <row r="300" spans="1:7">
      <c r="A300">
        <v>299</v>
      </c>
      <c r="B300" t="s">
        <v>1844</v>
      </c>
      <c r="C300">
        <v>0</v>
      </c>
      <c r="D300">
        <v>0</v>
      </c>
      <c r="E300">
        <v>299</v>
      </c>
      <c r="F300" t="s">
        <v>2490</v>
      </c>
      <c r="G300">
        <v>300</v>
      </c>
    </row>
    <row r="301" spans="1:7">
      <c r="A301">
        <v>300</v>
      </c>
      <c r="B301" t="s">
        <v>1845</v>
      </c>
      <c r="C301">
        <v>0</v>
      </c>
      <c r="D301">
        <v>0</v>
      </c>
      <c r="E301">
        <v>300</v>
      </c>
      <c r="F301" t="s">
        <v>2491</v>
      </c>
      <c r="G301">
        <v>301</v>
      </c>
    </row>
    <row r="302" spans="1:7">
      <c r="A302">
        <v>301</v>
      </c>
      <c r="B302" t="s">
        <v>1846</v>
      </c>
      <c r="C302">
        <v>7.7300000000000003E-4</v>
      </c>
      <c r="D302">
        <v>0.77300000000000002</v>
      </c>
      <c r="E302">
        <v>301</v>
      </c>
      <c r="F302" t="s">
        <v>2492</v>
      </c>
      <c r="G302">
        <v>302</v>
      </c>
    </row>
    <row r="303" spans="1:7">
      <c r="A303">
        <v>302</v>
      </c>
      <c r="B303" t="s">
        <v>9</v>
      </c>
      <c r="C303">
        <v>6.0400000000000004E-4</v>
      </c>
      <c r="D303">
        <v>0.60400000000000009</v>
      </c>
      <c r="E303">
        <v>302</v>
      </c>
      <c r="F303" t="s">
        <v>1999</v>
      </c>
      <c r="G303">
        <v>303</v>
      </c>
    </row>
    <row r="304" spans="1:7">
      <c r="A304">
        <v>303</v>
      </c>
      <c r="B304" t="s">
        <v>900</v>
      </c>
      <c r="C304">
        <v>0</v>
      </c>
      <c r="D304">
        <v>0</v>
      </c>
      <c r="E304">
        <v>303</v>
      </c>
      <c r="F304" t="s">
        <v>2493</v>
      </c>
      <c r="G304">
        <v>304</v>
      </c>
    </row>
    <row r="305" spans="1:7">
      <c r="A305">
        <v>304</v>
      </c>
      <c r="B305" t="s">
        <v>901</v>
      </c>
      <c r="C305">
        <v>6.3000000000000003E-4</v>
      </c>
      <c r="D305">
        <v>0.63</v>
      </c>
      <c r="E305">
        <v>304</v>
      </c>
      <c r="F305" t="s">
        <v>2494</v>
      </c>
      <c r="G305">
        <v>305</v>
      </c>
    </row>
    <row r="306" spans="1:7">
      <c r="A306">
        <v>305</v>
      </c>
      <c r="B306" t="s">
        <v>1847</v>
      </c>
      <c r="C306">
        <v>0</v>
      </c>
      <c r="D306">
        <v>0</v>
      </c>
      <c r="E306">
        <v>305</v>
      </c>
      <c r="F306" t="s">
        <v>2495</v>
      </c>
      <c r="G306">
        <v>306</v>
      </c>
    </row>
    <row r="307" spans="1:7">
      <c r="A307">
        <v>306</v>
      </c>
      <c r="B307" t="s">
        <v>1848</v>
      </c>
      <c r="C307">
        <v>0</v>
      </c>
      <c r="D307">
        <v>0</v>
      </c>
      <c r="E307">
        <v>306</v>
      </c>
      <c r="F307" t="s">
        <v>2496</v>
      </c>
      <c r="G307">
        <v>307</v>
      </c>
    </row>
    <row r="308" spans="1:7">
      <c r="A308">
        <v>307</v>
      </c>
      <c r="B308" t="s">
        <v>1849</v>
      </c>
      <c r="C308">
        <v>4.9299999999999995E-4</v>
      </c>
      <c r="D308">
        <v>0.49299999999999994</v>
      </c>
      <c r="E308">
        <v>307</v>
      </c>
      <c r="F308" t="s">
        <v>2497</v>
      </c>
      <c r="G308">
        <v>308</v>
      </c>
    </row>
    <row r="309" spans="1:7">
      <c r="A309">
        <v>308</v>
      </c>
      <c r="B309" t="s">
        <v>902</v>
      </c>
      <c r="C309">
        <v>0</v>
      </c>
      <c r="D309">
        <v>0</v>
      </c>
      <c r="E309">
        <v>308</v>
      </c>
      <c r="F309" t="s">
        <v>2498</v>
      </c>
      <c r="G309">
        <v>309</v>
      </c>
    </row>
    <row r="310" spans="1:7">
      <c r="A310">
        <v>309</v>
      </c>
      <c r="B310" t="s">
        <v>1252</v>
      </c>
      <c r="C310">
        <v>0</v>
      </c>
      <c r="D310">
        <v>0</v>
      </c>
      <c r="E310">
        <v>309</v>
      </c>
      <c r="F310" t="s">
        <v>2499</v>
      </c>
      <c r="G310">
        <v>310</v>
      </c>
    </row>
    <row r="311" spans="1:7">
      <c r="A311">
        <v>310</v>
      </c>
      <c r="B311" t="s">
        <v>1253</v>
      </c>
      <c r="C311">
        <v>3.1100000000000002E-4</v>
      </c>
      <c r="D311">
        <v>0.311</v>
      </c>
      <c r="E311">
        <v>310</v>
      </c>
      <c r="F311" t="s">
        <v>2500</v>
      </c>
      <c r="G311">
        <v>311</v>
      </c>
    </row>
    <row r="312" spans="1:7">
      <c r="A312">
        <v>311</v>
      </c>
      <c r="B312" t="s">
        <v>903</v>
      </c>
      <c r="C312">
        <v>0</v>
      </c>
      <c r="D312">
        <v>0</v>
      </c>
      <c r="E312">
        <v>311</v>
      </c>
      <c r="F312" t="s">
        <v>2501</v>
      </c>
      <c r="G312">
        <v>312</v>
      </c>
    </row>
    <row r="313" spans="1:7">
      <c r="A313">
        <v>312</v>
      </c>
      <c r="B313" t="s">
        <v>904</v>
      </c>
      <c r="C313">
        <v>3.4099999999999999E-4</v>
      </c>
      <c r="D313">
        <v>0.34099999999999997</v>
      </c>
      <c r="E313">
        <v>312</v>
      </c>
      <c r="F313" t="s">
        <v>2502</v>
      </c>
      <c r="G313">
        <v>313</v>
      </c>
    </row>
    <row r="314" spans="1:7">
      <c r="A314">
        <v>313</v>
      </c>
      <c r="B314" t="s">
        <v>1850</v>
      </c>
      <c r="C314">
        <v>0</v>
      </c>
      <c r="D314">
        <v>0</v>
      </c>
      <c r="E314">
        <v>313</v>
      </c>
      <c r="F314" t="s">
        <v>2503</v>
      </c>
      <c r="G314">
        <v>314</v>
      </c>
    </row>
    <row r="315" spans="1:7">
      <c r="A315">
        <v>314</v>
      </c>
      <c r="B315" t="s">
        <v>1851</v>
      </c>
      <c r="C315">
        <v>7.36E-4</v>
      </c>
      <c r="D315">
        <v>0.73599999999999999</v>
      </c>
      <c r="E315">
        <v>314</v>
      </c>
      <c r="F315" t="s">
        <v>2504</v>
      </c>
      <c r="G315">
        <v>315</v>
      </c>
    </row>
    <row r="316" spans="1:7">
      <c r="A316">
        <v>315</v>
      </c>
      <c r="B316" t="s">
        <v>43</v>
      </c>
      <c r="C316">
        <v>3.4099999999999999E-4</v>
      </c>
      <c r="D316">
        <v>0.34099999999999997</v>
      </c>
      <c r="E316">
        <v>315</v>
      </c>
      <c r="F316" t="s">
        <v>2000</v>
      </c>
      <c r="G316">
        <v>316</v>
      </c>
    </row>
    <row r="317" spans="1:7">
      <c r="A317">
        <v>316</v>
      </c>
      <c r="B317" t="s">
        <v>905</v>
      </c>
      <c r="C317">
        <v>0</v>
      </c>
      <c r="D317">
        <v>0</v>
      </c>
      <c r="E317">
        <v>316</v>
      </c>
      <c r="F317" t="s">
        <v>2505</v>
      </c>
      <c r="G317">
        <v>317</v>
      </c>
    </row>
    <row r="318" spans="1:7">
      <c r="A318">
        <v>317</v>
      </c>
      <c r="B318" t="s">
        <v>1254</v>
      </c>
      <c r="C318">
        <v>2.61E-4</v>
      </c>
      <c r="D318">
        <v>0.26100000000000001</v>
      </c>
      <c r="E318">
        <v>317</v>
      </c>
      <c r="F318" t="s">
        <v>2506</v>
      </c>
      <c r="G318">
        <v>318</v>
      </c>
    </row>
    <row r="319" spans="1:7">
      <c r="A319">
        <v>318</v>
      </c>
      <c r="B319" t="s">
        <v>1255</v>
      </c>
      <c r="C319">
        <v>5.2400000000000005E-4</v>
      </c>
      <c r="D319">
        <v>0.52400000000000002</v>
      </c>
      <c r="E319">
        <v>318</v>
      </c>
      <c r="F319" t="s">
        <v>2507</v>
      </c>
      <c r="G319">
        <v>319</v>
      </c>
    </row>
    <row r="320" spans="1:7">
      <c r="A320">
        <v>319</v>
      </c>
      <c r="B320" t="s">
        <v>906</v>
      </c>
      <c r="C320">
        <v>0</v>
      </c>
      <c r="D320">
        <v>0</v>
      </c>
      <c r="E320">
        <v>319</v>
      </c>
      <c r="F320" t="s">
        <v>2508</v>
      </c>
      <c r="G320">
        <v>320</v>
      </c>
    </row>
    <row r="321" spans="1:7">
      <c r="A321">
        <v>320</v>
      </c>
      <c r="B321" t="s">
        <v>907</v>
      </c>
      <c r="C321">
        <v>4.8999999999999998E-4</v>
      </c>
      <c r="D321">
        <v>0.49</v>
      </c>
      <c r="E321">
        <v>320</v>
      </c>
      <c r="F321" t="s">
        <v>2509</v>
      </c>
      <c r="G321">
        <v>321</v>
      </c>
    </row>
    <row r="322" spans="1:7">
      <c r="A322">
        <v>321</v>
      </c>
      <c r="B322" t="s">
        <v>908</v>
      </c>
      <c r="C322">
        <v>0</v>
      </c>
      <c r="D322">
        <v>0</v>
      </c>
      <c r="E322">
        <v>321</v>
      </c>
      <c r="F322" t="s">
        <v>2510</v>
      </c>
      <c r="G322">
        <v>322</v>
      </c>
    </row>
    <row r="323" spans="1:7">
      <c r="A323">
        <v>322</v>
      </c>
      <c r="B323" t="s">
        <v>909</v>
      </c>
      <c r="C323">
        <v>4.6200000000000001E-4</v>
      </c>
      <c r="D323">
        <v>0.46200000000000002</v>
      </c>
      <c r="E323">
        <v>322</v>
      </c>
      <c r="F323" t="s">
        <v>2511</v>
      </c>
      <c r="G323">
        <v>323</v>
      </c>
    </row>
    <row r="324" spans="1:7">
      <c r="A324">
        <v>323</v>
      </c>
      <c r="B324" t="s">
        <v>910</v>
      </c>
      <c r="C324">
        <v>0</v>
      </c>
      <c r="D324">
        <v>0</v>
      </c>
      <c r="E324">
        <v>323</v>
      </c>
      <c r="F324" t="s">
        <v>2512</v>
      </c>
      <c r="G324">
        <v>324</v>
      </c>
    </row>
    <row r="325" spans="1:7">
      <c r="A325">
        <v>324</v>
      </c>
      <c r="B325" t="s">
        <v>1256</v>
      </c>
      <c r="C325">
        <v>0</v>
      </c>
      <c r="D325">
        <v>0</v>
      </c>
      <c r="E325">
        <v>324</v>
      </c>
      <c r="F325" t="s">
        <v>2513</v>
      </c>
      <c r="G325">
        <v>325</v>
      </c>
    </row>
    <row r="326" spans="1:7">
      <c r="A326">
        <v>325</v>
      </c>
      <c r="B326" t="s">
        <v>1257</v>
      </c>
      <c r="C326">
        <v>5.9199999999999997E-4</v>
      </c>
      <c r="D326">
        <v>0.59199999999999997</v>
      </c>
      <c r="E326">
        <v>325</v>
      </c>
      <c r="F326" t="s">
        <v>2514</v>
      </c>
      <c r="G326">
        <v>326</v>
      </c>
    </row>
    <row r="327" spans="1:7">
      <c r="A327">
        <v>326</v>
      </c>
      <c r="B327" t="s">
        <v>911</v>
      </c>
      <c r="C327">
        <v>0</v>
      </c>
      <c r="D327">
        <v>0</v>
      </c>
      <c r="E327">
        <v>326</v>
      </c>
      <c r="F327" t="s">
        <v>2515</v>
      </c>
      <c r="G327">
        <v>327</v>
      </c>
    </row>
    <row r="328" spans="1:7">
      <c r="A328">
        <v>327</v>
      </c>
      <c r="B328" t="s">
        <v>912</v>
      </c>
      <c r="C328">
        <v>3.8499999999999998E-4</v>
      </c>
      <c r="D328">
        <v>0.38499999999999995</v>
      </c>
      <c r="E328">
        <v>327</v>
      </c>
      <c r="F328" t="s">
        <v>2516</v>
      </c>
      <c r="G328">
        <v>328</v>
      </c>
    </row>
    <row r="329" spans="1:7">
      <c r="A329">
        <v>328</v>
      </c>
      <c r="B329" t="s">
        <v>913</v>
      </c>
      <c r="C329">
        <v>0</v>
      </c>
      <c r="D329">
        <v>0</v>
      </c>
      <c r="E329">
        <v>328</v>
      </c>
      <c r="F329" t="s">
        <v>2517</v>
      </c>
      <c r="G329">
        <v>329</v>
      </c>
    </row>
    <row r="330" spans="1:7">
      <c r="A330">
        <v>329</v>
      </c>
      <c r="B330" t="s">
        <v>914</v>
      </c>
      <c r="C330">
        <v>4.6900000000000002E-4</v>
      </c>
      <c r="D330">
        <v>0.46900000000000003</v>
      </c>
      <c r="E330">
        <v>329</v>
      </c>
      <c r="F330" t="s">
        <v>2518</v>
      </c>
      <c r="G330">
        <v>330</v>
      </c>
    </row>
    <row r="331" spans="1:7">
      <c r="A331">
        <v>330</v>
      </c>
      <c r="B331" t="s">
        <v>915</v>
      </c>
      <c r="C331">
        <v>0</v>
      </c>
      <c r="D331">
        <v>0</v>
      </c>
      <c r="E331">
        <v>330</v>
      </c>
      <c r="F331" t="s">
        <v>2519</v>
      </c>
      <c r="G331">
        <v>331</v>
      </c>
    </row>
    <row r="332" spans="1:7">
      <c r="A332">
        <v>331</v>
      </c>
      <c r="B332" t="s">
        <v>916</v>
      </c>
      <c r="C332">
        <v>0</v>
      </c>
      <c r="D332">
        <v>0</v>
      </c>
      <c r="E332">
        <v>331</v>
      </c>
      <c r="F332" t="s">
        <v>2520</v>
      </c>
      <c r="G332">
        <v>332</v>
      </c>
    </row>
    <row r="333" spans="1:7">
      <c r="A333">
        <v>332</v>
      </c>
      <c r="B333" t="s">
        <v>917</v>
      </c>
      <c r="C333">
        <v>0</v>
      </c>
      <c r="D333">
        <v>0</v>
      </c>
      <c r="E333">
        <v>332</v>
      </c>
      <c r="F333" t="s">
        <v>2521</v>
      </c>
      <c r="G333">
        <v>333</v>
      </c>
    </row>
    <row r="334" spans="1:7">
      <c r="A334">
        <v>333</v>
      </c>
      <c r="B334" t="s">
        <v>918</v>
      </c>
      <c r="C334">
        <v>0</v>
      </c>
      <c r="D334">
        <v>0</v>
      </c>
      <c r="E334">
        <v>333</v>
      </c>
      <c r="F334" t="s">
        <v>2522</v>
      </c>
      <c r="G334">
        <v>334</v>
      </c>
    </row>
    <row r="335" spans="1:7">
      <c r="A335">
        <v>334</v>
      </c>
      <c r="B335" t="s">
        <v>919</v>
      </c>
      <c r="C335">
        <v>4.0000000000000002E-4</v>
      </c>
      <c r="D335">
        <v>0.4</v>
      </c>
      <c r="E335">
        <v>334</v>
      </c>
      <c r="F335" t="s">
        <v>2523</v>
      </c>
      <c r="G335">
        <v>335</v>
      </c>
    </row>
    <row r="336" spans="1:7">
      <c r="A336">
        <v>335</v>
      </c>
      <c r="B336" t="s">
        <v>920</v>
      </c>
      <c r="C336">
        <v>4.0000000000000002E-4</v>
      </c>
      <c r="D336">
        <v>0.4</v>
      </c>
      <c r="E336">
        <v>335</v>
      </c>
      <c r="F336" t="s">
        <v>2524</v>
      </c>
      <c r="G336">
        <v>336</v>
      </c>
    </row>
    <row r="337" spans="1:7">
      <c r="A337">
        <v>336</v>
      </c>
      <c r="B337" t="s">
        <v>921</v>
      </c>
      <c r="C337">
        <v>2.9999999999999997E-4</v>
      </c>
      <c r="D337">
        <v>0.3</v>
      </c>
      <c r="E337">
        <v>336</v>
      </c>
      <c r="F337" t="s">
        <v>2525</v>
      </c>
      <c r="G337">
        <v>337</v>
      </c>
    </row>
    <row r="338" spans="1:7">
      <c r="A338">
        <v>337</v>
      </c>
      <c r="B338" t="s">
        <v>922</v>
      </c>
      <c r="C338">
        <v>0</v>
      </c>
      <c r="D338">
        <v>0</v>
      </c>
      <c r="E338">
        <v>337</v>
      </c>
      <c r="F338" t="s">
        <v>2526</v>
      </c>
      <c r="G338">
        <v>338</v>
      </c>
    </row>
    <row r="339" spans="1:7">
      <c r="A339">
        <v>338</v>
      </c>
      <c r="B339" t="s">
        <v>923</v>
      </c>
      <c r="C339">
        <v>0</v>
      </c>
      <c r="D339">
        <v>0</v>
      </c>
      <c r="E339">
        <v>338</v>
      </c>
      <c r="F339" t="s">
        <v>2527</v>
      </c>
      <c r="G339">
        <v>339</v>
      </c>
    </row>
    <row r="340" spans="1:7">
      <c r="A340">
        <v>339</v>
      </c>
      <c r="B340" t="s">
        <v>924</v>
      </c>
      <c r="C340">
        <v>0</v>
      </c>
      <c r="D340">
        <v>0</v>
      </c>
      <c r="E340">
        <v>339</v>
      </c>
      <c r="F340" t="s">
        <v>2528</v>
      </c>
      <c r="G340">
        <v>340</v>
      </c>
    </row>
    <row r="341" spans="1:7">
      <c r="A341">
        <v>340</v>
      </c>
      <c r="B341" t="s">
        <v>925</v>
      </c>
      <c r="C341">
        <v>7.0500000000000001E-4</v>
      </c>
      <c r="D341">
        <v>0.70499999999999996</v>
      </c>
      <c r="E341">
        <v>340</v>
      </c>
      <c r="F341" t="s">
        <v>2529</v>
      </c>
      <c r="G341">
        <v>341</v>
      </c>
    </row>
    <row r="342" spans="1:7">
      <c r="A342">
        <v>341</v>
      </c>
      <c r="B342" t="s">
        <v>94</v>
      </c>
      <c r="C342">
        <v>5.6700000000000001E-4</v>
      </c>
      <c r="D342">
        <v>0.56700000000000006</v>
      </c>
      <c r="E342">
        <v>341</v>
      </c>
      <c r="F342" t="s">
        <v>2001</v>
      </c>
      <c r="G342">
        <v>342</v>
      </c>
    </row>
    <row r="343" spans="1:7">
      <c r="A343">
        <v>342</v>
      </c>
      <c r="B343" t="s">
        <v>926</v>
      </c>
      <c r="C343">
        <v>0</v>
      </c>
      <c r="D343">
        <v>0</v>
      </c>
      <c r="E343">
        <v>342</v>
      </c>
      <c r="F343" t="s">
        <v>2530</v>
      </c>
      <c r="G343">
        <v>343</v>
      </c>
    </row>
    <row r="344" spans="1:7">
      <c r="A344">
        <v>343</v>
      </c>
      <c r="B344" t="s">
        <v>927</v>
      </c>
      <c r="C344">
        <v>5.8100000000000003E-4</v>
      </c>
      <c r="D344">
        <v>0.58100000000000007</v>
      </c>
      <c r="E344">
        <v>343</v>
      </c>
      <c r="F344" t="s">
        <v>2531</v>
      </c>
      <c r="G344">
        <v>344</v>
      </c>
    </row>
    <row r="345" spans="1:7">
      <c r="A345">
        <v>344</v>
      </c>
      <c r="B345" t="s">
        <v>39</v>
      </c>
      <c r="C345">
        <v>4.2900000000000002E-4</v>
      </c>
      <c r="D345">
        <v>0.42899999999999999</v>
      </c>
      <c r="E345">
        <v>344</v>
      </c>
      <c r="F345" t="s">
        <v>2002</v>
      </c>
      <c r="G345">
        <v>345</v>
      </c>
    </row>
    <row r="346" spans="1:7">
      <c r="A346">
        <v>345</v>
      </c>
      <c r="B346" t="s">
        <v>928</v>
      </c>
      <c r="C346">
        <v>2.5999999999999998E-4</v>
      </c>
      <c r="D346">
        <v>0.25999999999999995</v>
      </c>
      <c r="E346">
        <v>345</v>
      </c>
      <c r="F346" t="s">
        <v>2532</v>
      </c>
      <c r="G346">
        <v>346</v>
      </c>
    </row>
    <row r="347" spans="1:7">
      <c r="A347">
        <v>346</v>
      </c>
      <c r="B347" t="s">
        <v>929</v>
      </c>
      <c r="C347">
        <v>0</v>
      </c>
      <c r="D347">
        <v>0</v>
      </c>
      <c r="E347">
        <v>346</v>
      </c>
      <c r="F347" t="s">
        <v>2533</v>
      </c>
      <c r="G347">
        <v>347</v>
      </c>
    </row>
    <row r="348" spans="1:7">
      <c r="A348">
        <v>347</v>
      </c>
      <c r="B348" t="s">
        <v>930</v>
      </c>
      <c r="C348">
        <v>4.3800000000000002E-4</v>
      </c>
      <c r="D348">
        <v>0.438</v>
      </c>
      <c r="E348">
        <v>347</v>
      </c>
      <c r="F348" t="s">
        <v>2534</v>
      </c>
      <c r="G348">
        <v>348</v>
      </c>
    </row>
    <row r="349" spans="1:7">
      <c r="A349">
        <v>348</v>
      </c>
      <c r="B349" t="s">
        <v>931</v>
      </c>
      <c r="C349">
        <v>4.3800000000000002E-4</v>
      </c>
      <c r="D349">
        <v>0.438</v>
      </c>
      <c r="E349">
        <v>348</v>
      </c>
      <c r="F349" t="s">
        <v>1955</v>
      </c>
      <c r="G349">
        <v>349</v>
      </c>
    </row>
    <row r="350" spans="1:7">
      <c r="A350">
        <v>349</v>
      </c>
      <c r="B350" t="s">
        <v>1258</v>
      </c>
      <c r="C350">
        <v>3.7500000000000001E-4</v>
      </c>
      <c r="D350">
        <v>0.375</v>
      </c>
      <c r="E350">
        <v>349</v>
      </c>
      <c r="F350" t="s">
        <v>1956</v>
      </c>
      <c r="G350">
        <v>350</v>
      </c>
    </row>
    <row r="351" spans="1:7">
      <c r="A351">
        <v>350</v>
      </c>
      <c r="B351" t="s">
        <v>1259</v>
      </c>
      <c r="C351">
        <v>3.7599999999999998E-4</v>
      </c>
      <c r="D351">
        <v>0.376</v>
      </c>
      <c r="E351">
        <v>350</v>
      </c>
      <c r="F351" t="s">
        <v>1957</v>
      </c>
      <c r="G351">
        <v>351</v>
      </c>
    </row>
    <row r="352" spans="1:7">
      <c r="A352">
        <v>351</v>
      </c>
      <c r="B352" t="s">
        <v>73</v>
      </c>
      <c r="C352">
        <v>3.4099999999999999E-4</v>
      </c>
      <c r="D352">
        <v>0.34099999999999997</v>
      </c>
      <c r="E352">
        <v>351</v>
      </c>
      <c r="F352" t="s">
        <v>2003</v>
      </c>
      <c r="G352">
        <v>352</v>
      </c>
    </row>
    <row r="353" spans="1:7">
      <c r="A353">
        <v>352</v>
      </c>
      <c r="B353" t="s">
        <v>54</v>
      </c>
      <c r="C353">
        <v>3.4099999999999999E-4</v>
      </c>
      <c r="D353">
        <v>0.34099999999999997</v>
      </c>
      <c r="E353">
        <v>352</v>
      </c>
      <c r="F353" t="s">
        <v>2004</v>
      </c>
      <c r="G353">
        <v>353</v>
      </c>
    </row>
    <row r="354" spans="1:7">
      <c r="A354">
        <v>353</v>
      </c>
      <c r="B354" t="s">
        <v>932</v>
      </c>
      <c r="C354">
        <v>0</v>
      </c>
      <c r="D354">
        <v>0</v>
      </c>
      <c r="E354">
        <v>353</v>
      </c>
      <c r="F354" t="s">
        <v>2535</v>
      </c>
      <c r="G354">
        <v>354</v>
      </c>
    </row>
    <row r="355" spans="1:7">
      <c r="A355">
        <v>354</v>
      </c>
      <c r="B355" t="s">
        <v>933</v>
      </c>
      <c r="C355">
        <v>4.26E-4</v>
      </c>
      <c r="D355">
        <v>0.42599999999999999</v>
      </c>
      <c r="E355">
        <v>354</v>
      </c>
      <c r="F355" t="s">
        <v>2536</v>
      </c>
      <c r="G355">
        <v>355</v>
      </c>
    </row>
    <row r="356" spans="1:7">
      <c r="A356">
        <v>355</v>
      </c>
      <c r="B356" t="s">
        <v>1852</v>
      </c>
      <c r="C356">
        <v>2.7799999999999998E-4</v>
      </c>
      <c r="D356">
        <v>0.27799999999999997</v>
      </c>
      <c r="E356">
        <v>355</v>
      </c>
      <c r="F356" t="s">
        <v>2537</v>
      </c>
      <c r="G356">
        <v>356</v>
      </c>
    </row>
    <row r="357" spans="1:7">
      <c r="A357">
        <v>356</v>
      </c>
      <c r="B357" t="s">
        <v>1853</v>
      </c>
      <c r="C357">
        <v>4.6200000000000001E-4</v>
      </c>
      <c r="D357">
        <v>0.46200000000000002</v>
      </c>
      <c r="E357">
        <v>356</v>
      </c>
      <c r="F357" t="s">
        <v>2538</v>
      </c>
      <c r="G357">
        <v>357</v>
      </c>
    </row>
    <row r="358" spans="1:7">
      <c r="A358">
        <v>357</v>
      </c>
      <c r="B358" t="s">
        <v>1854</v>
      </c>
      <c r="C358">
        <v>4.7600000000000002E-4</v>
      </c>
      <c r="D358">
        <v>0.47600000000000003</v>
      </c>
      <c r="E358">
        <v>357</v>
      </c>
      <c r="F358" t="s">
        <v>2539</v>
      </c>
      <c r="G358">
        <v>358</v>
      </c>
    </row>
    <row r="359" spans="1:7">
      <c r="A359">
        <v>358</v>
      </c>
      <c r="B359" t="s">
        <v>1855</v>
      </c>
      <c r="C359">
        <v>5.2999999999999998E-4</v>
      </c>
      <c r="D359">
        <v>0.53</v>
      </c>
      <c r="E359">
        <v>358</v>
      </c>
      <c r="F359" t="s">
        <v>2540</v>
      </c>
      <c r="G359">
        <v>359</v>
      </c>
    </row>
    <row r="360" spans="1:7">
      <c r="A360">
        <v>359</v>
      </c>
      <c r="B360" t="s">
        <v>1260</v>
      </c>
      <c r="C360">
        <v>0</v>
      </c>
      <c r="D360">
        <v>0</v>
      </c>
      <c r="E360">
        <v>359</v>
      </c>
      <c r="F360" t="s">
        <v>2541</v>
      </c>
      <c r="G360">
        <v>360</v>
      </c>
    </row>
    <row r="361" spans="1:7">
      <c r="A361">
        <v>360</v>
      </c>
      <c r="B361" t="s">
        <v>1856</v>
      </c>
      <c r="C361">
        <v>3.4099999999999999E-4</v>
      </c>
      <c r="D361">
        <v>0.34099999999999997</v>
      </c>
      <c r="E361">
        <v>360</v>
      </c>
      <c r="F361" t="s">
        <v>2542</v>
      </c>
      <c r="G361">
        <v>361</v>
      </c>
    </row>
    <row r="362" spans="1:7">
      <c r="A362">
        <v>361</v>
      </c>
      <c r="B362" t="s">
        <v>62</v>
      </c>
      <c r="C362">
        <v>3.4099999999999999E-4</v>
      </c>
      <c r="D362">
        <v>0.34099999999999997</v>
      </c>
      <c r="E362">
        <v>361</v>
      </c>
      <c r="F362" t="s">
        <v>2005</v>
      </c>
      <c r="G362">
        <v>362</v>
      </c>
    </row>
    <row r="363" spans="1:7">
      <c r="A363">
        <v>362</v>
      </c>
      <c r="B363" t="s">
        <v>934</v>
      </c>
      <c r="C363">
        <v>0</v>
      </c>
      <c r="D363">
        <v>0</v>
      </c>
      <c r="E363">
        <v>362</v>
      </c>
      <c r="F363" t="s">
        <v>2543</v>
      </c>
      <c r="G363">
        <v>363</v>
      </c>
    </row>
    <row r="364" spans="1:7">
      <c r="A364">
        <v>363</v>
      </c>
      <c r="B364" t="s">
        <v>935</v>
      </c>
      <c r="C364">
        <v>2.14E-4</v>
      </c>
      <c r="D364">
        <v>0.214</v>
      </c>
      <c r="E364">
        <v>363</v>
      </c>
      <c r="F364" t="s">
        <v>2544</v>
      </c>
      <c r="G364">
        <v>364</v>
      </c>
    </row>
    <row r="365" spans="1:7">
      <c r="A365">
        <v>364</v>
      </c>
      <c r="B365" t="s">
        <v>12</v>
      </c>
      <c r="C365">
        <v>6.2799999999999998E-4</v>
      </c>
      <c r="D365">
        <v>0.628</v>
      </c>
      <c r="E365">
        <v>364</v>
      </c>
      <c r="F365" t="s">
        <v>2006</v>
      </c>
      <c r="G365">
        <v>365</v>
      </c>
    </row>
    <row r="366" spans="1:7">
      <c r="A366">
        <v>365</v>
      </c>
      <c r="B366" t="s">
        <v>1261</v>
      </c>
      <c r="C366">
        <v>0</v>
      </c>
      <c r="D366">
        <v>0</v>
      </c>
      <c r="E366">
        <v>365</v>
      </c>
      <c r="F366" t="s">
        <v>2545</v>
      </c>
      <c r="G366">
        <v>366</v>
      </c>
    </row>
    <row r="367" spans="1:7">
      <c r="A367">
        <v>366</v>
      </c>
      <c r="B367" t="s">
        <v>1857</v>
      </c>
      <c r="C367">
        <v>3.4000000000000002E-4</v>
      </c>
      <c r="D367">
        <v>0.34</v>
      </c>
      <c r="E367">
        <v>366</v>
      </c>
      <c r="F367" t="s">
        <v>2546</v>
      </c>
      <c r="G367">
        <v>367</v>
      </c>
    </row>
    <row r="368" spans="1:7">
      <c r="A368">
        <v>367</v>
      </c>
      <c r="B368" t="s">
        <v>63</v>
      </c>
      <c r="C368">
        <v>3.4099999999999999E-4</v>
      </c>
      <c r="D368">
        <v>0.34099999999999997</v>
      </c>
      <c r="E368">
        <v>367</v>
      </c>
      <c r="F368" t="s">
        <v>2007</v>
      </c>
      <c r="G368">
        <v>368</v>
      </c>
    </row>
    <row r="369" spans="1:7">
      <c r="A369">
        <v>368</v>
      </c>
      <c r="B369" t="s">
        <v>936</v>
      </c>
      <c r="C369">
        <v>0</v>
      </c>
      <c r="D369">
        <v>0</v>
      </c>
      <c r="E369">
        <v>368</v>
      </c>
      <c r="F369" t="s">
        <v>2547</v>
      </c>
      <c r="G369">
        <v>369</v>
      </c>
    </row>
    <row r="370" spans="1:7">
      <c r="A370">
        <v>369</v>
      </c>
      <c r="B370" t="s">
        <v>937</v>
      </c>
      <c r="C370">
        <v>4.9399999999999997E-4</v>
      </c>
      <c r="D370">
        <v>0.49399999999999999</v>
      </c>
      <c r="E370">
        <v>369</v>
      </c>
      <c r="F370" t="s">
        <v>2548</v>
      </c>
      <c r="G370">
        <v>370</v>
      </c>
    </row>
    <row r="371" spans="1:7">
      <c r="A371">
        <v>370</v>
      </c>
      <c r="B371" t="s">
        <v>938</v>
      </c>
      <c r="C371">
        <v>0</v>
      </c>
      <c r="D371">
        <v>0</v>
      </c>
      <c r="E371">
        <v>370</v>
      </c>
      <c r="F371" t="s">
        <v>2549</v>
      </c>
      <c r="G371">
        <v>371</v>
      </c>
    </row>
    <row r="372" spans="1:7">
      <c r="A372">
        <v>371</v>
      </c>
      <c r="B372" t="s">
        <v>939</v>
      </c>
      <c r="C372">
        <v>2.1499999999999999E-4</v>
      </c>
      <c r="D372">
        <v>0.215</v>
      </c>
      <c r="E372">
        <v>371</v>
      </c>
      <c r="F372" t="s">
        <v>2550</v>
      </c>
      <c r="G372">
        <v>372</v>
      </c>
    </row>
    <row r="373" spans="1:7">
      <c r="A373">
        <v>372</v>
      </c>
      <c r="B373" t="s">
        <v>940</v>
      </c>
      <c r="C373">
        <v>3.01E-4</v>
      </c>
      <c r="D373">
        <v>0.30099999999999999</v>
      </c>
      <c r="E373">
        <v>372</v>
      </c>
      <c r="F373" t="s">
        <v>2551</v>
      </c>
      <c r="G373">
        <v>373</v>
      </c>
    </row>
    <row r="374" spans="1:7">
      <c r="A374">
        <v>373</v>
      </c>
      <c r="B374" t="s">
        <v>941</v>
      </c>
      <c r="C374">
        <v>3.1500000000000001E-4</v>
      </c>
      <c r="D374">
        <v>0.315</v>
      </c>
      <c r="E374">
        <v>373</v>
      </c>
      <c r="F374" t="s">
        <v>2552</v>
      </c>
      <c r="G374">
        <v>374</v>
      </c>
    </row>
    <row r="375" spans="1:7">
      <c r="A375">
        <v>374</v>
      </c>
      <c r="B375" t="s">
        <v>942</v>
      </c>
      <c r="C375">
        <v>3.8699999999999997E-4</v>
      </c>
      <c r="D375">
        <v>0.38699999999999996</v>
      </c>
      <c r="E375">
        <v>374</v>
      </c>
      <c r="F375" t="s">
        <v>2553</v>
      </c>
      <c r="G375">
        <v>375</v>
      </c>
    </row>
    <row r="376" spans="1:7">
      <c r="A376">
        <v>375</v>
      </c>
      <c r="B376" t="s">
        <v>1262</v>
      </c>
      <c r="C376">
        <v>4.2000000000000002E-4</v>
      </c>
      <c r="D376">
        <v>0.42000000000000004</v>
      </c>
      <c r="E376">
        <v>375</v>
      </c>
      <c r="F376" t="s">
        <v>2554</v>
      </c>
      <c r="G376">
        <v>376</v>
      </c>
    </row>
    <row r="377" spans="1:7">
      <c r="A377">
        <v>376</v>
      </c>
      <c r="B377" t="s">
        <v>1858</v>
      </c>
      <c r="C377">
        <v>0</v>
      </c>
      <c r="D377">
        <v>0</v>
      </c>
      <c r="E377">
        <v>376</v>
      </c>
      <c r="F377" t="s">
        <v>2555</v>
      </c>
      <c r="G377">
        <v>377</v>
      </c>
    </row>
    <row r="378" spans="1:7">
      <c r="A378">
        <v>377</v>
      </c>
      <c r="B378" t="s">
        <v>1859</v>
      </c>
      <c r="C378">
        <v>3.3599999999999998E-4</v>
      </c>
      <c r="D378">
        <v>0.33599999999999997</v>
      </c>
      <c r="E378">
        <v>377</v>
      </c>
      <c r="F378" t="s">
        <v>2556</v>
      </c>
      <c r="G378">
        <v>378</v>
      </c>
    </row>
    <row r="379" spans="1:7">
      <c r="A379">
        <v>378</v>
      </c>
      <c r="B379" t="s">
        <v>7</v>
      </c>
      <c r="C379">
        <v>5.8299999999999997E-4</v>
      </c>
      <c r="D379">
        <v>0.58299999999999996</v>
      </c>
      <c r="E379">
        <v>378</v>
      </c>
      <c r="F379" t="s">
        <v>2008</v>
      </c>
      <c r="G379">
        <v>379</v>
      </c>
    </row>
    <row r="380" spans="1:7">
      <c r="A380">
        <v>379</v>
      </c>
      <c r="B380" t="s">
        <v>78</v>
      </c>
      <c r="C380">
        <v>6.0099999999999997E-4</v>
      </c>
      <c r="D380">
        <v>0.60099999999999998</v>
      </c>
      <c r="E380">
        <v>379</v>
      </c>
      <c r="F380" t="s">
        <v>2009</v>
      </c>
      <c r="G380">
        <v>380</v>
      </c>
    </row>
    <row r="381" spans="1:7">
      <c r="A381">
        <v>380</v>
      </c>
      <c r="B381" t="s">
        <v>943</v>
      </c>
      <c r="C381">
        <v>0</v>
      </c>
      <c r="D381">
        <v>0</v>
      </c>
      <c r="E381">
        <v>380</v>
      </c>
      <c r="F381" t="s">
        <v>2557</v>
      </c>
      <c r="G381">
        <v>381</v>
      </c>
    </row>
    <row r="382" spans="1:7">
      <c r="A382">
        <v>381</v>
      </c>
      <c r="B382" t="s">
        <v>944</v>
      </c>
      <c r="C382">
        <v>4.0999999999999999E-4</v>
      </c>
      <c r="D382">
        <v>0.41</v>
      </c>
      <c r="E382">
        <v>381</v>
      </c>
      <c r="F382" t="s">
        <v>2558</v>
      </c>
      <c r="G382">
        <v>382</v>
      </c>
    </row>
    <row r="383" spans="1:7">
      <c r="A383">
        <v>382</v>
      </c>
      <c r="B383" t="s">
        <v>103</v>
      </c>
      <c r="C383">
        <v>5.8600000000000004E-4</v>
      </c>
      <c r="D383">
        <v>0.58600000000000008</v>
      </c>
      <c r="E383">
        <v>382</v>
      </c>
      <c r="F383" t="s">
        <v>2010</v>
      </c>
      <c r="G383">
        <v>383</v>
      </c>
    </row>
    <row r="384" spans="1:7">
      <c r="A384">
        <v>383</v>
      </c>
      <c r="B384" t="s">
        <v>1860</v>
      </c>
      <c r="C384">
        <v>0</v>
      </c>
      <c r="D384">
        <v>0</v>
      </c>
      <c r="E384">
        <v>383</v>
      </c>
      <c r="F384" t="s">
        <v>2559</v>
      </c>
      <c r="G384">
        <v>384</v>
      </c>
    </row>
    <row r="385" spans="1:7">
      <c r="A385">
        <v>384</v>
      </c>
      <c r="B385" t="s">
        <v>1861</v>
      </c>
      <c r="C385">
        <v>3.7300000000000001E-4</v>
      </c>
      <c r="D385">
        <v>0.373</v>
      </c>
      <c r="E385">
        <v>384</v>
      </c>
      <c r="F385" t="s">
        <v>2560</v>
      </c>
      <c r="G385">
        <v>385</v>
      </c>
    </row>
    <row r="386" spans="1:7">
      <c r="A386">
        <v>385</v>
      </c>
      <c r="B386" t="s">
        <v>945</v>
      </c>
      <c r="C386">
        <v>4.2900000000000002E-4</v>
      </c>
      <c r="D386">
        <v>0.42899999999999999</v>
      </c>
      <c r="E386">
        <v>385</v>
      </c>
      <c r="F386" t="s">
        <v>2561</v>
      </c>
      <c r="G386">
        <v>386</v>
      </c>
    </row>
    <row r="387" spans="1:7">
      <c r="A387">
        <v>386</v>
      </c>
      <c r="B387" t="s">
        <v>946</v>
      </c>
      <c r="C387">
        <v>3.0800000000000001E-4</v>
      </c>
      <c r="D387">
        <v>0.308</v>
      </c>
      <c r="E387">
        <v>386</v>
      </c>
      <c r="F387" t="s">
        <v>2562</v>
      </c>
      <c r="G387">
        <v>387</v>
      </c>
    </row>
    <row r="388" spans="1:7">
      <c r="A388">
        <v>387</v>
      </c>
      <c r="B388" t="s">
        <v>947</v>
      </c>
      <c r="C388">
        <v>0</v>
      </c>
      <c r="D388">
        <v>0</v>
      </c>
      <c r="E388">
        <v>387</v>
      </c>
      <c r="F388" t="s">
        <v>2563</v>
      </c>
      <c r="G388">
        <v>388</v>
      </c>
    </row>
    <row r="389" spans="1:7">
      <c r="A389">
        <v>388</v>
      </c>
      <c r="B389" t="s">
        <v>948</v>
      </c>
      <c r="C389">
        <v>0</v>
      </c>
      <c r="D389">
        <v>0</v>
      </c>
      <c r="E389">
        <v>388</v>
      </c>
      <c r="F389" t="s">
        <v>2564</v>
      </c>
      <c r="G389">
        <v>389</v>
      </c>
    </row>
    <row r="390" spans="1:7">
      <c r="A390">
        <v>389</v>
      </c>
      <c r="B390" t="s">
        <v>1263</v>
      </c>
      <c r="C390">
        <v>4.2299999999999998E-4</v>
      </c>
      <c r="D390">
        <v>0.42299999999999999</v>
      </c>
      <c r="E390">
        <v>389</v>
      </c>
      <c r="F390" t="s">
        <v>2565</v>
      </c>
      <c r="G390">
        <v>390</v>
      </c>
    </row>
    <row r="391" spans="1:7">
      <c r="A391">
        <v>390</v>
      </c>
      <c r="B391" t="s">
        <v>1264</v>
      </c>
      <c r="C391">
        <v>4.0000000000000002E-4</v>
      </c>
      <c r="D391">
        <v>0.4</v>
      </c>
      <c r="E391">
        <v>390</v>
      </c>
      <c r="F391" t="s">
        <v>2566</v>
      </c>
      <c r="G391">
        <v>391</v>
      </c>
    </row>
    <row r="392" spans="1:7">
      <c r="A392">
        <v>391</v>
      </c>
      <c r="B392" t="s">
        <v>1265</v>
      </c>
      <c r="C392">
        <v>2.8899999999999998E-4</v>
      </c>
      <c r="D392">
        <v>0.28899999999999998</v>
      </c>
      <c r="E392">
        <v>391</v>
      </c>
      <c r="F392" t="s">
        <v>2567</v>
      </c>
      <c r="G392">
        <v>392</v>
      </c>
    </row>
    <row r="393" spans="1:7">
      <c r="A393">
        <v>392</v>
      </c>
      <c r="B393" t="s">
        <v>1266</v>
      </c>
      <c r="C393">
        <v>5.3799999999999996E-4</v>
      </c>
      <c r="D393">
        <v>0.53799999999999992</v>
      </c>
      <c r="E393">
        <v>392</v>
      </c>
      <c r="F393" t="s">
        <v>2568</v>
      </c>
      <c r="G393">
        <v>393</v>
      </c>
    </row>
    <row r="394" spans="1:7">
      <c r="A394">
        <v>393</v>
      </c>
      <c r="B394" t="s">
        <v>949</v>
      </c>
      <c r="C394">
        <v>0</v>
      </c>
      <c r="D394">
        <v>0</v>
      </c>
      <c r="E394">
        <v>393</v>
      </c>
      <c r="F394" t="s">
        <v>2569</v>
      </c>
      <c r="G394">
        <v>394</v>
      </c>
    </row>
    <row r="395" spans="1:7">
      <c r="A395">
        <v>394</v>
      </c>
      <c r="B395" t="s">
        <v>950</v>
      </c>
      <c r="C395">
        <v>5.5099999999999995E-4</v>
      </c>
      <c r="D395">
        <v>0.55099999999999993</v>
      </c>
      <c r="E395">
        <v>394</v>
      </c>
      <c r="F395" t="s">
        <v>2570</v>
      </c>
      <c r="G395">
        <v>395</v>
      </c>
    </row>
    <row r="396" spans="1:7">
      <c r="A396">
        <v>395</v>
      </c>
      <c r="B396" t="s">
        <v>80</v>
      </c>
      <c r="C396">
        <v>4.7399999999999997E-4</v>
      </c>
      <c r="D396">
        <v>0.47399999999999998</v>
      </c>
      <c r="E396">
        <v>395</v>
      </c>
      <c r="F396" t="s">
        <v>2011</v>
      </c>
      <c r="G396">
        <v>396</v>
      </c>
    </row>
    <row r="397" spans="1:7">
      <c r="A397">
        <v>396</v>
      </c>
      <c r="B397" t="s">
        <v>1862</v>
      </c>
      <c r="C397">
        <v>0</v>
      </c>
      <c r="D397">
        <v>0</v>
      </c>
      <c r="E397">
        <v>396</v>
      </c>
      <c r="F397" t="s">
        <v>2571</v>
      </c>
      <c r="G397">
        <v>397</v>
      </c>
    </row>
    <row r="398" spans="1:7">
      <c r="A398">
        <v>397</v>
      </c>
      <c r="B398" t="s">
        <v>1863</v>
      </c>
      <c r="C398">
        <v>1.6799999999999999E-4</v>
      </c>
      <c r="D398">
        <v>0.16799999999999998</v>
      </c>
      <c r="E398">
        <v>397</v>
      </c>
      <c r="F398" t="s">
        <v>2572</v>
      </c>
      <c r="G398">
        <v>398</v>
      </c>
    </row>
    <row r="399" spans="1:7">
      <c r="A399">
        <v>398</v>
      </c>
      <c r="B399" t="s">
        <v>1864</v>
      </c>
      <c r="C399">
        <v>4.1999999999999998E-5</v>
      </c>
      <c r="D399">
        <v>4.1999999999999996E-2</v>
      </c>
      <c r="E399">
        <v>398</v>
      </c>
      <c r="F399" t="s">
        <v>2573</v>
      </c>
      <c r="G399">
        <v>399</v>
      </c>
    </row>
    <row r="400" spans="1:7">
      <c r="A400">
        <v>399</v>
      </c>
      <c r="B400" t="s">
        <v>1865</v>
      </c>
      <c r="C400">
        <v>5.4799999999999998E-4</v>
      </c>
      <c r="D400">
        <v>0.54799999999999993</v>
      </c>
      <c r="E400">
        <v>399</v>
      </c>
      <c r="F400" t="s">
        <v>2574</v>
      </c>
      <c r="G400">
        <v>400</v>
      </c>
    </row>
    <row r="401" spans="1:7">
      <c r="A401">
        <v>400</v>
      </c>
      <c r="B401" t="s">
        <v>1866</v>
      </c>
      <c r="C401">
        <v>0</v>
      </c>
      <c r="D401">
        <v>0</v>
      </c>
      <c r="E401">
        <v>400</v>
      </c>
      <c r="F401" t="s">
        <v>2575</v>
      </c>
      <c r="G401">
        <v>401</v>
      </c>
    </row>
    <row r="402" spans="1:7">
      <c r="A402">
        <v>401</v>
      </c>
      <c r="B402" t="s">
        <v>1867</v>
      </c>
      <c r="C402">
        <v>3.7100000000000002E-4</v>
      </c>
      <c r="D402">
        <v>0.371</v>
      </c>
      <c r="E402">
        <v>401</v>
      </c>
      <c r="F402" t="s">
        <v>2576</v>
      </c>
      <c r="G402">
        <v>402</v>
      </c>
    </row>
    <row r="403" spans="1:7">
      <c r="A403">
        <v>402</v>
      </c>
      <c r="B403" t="s">
        <v>951</v>
      </c>
      <c r="C403">
        <v>3.79E-4</v>
      </c>
      <c r="D403">
        <v>0.379</v>
      </c>
      <c r="E403">
        <v>402</v>
      </c>
      <c r="F403" t="s">
        <v>2577</v>
      </c>
      <c r="G403">
        <v>403</v>
      </c>
    </row>
    <row r="404" spans="1:7">
      <c r="A404">
        <v>403</v>
      </c>
      <c r="B404" t="s">
        <v>952</v>
      </c>
      <c r="C404">
        <v>4.3399999999999998E-4</v>
      </c>
      <c r="D404">
        <v>0.434</v>
      </c>
      <c r="E404">
        <v>403</v>
      </c>
      <c r="F404" t="s">
        <v>2578</v>
      </c>
      <c r="G404">
        <v>404</v>
      </c>
    </row>
    <row r="405" spans="1:7">
      <c r="A405">
        <v>404</v>
      </c>
      <c r="B405" t="s">
        <v>1267</v>
      </c>
      <c r="C405">
        <v>3.5199999999999999E-4</v>
      </c>
      <c r="D405">
        <v>0.35199999999999998</v>
      </c>
      <c r="E405">
        <v>404</v>
      </c>
      <c r="F405" t="s">
        <v>2579</v>
      </c>
      <c r="G405">
        <v>405</v>
      </c>
    </row>
    <row r="406" spans="1:7">
      <c r="A406">
        <v>405</v>
      </c>
      <c r="B406" t="s">
        <v>1268</v>
      </c>
      <c r="C406">
        <v>5.1099999999999995E-4</v>
      </c>
      <c r="D406">
        <v>0.5109999999999999</v>
      </c>
      <c r="E406">
        <v>405</v>
      </c>
      <c r="F406" t="s">
        <v>2580</v>
      </c>
      <c r="G406">
        <v>406</v>
      </c>
    </row>
    <row r="407" spans="1:7">
      <c r="A407">
        <v>406</v>
      </c>
      <c r="B407" t="s">
        <v>81</v>
      </c>
      <c r="C407">
        <v>5.5199999999999997E-4</v>
      </c>
      <c r="D407">
        <v>0.55199999999999994</v>
      </c>
      <c r="E407">
        <v>406</v>
      </c>
      <c r="F407" t="s">
        <v>2012</v>
      </c>
      <c r="G407">
        <v>407</v>
      </c>
    </row>
    <row r="408" spans="1:7">
      <c r="A408">
        <v>407</v>
      </c>
      <c r="B408" t="s">
        <v>1545</v>
      </c>
      <c r="C408">
        <v>4.5199999999999998E-4</v>
      </c>
      <c r="D408">
        <v>0.45199999999999996</v>
      </c>
      <c r="E408">
        <v>407</v>
      </c>
      <c r="F408" t="s">
        <v>2581</v>
      </c>
      <c r="G408">
        <v>408</v>
      </c>
    </row>
    <row r="409" spans="1:7">
      <c r="A409">
        <v>408</v>
      </c>
      <c r="B409" t="s">
        <v>953</v>
      </c>
      <c r="C409">
        <v>0</v>
      </c>
      <c r="D409">
        <v>0</v>
      </c>
      <c r="E409">
        <v>408</v>
      </c>
      <c r="F409" t="s">
        <v>2582</v>
      </c>
      <c r="G409">
        <v>409</v>
      </c>
    </row>
    <row r="410" spans="1:7">
      <c r="A410">
        <v>409</v>
      </c>
      <c r="B410" t="s">
        <v>954</v>
      </c>
      <c r="C410">
        <v>3.4099999999999999E-4</v>
      </c>
      <c r="D410">
        <v>0.34099999999999997</v>
      </c>
      <c r="E410">
        <v>409</v>
      </c>
      <c r="F410" t="s">
        <v>2583</v>
      </c>
      <c r="G410">
        <v>410</v>
      </c>
    </row>
    <row r="411" spans="1:7">
      <c r="A411">
        <v>410</v>
      </c>
      <c r="B411" t="s">
        <v>955</v>
      </c>
      <c r="C411">
        <v>0</v>
      </c>
      <c r="D411">
        <v>0</v>
      </c>
      <c r="E411">
        <v>410</v>
      </c>
      <c r="F411" t="s">
        <v>2584</v>
      </c>
      <c r="G411">
        <v>411</v>
      </c>
    </row>
    <row r="412" spans="1:7">
      <c r="A412">
        <v>411</v>
      </c>
      <c r="B412" t="s">
        <v>956</v>
      </c>
      <c r="C412">
        <v>4.95E-4</v>
      </c>
      <c r="D412">
        <v>0.495</v>
      </c>
      <c r="E412">
        <v>411</v>
      </c>
      <c r="F412" t="s">
        <v>2585</v>
      </c>
      <c r="G412">
        <v>412</v>
      </c>
    </row>
    <row r="413" spans="1:7">
      <c r="A413">
        <v>412</v>
      </c>
      <c r="B413" t="s">
        <v>82</v>
      </c>
      <c r="C413">
        <v>8.4000000000000003E-4</v>
      </c>
      <c r="D413">
        <v>0.84000000000000008</v>
      </c>
      <c r="E413">
        <v>412</v>
      </c>
      <c r="F413" t="s">
        <v>2013</v>
      </c>
      <c r="G413">
        <v>413</v>
      </c>
    </row>
    <row r="414" spans="1:7">
      <c r="A414">
        <v>413</v>
      </c>
      <c r="B414" t="s">
        <v>369</v>
      </c>
      <c r="C414">
        <v>4.2000000000000002E-4</v>
      </c>
      <c r="D414">
        <v>0.42000000000000004</v>
      </c>
      <c r="E414">
        <v>413</v>
      </c>
      <c r="F414" t="s">
        <v>2014</v>
      </c>
      <c r="G414">
        <v>414</v>
      </c>
    </row>
    <row r="415" spans="1:7">
      <c r="A415">
        <v>414</v>
      </c>
      <c r="B415" t="s">
        <v>83</v>
      </c>
      <c r="C415">
        <v>3.4099999999999999E-4</v>
      </c>
      <c r="D415">
        <v>0.34099999999999997</v>
      </c>
      <c r="E415">
        <v>414</v>
      </c>
      <c r="F415" t="s">
        <v>2015</v>
      </c>
      <c r="G415">
        <v>415</v>
      </c>
    </row>
    <row r="416" spans="1:7">
      <c r="A416">
        <v>415</v>
      </c>
      <c r="B416" t="s">
        <v>957</v>
      </c>
      <c r="C416">
        <v>0</v>
      </c>
      <c r="D416">
        <v>0</v>
      </c>
      <c r="E416">
        <v>415</v>
      </c>
      <c r="F416" t="s">
        <v>2586</v>
      </c>
      <c r="G416">
        <v>416</v>
      </c>
    </row>
    <row r="417" spans="1:7">
      <c r="A417">
        <v>416</v>
      </c>
      <c r="B417" t="s">
        <v>958</v>
      </c>
      <c r="C417">
        <v>4.2499999999999998E-4</v>
      </c>
      <c r="D417">
        <v>0.42499999999999999</v>
      </c>
      <c r="E417">
        <v>416</v>
      </c>
      <c r="F417" t="s">
        <v>2587</v>
      </c>
      <c r="G417">
        <v>417</v>
      </c>
    </row>
    <row r="418" spans="1:7">
      <c r="A418">
        <v>417</v>
      </c>
      <c r="B418" t="s">
        <v>959</v>
      </c>
      <c r="C418">
        <v>0</v>
      </c>
      <c r="D418">
        <v>0</v>
      </c>
      <c r="E418">
        <v>417</v>
      </c>
      <c r="F418" t="s">
        <v>2588</v>
      </c>
      <c r="G418">
        <v>418</v>
      </c>
    </row>
    <row r="419" spans="1:7">
      <c r="A419">
        <v>418</v>
      </c>
      <c r="B419" t="s">
        <v>960</v>
      </c>
      <c r="C419">
        <v>5.3899999999999998E-4</v>
      </c>
      <c r="D419">
        <v>0.53900000000000003</v>
      </c>
      <c r="E419">
        <v>418</v>
      </c>
      <c r="F419" t="s">
        <v>2589</v>
      </c>
      <c r="G419">
        <v>419</v>
      </c>
    </row>
    <row r="420" spans="1:7">
      <c r="A420">
        <v>419</v>
      </c>
      <c r="B420" t="s">
        <v>961</v>
      </c>
      <c r="C420">
        <v>0</v>
      </c>
      <c r="D420">
        <v>0</v>
      </c>
      <c r="E420">
        <v>419</v>
      </c>
      <c r="F420" t="s">
        <v>2590</v>
      </c>
      <c r="G420">
        <v>420</v>
      </c>
    </row>
    <row r="421" spans="1:7">
      <c r="A421">
        <v>420</v>
      </c>
      <c r="B421" t="s">
        <v>962</v>
      </c>
      <c r="C421">
        <v>4.0999999999999999E-4</v>
      </c>
      <c r="D421">
        <v>0.41</v>
      </c>
      <c r="E421">
        <v>420</v>
      </c>
      <c r="F421" t="s">
        <v>2591</v>
      </c>
      <c r="G421">
        <v>421</v>
      </c>
    </row>
    <row r="422" spans="1:7">
      <c r="A422">
        <v>421</v>
      </c>
      <c r="B422" t="s">
        <v>111</v>
      </c>
      <c r="C422">
        <v>5.0199999999999995E-4</v>
      </c>
      <c r="D422">
        <v>0.502</v>
      </c>
      <c r="E422">
        <v>421</v>
      </c>
      <c r="F422" t="s">
        <v>2016</v>
      </c>
      <c r="G422">
        <v>422</v>
      </c>
    </row>
    <row r="423" spans="1:7">
      <c r="A423">
        <v>422</v>
      </c>
      <c r="B423" t="s">
        <v>85</v>
      </c>
      <c r="C423">
        <v>4.2400000000000001E-4</v>
      </c>
      <c r="D423">
        <v>0.42399999999999999</v>
      </c>
      <c r="E423">
        <v>422</v>
      </c>
      <c r="F423" t="s">
        <v>2017</v>
      </c>
      <c r="G423">
        <v>423</v>
      </c>
    </row>
    <row r="424" spans="1:7">
      <c r="A424">
        <v>423</v>
      </c>
      <c r="B424" t="s">
        <v>963</v>
      </c>
      <c r="C424">
        <v>0</v>
      </c>
      <c r="D424">
        <v>0</v>
      </c>
      <c r="E424">
        <v>423</v>
      </c>
      <c r="F424" t="s">
        <v>2592</v>
      </c>
      <c r="G424">
        <v>424</v>
      </c>
    </row>
    <row r="425" spans="1:7">
      <c r="A425">
        <v>424</v>
      </c>
      <c r="B425" t="s">
        <v>964</v>
      </c>
      <c r="C425">
        <v>4.2700000000000002E-4</v>
      </c>
      <c r="D425">
        <v>0.42700000000000005</v>
      </c>
      <c r="E425">
        <v>424</v>
      </c>
      <c r="F425" t="s">
        <v>2593</v>
      </c>
      <c r="G425">
        <v>425</v>
      </c>
    </row>
    <row r="426" spans="1:7">
      <c r="A426">
        <v>425</v>
      </c>
      <c r="B426" t="s">
        <v>72</v>
      </c>
      <c r="C426">
        <v>3.4099999999999999E-4</v>
      </c>
      <c r="D426">
        <v>0.34099999999999997</v>
      </c>
      <c r="E426">
        <v>425</v>
      </c>
      <c r="F426" t="s">
        <v>2018</v>
      </c>
      <c r="G426">
        <v>426</v>
      </c>
    </row>
    <row r="427" spans="1:7">
      <c r="A427">
        <v>426</v>
      </c>
      <c r="B427" t="s">
        <v>88</v>
      </c>
      <c r="C427">
        <v>4.2400000000000001E-4</v>
      </c>
      <c r="D427">
        <v>0.42399999999999999</v>
      </c>
      <c r="E427">
        <v>426</v>
      </c>
      <c r="F427" t="s">
        <v>2019</v>
      </c>
      <c r="G427">
        <v>427</v>
      </c>
    </row>
    <row r="428" spans="1:7">
      <c r="A428">
        <v>427</v>
      </c>
      <c r="B428" t="s">
        <v>89</v>
      </c>
      <c r="C428">
        <v>4.37E-4</v>
      </c>
      <c r="D428">
        <v>0.437</v>
      </c>
      <c r="E428">
        <v>427</v>
      </c>
      <c r="F428" t="s">
        <v>2020</v>
      </c>
      <c r="G428">
        <v>428</v>
      </c>
    </row>
    <row r="429" spans="1:7">
      <c r="A429">
        <v>428</v>
      </c>
      <c r="B429" t="s">
        <v>1868</v>
      </c>
      <c r="C429">
        <v>0</v>
      </c>
      <c r="D429">
        <v>0</v>
      </c>
      <c r="E429">
        <v>428</v>
      </c>
      <c r="F429" t="s">
        <v>2594</v>
      </c>
      <c r="G429">
        <v>429</v>
      </c>
    </row>
    <row r="430" spans="1:7">
      <c r="A430">
        <v>429</v>
      </c>
      <c r="B430" t="s">
        <v>1869</v>
      </c>
      <c r="C430">
        <v>2.1900000000000001E-4</v>
      </c>
      <c r="D430">
        <v>0.219</v>
      </c>
      <c r="E430">
        <v>429</v>
      </c>
      <c r="F430" t="s">
        <v>2595</v>
      </c>
      <c r="G430">
        <v>430</v>
      </c>
    </row>
    <row r="431" spans="1:7">
      <c r="A431">
        <v>430</v>
      </c>
      <c r="B431" t="s">
        <v>1870</v>
      </c>
      <c r="C431">
        <v>3.9399999999999998E-4</v>
      </c>
      <c r="D431">
        <v>0.39399999999999996</v>
      </c>
      <c r="E431">
        <v>430</v>
      </c>
      <c r="F431" t="s">
        <v>2596</v>
      </c>
      <c r="G431">
        <v>431</v>
      </c>
    </row>
    <row r="432" spans="1:7">
      <c r="A432">
        <v>431</v>
      </c>
      <c r="B432" t="s">
        <v>1871</v>
      </c>
      <c r="C432">
        <v>7.0100000000000002E-4</v>
      </c>
      <c r="D432">
        <v>0.70100000000000007</v>
      </c>
      <c r="E432">
        <v>431</v>
      </c>
      <c r="F432" t="s">
        <v>2597</v>
      </c>
      <c r="G432">
        <v>432</v>
      </c>
    </row>
    <row r="433" spans="1:7">
      <c r="A433">
        <v>432</v>
      </c>
      <c r="B433" t="s">
        <v>1555</v>
      </c>
      <c r="C433">
        <v>4.7100000000000001E-4</v>
      </c>
      <c r="D433">
        <v>0.47100000000000003</v>
      </c>
      <c r="E433">
        <v>432</v>
      </c>
      <c r="F433" t="s">
        <v>2598</v>
      </c>
      <c r="G433">
        <v>433</v>
      </c>
    </row>
    <row r="434" spans="1:7">
      <c r="A434">
        <v>433</v>
      </c>
      <c r="B434" t="s">
        <v>28</v>
      </c>
      <c r="C434">
        <v>4.5399999999999998E-4</v>
      </c>
      <c r="D434">
        <v>0.45399999999999996</v>
      </c>
      <c r="E434">
        <v>433</v>
      </c>
      <c r="F434" t="s">
        <v>2021</v>
      </c>
      <c r="G434">
        <v>434</v>
      </c>
    </row>
    <row r="435" spans="1:7">
      <c r="A435">
        <v>434</v>
      </c>
      <c r="B435" t="s">
        <v>74</v>
      </c>
      <c r="C435">
        <v>5.9100000000000005E-4</v>
      </c>
      <c r="D435">
        <v>0.59100000000000008</v>
      </c>
      <c r="E435">
        <v>434</v>
      </c>
      <c r="F435" t="s">
        <v>2022</v>
      </c>
      <c r="G435">
        <v>435</v>
      </c>
    </row>
    <row r="436" spans="1:7">
      <c r="A436">
        <v>435</v>
      </c>
      <c r="B436" t="s">
        <v>965</v>
      </c>
      <c r="C436">
        <v>0</v>
      </c>
      <c r="D436">
        <v>0</v>
      </c>
      <c r="E436">
        <v>435</v>
      </c>
      <c r="F436" t="s">
        <v>2599</v>
      </c>
      <c r="G436">
        <v>436</v>
      </c>
    </row>
    <row r="437" spans="1:7">
      <c r="A437">
        <v>436</v>
      </c>
      <c r="B437" t="s">
        <v>966</v>
      </c>
      <c r="C437">
        <v>3.5300000000000002E-4</v>
      </c>
      <c r="D437">
        <v>0.35300000000000004</v>
      </c>
      <c r="E437">
        <v>436</v>
      </c>
      <c r="F437" t="s">
        <v>2600</v>
      </c>
      <c r="G437">
        <v>437</v>
      </c>
    </row>
    <row r="438" spans="1:7">
      <c r="A438">
        <v>437</v>
      </c>
      <c r="B438" t="s">
        <v>967</v>
      </c>
      <c r="C438">
        <v>0</v>
      </c>
      <c r="D438">
        <v>0</v>
      </c>
      <c r="E438">
        <v>437</v>
      </c>
      <c r="F438" t="s">
        <v>2601</v>
      </c>
      <c r="G438">
        <v>438</v>
      </c>
    </row>
    <row r="439" spans="1:7">
      <c r="A439">
        <v>438</v>
      </c>
      <c r="B439" t="s">
        <v>968</v>
      </c>
      <c r="C439">
        <v>1.0950000000000001E-3</v>
      </c>
      <c r="D439">
        <v>1.095</v>
      </c>
      <c r="E439">
        <v>438</v>
      </c>
      <c r="F439" t="s">
        <v>2602</v>
      </c>
      <c r="G439">
        <v>439</v>
      </c>
    </row>
    <row r="440" spans="1:7">
      <c r="A440">
        <v>439</v>
      </c>
      <c r="B440" t="s">
        <v>969</v>
      </c>
      <c r="C440">
        <v>0</v>
      </c>
      <c r="D440">
        <v>0</v>
      </c>
      <c r="E440">
        <v>439</v>
      </c>
      <c r="F440" t="s">
        <v>2603</v>
      </c>
      <c r="G440">
        <v>440</v>
      </c>
    </row>
    <row r="441" spans="1:7">
      <c r="A441">
        <v>440</v>
      </c>
      <c r="B441" t="s">
        <v>970</v>
      </c>
      <c r="C441">
        <v>9.8499999999999998E-4</v>
      </c>
      <c r="D441">
        <v>0.98499999999999999</v>
      </c>
      <c r="E441">
        <v>440</v>
      </c>
      <c r="F441" t="s">
        <v>2604</v>
      </c>
      <c r="G441">
        <v>441</v>
      </c>
    </row>
    <row r="442" spans="1:7">
      <c r="A442">
        <v>441</v>
      </c>
      <c r="B442" t="s">
        <v>1560</v>
      </c>
      <c r="C442">
        <v>6.1600000000000001E-4</v>
      </c>
      <c r="D442">
        <v>0.61599999999999999</v>
      </c>
      <c r="E442">
        <v>441</v>
      </c>
      <c r="F442" t="s">
        <v>2605</v>
      </c>
      <c r="G442">
        <v>442</v>
      </c>
    </row>
    <row r="443" spans="1:7">
      <c r="A443">
        <v>442</v>
      </c>
      <c r="B443" t="s">
        <v>93</v>
      </c>
      <c r="C443">
        <v>5.3200000000000003E-4</v>
      </c>
      <c r="D443">
        <v>0.53200000000000003</v>
      </c>
      <c r="E443">
        <v>442</v>
      </c>
      <c r="F443" t="s">
        <v>2023</v>
      </c>
      <c r="G443">
        <v>443</v>
      </c>
    </row>
    <row r="444" spans="1:7">
      <c r="A444">
        <v>443</v>
      </c>
      <c r="B444" t="s">
        <v>971</v>
      </c>
      <c r="C444">
        <v>0</v>
      </c>
      <c r="D444">
        <v>0</v>
      </c>
      <c r="E444">
        <v>443</v>
      </c>
      <c r="F444" t="s">
        <v>2606</v>
      </c>
      <c r="G444">
        <v>444</v>
      </c>
    </row>
    <row r="445" spans="1:7">
      <c r="A445">
        <v>444</v>
      </c>
      <c r="B445" t="s">
        <v>972</v>
      </c>
      <c r="C445">
        <v>6.8400000000000004E-4</v>
      </c>
      <c r="D445">
        <v>0.68400000000000005</v>
      </c>
      <c r="E445">
        <v>444</v>
      </c>
      <c r="F445" t="s">
        <v>2607</v>
      </c>
      <c r="G445">
        <v>445</v>
      </c>
    </row>
    <row r="446" spans="1:7">
      <c r="A446">
        <v>445</v>
      </c>
      <c r="B446" t="s">
        <v>973</v>
      </c>
      <c r="C446">
        <v>0</v>
      </c>
      <c r="D446">
        <v>0</v>
      </c>
      <c r="E446">
        <v>445</v>
      </c>
      <c r="F446" t="s">
        <v>2608</v>
      </c>
      <c r="G446">
        <v>446</v>
      </c>
    </row>
    <row r="447" spans="1:7">
      <c r="A447">
        <v>446</v>
      </c>
      <c r="B447" t="s">
        <v>1269</v>
      </c>
      <c r="C447">
        <v>0</v>
      </c>
      <c r="D447">
        <v>0</v>
      </c>
      <c r="E447">
        <v>446</v>
      </c>
      <c r="F447" t="s">
        <v>2609</v>
      </c>
      <c r="G447">
        <v>447</v>
      </c>
    </row>
    <row r="448" spans="1:7">
      <c r="A448">
        <v>447</v>
      </c>
      <c r="B448" t="s">
        <v>1270</v>
      </c>
      <c r="C448">
        <v>1.85E-4</v>
      </c>
      <c r="D448">
        <v>0.185</v>
      </c>
      <c r="E448">
        <v>447</v>
      </c>
      <c r="F448" t="s">
        <v>2610</v>
      </c>
      <c r="G448">
        <v>448</v>
      </c>
    </row>
    <row r="449" spans="1:7">
      <c r="A449">
        <v>448</v>
      </c>
      <c r="B449" t="s">
        <v>1271</v>
      </c>
      <c r="C449">
        <v>1.13E-4</v>
      </c>
      <c r="D449">
        <v>0.11299999999999999</v>
      </c>
      <c r="E449">
        <v>448</v>
      </c>
      <c r="F449" t="s">
        <v>2611</v>
      </c>
      <c r="G449">
        <v>449</v>
      </c>
    </row>
    <row r="450" spans="1:7">
      <c r="A450">
        <v>449</v>
      </c>
      <c r="B450" t="s">
        <v>1272</v>
      </c>
      <c r="C450">
        <v>8.0000000000000007E-5</v>
      </c>
      <c r="D450">
        <v>0.08</v>
      </c>
      <c r="E450">
        <v>449</v>
      </c>
      <c r="F450" t="s">
        <v>2612</v>
      </c>
      <c r="G450">
        <v>450</v>
      </c>
    </row>
    <row r="451" spans="1:7">
      <c r="A451">
        <v>450</v>
      </c>
      <c r="B451" t="s">
        <v>1273</v>
      </c>
      <c r="C451">
        <v>0</v>
      </c>
      <c r="D451">
        <v>0</v>
      </c>
      <c r="E451">
        <v>450</v>
      </c>
      <c r="F451" t="s">
        <v>2613</v>
      </c>
      <c r="G451">
        <v>451</v>
      </c>
    </row>
    <row r="452" spans="1:7">
      <c r="A452">
        <v>451</v>
      </c>
      <c r="B452" t="s">
        <v>1274</v>
      </c>
      <c r="C452">
        <v>1.4999999999999999E-4</v>
      </c>
      <c r="D452">
        <v>0.15</v>
      </c>
      <c r="E452">
        <v>451</v>
      </c>
      <c r="F452" t="s">
        <v>2614</v>
      </c>
      <c r="G452">
        <v>452</v>
      </c>
    </row>
    <row r="453" spans="1:7">
      <c r="A453">
        <v>452</v>
      </c>
      <c r="B453" t="s">
        <v>1275</v>
      </c>
      <c r="C453">
        <v>1.6799999999999999E-4</v>
      </c>
      <c r="D453">
        <v>0.16799999999999998</v>
      </c>
      <c r="E453">
        <v>452</v>
      </c>
      <c r="F453" t="s">
        <v>2615</v>
      </c>
      <c r="G453">
        <v>453</v>
      </c>
    </row>
    <row r="454" spans="1:7">
      <c r="A454">
        <v>453</v>
      </c>
      <c r="B454" t="s">
        <v>1276</v>
      </c>
      <c r="C454">
        <v>3.4900000000000003E-4</v>
      </c>
      <c r="D454">
        <v>0.34900000000000003</v>
      </c>
      <c r="E454">
        <v>453</v>
      </c>
      <c r="F454" t="s">
        <v>2616</v>
      </c>
      <c r="G454">
        <v>454</v>
      </c>
    </row>
    <row r="455" spans="1:7">
      <c r="A455">
        <v>454</v>
      </c>
      <c r="B455" t="s">
        <v>1277</v>
      </c>
      <c r="C455">
        <v>0</v>
      </c>
      <c r="D455">
        <v>0</v>
      </c>
      <c r="E455">
        <v>454</v>
      </c>
      <c r="F455" t="s">
        <v>2617</v>
      </c>
      <c r="G455">
        <v>455</v>
      </c>
    </row>
    <row r="456" spans="1:7">
      <c r="A456">
        <v>455</v>
      </c>
      <c r="B456" t="s">
        <v>1872</v>
      </c>
      <c r="C456">
        <v>6.1399999999999996E-4</v>
      </c>
      <c r="D456">
        <v>0.61399999999999999</v>
      </c>
      <c r="E456">
        <v>455</v>
      </c>
      <c r="F456" t="s">
        <v>2618</v>
      </c>
      <c r="G456">
        <v>456</v>
      </c>
    </row>
    <row r="457" spans="1:7">
      <c r="A457">
        <v>456</v>
      </c>
      <c r="B457" t="s">
        <v>974</v>
      </c>
      <c r="C457">
        <v>0</v>
      </c>
      <c r="D457">
        <v>0</v>
      </c>
      <c r="E457">
        <v>456</v>
      </c>
      <c r="F457" t="s">
        <v>2619</v>
      </c>
      <c r="G457">
        <v>457</v>
      </c>
    </row>
    <row r="458" spans="1:7">
      <c r="A458">
        <v>457</v>
      </c>
      <c r="B458" t="s">
        <v>1278</v>
      </c>
      <c r="C458">
        <v>1.63E-4</v>
      </c>
      <c r="D458">
        <v>0.16300000000000001</v>
      </c>
      <c r="E458">
        <v>457</v>
      </c>
      <c r="F458" t="s">
        <v>2620</v>
      </c>
      <c r="G458">
        <v>458</v>
      </c>
    </row>
    <row r="459" spans="1:7">
      <c r="A459">
        <v>458</v>
      </c>
      <c r="B459" t="s">
        <v>1279</v>
      </c>
      <c r="C459">
        <v>2.5099999999999998E-4</v>
      </c>
      <c r="D459">
        <v>0.251</v>
      </c>
      <c r="E459">
        <v>458</v>
      </c>
      <c r="F459" t="s">
        <v>2621</v>
      </c>
      <c r="G459">
        <v>459</v>
      </c>
    </row>
    <row r="460" spans="1:7">
      <c r="A460">
        <v>459</v>
      </c>
      <c r="B460" t="s">
        <v>1280</v>
      </c>
      <c r="C460">
        <v>4.2900000000000002E-4</v>
      </c>
      <c r="D460">
        <v>0.42899999999999999</v>
      </c>
      <c r="E460">
        <v>459</v>
      </c>
      <c r="F460" t="s">
        <v>2622</v>
      </c>
      <c r="G460">
        <v>460</v>
      </c>
    </row>
    <row r="461" spans="1:7">
      <c r="A461">
        <v>460</v>
      </c>
      <c r="B461" t="s">
        <v>975</v>
      </c>
      <c r="C461">
        <v>3.86E-4</v>
      </c>
      <c r="D461">
        <v>0.38600000000000001</v>
      </c>
      <c r="E461">
        <v>460</v>
      </c>
      <c r="F461" t="s">
        <v>1958</v>
      </c>
      <c r="G461">
        <v>461</v>
      </c>
    </row>
    <row r="462" spans="1:7">
      <c r="A462">
        <v>461</v>
      </c>
      <c r="B462" t="s">
        <v>976</v>
      </c>
      <c r="C462">
        <v>4.7399999999999997E-4</v>
      </c>
      <c r="D462">
        <v>0.47399999999999998</v>
      </c>
      <c r="E462">
        <v>461</v>
      </c>
      <c r="F462" t="s">
        <v>1959</v>
      </c>
      <c r="G462">
        <v>462</v>
      </c>
    </row>
    <row r="463" spans="1:7">
      <c r="A463">
        <v>462</v>
      </c>
      <c r="B463" t="s">
        <v>977</v>
      </c>
      <c r="C463">
        <v>0</v>
      </c>
      <c r="D463">
        <v>0</v>
      </c>
      <c r="E463">
        <v>462</v>
      </c>
      <c r="F463" t="s">
        <v>2623</v>
      </c>
      <c r="G463">
        <v>463</v>
      </c>
    </row>
    <row r="464" spans="1:7">
      <c r="A464">
        <v>463</v>
      </c>
      <c r="B464" t="s">
        <v>978</v>
      </c>
      <c r="C464">
        <v>2.9799999999999998E-4</v>
      </c>
      <c r="D464">
        <v>0.29799999999999999</v>
      </c>
      <c r="E464">
        <v>463</v>
      </c>
      <c r="F464" t="s">
        <v>2624</v>
      </c>
      <c r="G464">
        <v>464</v>
      </c>
    </row>
    <row r="465" spans="1:7">
      <c r="A465">
        <v>464</v>
      </c>
      <c r="B465" t="s">
        <v>1281</v>
      </c>
      <c r="C465">
        <v>0</v>
      </c>
      <c r="D465">
        <v>0</v>
      </c>
      <c r="E465">
        <v>464</v>
      </c>
      <c r="F465" t="s">
        <v>2625</v>
      </c>
      <c r="G465">
        <v>465</v>
      </c>
    </row>
    <row r="466" spans="1:7">
      <c r="A466">
        <v>465</v>
      </c>
      <c r="B466" t="s">
        <v>1282</v>
      </c>
      <c r="C466">
        <v>5.22E-4</v>
      </c>
      <c r="D466">
        <v>0.52200000000000002</v>
      </c>
      <c r="E466">
        <v>465</v>
      </c>
      <c r="F466" t="s">
        <v>2626</v>
      </c>
      <c r="G466">
        <v>466</v>
      </c>
    </row>
    <row r="467" spans="1:7">
      <c r="A467">
        <v>466</v>
      </c>
      <c r="B467" t="s">
        <v>70</v>
      </c>
      <c r="C467">
        <v>4.6200000000000001E-4</v>
      </c>
      <c r="D467">
        <v>0.46200000000000002</v>
      </c>
      <c r="E467">
        <v>466</v>
      </c>
      <c r="F467" t="s">
        <v>2024</v>
      </c>
      <c r="G467">
        <v>467</v>
      </c>
    </row>
    <row r="468" spans="1:7">
      <c r="A468">
        <v>467</v>
      </c>
      <c r="B468" t="s">
        <v>1572</v>
      </c>
      <c r="C468">
        <v>4.2200000000000001E-4</v>
      </c>
      <c r="D468">
        <v>0.42199999999999999</v>
      </c>
      <c r="E468">
        <v>467</v>
      </c>
      <c r="F468" t="s">
        <v>2025</v>
      </c>
      <c r="G468">
        <v>468</v>
      </c>
    </row>
    <row r="469" spans="1:7">
      <c r="A469">
        <v>468</v>
      </c>
      <c r="B469" t="s">
        <v>96</v>
      </c>
      <c r="C469">
        <v>4.4000000000000002E-4</v>
      </c>
      <c r="D469">
        <v>0.44</v>
      </c>
      <c r="E469">
        <v>468</v>
      </c>
      <c r="F469" t="s">
        <v>2026</v>
      </c>
      <c r="G469">
        <v>469</v>
      </c>
    </row>
    <row r="470" spans="1:7">
      <c r="A470">
        <v>469</v>
      </c>
      <c r="B470" t="s">
        <v>97</v>
      </c>
      <c r="C470">
        <v>1.9600000000000002E-4</v>
      </c>
      <c r="D470">
        <v>0.19600000000000001</v>
      </c>
      <c r="E470">
        <v>469</v>
      </c>
      <c r="F470" t="s">
        <v>2027</v>
      </c>
      <c r="G470">
        <v>470</v>
      </c>
    </row>
    <row r="471" spans="1:7">
      <c r="A471">
        <v>470</v>
      </c>
      <c r="B471" t="s">
        <v>98</v>
      </c>
      <c r="C471">
        <v>4.2999999999999999E-4</v>
      </c>
      <c r="D471">
        <v>0.43</v>
      </c>
      <c r="E471">
        <v>470</v>
      </c>
      <c r="F471" t="s">
        <v>2028</v>
      </c>
      <c r="G471">
        <v>471</v>
      </c>
    </row>
    <row r="472" spans="1:7">
      <c r="A472">
        <v>471</v>
      </c>
      <c r="B472" t="s">
        <v>64</v>
      </c>
      <c r="C472">
        <v>3.8900000000000002E-4</v>
      </c>
      <c r="D472">
        <v>0.38900000000000001</v>
      </c>
      <c r="E472">
        <v>471</v>
      </c>
      <c r="F472" t="s">
        <v>2029</v>
      </c>
      <c r="G472">
        <v>472</v>
      </c>
    </row>
    <row r="473" spans="1:7">
      <c r="A473">
        <v>472</v>
      </c>
      <c r="B473" t="s">
        <v>979</v>
      </c>
      <c r="C473">
        <v>0</v>
      </c>
      <c r="D473">
        <v>0</v>
      </c>
      <c r="E473">
        <v>472</v>
      </c>
      <c r="F473" t="s">
        <v>2627</v>
      </c>
      <c r="G473">
        <v>473</v>
      </c>
    </row>
    <row r="474" spans="1:7">
      <c r="A474">
        <v>473</v>
      </c>
      <c r="B474" t="s">
        <v>980</v>
      </c>
      <c r="C474">
        <v>5.1699999999999999E-4</v>
      </c>
      <c r="D474">
        <v>0.51700000000000002</v>
      </c>
      <c r="E474">
        <v>473</v>
      </c>
      <c r="F474" t="s">
        <v>2628</v>
      </c>
      <c r="G474">
        <v>474</v>
      </c>
    </row>
    <row r="475" spans="1:7">
      <c r="A475">
        <v>474</v>
      </c>
      <c r="B475" t="s">
        <v>122</v>
      </c>
      <c r="C475">
        <v>5.71E-4</v>
      </c>
      <c r="D475">
        <v>0.57099999999999995</v>
      </c>
      <c r="E475">
        <v>474</v>
      </c>
      <c r="F475" t="s">
        <v>2030</v>
      </c>
      <c r="G475">
        <v>475</v>
      </c>
    </row>
    <row r="476" spans="1:7">
      <c r="A476">
        <v>475</v>
      </c>
      <c r="B476" t="s">
        <v>14</v>
      </c>
      <c r="C476">
        <v>6.1499999999999999E-4</v>
      </c>
      <c r="D476">
        <v>0.61499999999999999</v>
      </c>
      <c r="E476">
        <v>475</v>
      </c>
      <c r="F476" t="s">
        <v>2031</v>
      </c>
      <c r="G476">
        <v>476</v>
      </c>
    </row>
    <row r="477" spans="1:7">
      <c r="A477">
        <v>476</v>
      </c>
      <c r="B477" t="s">
        <v>981</v>
      </c>
      <c r="C477">
        <v>0</v>
      </c>
      <c r="D477">
        <v>0</v>
      </c>
      <c r="E477">
        <v>476</v>
      </c>
      <c r="F477" t="s">
        <v>2629</v>
      </c>
      <c r="G477">
        <v>477</v>
      </c>
    </row>
    <row r="478" spans="1:7">
      <c r="A478">
        <v>477</v>
      </c>
      <c r="B478" t="s">
        <v>982</v>
      </c>
      <c r="C478">
        <v>5.5599999999999996E-4</v>
      </c>
      <c r="D478">
        <v>0.55599999999999994</v>
      </c>
      <c r="E478">
        <v>477</v>
      </c>
      <c r="F478" t="s">
        <v>2630</v>
      </c>
      <c r="G478">
        <v>478</v>
      </c>
    </row>
    <row r="479" spans="1:7">
      <c r="A479">
        <v>478</v>
      </c>
      <c r="B479" t="s">
        <v>124</v>
      </c>
      <c r="C479">
        <v>3.77E-4</v>
      </c>
      <c r="D479">
        <v>0.377</v>
      </c>
      <c r="E479">
        <v>478</v>
      </c>
      <c r="F479" t="s">
        <v>2032</v>
      </c>
      <c r="G479">
        <v>479</v>
      </c>
    </row>
    <row r="480" spans="1:7">
      <c r="A480">
        <v>479</v>
      </c>
      <c r="B480" t="s">
        <v>84</v>
      </c>
      <c r="C480">
        <v>3.2699999999999998E-4</v>
      </c>
      <c r="D480">
        <v>0.32699999999999996</v>
      </c>
      <c r="E480">
        <v>479</v>
      </c>
      <c r="F480" t="s">
        <v>2033</v>
      </c>
      <c r="G480">
        <v>480</v>
      </c>
    </row>
    <row r="481" spans="1:7">
      <c r="A481">
        <v>480</v>
      </c>
      <c r="B481" t="s">
        <v>32</v>
      </c>
      <c r="C481">
        <v>3.86E-4</v>
      </c>
      <c r="D481">
        <v>0.38600000000000001</v>
      </c>
      <c r="E481">
        <v>480</v>
      </c>
      <c r="F481" t="s">
        <v>2034</v>
      </c>
      <c r="G481">
        <v>481</v>
      </c>
    </row>
    <row r="482" spans="1:7">
      <c r="A482">
        <v>481</v>
      </c>
      <c r="B482" t="s">
        <v>983</v>
      </c>
      <c r="C482">
        <v>0</v>
      </c>
      <c r="D482">
        <v>0</v>
      </c>
      <c r="E482">
        <v>481</v>
      </c>
      <c r="F482" t="s">
        <v>2631</v>
      </c>
      <c r="G482">
        <v>482</v>
      </c>
    </row>
    <row r="483" spans="1:7">
      <c r="A483">
        <v>482</v>
      </c>
      <c r="B483" t="s">
        <v>984</v>
      </c>
      <c r="C483">
        <v>3.2699999999999998E-4</v>
      </c>
      <c r="D483">
        <v>0.32699999999999996</v>
      </c>
      <c r="E483">
        <v>482</v>
      </c>
      <c r="F483" t="s">
        <v>2632</v>
      </c>
      <c r="G483">
        <v>483</v>
      </c>
    </row>
    <row r="484" spans="1:7">
      <c r="A484">
        <v>483</v>
      </c>
      <c r="B484" t="s">
        <v>100</v>
      </c>
      <c r="C484">
        <v>5.1000000000000004E-4</v>
      </c>
      <c r="D484">
        <v>0.51</v>
      </c>
      <c r="E484">
        <v>483</v>
      </c>
      <c r="F484" t="s">
        <v>2035</v>
      </c>
      <c r="G484">
        <v>484</v>
      </c>
    </row>
    <row r="485" spans="1:7">
      <c r="A485">
        <v>484</v>
      </c>
      <c r="B485" t="s">
        <v>75</v>
      </c>
      <c r="C485">
        <v>4.1599999999999997E-4</v>
      </c>
      <c r="D485">
        <v>0.41599999999999998</v>
      </c>
      <c r="E485">
        <v>484</v>
      </c>
      <c r="F485" t="s">
        <v>2036</v>
      </c>
      <c r="G485">
        <v>485</v>
      </c>
    </row>
    <row r="486" spans="1:7">
      <c r="A486">
        <v>485</v>
      </c>
      <c r="B486" t="s">
        <v>1579</v>
      </c>
      <c r="C486">
        <v>4.9899999999999999E-4</v>
      </c>
      <c r="D486">
        <v>0.499</v>
      </c>
      <c r="E486">
        <v>485</v>
      </c>
      <c r="F486" t="s">
        <v>2037</v>
      </c>
      <c r="G486">
        <v>486</v>
      </c>
    </row>
    <row r="487" spans="1:7">
      <c r="A487">
        <v>486</v>
      </c>
      <c r="B487" t="s">
        <v>101</v>
      </c>
      <c r="C487">
        <v>1.0900000000000002E-4</v>
      </c>
      <c r="D487">
        <v>0.10900000000000001</v>
      </c>
      <c r="E487">
        <v>486</v>
      </c>
      <c r="F487" t="s">
        <v>2038</v>
      </c>
      <c r="G487">
        <v>487</v>
      </c>
    </row>
    <row r="488" spans="1:7">
      <c r="A488">
        <v>487</v>
      </c>
      <c r="B488" t="s">
        <v>76</v>
      </c>
      <c r="C488">
        <v>4.1599999999999997E-4</v>
      </c>
      <c r="D488">
        <v>0.41599999999999998</v>
      </c>
      <c r="E488">
        <v>487</v>
      </c>
      <c r="F488" t="s">
        <v>2039</v>
      </c>
      <c r="G488">
        <v>488</v>
      </c>
    </row>
    <row r="489" spans="1:7">
      <c r="A489">
        <v>488</v>
      </c>
      <c r="B489" t="s">
        <v>985</v>
      </c>
      <c r="C489">
        <v>0</v>
      </c>
      <c r="D489">
        <v>0</v>
      </c>
      <c r="E489">
        <v>488</v>
      </c>
      <c r="F489" t="s">
        <v>2633</v>
      </c>
      <c r="G489">
        <v>489</v>
      </c>
    </row>
    <row r="490" spans="1:7">
      <c r="A490">
        <v>489</v>
      </c>
      <c r="B490" t="s">
        <v>1283</v>
      </c>
      <c r="C490">
        <v>2.5099999999999998E-4</v>
      </c>
      <c r="D490">
        <v>0.251</v>
      </c>
      <c r="E490">
        <v>489</v>
      </c>
      <c r="F490" t="s">
        <v>2634</v>
      </c>
      <c r="G490">
        <v>490</v>
      </c>
    </row>
    <row r="491" spans="1:7">
      <c r="A491">
        <v>490</v>
      </c>
      <c r="B491" t="s">
        <v>1284</v>
      </c>
      <c r="C491">
        <v>3.4099999999999999E-4</v>
      </c>
      <c r="D491">
        <v>0.34099999999999997</v>
      </c>
      <c r="E491">
        <v>490</v>
      </c>
      <c r="F491" t="s">
        <v>2635</v>
      </c>
      <c r="G491">
        <v>491</v>
      </c>
    </row>
    <row r="492" spans="1:7">
      <c r="A492">
        <v>491</v>
      </c>
      <c r="B492" t="s">
        <v>1873</v>
      </c>
      <c r="C492">
        <v>0</v>
      </c>
      <c r="D492">
        <v>0</v>
      </c>
      <c r="E492">
        <v>491</v>
      </c>
      <c r="F492" t="s">
        <v>2636</v>
      </c>
      <c r="G492">
        <v>492</v>
      </c>
    </row>
    <row r="493" spans="1:7">
      <c r="A493">
        <v>492</v>
      </c>
      <c r="B493" t="s">
        <v>1874</v>
      </c>
      <c r="C493">
        <v>0</v>
      </c>
      <c r="D493">
        <v>0</v>
      </c>
      <c r="E493">
        <v>492</v>
      </c>
      <c r="F493" t="s">
        <v>2637</v>
      </c>
      <c r="G493">
        <v>493</v>
      </c>
    </row>
    <row r="494" spans="1:7">
      <c r="A494">
        <v>493</v>
      </c>
      <c r="B494" t="s">
        <v>1875</v>
      </c>
      <c r="C494">
        <v>0</v>
      </c>
      <c r="D494">
        <v>0</v>
      </c>
      <c r="E494">
        <v>493</v>
      </c>
      <c r="F494" t="s">
        <v>2638</v>
      </c>
      <c r="G494">
        <v>494</v>
      </c>
    </row>
    <row r="495" spans="1:7">
      <c r="A495">
        <v>494</v>
      </c>
      <c r="B495" t="s">
        <v>1876</v>
      </c>
      <c r="C495">
        <v>0</v>
      </c>
      <c r="D495">
        <v>0</v>
      </c>
      <c r="E495">
        <v>494</v>
      </c>
      <c r="F495" t="s">
        <v>2639</v>
      </c>
      <c r="G495">
        <v>495</v>
      </c>
    </row>
    <row r="496" spans="1:7">
      <c r="A496">
        <v>495</v>
      </c>
      <c r="B496" t="s">
        <v>1877</v>
      </c>
      <c r="C496">
        <v>5.3499999999999999E-4</v>
      </c>
      <c r="D496">
        <v>0.53500000000000003</v>
      </c>
      <c r="E496">
        <v>495</v>
      </c>
      <c r="F496" t="s">
        <v>2640</v>
      </c>
      <c r="G496">
        <v>496</v>
      </c>
    </row>
    <row r="497" spans="1:7">
      <c r="A497">
        <v>496</v>
      </c>
      <c r="B497" t="s">
        <v>986</v>
      </c>
      <c r="C497">
        <v>0</v>
      </c>
      <c r="D497">
        <v>0</v>
      </c>
      <c r="E497">
        <v>496</v>
      </c>
      <c r="F497" t="s">
        <v>2641</v>
      </c>
      <c r="G497">
        <v>497</v>
      </c>
    </row>
    <row r="498" spans="1:7">
      <c r="A498">
        <v>497</v>
      </c>
      <c r="B498" t="s">
        <v>987</v>
      </c>
      <c r="C498">
        <v>0</v>
      </c>
      <c r="D498">
        <v>0</v>
      </c>
      <c r="E498">
        <v>497</v>
      </c>
      <c r="F498" t="s">
        <v>2642</v>
      </c>
      <c r="G498">
        <v>498</v>
      </c>
    </row>
    <row r="499" spans="1:7">
      <c r="A499">
        <v>498</v>
      </c>
      <c r="B499" t="s">
        <v>988</v>
      </c>
      <c r="C499">
        <v>0</v>
      </c>
      <c r="D499">
        <v>0</v>
      </c>
      <c r="E499">
        <v>498</v>
      </c>
      <c r="F499" t="s">
        <v>2643</v>
      </c>
      <c r="G499">
        <v>499</v>
      </c>
    </row>
    <row r="500" spans="1:7">
      <c r="A500">
        <v>499</v>
      </c>
      <c r="B500" t="s">
        <v>989</v>
      </c>
      <c r="C500">
        <v>4.0200000000000001E-4</v>
      </c>
      <c r="D500">
        <v>0.40200000000000002</v>
      </c>
      <c r="E500">
        <v>499</v>
      </c>
      <c r="F500" t="s">
        <v>2644</v>
      </c>
      <c r="G500">
        <v>500</v>
      </c>
    </row>
    <row r="501" spans="1:7">
      <c r="A501">
        <v>500</v>
      </c>
      <c r="B501" t="s">
        <v>990</v>
      </c>
      <c r="C501">
        <v>0</v>
      </c>
      <c r="D501">
        <v>0</v>
      </c>
      <c r="E501">
        <v>500</v>
      </c>
      <c r="F501" t="s">
        <v>2645</v>
      </c>
      <c r="G501">
        <v>501</v>
      </c>
    </row>
    <row r="502" spans="1:7">
      <c r="A502">
        <v>501</v>
      </c>
      <c r="B502" t="s">
        <v>991</v>
      </c>
      <c r="C502">
        <v>0</v>
      </c>
      <c r="D502">
        <v>0</v>
      </c>
      <c r="E502">
        <v>501</v>
      </c>
      <c r="F502" t="s">
        <v>2646</v>
      </c>
      <c r="G502">
        <v>502</v>
      </c>
    </row>
    <row r="503" spans="1:7">
      <c r="A503">
        <v>502</v>
      </c>
      <c r="B503" t="s">
        <v>992</v>
      </c>
      <c r="C503">
        <v>0</v>
      </c>
      <c r="D503">
        <v>0</v>
      </c>
      <c r="E503">
        <v>502</v>
      </c>
      <c r="F503" t="s">
        <v>2647</v>
      </c>
      <c r="G503">
        <v>503</v>
      </c>
    </row>
    <row r="504" spans="1:7">
      <c r="A504">
        <v>503</v>
      </c>
      <c r="B504" t="s">
        <v>993</v>
      </c>
      <c r="C504">
        <v>0</v>
      </c>
      <c r="D504">
        <v>0</v>
      </c>
      <c r="E504">
        <v>503</v>
      </c>
      <c r="F504" t="s">
        <v>2648</v>
      </c>
      <c r="G504">
        <v>504</v>
      </c>
    </row>
    <row r="505" spans="1:7">
      <c r="A505">
        <v>504</v>
      </c>
      <c r="B505" t="s">
        <v>994</v>
      </c>
      <c r="C505">
        <v>0</v>
      </c>
      <c r="D505">
        <v>0</v>
      </c>
      <c r="E505">
        <v>504</v>
      </c>
      <c r="F505" t="s">
        <v>2649</v>
      </c>
      <c r="G505">
        <v>505</v>
      </c>
    </row>
    <row r="506" spans="1:7">
      <c r="A506">
        <v>505</v>
      </c>
      <c r="B506" t="s">
        <v>995</v>
      </c>
      <c r="C506">
        <v>0</v>
      </c>
      <c r="D506">
        <v>0</v>
      </c>
      <c r="E506">
        <v>505</v>
      </c>
      <c r="F506" t="s">
        <v>2650</v>
      </c>
      <c r="G506">
        <v>506</v>
      </c>
    </row>
    <row r="507" spans="1:7">
      <c r="A507">
        <v>506</v>
      </c>
      <c r="B507" t="s">
        <v>996</v>
      </c>
      <c r="C507">
        <v>0</v>
      </c>
      <c r="D507">
        <v>0</v>
      </c>
      <c r="E507">
        <v>506</v>
      </c>
      <c r="F507" t="s">
        <v>2651</v>
      </c>
      <c r="G507">
        <v>507</v>
      </c>
    </row>
    <row r="508" spans="1:7">
      <c r="A508">
        <v>507</v>
      </c>
      <c r="B508" t="s">
        <v>997</v>
      </c>
      <c r="C508">
        <v>0</v>
      </c>
      <c r="D508">
        <v>0</v>
      </c>
      <c r="E508">
        <v>507</v>
      </c>
      <c r="F508" t="s">
        <v>2652</v>
      </c>
      <c r="G508">
        <v>508</v>
      </c>
    </row>
    <row r="509" spans="1:7">
      <c r="A509">
        <v>508</v>
      </c>
      <c r="B509" t="s">
        <v>998</v>
      </c>
      <c r="C509">
        <v>0</v>
      </c>
      <c r="D509">
        <v>0</v>
      </c>
      <c r="E509">
        <v>508</v>
      </c>
      <c r="F509" t="s">
        <v>2653</v>
      </c>
      <c r="G509">
        <v>509</v>
      </c>
    </row>
    <row r="510" spans="1:7">
      <c r="A510">
        <v>509</v>
      </c>
      <c r="B510" t="s">
        <v>999</v>
      </c>
      <c r="C510">
        <v>0</v>
      </c>
      <c r="D510">
        <v>0</v>
      </c>
      <c r="E510">
        <v>509</v>
      </c>
      <c r="F510" t="s">
        <v>2654</v>
      </c>
      <c r="G510">
        <v>510</v>
      </c>
    </row>
    <row r="511" spans="1:7">
      <c r="A511">
        <v>510</v>
      </c>
      <c r="B511" t="s">
        <v>1000</v>
      </c>
      <c r="C511">
        <v>0</v>
      </c>
      <c r="D511">
        <v>0</v>
      </c>
      <c r="E511">
        <v>510</v>
      </c>
      <c r="F511" t="s">
        <v>2655</v>
      </c>
      <c r="G511">
        <v>511</v>
      </c>
    </row>
    <row r="512" spans="1:7">
      <c r="A512">
        <v>511</v>
      </c>
      <c r="B512" t="s">
        <v>1285</v>
      </c>
      <c r="C512">
        <v>0</v>
      </c>
      <c r="D512">
        <v>0</v>
      </c>
      <c r="E512">
        <v>511</v>
      </c>
      <c r="F512" t="s">
        <v>2656</v>
      </c>
      <c r="G512">
        <v>512</v>
      </c>
    </row>
    <row r="513" spans="1:7">
      <c r="A513">
        <v>512</v>
      </c>
      <c r="B513" t="s">
        <v>1286</v>
      </c>
      <c r="C513">
        <v>0</v>
      </c>
      <c r="D513">
        <v>0</v>
      </c>
      <c r="E513">
        <v>512</v>
      </c>
      <c r="F513" t="s">
        <v>2657</v>
      </c>
      <c r="G513">
        <v>513</v>
      </c>
    </row>
    <row r="514" spans="1:7">
      <c r="A514">
        <v>513</v>
      </c>
      <c r="B514" t="s">
        <v>1287</v>
      </c>
      <c r="C514">
        <v>4.3100000000000001E-4</v>
      </c>
      <c r="D514">
        <v>0.43099999999999999</v>
      </c>
      <c r="E514">
        <v>513</v>
      </c>
      <c r="F514" t="s">
        <v>2658</v>
      </c>
      <c r="G514">
        <v>514</v>
      </c>
    </row>
    <row r="515" spans="1:7">
      <c r="A515">
        <v>514</v>
      </c>
      <c r="B515" t="s">
        <v>1001</v>
      </c>
      <c r="C515">
        <v>0</v>
      </c>
      <c r="D515">
        <v>0</v>
      </c>
      <c r="E515">
        <v>514</v>
      </c>
      <c r="F515" t="s">
        <v>2659</v>
      </c>
      <c r="G515">
        <v>515</v>
      </c>
    </row>
    <row r="516" spans="1:7">
      <c r="A516">
        <v>515</v>
      </c>
      <c r="B516" t="s">
        <v>1002</v>
      </c>
      <c r="C516">
        <v>4.2099999999999999E-4</v>
      </c>
      <c r="D516">
        <v>0.42099999999999999</v>
      </c>
      <c r="E516">
        <v>515</v>
      </c>
      <c r="F516" t="s">
        <v>2660</v>
      </c>
      <c r="G516">
        <v>516</v>
      </c>
    </row>
    <row r="517" spans="1:7">
      <c r="A517">
        <v>516</v>
      </c>
      <c r="B517" t="s">
        <v>1003</v>
      </c>
      <c r="C517">
        <v>0</v>
      </c>
      <c r="D517">
        <v>0</v>
      </c>
      <c r="E517">
        <v>516</v>
      </c>
      <c r="F517" t="s">
        <v>2661</v>
      </c>
      <c r="G517">
        <v>517</v>
      </c>
    </row>
    <row r="518" spans="1:7">
      <c r="A518">
        <v>517</v>
      </c>
      <c r="B518" t="s">
        <v>1004</v>
      </c>
      <c r="C518">
        <v>4.9600000000000002E-4</v>
      </c>
      <c r="D518">
        <v>0.496</v>
      </c>
      <c r="E518">
        <v>517</v>
      </c>
      <c r="F518" t="s">
        <v>2662</v>
      </c>
      <c r="G518">
        <v>518</v>
      </c>
    </row>
    <row r="519" spans="1:7">
      <c r="A519">
        <v>518</v>
      </c>
      <c r="B519" t="s">
        <v>1878</v>
      </c>
      <c r="C519">
        <v>0</v>
      </c>
      <c r="D519">
        <v>0</v>
      </c>
      <c r="E519">
        <v>518</v>
      </c>
      <c r="F519" t="s">
        <v>2663</v>
      </c>
      <c r="G519">
        <v>519</v>
      </c>
    </row>
    <row r="520" spans="1:7">
      <c r="A520">
        <v>519</v>
      </c>
      <c r="B520" t="s">
        <v>1879</v>
      </c>
      <c r="C520">
        <v>0</v>
      </c>
      <c r="D520">
        <v>0</v>
      </c>
      <c r="E520">
        <v>519</v>
      </c>
      <c r="F520" t="s">
        <v>2664</v>
      </c>
      <c r="G520">
        <v>520</v>
      </c>
    </row>
    <row r="521" spans="1:7">
      <c r="A521">
        <v>520</v>
      </c>
      <c r="B521" t="s">
        <v>1880</v>
      </c>
      <c r="C521">
        <v>0</v>
      </c>
      <c r="D521">
        <v>0</v>
      </c>
      <c r="E521">
        <v>520</v>
      </c>
      <c r="F521" t="s">
        <v>2665</v>
      </c>
      <c r="G521">
        <v>521</v>
      </c>
    </row>
    <row r="522" spans="1:7">
      <c r="A522">
        <v>521</v>
      </c>
      <c r="B522" t="s">
        <v>1881</v>
      </c>
      <c r="C522">
        <v>0</v>
      </c>
      <c r="D522">
        <v>0</v>
      </c>
      <c r="E522">
        <v>521</v>
      </c>
      <c r="F522" t="s">
        <v>2666</v>
      </c>
      <c r="G522">
        <v>522</v>
      </c>
    </row>
    <row r="523" spans="1:7">
      <c r="A523">
        <v>522</v>
      </c>
      <c r="B523" t="s">
        <v>1882</v>
      </c>
      <c r="C523">
        <v>0</v>
      </c>
      <c r="D523">
        <v>0</v>
      </c>
      <c r="E523">
        <v>522</v>
      </c>
      <c r="F523" t="s">
        <v>2667</v>
      </c>
      <c r="G523">
        <v>523</v>
      </c>
    </row>
    <row r="524" spans="1:7">
      <c r="A524">
        <v>523</v>
      </c>
      <c r="B524" t="s">
        <v>1883</v>
      </c>
      <c r="C524">
        <v>0</v>
      </c>
      <c r="D524">
        <v>0</v>
      </c>
      <c r="E524">
        <v>523</v>
      </c>
      <c r="F524" t="s">
        <v>2668</v>
      </c>
      <c r="G524">
        <v>524</v>
      </c>
    </row>
    <row r="525" spans="1:7">
      <c r="A525">
        <v>524</v>
      </c>
      <c r="B525" t="s">
        <v>1884</v>
      </c>
      <c r="C525">
        <v>0</v>
      </c>
      <c r="D525">
        <v>0</v>
      </c>
      <c r="E525">
        <v>524</v>
      </c>
      <c r="F525" t="s">
        <v>2669</v>
      </c>
      <c r="G525">
        <v>525</v>
      </c>
    </row>
    <row r="526" spans="1:7">
      <c r="A526">
        <v>525</v>
      </c>
      <c r="B526" t="s">
        <v>1885</v>
      </c>
      <c r="C526">
        <v>0</v>
      </c>
      <c r="D526">
        <v>0</v>
      </c>
      <c r="E526">
        <v>525</v>
      </c>
      <c r="F526" t="s">
        <v>2670</v>
      </c>
      <c r="G526">
        <v>526</v>
      </c>
    </row>
    <row r="527" spans="1:7">
      <c r="A527">
        <v>526</v>
      </c>
      <c r="B527" t="s">
        <v>1886</v>
      </c>
      <c r="C527">
        <v>0</v>
      </c>
      <c r="D527">
        <v>0</v>
      </c>
      <c r="E527">
        <v>526</v>
      </c>
      <c r="F527" t="s">
        <v>2671</v>
      </c>
      <c r="G527">
        <v>527</v>
      </c>
    </row>
    <row r="528" spans="1:7">
      <c r="A528">
        <v>527</v>
      </c>
      <c r="B528" t="s">
        <v>1887</v>
      </c>
      <c r="C528">
        <v>4.1899999999999999E-4</v>
      </c>
      <c r="D528">
        <v>0.41899999999999998</v>
      </c>
      <c r="E528">
        <v>527</v>
      </c>
      <c r="F528" t="s">
        <v>2672</v>
      </c>
      <c r="G528">
        <v>528</v>
      </c>
    </row>
    <row r="529" spans="1:7">
      <c r="A529">
        <v>528</v>
      </c>
      <c r="B529" t="s">
        <v>1005</v>
      </c>
      <c r="C529">
        <v>0</v>
      </c>
      <c r="D529">
        <v>0</v>
      </c>
      <c r="E529">
        <v>528</v>
      </c>
      <c r="F529" t="s">
        <v>2673</v>
      </c>
      <c r="G529">
        <v>529</v>
      </c>
    </row>
    <row r="530" spans="1:7">
      <c r="A530">
        <v>529</v>
      </c>
      <c r="B530" t="s">
        <v>1006</v>
      </c>
      <c r="C530">
        <v>0</v>
      </c>
      <c r="D530">
        <v>0</v>
      </c>
      <c r="E530">
        <v>529</v>
      </c>
      <c r="F530" t="s">
        <v>2674</v>
      </c>
      <c r="G530">
        <v>530</v>
      </c>
    </row>
    <row r="531" spans="1:7">
      <c r="A531">
        <v>530</v>
      </c>
      <c r="B531" t="s">
        <v>1007</v>
      </c>
      <c r="C531">
        <v>0</v>
      </c>
      <c r="D531">
        <v>0</v>
      </c>
      <c r="E531">
        <v>530</v>
      </c>
      <c r="F531" t="s">
        <v>2675</v>
      </c>
      <c r="G531">
        <v>531</v>
      </c>
    </row>
    <row r="532" spans="1:7">
      <c r="A532">
        <v>531</v>
      </c>
      <c r="B532" t="s">
        <v>1008</v>
      </c>
      <c r="C532">
        <v>0</v>
      </c>
      <c r="D532">
        <v>0</v>
      </c>
      <c r="E532">
        <v>531</v>
      </c>
      <c r="F532" t="s">
        <v>2676</v>
      </c>
      <c r="G532">
        <v>532</v>
      </c>
    </row>
    <row r="533" spans="1:7">
      <c r="A533">
        <v>532</v>
      </c>
      <c r="B533" t="s">
        <v>1009</v>
      </c>
      <c r="C533">
        <v>0</v>
      </c>
      <c r="D533">
        <v>0</v>
      </c>
      <c r="E533">
        <v>532</v>
      </c>
      <c r="F533" t="s">
        <v>2677</v>
      </c>
      <c r="G533">
        <v>533</v>
      </c>
    </row>
    <row r="534" spans="1:7">
      <c r="A534">
        <v>533</v>
      </c>
      <c r="B534" t="s">
        <v>1010</v>
      </c>
      <c r="C534">
        <v>0</v>
      </c>
      <c r="D534">
        <v>0</v>
      </c>
      <c r="E534">
        <v>533</v>
      </c>
      <c r="F534" t="s">
        <v>2678</v>
      </c>
      <c r="G534">
        <v>534</v>
      </c>
    </row>
    <row r="535" spans="1:7">
      <c r="A535">
        <v>534</v>
      </c>
      <c r="B535" t="s">
        <v>1288</v>
      </c>
      <c r="C535">
        <v>3.86E-4</v>
      </c>
      <c r="D535">
        <v>0.38600000000000001</v>
      </c>
      <c r="E535">
        <v>534</v>
      </c>
      <c r="F535" t="s">
        <v>2679</v>
      </c>
      <c r="G535">
        <v>535</v>
      </c>
    </row>
    <row r="536" spans="1:7">
      <c r="A536">
        <v>535</v>
      </c>
      <c r="B536" t="s">
        <v>1289</v>
      </c>
      <c r="C536">
        <v>5.1999999999999995E-4</v>
      </c>
      <c r="D536">
        <v>0.51999999999999991</v>
      </c>
      <c r="E536">
        <v>535</v>
      </c>
      <c r="F536" t="s">
        <v>2680</v>
      </c>
      <c r="G536">
        <v>536</v>
      </c>
    </row>
    <row r="537" spans="1:7">
      <c r="A537">
        <v>536</v>
      </c>
      <c r="B537" t="s">
        <v>1011</v>
      </c>
      <c r="C537">
        <v>0</v>
      </c>
      <c r="D537">
        <v>0</v>
      </c>
      <c r="E537">
        <v>536</v>
      </c>
      <c r="F537" t="s">
        <v>2681</v>
      </c>
      <c r="G537">
        <v>537</v>
      </c>
    </row>
    <row r="538" spans="1:7">
      <c r="A538">
        <v>537</v>
      </c>
      <c r="B538" t="s">
        <v>1012</v>
      </c>
      <c r="C538">
        <v>0</v>
      </c>
      <c r="D538">
        <v>0</v>
      </c>
      <c r="E538">
        <v>537</v>
      </c>
      <c r="F538" t="s">
        <v>2682</v>
      </c>
      <c r="G538">
        <v>538</v>
      </c>
    </row>
    <row r="539" spans="1:7">
      <c r="A539">
        <v>538</v>
      </c>
      <c r="B539" t="s">
        <v>1013</v>
      </c>
      <c r="C539">
        <v>4.64E-4</v>
      </c>
      <c r="D539">
        <v>0.46400000000000002</v>
      </c>
      <c r="E539">
        <v>538</v>
      </c>
      <c r="F539" t="s">
        <v>2683</v>
      </c>
      <c r="G539">
        <v>539</v>
      </c>
    </row>
    <row r="540" spans="1:7">
      <c r="A540">
        <v>539</v>
      </c>
      <c r="B540" t="s">
        <v>1014</v>
      </c>
      <c r="C540">
        <v>0</v>
      </c>
      <c r="D540">
        <v>0</v>
      </c>
      <c r="E540">
        <v>539</v>
      </c>
      <c r="F540" t="s">
        <v>2684</v>
      </c>
      <c r="G540">
        <v>540</v>
      </c>
    </row>
    <row r="541" spans="1:7">
      <c r="A541">
        <v>540</v>
      </c>
      <c r="B541" t="s">
        <v>1015</v>
      </c>
      <c r="C541">
        <v>4.17E-4</v>
      </c>
      <c r="D541">
        <v>0.41699999999999998</v>
      </c>
      <c r="E541">
        <v>540</v>
      </c>
      <c r="F541" t="s">
        <v>2685</v>
      </c>
      <c r="G541">
        <v>541</v>
      </c>
    </row>
    <row r="542" spans="1:7">
      <c r="A542">
        <v>541</v>
      </c>
      <c r="B542" t="s">
        <v>1016</v>
      </c>
      <c r="C542">
        <v>0</v>
      </c>
      <c r="D542">
        <v>0</v>
      </c>
      <c r="E542">
        <v>541</v>
      </c>
      <c r="F542" t="s">
        <v>2686</v>
      </c>
      <c r="G542">
        <v>542</v>
      </c>
    </row>
    <row r="543" spans="1:7">
      <c r="A543">
        <v>542</v>
      </c>
      <c r="B543" t="s">
        <v>1017</v>
      </c>
      <c r="C543">
        <v>6.4400000000000004E-4</v>
      </c>
      <c r="D543">
        <v>0.64400000000000002</v>
      </c>
      <c r="E543">
        <v>542</v>
      </c>
      <c r="F543" t="s">
        <v>2687</v>
      </c>
      <c r="G543">
        <v>543</v>
      </c>
    </row>
    <row r="544" spans="1:7">
      <c r="A544">
        <v>543</v>
      </c>
      <c r="B544" t="s">
        <v>60</v>
      </c>
      <c r="C544">
        <v>4.3399999999999998E-4</v>
      </c>
      <c r="D544">
        <v>0.434</v>
      </c>
      <c r="E544">
        <v>543</v>
      </c>
      <c r="F544" t="s">
        <v>2040</v>
      </c>
      <c r="G544">
        <v>544</v>
      </c>
    </row>
    <row r="545" spans="1:7">
      <c r="A545">
        <v>544</v>
      </c>
      <c r="B545" t="s">
        <v>95</v>
      </c>
      <c r="C545">
        <v>3.9800000000000002E-4</v>
      </c>
      <c r="D545">
        <v>0.39800000000000002</v>
      </c>
      <c r="E545">
        <v>544</v>
      </c>
      <c r="F545" t="s">
        <v>2041</v>
      </c>
      <c r="G545">
        <v>545</v>
      </c>
    </row>
    <row r="546" spans="1:7">
      <c r="A546">
        <v>545</v>
      </c>
      <c r="B546" t="s">
        <v>108</v>
      </c>
      <c r="C546">
        <v>4.8200000000000001E-4</v>
      </c>
      <c r="D546">
        <v>0.48199999999999998</v>
      </c>
      <c r="E546">
        <v>545</v>
      </c>
      <c r="F546" t="s">
        <v>2042</v>
      </c>
      <c r="G546">
        <v>546</v>
      </c>
    </row>
    <row r="547" spans="1:7">
      <c r="A547">
        <v>546</v>
      </c>
      <c r="B547" t="s">
        <v>3</v>
      </c>
      <c r="C547">
        <v>4.5800000000000002E-4</v>
      </c>
      <c r="D547">
        <v>0.45800000000000002</v>
      </c>
      <c r="E547">
        <v>546</v>
      </c>
      <c r="F547" t="s">
        <v>2043</v>
      </c>
      <c r="G547">
        <v>547</v>
      </c>
    </row>
    <row r="548" spans="1:7">
      <c r="A548">
        <v>547</v>
      </c>
      <c r="B548" t="s">
        <v>6</v>
      </c>
      <c r="C548">
        <v>3.4099999999999999E-4</v>
      </c>
      <c r="D548">
        <v>0.34099999999999997</v>
      </c>
      <c r="E548">
        <v>547</v>
      </c>
      <c r="F548" t="s">
        <v>2044</v>
      </c>
      <c r="G548">
        <v>548</v>
      </c>
    </row>
    <row r="549" spans="1:7">
      <c r="A549">
        <v>548</v>
      </c>
      <c r="B549" t="s">
        <v>1600</v>
      </c>
      <c r="C549">
        <v>3.4400000000000001E-4</v>
      </c>
      <c r="D549">
        <v>0.34400000000000003</v>
      </c>
      <c r="E549">
        <v>548</v>
      </c>
      <c r="F549" t="s">
        <v>2688</v>
      </c>
      <c r="G549">
        <v>549</v>
      </c>
    </row>
    <row r="550" spans="1:7">
      <c r="A550">
        <v>549</v>
      </c>
      <c r="B550" t="s">
        <v>110</v>
      </c>
      <c r="C550">
        <v>4.2700000000000002E-4</v>
      </c>
      <c r="D550">
        <v>0.42700000000000005</v>
      </c>
      <c r="E550">
        <v>549</v>
      </c>
      <c r="F550" t="s">
        <v>2045</v>
      </c>
      <c r="G550">
        <v>550</v>
      </c>
    </row>
    <row r="551" spans="1:7">
      <c r="A551">
        <v>550</v>
      </c>
      <c r="B551" t="s">
        <v>41</v>
      </c>
      <c r="C551">
        <v>9.9200000000000004E-4</v>
      </c>
      <c r="D551">
        <v>0.99199999999999999</v>
      </c>
      <c r="E551">
        <v>550</v>
      </c>
      <c r="F551" t="s">
        <v>2046</v>
      </c>
      <c r="G551">
        <v>551</v>
      </c>
    </row>
    <row r="552" spans="1:7">
      <c r="A552">
        <v>551</v>
      </c>
      <c r="B552" t="s">
        <v>109</v>
      </c>
      <c r="C552">
        <v>4.1599999999999997E-4</v>
      </c>
      <c r="D552">
        <v>0.41599999999999998</v>
      </c>
      <c r="E552">
        <v>551</v>
      </c>
      <c r="F552" t="s">
        <v>2047</v>
      </c>
      <c r="G552">
        <v>552</v>
      </c>
    </row>
    <row r="553" spans="1:7">
      <c r="A553">
        <v>552</v>
      </c>
      <c r="B553" t="s">
        <v>1018</v>
      </c>
      <c r="C553">
        <v>0</v>
      </c>
      <c r="D553">
        <v>0</v>
      </c>
      <c r="E553">
        <v>552</v>
      </c>
      <c r="F553" t="s">
        <v>2689</v>
      </c>
      <c r="G553">
        <v>553</v>
      </c>
    </row>
    <row r="554" spans="1:7">
      <c r="A554">
        <v>553</v>
      </c>
      <c r="B554" t="s">
        <v>1019</v>
      </c>
      <c r="C554">
        <v>5.8500000000000002E-4</v>
      </c>
      <c r="D554">
        <v>0.58499999999999996</v>
      </c>
      <c r="E554">
        <v>553</v>
      </c>
      <c r="F554" t="s">
        <v>2690</v>
      </c>
      <c r="G554">
        <v>554</v>
      </c>
    </row>
    <row r="555" spans="1:7">
      <c r="A555">
        <v>554</v>
      </c>
      <c r="B555" t="s">
        <v>47</v>
      </c>
      <c r="C555">
        <v>6.6299999999999996E-4</v>
      </c>
      <c r="D555">
        <v>0.66299999999999992</v>
      </c>
      <c r="E555">
        <v>554</v>
      </c>
      <c r="F555" t="s">
        <v>2048</v>
      </c>
      <c r="G555">
        <v>555</v>
      </c>
    </row>
    <row r="556" spans="1:7">
      <c r="A556">
        <v>555</v>
      </c>
      <c r="B556" t="s">
        <v>16</v>
      </c>
      <c r="C556">
        <v>4.1599999999999997E-4</v>
      </c>
      <c r="D556">
        <v>0.41599999999999998</v>
      </c>
      <c r="E556">
        <v>555</v>
      </c>
      <c r="F556" t="s">
        <v>2049</v>
      </c>
      <c r="G556">
        <v>556</v>
      </c>
    </row>
    <row r="557" spans="1:7">
      <c r="A557">
        <v>556</v>
      </c>
      <c r="B557" t="s">
        <v>1020</v>
      </c>
      <c r="C557">
        <v>0</v>
      </c>
      <c r="D557">
        <v>0</v>
      </c>
      <c r="E557">
        <v>556</v>
      </c>
      <c r="F557" t="s">
        <v>1960</v>
      </c>
      <c r="G557">
        <v>557</v>
      </c>
    </row>
    <row r="558" spans="1:7">
      <c r="A558">
        <v>557</v>
      </c>
      <c r="B558" t="s">
        <v>1021</v>
      </c>
      <c r="C558">
        <v>4.5300000000000001E-4</v>
      </c>
      <c r="D558">
        <v>0.45300000000000001</v>
      </c>
      <c r="E558">
        <v>557</v>
      </c>
      <c r="F558" t="s">
        <v>1961</v>
      </c>
      <c r="G558">
        <v>558</v>
      </c>
    </row>
    <row r="559" spans="1:7">
      <c r="A559">
        <v>558</v>
      </c>
      <c r="B559" t="s">
        <v>112</v>
      </c>
      <c r="C559">
        <v>4.1300000000000001E-4</v>
      </c>
      <c r="D559">
        <v>0.41300000000000003</v>
      </c>
      <c r="E559">
        <v>558</v>
      </c>
      <c r="F559" t="s">
        <v>112</v>
      </c>
      <c r="G559">
        <v>559</v>
      </c>
    </row>
    <row r="560" spans="1:7">
      <c r="A560">
        <v>559</v>
      </c>
      <c r="B560" t="s">
        <v>131</v>
      </c>
      <c r="C560">
        <v>2.9999999999999997E-4</v>
      </c>
      <c r="D560">
        <v>0.3</v>
      </c>
      <c r="E560">
        <v>559</v>
      </c>
      <c r="F560" t="s">
        <v>2050</v>
      </c>
      <c r="G560">
        <v>560</v>
      </c>
    </row>
    <row r="561" spans="1:7">
      <c r="A561">
        <v>560</v>
      </c>
      <c r="B561" t="s">
        <v>1022</v>
      </c>
      <c r="C561">
        <v>0</v>
      </c>
      <c r="D561">
        <v>0</v>
      </c>
      <c r="E561">
        <v>560</v>
      </c>
      <c r="F561" t="s">
        <v>2691</v>
      </c>
      <c r="G561">
        <v>561</v>
      </c>
    </row>
    <row r="562" spans="1:7">
      <c r="A562">
        <v>561</v>
      </c>
      <c r="B562" t="s">
        <v>1023</v>
      </c>
      <c r="C562">
        <v>0</v>
      </c>
      <c r="D562">
        <v>0</v>
      </c>
      <c r="E562">
        <v>561</v>
      </c>
      <c r="F562" t="s">
        <v>2692</v>
      </c>
      <c r="G562">
        <v>562</v>
      </c>
    </row>
    <row r="563" spans="1:7">
      <c r="A563">
        <v>562</v>
      </c>
      <c r="B563" t="s">
        <v>1024</v>
      </c>
      <c r="C563">
        <v>0</v>
      </c>
      <c r="D563">
        <v>0</v>
      </c>
      <c r="E563">
        <v>562</v>
      </c>
      <c r="F563" t="s">
        <v>2693</v>
      </c>
      <c r="G563">
        <v>563</v>
      </c>
    </row>
    <row r="564" spans="1:7">
      <c r="A564">
        <v>563</v>
      </c>
      <c r="B564" t="s">
        <v>1290</v>
      </c>
      <c r="C564">
        <v>0</v>
      </c>
      <c r="D564">
        <v>0</v>
      </c>
      <c r="E564">
        <v>563</v>
      </c>
      <c r="F564" t="s">
        <v>2694</v>
      </c>
      <c r="G564">
        <v>564</v>
      </c>
    </row>
    <row r="565" spans="1:7">
      <c r="A565">
        <v>564</v>
      </c>
      <c r="B565" t="s">
        <v>1291</v>
      </c>
      <c r="C565">
        <v>5.2999999999999998E-4</v>
      </c>
      <c r="D565">
        <v>0.53</v>
      </c>
      <c r="E565">
        <v>564</v>
      </c>
      <c r="F565" t="s">
        <v>2695</v>
      </c>
      <c r="G565">
        <v>565</v>
      </c>
    </row>
    <row r="566" spans="1:7">
      <c r="A566">
        <v>565</v>
      </c>
      <c r="B566" t="s">
        <v>1605</v>
      </c>
      <c r="C566">
        <v>6.2299999999999996E-4</v>
      </c>
      <c r="D566">
        <v>0.623</v>
      </c>
      <c r="E566">
        <v>565</v>
      </c>
      <c r="F566" t="s">
        <v>2696</v>
      </c>
      <c r="G566">
        <v>566</v>
      </c>
    </row>
    <row r="567" spans="1:7">
      <c r="A567">
        <v>566</v>
      </c>
      <c r="B567" t="s">
        <v>113</v>
      </c>
      <c r="C567">
        <v>5.8799999999999998E-4</v>
      </c>
      <c r="D567">
        <v>0.58799999999999997</v>
      </c>
      <c r="E567">
        <v>566</v>
      </c>
      <c r="F567" t="s">
        <v>2051</v>
      </c>
      <c r="G567">
        <v>567</v>
      </c>
    </row>
    <row r="568" spans="1:7">
      <c r="A568">
        <v>567</v>
      </c>
      <c r="B568" t="s">
        <v>1606</v>
      </c>
      <c r="C568">
        <v>4.2900000000000002E-4</v>
      </c>
      <c r="D568">
        <v>0.42899999999999999</v>
      </c>
      <c r="E568">
        <v>567</v>
      </c>
      <c r="F568" t="s">
        <v>2697</v>
      </c>
      <c r="G568">
        <v>568</v>
      </c>
    </row>
    <row r="569" spans="1:7">
      <c r="A569">
        <v>568</v>
      </c>
      <c r="B569" t="s">
        <v>1025</v>
      </c>
      <c r="C569">
        <v>0</v>
      </c>
      <c r="D569">
        <v>0</v>
      </c>
      <c r="E569">
        <v>568</v>
      </c>
      <c r="F569" t="s">
        <v>2698</v>
      </c>
      <c r="G569">
        <v>569</v>
      </c>
    </row>
    <row r="570" spans="1:7">
      <c r="A570">
        <v>569</v>
      </c>
      <c r="B570" t="s">
        <v>1026</v>
      </c>
      <c r="C570">
        <v>0</v>
      </c>
      <c r="D570">
        <v>0</v>
      </c>
      <c r="E570">
        <v>569</v>
      </c>
      <c r="F570" t="s">
        <v>2699</v>
      </c>
      <c r="G570">
        <v>570</v>
      </c>
    </row>
    <row r="571" spans="1:7">
      <c r="A571">
        <v>570</v>
      </c>
      <c r="B571" t="s">
        <v>1027</v>
      </c>
      <c r="C571">
        <v>0</v>
      </c>
      <c r="D571">
        <v>0</v>
      </c>
      <c r="E571">
        <v>570</v>
      </c>
      <c r="F571" t="s">
        <v>2700</v>
      </c>
      <c r="G571">
        <v>571</v>
      </c>
    </row>
    <row r="572" spans="1:7">
      <c r="A572">
        <v>571</v>
      </c>
      <c r="B572" t="s">
        <v>1292</v>
      </c>
      <c r="C572">
        <v>5.8399999999999999E-4</v>
      </c>
      <c r="D572">
        <v>0.58399999999999996</v>
      </c>
      <c r="E572">
        <v>571</v>
      </c>
      <c r="F572" t="s">
        <v>2701</v>
      </c>
      <c r="G572">
        <v>572</v>
      </c>
    </row>
    <row r="573" spans="1:7">
      <c r="A573">
        <v>572</v>
      </c>
      <c r="B573" t="s">
        <v>1293</v>
      </c>
      <c r="C573">
        <v>0</v>
      </c>
      <c r="D573">
        <v>0</v>
      </c>
      <c r="E573">
        <v>572</v>
      </c>
      <c r="F573" t="s">
        <v>2702</v>
      </c>
      <c r="G573">
        <v>573</v>
      </c>
    </row>
    <row r="574" spans="1:7">
      <c r="A574">
        <v>573</v>
      </c>
      <c r="B574" t="s">
        <v>1888</v>
      </c>
      <c r="C574">
        <v>3.1799999999999998E-4</v>
      </c>
      <c r="D574">
        <v>0.318</v>
      </c>
      <c r="E574">
        <v>573</v>
      </c>
      <c r="F574" t="s">
        <v>2703</v>
      </c>
      <c r="G574">
        <v>574</v>
      </c>
    </row>
    <row r="575" spans="1:7">
      <c r="A575">
        <v>574</v>
      </c>
      <c r="B575" t="s">
        <v>117</v>
      </c>
      <c r="C575">
        <v>3.6200000000000002E-4</v>
      </c>
      <c r="D575">
        <v>0.36200000000000004</v>
      </c>
      <c r="E575">
        <v>574</v>
      </c>
      <c r="F575" t="s">
        <v>2052</v>
      </c>
      <c r="G575">
        <v>575</v>
      </c>
    </row>
    <row r="576" spans="1:7">
      <c r="A576">
        <v>575</v>
      </c>
      <c r="B576" t="s">
        <v>114</v>
      </c>
      <c r="C576">
        <v>4.4099999999999999E-4</v>
      </c>
      <c r="D576">
        <v>0.441</v>
      </c>
      <c r="E576">
        <v>575</v>
      </c>
      <c r="F576" t="s">
        <v>2053</v>
      </c>
      <c r="G576">
        <v>576</v>
      </c>
    </row>
    <row r="577" spans="1:7">
      <c r="A577">
        <v>576</v>
      </c>
      <c r="B577" t="s">
        <v>46</v>
      </c>
      <c r="C577">
        <v>3.4099999999999999E-4</v>
      </c>
      <c r="D577">
        <v>0.34099999999999997</v>
      </c>
      <c r="E577">
        <v>576</v>
      </c>
      <c r="F577" t="s">
        <v>2054</v>
      </c>
      <c r="G577">
        <v>577</v>
      </c>
    </row>
    <row r="578" spans="1:7">
      <c r="A578">
        <v>577</v>
      </c>
      <c r="B578" t="s">
        <v>20</v>
      </c>
      <c r="C578">
        <v>5.9500000000000004E-4</v>
      </c>
      <c r="D578">
        <v>0.59500000000000008</v>
      </c>
      <c r="E578">
        <v>577</v>
      </c>
      <c r="F578" t="s">
        <v>2055</v>
      </c>
      <c r="G578">
        <v>578</v>
      </c>
    </row>
    <row r="579" spans="1:7">
      <c r="A579">
        <v>578</v>
      </c>
      <c r="B579" t="s">
        <v>48</v>
      </c>
      <c r="C579">
        <v>6.2E-4</v>
      </c>
      <c r="D579">
        <v>0.62</v>
      </c>
      <c r="E579">
        <v>578</v>
      </c>
      <c r="F579" t="s">
        <v>2056</v>
      </c>
      <c r="G579">
        <v>579</v>
      </c>
    </row>
    <row r="580" spans="1:7">
      <c r="A580">
        <v>579</v>
      </c>
      <c r="B580" t="s">
        <v>59</v>
      </c>
      <c r="C580">
        <v>4.2700000000000002E-4</v>
      </c>
      <c r="D580">
        <v>0.42700000000000005</v>
      </c>
      <c r="E580">
        <v>579</v>
      </c>
      <c r="F580" t="s">
        <v>2057</v>
      </c>
      <c r="G580">
        <v>580</v>
      </c>
    </row>
    <row r="581" spans="1:7">
      <c r="A581">
        <v>580</v>
      </c>
      <c r="B581" t="s">
        <v>1028</v>
      </c>
      <c r="C581">
        <v>0</v>
      </c>
      <c r="D581">
        <v>0</v>
      </c>
      <c r="E581">
        <v>580</v>
      </c>
      <c r="F581" t="s">
        <v>1962</v>
      </c>
      <c r="G581">
        <v>581</v>
      </c>
    </row>
    <row r="582" spans="1:7">
      <c r="A582">
        <v>581</v>
      </c>
      <c r="B582" t="s">
        <v>1029</v>
      </c>
      <c r="C582">
        <v>3.1500000000000001E-4</v>
      </c>
      <c r="D582">
        <v>0.315</v>
      </c>
      <c r="E582">
        <v>581</v>
      </c>
      <c r="F582" t="s">
        <v>1963</v>
      </c>
      <c r="G582">
        <v>582</v>
      </c>
    </row>
    <row r="583" spans="1:7">
      <c r="A583">
        <v>582</v>
      </c>
      <c r="B583" t="s">
        <v>1030</v>
      </c>
      <c r="C583">
        <v>0</v>
      </c>
      <c r="D583">
        <v>0</v>
      </c>
      <c r="E583">
        <v>582</v>
      </c>
      <c r="F583" t="s">
        <v>2704</v>
      </c>
      <c r="G583">
        <v>583</v>
      </c>
    </row>
    <row r="584" spans="1:7">
      <c r="A584">
        <v>583</v>
      </c>
      <c r="B584" t="s">
        <v>1031</v>
      </c>
      <c r="C584">
        <v>5.6099999999999998E-4</v>
      </c>
      <c r="D584">
        <v>0.56099999999999994</v>
      </c>
      <c r="E584">
        <v>583</v>
      </c>
      <c r="F584" t="s">
        <v>2705</v>
      </c>
      <c r="G584">
        <v>584</v>
      </c>
    </row>
    <row r="585" spans="1:7">
      <c r="A585">
        <v>584</v>
      </c>
      <c r="B585" t="s">
        <v>1889</v>
      </c>
      <c r="C585">
        <v>0</v>
      </c>
      <c r="D585">
        <v>0</v>
      </c>
      <c r="E585">
        <v>584</v>
      </c>
      <c r="F585" t="s">
        <v>2706</v>
      </c>
      <c r="G585">
        <v>585</v>
      </c>
    </row>
    <row r="586" spans="1:7">
      <c r="A586">
        <v>585</v>
      </c>
      <c r="B586" t="s">
        <v>1890</v>
      </c>
      <c r="C586">
        <v>0</v>
      </c>
      <c r="D586">
        <v>0</v>
      </c>
      <c r="E586">
        <v>585</v>
      </c>
      <c r="F586" t="s">
        <v>2707</v>
      </c>
      <c r="G586">
        <v>586</v>
      </c>
    </row>
    <row r="587" spans="1:7">
      <c r="A587">
        <v>586</v>
      </c>
      <c r="B587" t="s">
        <v>1891</v>
      </c>
      <c r="C587">
        <v>3.6900000000000002E-4</v>
      </c>
      <c r="D587">
        <v>0.36900000000000005</v>
      </c>
      <c r="E587">
        <v>586</v>
      </c>
      <c r="F587" t="s">
        <v>2708</v>
      </c>
      <c r="G587">
        <v>587</v>
      </c>
    </row>
    <row r="588" spans="1:7">
      <c r="A588">
        <v>587</v>
      </c>
      <c r="B588" t="s">
        <v>1032</v>
      </c>
      <c r="C588">
        <v>0</v>
      </c>
      <c r="D588">
        <v>0</v>
      </c>
      <c r="E588">
        <v>587</v>
      </c>
      <c r="F588" t="s">
        <v>2709</v>
      </c>
      <c r="G588">
        <v>588</v>
      </c>
    </row>
    <row r="589" spans="1:7">
      <c r="A589">
        <v>588</v>
      </c>
      <c r="B589" t="s">
        <v>1033</v>
      </c>
      <c r="C589">
        <v>4.5199999999999998E-4</v>
      </c>
      <c r="D589">
        <v>0.45199999999999996</v>
      </c>
      <c r="E589">
        <v>588</v>
      </c>
      <c r="F589" t="s">
        <v>2710</v>
      </c>
      <c r="G589">
        <v>589</v>
      </c>
    </row>
    <row r="590" spans="1:7">
      <c r="A590">
        <v>589</v>
      </c>
      <c r="B590" t="s">
        <v>86</v>
      </c>
      <c r="C590">
        <v>3.4099999999999999E-4</v>
      </c>
      <c r="D590">
        <v>0.34099999999999997</v>
      </c>
      <c r="E590">
        <v>589</v>
      </c>
      <c r="F590" t="s">
        <v>2058</v>
      </c>
      <c r="G590">
        <v>590</v>
      </c>
    </row>
    <row r="591" spans="1:7">
      <c r="A591">
        <v>590</v>
      </c>
      <c r="B591" t="s">
        <v>133</v>
      </c>
      <c r="C591">
        <v>6.0999999999999997E-4</v>
      </c>
      <c r="D591">
        <v>0.61</v>
      </c>
      <c r="E591">
        <v>590</v>
      </c>
      <c r="F591" t="s">
        <v>2059</v>
      </c>
      <c r="G591">
        <v>591</v>
      </c>
    </row>
    <row r="592" spans="1:7">
      <c r="A592">
        <v>591</v>
      </c>
      <c r="B592" t="s">
        <v>18</v>
      </c>
      <c r="C592">
        <v>5.53E-4</v>
      </c>
      <c r="D592">
        <v>0.55300000000000005</v>
      </c>
      <c r="E592">
        <v>591</v>
      </c>
      <c r="F592" t="s">
        <v>2060</v>
      </c>
      <c r="G592">
        <v>592</v>
      </c>
    </row>
    <row r="593" spans="1:7">
      <c r="A593">
        <v>592</v>
      </c>
      <c r="B593" t="s">
        <v>1616</v>
      </c>
      <c r="C593">
        <v>2.32E-4</v>
      </c>
      <c r="D593">
        <v>0.23200000000000001</v>
      </c>
      <c r="E593">
        <v>592</v>
      </c>
      <c r="F593" t="s">
        <v>2061</v>
      </c>
      <c r="G593">
        <v>593</v>
      </c>
    </row>
    <row r="594" spans="1:7">
      <c r="A594">
        <v>593</v>
      </c>
      <c r="B594" t="s">
        <v>91</v>
      </c>
      <c r="C594">
        <v>3.4099999999999999E-4</v>
      </c>
      <c r="D594">
        <v>0.34099999999999997</v>
      </c>
      <c r="E594">
        <v>593</v>
      </c>
      <c r="F594" t="s">
        <v>2062</v>
      </c>
      <c r="G594">
        <v>594</v>
      </c>
    </row>
    <row r="595" spans="1:7">
      <c r="A595">
        <v>594</v>
      </c>
      <c r="B595" t="s">
        <v>1034</v>
      </c>
      <c r="C595">
        <v>0</v>
      </c>
      <c r="D595">
        <v>0</v>
      </c>
      <c r="E595">
        <v>594</v>
      </c>
      <c r="F595" t="s">
        <v>2711</v>
      </c>
      <c r="G595">
        <v>595</v>
      </c>
    </row>
    <row r="596" spans="1:7">
      <c r="A596">
        <v>595</v>
      </c>
      <c r="B596" t="s">
        <v>1035</v>
      </c>
      <c r="C596">
        <v>3.3100000000000002E-4</v>
      </c>
      <c r="D596">
        <v>0.33100000000000002</v>
      </c>
      <c r="E596">
        <v>595</v>
      </c>
      <c r="F596" t="s">
        <v>2712</v>
      </c>
      <c r="G596">
        <v>596</v>
      </c>
    </row>
    <row r="597" spans="1:7">
      <c r="A597">
        <v>596</v>
      </c>
      <c r="B597" t="s">
        <v>106</v>
      </c>
      <c r="C597">
        <v>4.9299999999999995E-4</v>
      </c>
      <c r="D597">
        <v>0.49299999999999994</v>
      </c>
      <c r="E597">
        <v>596</v>
      </c>
      <c r="F597" t="s">
        <v>2063</v>
      </c>
      <c r="G597">
        <v>597</v>
      </c>
    </row>
    <row r="598" spans="1:7">
      <c r="A598">
        <v>597</v>
      </c>
      <c r="B598" t="s">
        <v>40</v>
      </c>
      <c r="C598">
        <v>5.3399999999999997E-4</v>
      </c>
      <c r="D598">
        <v>0.53399999999999992</v>
      </c>
      <c r="E598">
        <v>597</v>
      </c>
      <c r="F598" t="s">
        <v>2064</v>
      </c>
      <c r="G598">
        <v>598</v>
      </c>
    </row>
    <row r="599" spans="1:7">
      <c r="A599">
        <v>598</v>
      </c>
      <c r="B599" t="s">
        <v>71</v>
      </c>
      <c r="C599">
        <v>4.37E-4</v>
      </c>
      <c r="D599">
        <v>0.437</v>
      </c>
      <c r="E599">
        <v>598</v>
      </c>
      <c r="F599" t="s">
        <v>2065</v>
      </c>
      <c r="G599">
        <v>599</v>
      </c>
    </row>
    <row r="600" spans="1:7">
      <c r="A600">
        <v>599</v>
      </c>
      <c r="B600" t="s">
        <v>1619</v>
      </c>
      <c r="C600">
        <v>3.4400000000000001E-4</v>
      </c>
      <c r="D600">
        <v>0.34400000000000003</v>
      </c>
      <c r="E600">
        <v>599</v>
      </c>
      <c r="F600" t="s">
        <v>2713</v>
      </c>
      <c r="G600">
        <v>600</v>
      </c>
    </row>
    <row r="601" spans="1:7">
      <c r="A601">
        <v>600</v>
      </c>
      <c r="B601" t="s">
        <v>1620</v>
      </c>
      <c r="C601">
        <v>5.13E-4</v>
      </c>
      <c r="D601">
        <v>0.51300000000000001</v>
      </c>
      <c r="E601">
        <v>600</v>
      </c>
      <c r="F601" t="s">
        <v>2066</v>
      </c>
      <c r="G601">
        <v>601</v>
      </c>
    </row>
    <row r="602" spans="1:7">
      <c r="A602">
        <v>601</v>
      </c>
      <c r="B602" t="s">
        <v>50</v>
      </c>
      <c r="C602">
        <v>4.86E-4</v>
      </c>
      <c r="D602">
        <v>0.48599999999999999</v>
      </c>
      <c r="E602">
        <v>601</v>
      </c>
      <c r="F602" t="s">
        <v>2067</v>
      </c>
      <c r="G602">
        <v>602</v>
      </c>
    </row>
    <row r="603" spans="1:7">
      <c r="A603">
        <v>602</v>
      </c>
      <c r="B603" t="s">
        <v>1892</v>
      </c>
      <c r="C603">
        <v>0</v>
      </c>
      <c r="D603">
        <v>0</v>
      </c>
      <c r="E603">
        <v>602</v>
      </c>
      <c r="F603" t="s">
        <v>2714</v>
      </c>
      <c r="G603">
        <v>603</v>
      </c>
    </row>
    <row r="604" spans="1:7">
      <c r="A604">
        <v>603</v>
      </c>
      <c r="B604" t="s">
        <v>1893</v>
      </c>
      <c r="C604">
        <v>0</v>
      </c>
      <c r="D604">
        <v>0</v>
      </c>
      <c r="E604">
        <v>603</v>
      </c>
      <c r="F604" t="s">
        <v>2715</v>
      </c>
      <c r="G604">
        <v>604</v>
      </c>
    </row>
    <row r="605" spans="1:7">
      <c r="A605">
        <v>604</v>
      </c>
      <c r="B605" t="s">
        <v>1894</v>
      </c>
      <c r="C605">
        <v>0</v>
      </c>
      <c r="D605">
        <v>0</v>
      </c>
      <c r="E605">
        <v>604</v>
      </c>
      <c r="F605" t="s">
        <v>2716</v>
      </c>
      <c r="G605">
        <v>605</v>
      </c>
    </row>
    <row r="606" spans="1:7">
      <c r="A606">
        <v>605</v>
      </c>
      <c r="B606" t="s">
        <v>1895</v>
      </c>
      <c r="C606">
        <v>4.3899999999999999E-4</v>
      </c>
      <c r="D606">
        <v>0.439</v>
      </c>
      <c r="E606">
        <v>605</v>
      </c>
      <c r="F606" t="s">
        <v>2717</v>
      </c>
      <c r="G606">
        <v>606</v>
      </c>
    </row>
    <row r="607" spans="1:7">
      <c r="A607">
        <v>606</v>
      </c>
      <c r="B607" t="s">
        <v>105</v>
      </c>
      <c r="C607">
        <v>4.3399999999999998E-4</v>
      </c>
      <c r="D607">
        <v>0.434</v>
      </c>
      <c r="E607">
        <v>606</v>
      </c>
      <c r="F607" t="s">
        <v>2068</v>
      </c>
      <c r="G607">
        <v>607</v>
      </c>
    </row>
    <row r="608" spans="1:7">
      <c r="A608">
        <v>607</v>
      </c>
      <c r="B608" t="s">
        <v>68</v>
      </c>
      <c r="C608">
        <v>3.8900000000000002E-4</v>
      </c>
      <c r="D608">
        <v>0.38900000000000001</v>
      </c>
      <c r="E608">
        <v>607</v>
      </c>
      <c r="F608" t="s">
        <v>2069</v>
      </c>
      <c r="G608">
        <v>608</v>
      </c>
    </row>
    <row r="609" spans="1:7">
      <c r="A609">
        <v>608</v>
      </c>
      <c r="B609" t="s">
        <v>1622</v>
      </c>
      <c r="C609">
        <v>3.7500000000000001E-4</v>
      </c>
      <c r="D609">
        <v>0.375</v>
      </c>
      <c r="E609">
        <v>608</v>
      </c>
      <c r="F609" t="s">
        <v>2718</v>
      </c>
      <c r="G609">
        <v>609</v>
      </c>
    </row>
    <row r="610" spans="1:7">
      <c r="A610">
        <v>609</v>
      </c>
      <c r="B610" t="s">
        <v>119</v>
      </c>
      <c r="C610">
        <v>4.5300000000000001E-4</v>
      </c>
      <c r="D610">
        <v>0.45300000000000001</v>
      </c>
      <c r="E610">
        <v>609</v>
      </c>
      <c r="F610" t="s">
        <v>2070</v>
      </c>
      <c r="G610">
        <v>610</v>
      </c>
    </row>
    <row r="611" spans="1:7">
      <c r="A611">
        <v>610</v>
      </c>
      <c r="B611" t="s">
        <v>1036</v>
      </c>
      <c r="C611">
        <v>0</v>
      </c>
      <c r="D611">
        <v>0</v>
      </c>
      <c r="E611">
        <v>610</v>
      </c>
      <c r="F611" t="s">
        <v>1964</v>
      </c>
      <c r="G611">
        <v>611</v>
      </c>
    </row>
    <row r="612" spans="1:7">
      <c r="A612">
        <v>611</v>
      </c>
      <c r="B612" t="s">
        <v>1037</v>
      </c>
      <c r="C612">
        <v>4.4700000000000002E-4</v>
      </c>
      <c r="D612">
        <v>0.44700000000000001</v>
      </c>
      <c r="E612">
        <v>611</v>
      </c>
      <c r="F612" t="s">
        <v>1965</v>
      </c>
      <c r="G612">
        <v>612</v>
      </c>
    </row>
    <row r="613" spans="1:7">
      <c r="A613">
        <v>612</v>
      </c>
      <c r="B613" t="s">
        <v>35</v>
      </c>
      <c r="C613">
        <v>3.6900000000000002E-4</v>
      </c>
      <c r="D613">
        <v>0.36900000000000005</v>
      </c>
      <c r="E613">
        <v>612</v>
      </c>
      <c r="F613" t="s">
        <v>2071</v>
      </c>
      <c r="G613">
        <v>613</v>
      </c>
    </row>
    <row r="614" spans="1:7">
      <c r="A614">
        <v>613</v>
      </c>
      <c r="B614" t="s">
        <v>107</v>
      </c>
      <c r="C614">
        <v>4.6000000000000001E-4</v>
      </c>
      <c r="D614">
        <v>0.46</v>
      </c>
      <c r="E614">
        <v>613</v>
      </c>
      <c r="F614" t="s">
        <v>2072</v>
      </c>
      <c r="G614">
        <v>614</v>
      </c>
    </row>
    <row r="615" spans="1:7">
      <c r="A615">
        <v>614</v>
      </c>
      <c r="B615" t="s">
        <v>127</v>
      </c>
      <c r="C615">
        <v>3.68E-4</v>
      </c>
      <c r="D615">
        <v>0.36799999999999999</v>
      </c>
      <c r="E615">
        <v>614</v>
      </c>
      <c r="F615" t="s">
        <v>2073</v>
      </c>
      <c r="G615">
        <v>615</v>
      </c>
    </row>
    <row r="616" spans="1:7">
      <c r="A616">
        <v>615</v>
      </c>
      <c r="B616" t="s">
        <v>1038</v>
      </c>
      <c r="C616">
        <v>0</v>
      </c>
      <c r="D616">
        <v>0</v>
      </c>
      <c r="E616">
        <v>615</v>
      </c>
      <c r="F616" t="s">
        <v>1966</v>
      </c>
      <c r="G616">
        <v>616</v>
      </c>
    </row>
    <row r="617" spans="1:7">
      <c r="A617">
        <v>616</v>
      </c>
      <c r="B617" t="s">
        <v>1039</v>
      </c>
      <c r="C617">
        <v>3.3300000000000002E-4</v>
      </c>
      <c r="D617">
        <v>0.33300000000000002</v>
      </c>
      <c r="E617">
        <v>616</v>
      </c>
      <c r="F617" t="s">
        <v>1967</v>
      </c>
      <c r="G617">
        <v>617</v>
      </c>
    </row>
    <row r="618" spans="1:7">
      <c r="A618">
        <v>617</v>
      </c>
      <c r="B618" t="s">
        <v>1626</v>
      </c>
      <c r="C618">
        <v>5.4699999999999996E-4</v>
      </c>
      <c r="D618">
        <v>0.54699999999999993</v>
      </c>
      <c r="E618">
        <v>617</v>
      </c>
      <c r="F618" t="s">
        <v>2074</v>
      </c>
      <c r="G618">
        <v>618</v>
      </c>
    </row>
    <row r="619" spans="1:7">
      <c r="A619">
        <v>618</v>
      </c>
      <c r="B619" t="s">
        <v>65</v>
      </c>
      <c r="C619">
        <v>4.6900000000000002E-4</v>
      </c>
      <c r="D619">
        <v>0.46900000000000003</v>
      </c>
      <c r="E619">
        <v>618</v>
      </c>
      <c r="F619" t="s">
        <v>2075</v>
      </c>
      <c r="G619">
        <v>619</v>
      </c>
    </row>
    <row r="620" spans="1:7">
      <c r="A620">
        <v>619</v>
      </c>
      <c r="B620" t="s">
        <v>1040</v>
      </c>
      <c r="C620">
        <v>0</v>
      </c>
      <c r="D620">
        <v>0</v>
      </c>
      <c r="E620">
        <v>619</v>
      </c>
      <c r="F620" t="s">
        <v>2719</v>
      </c>
      <c r="G620">
        <v>620</v>
      </c>
    </row>
    <row r="621" spans="1:7">
      <c r="A621">
        <v>620</v>
      </c>
      <c r="B621" t="s">
        <v>52</v>
      </c>
      <c r="C621">
        <v>1.0399999999999999E-4</v>
      </c>
      <c r="D621">
        <v>0.104</v>
      </c>
      <c r="E621">
        <v>620</v>
      </c>
      <c r="F621" t="s">
        <v>2076</v>
      </c>
      <c r="G621">
        <v>621</v>
      </c>
    </row>
    <row r="622" spans="1:7">
      <c r="A622">
        <v>621</v>
      </c>
      <c r="B622" t="s">
        <v>121</v>
      </c>
      <c r="C622">
        <v>3.4099999999999999E-4</v>
      </c>
      <c r="D622">
        <v>0.34099999999999997</v>
      </c>
      <c r="E622">
        <v>621</v>
      </c>
      <c r="F622" t="s">
        <v>2077</v>
      </c>
      <c r="G622">
        <v>622</v>
      </c>
    </row>
    <row r="623" spans="1:7">
      <c r="A623">
        <v>622</v>
      </c>
      <c r="B623" t="s">
        <v>4</v>
      </c>
      <c r="C623">
        <v>1.4999999999999999E-4</v>
      </c>
      <c r="D623">
        <v>0.15</v>
      </c>
      <c r="E623">
        <v>622</v>
      </c>
      <c r="F623" t="s">
        <v>2078</v>
      </c>
      <c r="G623">
        <v>623</v>
      </c>
    </row>
    <row r="624" spans="1:7">
      <c r="A624">
        <v>623</v>
      </c>
      <c r="B624" t="s">
        <v>1041</v>
      </c>
      <c r="C624">
        <v>0</v>
      </c>
      <c r="D624">
        <v>0</v>
      </c>
      <c r="E624">
        <v>623</v>
      </c>
      <c r="F624" t="s">
        <v>2720</v>
      </c>
      <c r="G624">
        <v>624</v>
      </c>
    </row>
    <row r="625" spans="1:7">
      <c r="A625">
        <v>624</v>
      </c>
      <c r="B625" t="s">
        <v>1042</v>
      </c>
      <c r="C625">
        <v>8.1999999999999998E-4</v>
      </c>
      <c r="D625">
        <v>0.82</v>
      </c>
      <c r="E625">
        <v>624</v>
      </c>
      <c r="F625" t="s">
        <v>2721</v>
      </c>
      <c r="G625">
        <v>625</v>
      </c>
    </row>
    <row r="626" spans="1:7">
      <c r="A626">
        <v>625</v>
      </c>
      <c r="B626" t="s">
        <v>1043</v>
      </c>
      <c r="C626">
        <v>0</v>
      </c>
      <c r="D626">
        <v>0</v>
      </c>
      <c r="E626">
        <v>625</v>
      </c>
      <c r="F626" t="s">
        <v>2722</v>
      </c>
      <c r="G626">
        <v>626</v>
      </c>
    </row>
    <row r="627" spans="1:7">
      <c r="A627">
        <v>626</v>
      </c>
      <c r="B627" t="s">
        <v>1044</v>
      </c>
      <c r="C627">
        <v>3.9599999999999998E-4</v>
      </c>
      <c r="D627">
        <v>0.39599999999999996</v>
      </c>
      <c r="E627">
        <v>626</v>
      </c>
      <c r="F627" t="s">
        <v>2723</v>
      </c>
      <c r="G627">
        <v>627</v>
      </c>
    </row>
    <row r="628" spans="1:7">
      <c r="A628">
        <v>627</v>
      </c>
      <c r="B628" t="s">
        <v>128</v>
      </c>
      <c r="C628">
        <v>4.6099999999999998E-4</v>
      </c>
      <c r="D628">
        <v>0.46099999999999997</v>
      </c>
      <c r="E628">
        <v>627</v>
      </c>
      <c r="F628" t="s">
        <v>2079</v>
      </c>
      <c r="G628">
        <v>628</v>
      </c>
    </row>
    <row r="629" spans="1:7">
      <c r="A629">
        <v>628</v>
      </c>
      <c r="B629" t="s">
        <v>1045</v>
      </c>
      <c r="C629">
        <v>0</v>
      </c>
      <c r="D629">
        <v>0</v>
      </c>
      <c r="E629">
        <v>628</v>
      </c>
      <c r="F629" t="s">
        <v>2724</v>
      </c>
      <c r="G629">
        <v>629</v>
      </c>
    </row>
    <row r="630" spans="1:7">
      <c r="A630">
        <v>629</v>
      </c>
      <c r="B630" t="s">
        <v>1046</v>
      </c>
      <c r="C630">
        <v>5.0699999999999996E-4</v>
      </c>
      <c r="D630">
        <v>0.50700000000000001</v>
      </c>
      <c r="E630">
        <v>629</v>
      </c>
      <c r="F630" t="s">
        <v>2725</v>
      </c>
      <c r="G630">
        <v>630</v>
      </c>
    </row>
    <row r="631" spans="1:7">
      <c r="A631">
        <v>630</v>
      </c>
      <c r="B631" t="s">
        <v>1047</v>
      </c>
      <c r="C631">
        <v>0</v>
      </c>
      <c r="D631">
        <v>0</v>
      </c>
      <c r="E631">
        <v>630</v>
      </c>
      <c r="F631" t="s">
        <v>2726</v>
      </c>
      <c r="G631">
        <v>631</v>
      </c>
    </row>
    <row r="632" spans="1:7">
      <c r="A632">
        <v>631</v>
      </c>
      <c r="B632" t="s">
        <v>1048</v>
      </c>
      <c r="C632">
        <v>0</v>
      </c>
      <c r="D632">
        <v>0</v>
      </c>
      <c r="E632">
        <v>631</v>
      </c>
      <c r="F632" t="s">
        <v>2727</v>
      </c>
      <c r="G632">
        <v>632</v>
      </c>
    </row>
    <row r="633" spans="1:7">
      <c r="A633">
        <v>632</v>
      </c>
      <c r="B633" t="s">
        <v>1049</v>
      </c>
      <c r="C633">
        <v>0</v>
      </c>
      <c r="D633">
        <v>0</v>
      </c>
      <c r="E633">
        <v>632</v>
      </c>
      <c r="F633" t="s">
        <v>2728</v>
      </c>
      <c r="G633">
        <v>633</v>
      </c>
    </row>
    <row r="634" spans="1:7">
      <c r="A634">
        <v>633</v>
      </c>
      <c r="B634" t="s">
        <v>1050</v>
      </c>
      <c r="C634">
        <v>0</v>
      </c>
      <c r="D634">
        <v>0</v>
      </c>
      <c r="E634">
        <v>633</v>
      </c>
      <c r="F634" t="s">
        <v>2729</v>
      </c>
      <c r="G634">
        <v>634</v>
      </c>
    </row>
    <row r="635" spans="1:7">
      <c r="A635">
        <v>634</v>
      </c>
      <c r="B635" t="s">
        <v>1051</v>
      </c>
      <c r="C635">
        <v>5.0100000000000003E-4</v>
      </c>
      <c r="D635">
        <v>0.501</v>
      </c>
      <c r="E635">
        <v>634</v>
      </c>
      <c r="F635" t="s">
        <v>2730</v>
      </c>
      <c r="G635">
        <v>635</v>
      </c>
    </row>
    <row r="636" spans="1:7">
      <c r="A636">
        <v>635</v>
      </c>
      <c r="B636" t="s">
        <v>31</v>
      </c>
      <c r="C636">
        <v>4.7399999999999997E-4</v>
      </c>
      <c r="D636">
        <v>0.47399999999999998</v>
      </c>
      <c r="E636">
        <v>635</v>
      </c>
      <c r="F636" t="s">
        <v>2080</v>
      </c>
      <c r="G636">
        <v>636</v>
      </c>
    </row>
    <row r="637" spans="1:7">
      <c r="A637">
        <v>636</v>
      </c>
      <c r="B637" t="s">
        <v>130</v>
      </c>
      <c r="C637">
        <v>4.7800000000000002E-4</v>
      </c>
      <c r="D637">
        <v>0.47800000000000004</v>
      </c>
      <c r="E637">
        <v>636</v>
      </c>
      <c r="F637" t="s">
        <v>2081</v>
      </c>
      <c r="G637">
        <v>637</v>
      </c>
    </row>
    <row r="638" spans="1:7">
      <c r="A638">
        <v>637</v>
      </c>
      <c r="B638" t="s">
        <v>1294</v>
      </c>
      <c r="C638">
        <v>0</v>
      </c>
      <c r="D638">
        <v>0</v>
      </c>
      <c r="E638">
        <v>637</v>
      </c>
      <c r="F638" t="s">
        <v>2731</v>
      </c>
      <c r="G638">
        <v>638</v>
      </c>
    </row>
    <row r="639" spans="1:7">
      <c r="A639">
        <v>638</v>
      </c>
      <c r="B639" t="s">
        <v>1896</v>
      </c>
      <c r="C639">
        <v>0</v>
      </c>
      <c r="D639">
        <v>0</v>
      </c>
      <c r="E639">
        <v>638</v>
      </c>
      <c r="F639" t="s">
        <v>2732</v>
      </c>
      <c r="G639">
        <v>639</v>
      </c>
    </row>
    <row r="640" spans="1:7">
      <c r="A640">
        <v>639</v>
      </c>
      <c r="B640" t="s">
        <v>34</v>
      </c>
      <c r="C640">
        <v>2.0599999999999999E-4</v>
      </c>
      <c r="D640">
        <v>0.20599999999999999</v>
      </c>
      <c r="E640">
        <v>639</v>
      </c>
      <c r="F640" t="s">
        <v>2082</v>
      </c>
      <c r="G640">
        <v>640</v>
      </c>
    </row>
    <row r="641" spans="1:7">
      <c r="A641">
        <v>640</v>
      </c>
      <c r="B641" t="s">
        <v>129</v>
      </c>
      <c r="C641">
        <v>3.4099999999999999E-4</v>
      </c>
      <c r="D641">
        <v>0.34099999999999997</v>
      </c>
      <c r="E641">
        <v>640</v>
      </c>
      <c r="F641" t="s">
        <v>2083</v>
      </c>
      <c r="G641">
        <v>641</v>
      </c>
    </row>
    <row r="642" spans="1:7">
      <c r="A642">
        <v>641</v>
      </c>
      <c r="B642" t="s">
        <v>1637</v>
      </c>
      <c r="C642">
        <v>5.9999999999999995E-4</v>
      </c>
      <c r="D642">
        <v>0.6</v>
      </c>
      <c r="E642">
        <v>641</v>
      </c>
      <c r="F642" t="s">
        <v>2733</v>
      </c>
      <c r="G642">
        <v>642</v>
      </c>
    </row>
    <row r="643" spans="1:7">
      <c r="A643">
        <v>642</v>
      </c>
      <c r="B643" t="s">
        <v>1052</v>
      </c>
      <c r="C643">
        <v>0</v>
      </c>
      <c r="D643">
        <v>0</v>
      </c>
      <c r="E643">
        <v>642</v>
      </c>
      <c r="F643" t="s">
        <v>2734</v>
      </c>
      <c r="G643">
        <v>643</v>
      </c>
    </row>
    <row r="644" spans="1:7">
      <c r="A644">
        <v>643</v>
      </c>
      <c r="B644" t="s">
        <v>1053</v>
      </c>
      <c r="C644">
        <v>5.1699999999999999E-4</v>
      </c>
      <c r="D644">
        <v>0.51700000000000002</v>
      </c>
      <c r="E644">
        <v>643</v>
      </c>
      <c r="F644" t="s">
        <v>2735</v>
      </c>
      <c r="G644">
        <v>644</v>
      </c>
    </row>
    <row r="645" spans="1:7">
      <c r="A645">
        <v>644</v>
      </c>
      <c r="B645" t="s">
        <v>1897</v>
      </c>
      <c r="C645">
        <v>0</v>
      </c>
      <c r="D645">
        <v>0</v>
      </c>
      <c r="E645">
        <v>644</v>
      </c>
      <c r="F645" t="s">
        <v>2736</v>
      </c>
      <c r="G645">
        <v>645</v>
      </c>
    </row>
    <row r="646" spans="1:7">
      <c r="A646">
        <v>645</v>
      </c>
      <c r="B646" t="s">
        <v>1898</v>
      </c>
      <c r="C646">
        <v>0</v>
      </c>
      <c r="D646">
        <v>0</v>
      </c>
      <c r="E646">
        <v>645</v>
      </c>
      <c r="F646" t="s">
        <v>2737</v>
      </c>
      <c r="G646">
        <v>646</v>
      </c>
    </row>
    <row r="647" spans="1:7">
      <c r="A647">
        <v>646</v>
      </c>
      <c r="B647" t="s">
        <v>1899</v>
      </c>
      <c r="C647">
        <v>4.0700000000000003E-4</v>
      </c>
      <c r="D647">
        <v>0.40700000000000003</v>
      </c>
      <c r="E647">
        <v>646</v>
      </c>
      <c r="F647" t="s">
        <v>2738</v>
      </c>
      <c r="G647">
        <v>647</v>
      </c>
    </row>
    <row r="648" spans="1:7">
      <c r="A648">
        <v>647</v>
      </c>
      <c r="B648" t="s">
        <v>90</v>
      </c>
      <c r="C648">
        <v>2.2499999999999999E-4</v>
      </c>
      <c r="D648">
        <v>0.22500000000000001</v>
      </c>
      <c r="E648">
        <v>647</v>
      </c>
      <c r="F648" t="s">
        <v>90</v>
      </c>
      <c r="G648">
        <v>648</v>
      </c>
    </row>
    <row r="649" spans="1:7">
      <c r="A649">
        <v>648</v>
      </c>
      <c r="B649" t="s">
        <v>1641</v>
      </c>
      <c r="C649">
        <v>3.4299999999999999E-4</v>
      </c>
      <c r="D649">
        <v>0.34299999999999997</v>
      </c>
      <c r="E649">
        <v>648</v>
      </c>
      <c r="F649" t="s">
        <v>2739</v>
      </c>
      <c r="G649">
        <v>649</v>
      </c>
    </row>
    <row r="650" spans="1:7">
      <c r="A650">
        <v>649</v>
      </c>
      <c r="B650" t="s">
        <v>118</v>
      </c>
      <c r="C650">
        <v>5.8200000000000005E-4</v>
      </c>
      <c r="D650">
        <v>0.58200000000000007</v>
      </c>
      <c r="E650">
        <v>649</v>
      </c>
      <c r="F650" t="s">
        <v>2084</v>
      </c>
      <c r="G650">
        <v>650</v>
      </c>
    </row>
    <row r="651" spans="1:7">
      <c r="A651">
        <v>650</v>
      </c>
      <c r="B651" t="s">
        <v>1642</v>
      </c>
      <c r="C651">
        <v>5.9500000000000004E-4</v>
      </c>
      <c r="D651">
        <v>0.59500000000000008</v>
      </c>
      <c r="E651">
        <v>650</v>
      </c>
      <c r="F651" t="s">
        <v>2740</v>
      </c>
      <c r="G651">
        <v>651</v>
      </c>
    </row>
    <row r="652" spans="1:7">
      <c r="A652">
        <v>651</v>
      </c>
      <c r="B652" t="s">
        <v>1054</v>
      </c>
      <c r="C652">
        <v>0</v>
      </c>
      <c r="D652">
        <v>0</v>
      </c>
      <c r="E652">
        <v>651</v>
      </c>
      <c r="F652" t="s">
        <v>2741</v>
      </c>
      <c r="G652">
        <v>652</v>
      </c>
    </row>
    <row r="653" spans="1:7">
      <c r="A653">
        <v>652</v>
      </c>
      <c r="B653" t="s">
        <v>1055</v>
      </c>
      <c r="C653">
        <v>4.6500000000000003E-4</v>
      </c>
      <c r="D653">
        <v>0.46500000000000002</v>
      </c>
      <c r="E653">
        <v>652</v>
      </c>
      <c r="F653" t="s">
        <v>2742</v>
      </c>
      <c r="G653">
        <v>653</v>
      </c>
    </row>
    <row r="654" spans="1:7">
      <c r="A654">
        <v>653</v>
      </c>
      <c r="B654" t="s">
        <v>136</v>
      </c>
      <c r="C654">
        <v>4.0999999999999999E-4</v>
      </c>
      <c r="D654">
        <v>0.41</v>
      </c>
      <c r="E654">
        <v>653</v>
      </c>
      <c r="F654" t="s">
        <v>2085</v>
      </c>
      <c r="G654">
        <v>654</v>
      </c>
    </row>
    <row r="655" spans="1:7">
      <c r="A655">
        <v>654</v>
      </c>
      <c r="B655" t="s">
        <v>1056</v>
      </c>
      <c r="C655">
        <v>0</v>
      </c>
      <c r="D655">
        <v>0</v>
      </c>
      <c r="E655">
        <v>654</v>
      </c>
      <c r="F655" t="s">
        <v>2743</v>
      </c>
      <c r="G655">
        <v>655</v>
      </c>
    </row>
    <row r="656" spans="1:7">
      <c r="A656">
        <v>655</v>
      </c>
      <c r="B656" t="s">
        <v>1057</v>
      </c>
      <c r="C656">
        <v>3.0600000000000001E-4</v>
      </c>
      <c r="D656">
        <v>0.30599999999999999</v>
      </c>
      <c r="E656">
        <v>655</v>
      </c>
      <c r="F656" t="s">
        <v>2744</v>
      </c>
      <c r="G656">
        <v>656</v>
      </c>
    </row>
    <row r="657" spans="1:7">
      <c r="A657">
        <v>656</v>
      </c>
      <c r="B657" t="s">
        <v>1058</v>
      </c>
      <c r="C657">
        <v>3.4099999999999999E-4</v>
      </c>
      <c r="D657">
        <v>0.34099999999999997</v>
      </c>
      <c r="E657">
        <v>656</v>
      </c>
      <c r="F657" t="s">
        <v>2745</v>
      </c>
      <c r="G657">
        <v>657</v>
      </c>
    </row>
    <row r="658" spans="1:7">
      <c r="A658">
        <v>657</v>
      </c>
      <c r="B658" t="s">
        <v>1645</v>
      </c>
      <c r="C658">
        <v>4.6500000000000003E-4</v>
      </c>
      <c r="D658">
        <v>0.46500000000000002</v>
      </c>
      <c r="E658">
        <v>657</v>
      </c>
      <c r="F658" t="s">
        <v>92</v>
      </c>
      <c r="G658">
        <v>658</v>
      </c>
    </row>
    <row r="659" spans="1:7">
      <c r="A659">
        <v>658</v>
      </c>
      <c r="B659" t="s">
        <v>37</v>
      </c>
      <c r="C659">
        <v>4.2900000000000002E-4</v>
      </c>
      <c r="D659">
        <v>0.42899999999999999</v>
      </c>
      <c r="E659">
        <v>658</v>
      </c>
      <c r="F659" t="s">
        <v>2086</v>
      </c>
      <c r="G659">
        <v>659</v>
      </c>
    </row>
    <row r="660" spans="1:7">
      <c r="A660">
        <v>659</v>
      </c>
      <c r="B660" t="s">
        <v>132</v>
      </c>
      <c r="C660">
        <v>5.9800000000000001E-4</v>
      </c>
      <c r="D660">
        <v>0.59799999999999998</v>
      </c>
      <c r="E660">
        <v>659</v>
      </c>
      <c r="F660" t="s">
        <v>2087</v>
      </c>
      <c r="G660">
        <v>660</v>
      </c>
    </row>
    <row r="661" spans="1:7">
      <c r="A661">
        <v>660</v>
      </c>
      <c r="B661" t="s">
        <v>1059</v>
      </c>
      <c r="C661">
        <v>0</v>
      </c>
      <c r="D661">
        <v>0</v>
      </c>
      <c r="E661">
        <v>660</v>
      </c>
      <c r="F661" t="s">
        <v>2746</v>
      </c>
      <c r="G661">
        <v>661</v>
      </c>
    </row>
    <row r="662" spans="1:7">
      <c r="A662">
        <v>661</v>
      </c>
      <c r="B662" t="s">
        <v>1060</v>
      </c>
      <c r="C662">
        <v>5.4600000000000004E-4</v>
      </c>
      <c r="D662">
        <v>0.54600000000000004</v>
      </c>
      <c r="E662">
        <v>661</v>
      </c>
      <c r="F662" t="s">
        <v>2747</v>
      </c>
      <c r="G662">
        <v>662</v>
      </c>
    </row>
    <row r="663" spans="1:7">
      <c r="A663">
        <v>662</v>
      </c>
      <c r="B663" t="s">
        <v>67</v>
      </c>
      <c r="C663">
        <v>1.9100000000000001E-4</v>
      </c>
      <c r="D663">
        <v>0.191</v>
      </c>
      <c r="E663">
        <v>662</v>
      </c>
      <c r="F663" t="s">
        <v>2088</v>
      </c>
      <c r="G663">
        <v>663</v>
      </c>
    </row>
    <row r="664" spans="1:7">
      <c r="A664">
        <v>663</v>
      </c>
      <c r="B664" t="s">
        <v>15</v>
      </c>
      <c r="C664">
        <v>4.8099999999999998E-4</v>
      </c>
      <c r="D664">
        <v>0.48099999999999998</v>
      </c>
      <c r="E664">
        <v>663</v>
      </c>
      <c r="F664" t="s">
        <v>2089</v>
      </c>
      <c r="G664">
        <v>664</v>
      </c>
    </row>
    <row r="665" spans="1:7">
      <c r="A665">
        <v>664</v>
      </c>
      <c r="B665" t="s">
        <v>1295</v>
      </c>
      <c r="C665">
        <v>0</v>
      </c>
      <c r="D665">
        <v>0</v>
      </c>
      <c r="E665">
        <v>664</v>
      </c>
      <c r="F665" t="s">
        <v>2748</v>
      </c>
      <c r="G665">
        <v>665</v>
      </c>
    </row>
    <row r="666" spans="1:7">
      <c r="A666">
        <v>665</v>
      </c>
      <c r="B666" t="s">
        <v>1900</v>
      </c>
      <c r="C666">
        <v>9.1000000000000003E-5</v>
      </c>
      <c r="D666">
        <v>9.0999999999999998E-2</v>
      </c>
      <c r="E666">
        <v>665</v>
      </c>
      <c r="F666" t="s">
        <v>2749</v>
      </c>
      <c r="G666">
        <v>666</v>
      </c>
    </row>
    <row r="667" spans="1:7">
      <c r="A667">
        <v>666</v>
      </c>
      <c r="B667" t="s">
        <v>104</v>
      </c>
      <c r="C667">
        <v>3.6299999999999999E-4</v>
      </c>
      <c r="D667">
        <v>0.36299999999999999</v>
      </c>
      <c r="E667">
        <v>666</v>
      </c>
      <c r="F667" t="s">
        <v>2090</v>
      </c>
      <c r="G667">
        <v>667</v>
      </c>
    </row>
    <row r="668" spans="1:7">
      <c r="A668">
        <v>667</v>
      </c>
      <c r="B668" t="s">
        <v>30</v>
      </c>
      <c r="C668">
        <v>3.4099999999999999E-4</v>
      </c>
      <c r="D668">
        <v>0.34099999999999997</v>
      </c>
      <c r="E668">
        <v>667</v>
      </c>
      <c r="F668" t="s">
        <v>2091</v>
      </c>
      <c r="G668">
        <v>668</v>
      </c>
    </row>
    <row r="669" spans="1:7">
      <c r="A669">
        <v>668</v>
      </c>
      <c r="B669" t="s">
        <v>1901</v>
      </c>
      <c r="C669">
        <v>0</v>
      </c>
      <c r="D669">
        <v>0</v>
      </c>
      <c r="E669">
        <v>668</v>
      </c>
      <c r="F669" t="s">
        <v>2750</v>
      </c>
      <c r="G669">
        <v>669</v>
      </c>
    </row>
    <row r="670" spans="1:7">
      <c r="A670">
        <v>669</v>
      </c>
      <c r="B670" t="s">
        <v>1902</v>
      </c>
      <c r="C670">
        <v>3.8200000000000002E-4</v>
      </c>
      <c r="D670">
        <v>0.38200000000000001</v>
      </c>
      <c r="E670">
        <v>669</v>
      </c>
      <c r="F670" t="s">
        <v>2751</v>
      </c>
      <c r="G670">
        <v>670</v>
      </c>
    </row>
    <row r="671" spans="1:7">
      <c r="A671">
        <v>670</v>
      </c>
      <c r="B671" t="s">
        <v>79</v>
      </c>
      <c r="C671">
        <v>3.6999999999999999E-4</v>
      </c>
      <c r="D671">
        <v>0.37</v>
      </c>
      <c r="E671">
        <v>670</v>
      </c>
      <c r="F671" t="s">
        <v>2092</v>
      </c>
      <c r="G671">
        <v>671</v>
      </c>
    </row>
    <row r="672" spans="1:7">
      <c r="A672">
        <v>671</v>
      </c>
      <c r="B672" t="s">
        <v>69</v>
      </c>
      <c r="C672">
        <v>5.6999999999999998E-4</v>
      </c>
      <c r="D672">
        <v>0.56999999999999995</v>
      </c>
      <c r="E672">
        <v>671</v>
      </c>
      <c r="F672" t="s">
        <v>2093</v>
      </c>
      <c r="G672">
        <v>672</v>
      </c>
    </row>
    <row r="673" spans="1:7">
      <c r="A673">
        <v>672</v>
      </c>
      <c r="B673" t="s">
        <v>1649</v>
      </c>
      <c r="C673">
        <v>6.0099999999999997E-4</v>
      </c>
      <c r="D673">
        <v>0.60099999999999998</v>
      </c>
      <c r="E673">
        <v>672</v>
      </c>
      <c r="F673" t="s">
        <v>2752</v>
      </c>
      <c r="G673">
        <v>673</v>
      </c>
    </row>
    <row r="674" spans="1:7">
      <c r="A674">
        <v>673</v>
      </c>
      <c r="B674" t="s">
        <v>115</v>
      </c>
      <c r="C674">
        <v>5.5599999999999996E-4</v>
      </c>
      <c r="D674">
        <v>0.55599999999999994</v>
      </c>
      <c r="E674">
        <v>673</v>
      </c>
      <c r="F674" t="s">
        <v>2094</v>
      </c>
      <c r="G674">
        <v>674</v>
      </c>
    </row>
    <row r="675" spans="1:7">
      <c r="A675">
        <v>674</v>
      </c>
      <c r="B675" t="s">
        <v>1061</v>
      </c>
      <c r="C675">
        <v>0</v>
      </c>
      <c r="D675">
        <v>0</v>
      </c>
      <c r="E675">
        <v>674</v>
      </c>
      <c r="F675" t="s">
        <v>2753</v>
      </c>
      <c r="G675">
        <v>675</v>
      </c>
    </row>
    <row r="676" spans="1:7">
      <c r="A676">
        <v>675</v>
      </c>
      <c r="B676" t="s">
        <v>1062</v>
      </c>
      <c r="C676">
        <v>2.8899999999999998E-4</v>
      </c>
      <c r="D676">
        <v>0.28899999999999998</v>
      </c>
      <c r="E676">
        <v>675</v>
      </c>
      <c r="F676" t="s">
        <v>2754</v>
      </c>
      <c r="G676">
        <v>676</v>
      </c>
    </row>
    <row r="677" spans="1:7">
      <c r="A677">
        <v>676</v>
      </c>
      <c r="B677" t="s">
        <v>1653</v>
      </c>
      <c r="C677">
        <v>4.8999999999999998E-4</v>
      </c>
      <c r="D677">
        <v>0.49</v>
      </c>
      <c r="E677">
        <v>676</v>
      </c>
      <c r="F677" t="s">
        <v>2755</v>
      </c>
      <c r="G677">
        <v>677</v>
      </c>
    </row>
    <row r="678" spans="1:7">
      <c r="A678">
        <v>677</v>
      </c>
      <c r="B678" t="s">
        <v>99</v>
      </c>
      <c r="C678">
        <v>4.2900000000000002E-4</v>
      </c>
      <c r="D678">
        <v>0.42899999999999999</v>
      </c>
      <c r="E678">
        <v>677</v>
      </c>
      <c r="F678" t="s">
        <v>2095</v>
      </c>
      <c r="G678">
        <v>678</v>
      </c>
    </row>
    <row r="679" spans="1:7">
      <c r="A679">
        <v>678</v>
      </c>
      <c r="B679" t="s">
        <v>509</v>
      </c>
      <c r="C679">
        <v>4.1599999999999997E-4</v>
      </c>
      <c r="D679">
        <v>0.41599999999999998</v>
      </c>
      <c r="E679">
        <v>678</v>
      </c>
      <c r="F679" t="s">
        <v>2096</v>
      </c>
      <c r="G679">
        <v>679</v>
      </c>
    </row>
    <row r="680" spans="1:7">
      <c r="A680">
        <v>679</v>
      </c>
      <c r="B680" t="s">
        <v>1063</v>
      </c>
      <c r="C680">
        <v>0</v>
      </c>
      <c r="D680">
        <v>0</v>
      </c>
      <c r="E680">
        <v>679</v>
      </c>
      <c r="F680" t="s">
        <v>2756</v>
      </c>
      <c r="G680">
        <v>680</v>
      </c>
    </row>
    <row r="681" spans="1:7">
      <c r="A681">
        <v>680</v>
      </c>
      <c r="B681" t="s">
        <v>1064</v>
      </c>
      <c r="C681">
        <v>6.3400000000000001E-4</v>
      </c>
      <c r="D681">
        <v>0.63400000000000001</v>
      </c>
      <c r="E681">
        <v>680</v>
      </c>
      <c r="F681" t="s">
        <v>2757</v>
      </c>
      <c r="G681">
        <v>681</v>
      </c>
    </row>
    <row r="682" spans="1:7">
      <c r="A682">
        <v>681</v>
      </c>
      <c r="B682" t="s">
        <v>1655</v>
      </c>
      <c r="C682">
        <v>6.69E-4</v>
      </c>
      <c r="D682">
        <v>0.66900000000000004</v>
      </c>
      <c r="E682">
        <v>681</v>
      </c>
      <c r="F682" t="s">
        <v>2758</v>
      </c>
      <c r="G682">
        <v>682</v>
      </c>
    </row>
    <row r="683" spans="1:7">
      <c r="A683">
        <v>682</v>
      </c>
      <c r="B683" t="s">
        <v>1065</v>
      </c>
      <c r="C683">
        <v>0</v>
      </c>
      <c r="D683">
        <v>0</v>
      </c>
      <c r="E683">
        <v>682</v>
      </c>
      <c r="F683" t="s">
        <v>2759</v>
      </c>
      <c r="G683">
        <v>683</v>
      </c>
    </row>
    <row r="684" spans="1:7">
      <c r="A684">
        <v>683</v>
      </c>
      <c r="B684" t="s">
        <v>1066</v>
      </c>
      <c r="C684">
        <v>6.11E-4</v>
      </c>
      <c r="D684">
        <v>0.61099999999999999</v>
      </c>
      <c r="E684">
        <v>683</v>
      </c>
      <c r="F684" t="s">
        <v>2760</v>
      </c>
      <c r="G684">
        <v>684</v>
      </c>
    </row>
    <row r="685" spans="1:7">
      <c r="A685">
        <v>684</v>
      </c>
      <c r="B685" t="s">
        <v>147</v>
      </c>
      <c r="C685">
        <v>5.6300000000000002E-4</v>
      </c>
      <c r="D685">
        <v>0.56300000000000006</v>
      </c>
      <c r="E685">
        <v>684</v>
      </c>
      <c r="F685" t="s">
        <v>2097</v>
      </c>
      <c r="G685">
        <v>685</v>
      </c>
    </row>
    <row r="686" spans="1:7">
      <c r="A686">
        <v>685</v>
      </c>
      <c r="B686" t="s">
        <v>515</v>
      </c>
      <c r="C686">
        <v>5.2700000000000002E-4</v>
      </c>
      <c r="D686">
        <v>0.52700000000000002</v>
      </c>
      <c r="E686">
        <v>685</v>
      </c>
      <c r="F686" t="s">
        <v>2098</v>
      </c>
      <c r="G686">
        <v>686</v>
      </c>
    </row>
    <row r="687" spans="1:7">
      <c r="A687">
        <v>686</v>
      </c>
      <c r="B687" t="s">
        <v>1657</v>
      </c>
      <c r="C687">
        <v>4.3199999999999998E-4</v>
      </c>
      <c r="D687">
        <v>0.432</v>
      </c>
      <c r="E687">
        <v>686</v>
      </c>
      <c r="F687" t="s">
        <v>2761</v>
      </c>
      <c r="G687">
        <v>687</v>
      </c>
    </row>
    <row r="688" spans="1:7">
      <c r="A688">
        <v>687</v>
      </c>
      <c r="B688" t="s">
        <v>1658</v>
      </c>
      <c r="C688">
        <v>5.0000000000000001E-4</v>
      </c>
      <c r="D688">
        <v>0.5</v>
      </c>
      <c r="E688">
        <v>687</v>
      </c>
      <c r="F688" t="s">
        <v>2762</v>
      </c>
      <c r="G688">
        <v>688</v>
      </c>
    </row>
    <row r="689" spans="1:7">
      <c r="A689">
        <v>688</v>
      </c>
      <c r="B689" t="s">
        <v>1659</v>
      </c>
      <c r="C689">
        <v>4.7399999999999997E-4</v>
      </c>
      <c r="D689">
        <v>0.47399999999999998</v>
      </c>
      <c r="E689">
        <v>688</v>
      </c>
      <c r="F689" t="s">
        <v>2099</v>
      </c>
      <c r="G689">
        <v>689</v>
      </c>
    </row>
    <row r="690" spans="1:7">
      <c r="A690">
        <v>689</v>
      </c>
      <c r="B690" t="s">
        <v>11</v>
      </c>
      <c r="C690">
        <v>4.4499999999999997E-4</v>
      </c>
      <c r="D690">
        <v>0.44499999999999995</v>
      </c>
      <c r="E690">
        <v>689</v>
      </c>
      <c r="F690" t="s">
        <v>2100</v>
      </c>
      <c r="G690">
        <v>690</v>
      </c>
    </row>
    <row r="691" spans="1:7">
      <c r="A691">
        <v>690</v>
      </c>
      <c r="B691" t="s">
        <v>45</v>
      </c>
      <c r="C691">
        <v>5.6899999999999995E-4</v>
      </c>
      <c r="D691">
        <v>0.56899999999999995</v>
      </c>
      <c r="E691">
        <v>690</v>
      </c>
      <c r="F691" t="s">
        <v>2101</v>
      </c>
      <c r="G691">
        <v>691</v>
      </c>
    </row>
    <row r="692" spans="1:7">
      <c r="A692">
        <v>691</v>
      </c>
      <c r="B692" t="s">
        <v>49</v>
      </c>
      <c r="C692">
        <v>6.6299999999999996E-4</v>
      </c>
      <c r="D692">
        <v>0.66299999999999992</v>
      </c>
      <c r="E692">
        <v>691</v>
      </c>
      <c r="F692" t="s">
        <v>2102</v>
      </c>
      <c r="G692">
        <v>692</v>
      </c>
    </row>
    <row r="693" spans="1:7">
      <c r="A693">
        <v>692</v>
      </c>
      <c r="B693" t="s">
        <v>1660</v>
      </c>
      <c r="C693">
        <v>3.7300000000000001E-4</v>
      </c>
      <c r="D693">
        <v>0.373</v>
      </c>
      <c r="E693">
        <v>692</v>
      </c>
      <c r="F693" t="s">
        <v>2103</v>
      </c>
      <c r="G693">
        <v>693</v>
      </c>
    </row>
    <row r="694" spans="1:7">
      <c r="A694">
        <v>693</v>
      </c>
      <c r="B694" t="s">
        <v>116</v>
      </c>
      <c r="C694">
        <v>5.5699999999999999E-4</v>
      </c>
      <c r="D694">
        <v>0.55699999999999994</v>
      </c>
      <c r="E694">
        <v>693</v>
      </c>
      <c r="F694" t="s">
        <v>2104</v>
      </c>
      <c r="G694">
        <v>694</v>
      </c>
    </row>
    <row r="695" spans="1:7">
      <c r="A695">
        <v>694</v>
      </c>
      <c r="B695" t="s">
        <v>1067</v>
      </c>
      <c r="C695">
        <v>0</v>
      </c>
      <c r="D695">
        <v>0</v>
      </c>
      <c r="E695">
        <v>694</v>
      </c>
      <c r="F695" t="s">
        <v>2763</v>
      </c>
      <c r="G695">
        <v>695</v>
      </c>
    </row>
    <row r="696" spans="1:7">
      <c r="A696">
        <v>695</v>
      </c>
      <c r="B696" t="s">
        <v>1068</v>
      </c>
      <c r="C696">
        <v>4.9899999999999999E-4</v>
      </c>
      <c r="D696">
        <v>0.499</v>
      </c>
      <c r="E696">
        <v>695</v>
      </c>
      <c r="F696" t="s">
        <v>2764</v>
      </c>
      <c r="G696">
        <v>696</v>
      </c>
    </row>
    <row r="697" spans="1:7">
      <c r="A697">
        <v>696</v>
      </c>
      <c r="B697" t="s">
        <v>1662</v>
      </c>
      <c r="C697">
        <v>3.0299999999999999E-4</v>
      </c>
      <c r="D697">
        <v>0.30299999999999999</v>
      </c>
      <c r="E697">
        <v>696</v>
      </c>
      <c r="F697" t="s">
        <v>2765</v>
      </c>
      <c r="G697">
        <v>697</v>
      </c>
    </row>
    <row r="698" spans="1:7">
      <c r="A698">
        <v>697</v>
      </c>
      <c r="B698" t="s">
        <v>66</v>
      </c>
      <c r="C698">
        <v>5.5000000000000003E-4</v>
      </c>
      <c r="D698">
        <v>0.55000000000000004</v>
      </c>
      <c r="E698">
        <v>697</v>
      </c>
      <c r="F698" t="s">
        <v>2105</v>
      </c>
      <c r="G698">
        <v>698</v>
      </c>
    </row>
    <row r="699" spans="1:7">
      <c r="A699">
        <v>698</v>
      </c>
      <c r="B699" t="s">
        <v>123</v>
      </c>
      <c r="C699">
        <v>2.8899999999999998E-4</v>
      </c>
      <c r="D699">
        <v>0.28899999999999998</v>
      </c>
      <c r="E699">
        <v>698</v>
      </c>
      <c r="F699" t="s">
        <v>2106</v>
      </c>
      <c r="G699">
        <v>699</v>
      </c>
    </row>
    <row r="700" spans="1:7">
      <c r="A700">
        <v>699</v>
      </c>
      <c r="B700" t="s">
        <v>1069</v>
      </c>
      <c r="C700">
        <v>0</v>
      </c>
      <c r="D700">
        <v>0</v>
      </c>
      <c r="E700">
        <v>699</v>
      </c>
      <c r="F700" t="s">
        <v>2766</v>
      </c>
      <c r="G700">
        <v>700</v>
      </c>
    </row>
    <row r="701" spans="1:7">
      <c r="A701">
        <v>700</v>
      </c>
      <c r="B701" t="s">
        <v>1296</v>
      </c>
      <c r="C701">
        <v>0</v>
      </c>
      <c r="D701">
        <v>0</v>
      </c>
      <c r="E701">
        <v>700</v>
      </c>
      <c r="F701" t="s">
        <v>2767</v>
      </c>
      <c r="G701">
        <v>701</v>
      </c>
    </row>
    <row r="702" spans="1:7">
      <c r="A702">
        <v>701</v>
      </c>
      <c r="B702" t="s">
        <v>1297</v>
      </c>
      <c r="C702">
        <v>4.6299999999999998E-4</v>
      </c>
      <c r="D702">
        <v>0.46299999999999997</v>
      </c>
      <c r="E702">
        <v>701</v>
      </c>
      <c r="F702" t="s">
        <v>2768</v>
      </c>
      <c r="G702">
        <v>702</v>
      </c>
    </row>
    <row r="703" spans="1:7">
      <c r="A703">
        <v>702</v>
      </c>
      <c r="B703" t="s">
        <v>134</v>
      </c>
      <c r="C703">
        <v>5.5999999999999995E-4</v>
      </c>
      <c r="D703">
        <v>0.55999999999999994</v>
      </c>
      <c r="E703">
        <v>702</v>
      </c>
      <c r="F703" t="s">
        <v>2107</v>
      </c>
      <c r="G703">
        <v>703</v>
      </c>
    </row>
    <row r="704" spans="1:7">
      <c r="A704">
        <v>703</v>
      </c>
      <c r="B704" t="s">
        <v>1903</v>
      </c>
      <c r="C704">
        <v>0</v>
      </c>
      <c r="D704">
        <v>0</v>
      </c>
      <c r="E704">
        <v>703</v>
      </c>
      <c r="F704" t="s">
        <v>2769</v>
      </c>
      <c r="G704">
        <v>704</v>
      </c>
    </row>
    <row r="705" spans="1:7">
      <c r="A705">
        <v>704</v>
      </c>
      <c r="B705" t="s">
        <v>1904</v>
      </c>
      <c r="C705">
        <v>3.2200000000000002E-4</v>
      </c>
      <c r="D705">
        <v>0.32200000000000001</v>
      </c>
      <c r="E705">
        <v>704</v>
      </c>
      <c r="F705" t="s">
        <v>2770</v>
      </c>
      <c r="G705">
        <v>705</v>
      </c>
    </row>
    <row r="706" spans="1:7">
      <c r="A706">
        <v>705</v>
      </c>
      <c r="B706" t="s">
        <v>1905</v>
      </c>
      <c r="C706">
        <v>0</v>
      </c>
      <c r="D706">
        <v>0</v>
      </c>
      <c r="E706">
        <v>705</v>
      </c>
      <c r="F706" t="s">
        <v>2771</v>
      </c>
      <c r="G706">
        <v>706</v>
      </c>
    </row>
    <row r="707" spans="1:7">
      <c r="A707">
        <v>706</v>
      </c>
      <c r="B707" t="s">
        <v>1906</v>
      </c>
      <c r="C707">
        <v>3.2400000000000001E-4</v>
      </c>
      <c r="D707">
        <v>0.32400000000000001</v>
      </c>
      <c r="E707">
        <v>706</v>
      </c>
      <c r="F707" t="s">
        <v>2772</v>
      </c>
      <c r="G707">
        <v>707</v>
      </c>
    </row>
    <row r="708" spans="1:7">
      <c r="A708">
        <v>707</v>
      </c>
      <c r="B708" t="s">
        <v>1907</v>
      </c>
      <c r="C708">
        <v>3.28E-4</v>
      </c>
      <c r="D708">
        <v>0.32800000000000001</v>
      </c>
      <c r="E708">
        <v>707</v>
      </c>
      <c r="F708" t="s">
        <v>2773</v>
      </c>
      <c r="G708">
        <v>708</v>
      </c>
    </row>
    <row r="709" spans="1:7">
      <c r="A709">
        <v>708</v>
      </c>
      <c r="B709" t="s">
        <v>120</v>
      </c>
      <c r="C709">
        <v>4.8500000000000003E-4</v>
      </c>
      <c r="D709">
        <v>0.48500000000000004</v>
      </c>
      <c r="E709">
        <v>708</v>
      </c>
      <c r="F709" t="s">
        <v>2108</v>
      </c>
      <c r="G709">
        <v>709</v>
      </c>
    </row>
    <row r="710" spans="1:7">
      <c r="A710">
        <v>709</v>
      </c>
      <c r="B710" t="s">
        <v>29</v>
      </c>
      <c r="C710">
        <v>3.4900000000000003E-4</v>
      </c>
      <c r="D710">
        <v>0.34900000000000003</v>
      </c>
      <c r="E710">
        <v>709</v>
      </c>
      <c r="F710" t="s">
        <v>2109</v>
      </c>
      <c r="G710">
        <v>710</v>
      </c>
    </row>
    <row r="711" spans="1:7">
      <c r="A711">
        <v>710</v>
      </c>
      <c r="B711" t="s">
        <v>10</v>
      </c>
      <c r="C711">
        <v>2.7500000000000002E-4</v>
      </c>
      <c r="D711">
        <v>0.27500000000000002</v>
      </c>
      <c r="E711">
        <v>710</v>
      </c>
      <c r="F711" t="s">
        <v>2110</v>
      </c>
      <c r="G711">
        <v>711</v>
      </c>
    </row>
    <row r="712" spans="1:7">
      <c r="A712">
        <v>711</v>
      </c>
      <c r="B712" t="s">
        <v>1070</v>
      </c>
      <c r="C712">
        <v>0</v>
      </c>
      <c r="D712">
        <v>0</v>
      </c>
      <c r="E712">
        <v>711</v>
      </c>
      <c r="F712" t="s">
        <v>2774</v>
      </c>
      <c r="G712">
        <v>712</v>
      </c>
    </row>
    <row r="713" spans="1:7">
      <c r="A713">
        <v>712</v>
      </c>
      <c r="B713" t="s">
        <v>1071</v>
      </c>
      <c r="C713">
        <v>3.4099999999999999E-4</v>
      </c>
      <c r="D713">
        <v>0.34099999999999997</v>
      </c>
      <c r="E713">
        <v>712</v>
      </c>
      <c r="F713" t="s">
        <v>2775</v>
      </c>
      <c r="G713">
        <v>713</v>
      </c>
    </row>
    <row r="714" spans="1:7">
      <c r="A714">
        <v>713</v>
      </c>
      <c r="B714" t="s">
        <v>1298</v>
      </c>
      <c r="C714">
        <v>2.1100000000000001E-4</v>
      </c>
      <c r="D714">
        <v>0.21099999999999999</v>
      </c>
      <c r="E714">
        <v>713</v>
      </c>
      <c r="F714" t="s">
        <v>2776</v>
      </c>
      <c r="G714">
        <v>714</v>
      </c>
    </row>
    <row r="715" spans="1:7">
      <c r="A715">
        <v>714</v>
      </c>
      <c r="B715" t="s">
        <v>27</v>
      </c>
      <c r="C715">
        <v>3.4099999999999999E-4</v>
      </c>
      <c r="D715">
        <v>0.34099999999999997</v>
      </c>
      <c r="E715">
        <v>714</v>
      </c>
      <c r="F715" t="s">
        <v>2111</v>
      </c>
      <c r="G715">
        <v>715</v>
      </c>
    </row>
    <row r="716" spans="1:7">
      <c r="A716">
        <v>715</v>
      </c>
      <c r="B716" t="s">
        <v>125</v>
      </c>
      <c r="C716">
        <v>5.5199999999999997E-4</v>
      </c>
      <c r="D716">
        <v>0.55199999999999994</v>
      </c>
      <c r="E716">
        <v>715</v>
      </c>
      <c r="F716" t="s">
        <v>2112</v>
      </c>
      <c r="G716">
        <v>716</v>
      </c>
    </row>
    <row r="717" spans="1:7">
      <c r="A717">
        <v>716</v>
      </c>
      <c r="B717" t="s">
        <v>1299</v>
      </c>
      <c r="C717">
        <v>0</v>
      </c>
      <c r="D717">
        <v>0</v>
      </c>
      <c r="E717">
        <v>716</v>
      </c>
      <c r="F717" t="s">
        <v>2777</v>
      </c>
      <c r="G717">
        <v>717</v>
      </c>
    </row>
    <row r="718" spans="1:7">
      <c r="A718">
        <v>717</v>
      </c>
      <c r="B718" t="s">
        <v>1908</v>
      </c>
      <c r="C718">
        <v>4.46E-4</v>
      </c>
      <c r="D718">
        <v>0.44600000000000001</v>
      </c>
      <c r="E718">
        <v>717</v>
      </c>
      <c r="F718" t="s">
        <v>2778</v>
      </c>
      <c r="G718">
        <v>718</v>
      </c>
    </row>
    <row r="719" spans="1:7">
      <c r="A719">
        <v>718</v>
      </c>
      <c r="B719" t="s">
        <v>1072</v>
      </c>
      <c r="C719">
        <v>0</v>
      </c>
      <c r="D719">
        <v>0</v>
      </c>
      <c r="E719">
        <v>718</v>
      </c>
      <c r="F719" t="s">
        <v>2779</v>
      </c>
      <c r="G719">
        <v>719</v>
      </c>
    </row>
    <row r="720" spans="1:7">
      <c r="A720">
        <v>719</v>
      </c>
      <c r="B720" t="s">
        <v>1073</v>
      </c>
      <c r="C720">
        <v>0</v>
      </c>
      <c r="D720">
        <v>0</v>
      </c>
      <c r="E720">
        <v>719</v>
      </c>
      <c r="F720" t="s">
        <v>2780</v>
      </c>
      <c r="G720">
        <v>720</v>
      </c>
    </row>
    <row r="721" spans="1:7">
      <c r="A721">
        <v>720</v>
      </c>
      <c r="B721" t="s">
        <v>1074</v>
      </c>
      <c r="C721">
        <v>0</v>
      </c>
      <c r="D721">
        <v>0</v>
      </c>
      <c r="E721">
        <v>720</v>
      </c>
      <c r="F721" t="s">
        <v>2781</v>
      </c>
      <c r="G721">
        <v>721</v>
      </c>
    </row>
    <row r="722" spans="1:7">
      <c r="A722">
        <v>721</v>
      </c>
      <c r="B722" t="s">
        <v>1075</v>
      </c>
      <c r="C722">
        <v>0</v>
      </c>
      <c r="D722">
        <v>0</v>
      </c>
      <c r="E722">
        <v>721</v>
      </c>
      <c r="F722" t="s">
        <v>2782</v>
      </c>
      <c r="G722">
        <v>722</v>
      </c>
    </row>
    <row r="723" spans="1:7">
      <c r="A723">
        <v>722</v>
      </c>
      <c r="B723" t="s">
        <v>1076</v>
      </c>
      <c r="C723">
        <v>0</v>
      </c>
      <c r="D723">
        <v>0</v>
      </c>
      <c r="E723">
        <v>722</v>
      </c>
      <c r="F723" t="s">
        <v>2783</v>
      </c>
      <c r="G723">
        <v>723</v>
      </c>
    </row>
    <row r="724" spans="1:7">
      <c r="A724">
        <v>723</v>
      </c>
      <c r="B724" t="s">
        <v>1300</v>
      </c>
      <c r="C724">
        <v>5.3399999999999997E-4</v>
      </c>
      <c r="D724">
        <v>0.53399999999999992</v>
      </c>
      <c r="E724">
        <v>723</v>
      </c>
      <c r="F724" t="s">
        <v>2784</v>
      </c>
      <c r="G724">
        <v>724</v>
      </c>
    </row>
    <row r="725" spans="1:7">
      <c r="A725">
        <v>724</v>
      </c>
      <c r="B725" t="s">
        <v>1301</v>
      </c>
      <c r="C725">
        <v>4.2299999999999998E-4</v>
      </c>
      <c r="D725">
        <v>0.42299999999999999</v>
      </c>
      <c r="E725">
        <v>724</v>
      </c>
      <c r="F725" t="s">
        <v>2785</v>
      </c>
      <c r="G725">
        <v>725</v>
      </c>
    </row>
    <row r="726" spans="1:7">
      <c r="A726">
        <v>725</v>
      </c>
      <c r="B726" t="s">
        <v>1302</v>
      </c>
      <c r="C726">
        <v>4.0000000000000002E-4</v>
      </c>
      <c r="D726">
        <v>0.4</v>
      </c>
      <c r="E726">
        <v>725</v>
      </c>
      <c r="F726" t="s">
        <v>2786</v>
      </c>
      <c r="G726">
        <v>726</v>
      </c>
    </row>
    <row r="727" spans="1:7">
      <c r="A727">
        <v>726</v>
      </c>
      <c r="B727" t="s">
        <v>1303</v>
      </c>
      <c r="C727">
        <v>4.6299999999999998E-4</v>
      </c>
      <c r="D727">
        <v>0.46299999999999997</v>
      </c>
      <c r="E727">
        <v>726</v>
      </c>
      <c r="F727" t="s">
        <v>2787</v>
      </c>
      <c r="G727">
        <v>727</v>
      </c>
    </row>
    <row r="728" spans="1:7">
      <c r="A728">
        <v>727</v>
      </c>
      <c r="B728" t="s">
        <v>1304</v>
      </c>
      <c r="C728">
        <v>5.8399999999999999E-4</v>
      </c>
      <c r="D728">
        <v>0.58399999999999996</v>
      </c>
      <c r="E728">
        <v>727</v>
      </c>
      <c r="F728" t="s">
        <v>2788</v>
      </c>
      <c r="G728">
        <v>728</v>
      </c>
    </row>
    <row r="729" spans="1:7">
      <c r="A729">
        <v>728</v>
      </c>
      <c r="B729" t="s">
        <v>1077</v>
      </c>
      <c r="C729">
        <v>0</v>
      </c>
      <c r="D729">
        <v>0</v>
      </c>
      <c r="E729">
        <v>728</v>
      </c>
      <c r="F729" t="s">
        <v>2789</v>
      </c>
      <c r="G729">
        <v>729</v>
      </c>
    </row>
    <row r="730" spans="1:7">
      <c r="A730">
        <v>729</v>
      </c>
      <c r="B730" t="s">
        <v>1078</v>
      </c>
      <c r="C730">
        <v>4.3199999999999998E-4</v>
      </c>
      <c r="D730">
        <v>0.432</v>
      </c>
      <c r="E730">
        <v>729</v>
      </c>
      <c r="F730" t="s">
        <v>2790</v>
      </c>
      <c r="G730">
        <v>730</v>
      </c>
    </row>
    <row r="731" spans="1:7">
      <c r="A731">
        <v>730</v>
      </c>
      <c r="B731" t="s">
        <v>87</v>
      </c>
      <c r="C731">
        <v>2.2499999999999999E-4</v>
      </c>
      <c r="D731">
        <v>0.22500000000000001</v>
      </c>
      <c r="E731">
        <v>730</v>
      </c>
      <c r="F731" t="s">
        <v>87</v>
      </c>
      <c r="G731">
        <v>731</v>
      </c>
    </row>
    <row r="732" spans="1:7">
      <c r="A732">
        <v>731</v>
      </c>
      <c r="B732" t="s">
        <v>102</v>
      </c>
      <c r="C732">
        <v>2.2499999999999999E-4</v>
      </c>
      <c r="D732">
        <v>0.22500000000000001</v>
      </c>
      <c r="E732">
        <v>731</v>
      </c>
      <c r="F732" t="s">
        <v>102</v>
      </c>
      <c r="G732">
        <v>732</v>
      </c>
    </row>
    <row r="733" spans="1:7">
      <c r="A733">
        <v>732</v>
      </c>
      <c r="B733" t="s">
        <v>21</v>
      </c>
      <c r="C733">
        <v>2.2499999999999999E-4</v>
      </c>
      <c r="D733">
        <v>0.22500000000000001</v>
      </c>
      <c r="E733">
        <v>732</v>
      </c>
      <c r="F733" t="s">
        <v>21</v>
      </c>
      <c r="G733">
        <v>733</v>
      </c>
    </row>
    <row r="734" spans="1:7">
      <c r="A734">
        <v>733</v>
      </c>
      <c r="B734" t="s">
        <v>57</v>
      </c>
      <c r="C734">
        <v>5.0799999999999999E-4</v>
      </c>
      <c r="D734">
        <v>0.50800000000000001</v>
      </c>
      <c r="E734">
        <v>733</v>
      </c>
      <c r="F734" t="s">
        <v>2113</v>
      </c>
      <c r="G734">
        <v>734</v>
      </c>
    </row>
    <row r="735" spans="1:7">
      <c r="A735">
        <v>734</v>
      </c>
      <c r="B735" t="s">
        <v>1079</v>
      </c>
      <c r="C735">
        <v>4.0000000000000003E-5</v>
      </c>
      <c r="D735">
        <v>0.04</v>
      </c>
      <c r="E735">
        <v>734</v>
      </c>
      <c r="F735" t="s">
        <v>2791</v>
      </c>
      <c r="G735">
        <v>735</v>
      </c>
    </row>
    <row r="736" spans="1:7">
      <c r="A736">
        <v>735</v>
      </c>
      <c r="B736" t="s">
        <v>1080</v>
      </c>
      <c r="C736">
        <v>5.2499999999999997E-4</v>
      </c>
      <c r="D736">
        <v>0.52500000000000002</v>
      </c>
      <c r="E736">
        <v>735</v>
      </c>
      <c r="F736" t="s">
        <v>2792</v>
      </c>
      <c r="G736">
        <v>736</v>
      </c>
    </row>
    <row r="737" spans="1:7">
      <c r="A737">
        <v>736</v>
      </c>
      <c r="B737" t="s">
        <v>1909</v>
      </c>
      <c r="C737">
        <v>0</v>
      </c>
      <c r="D737">
        <v>0</v>
      </c>
      <c r="E737">
        <v>736</v>
      </c>
      <c r="F737" t="s">
        <v>2793</v>
      </c>
      <c r="G737">
        <v>737</v>
      </c>
    </row>
    <row r="738" spans="1:7">
      <c r="A738">
        <v>737</v>
      </c>
      <c r="B738" t="s">
        <v>1910</v>
      </c>
      <c r="C738">
        <v>3.9800000000000002E-4</v>
      </c>
      <c r="D738">
        <v>0.39800000000000002</v>
      </c>
      <c r="E738">
        <v>737</v>
      </c>
      <c r="F738" t="s">
        <v>2794</v>
      </c>
      <c r="G738">
        <v>738</v>
      </c>
    </row>
    <row r="739" spans="1:7">
      <c r="A739">
        <v>738</v>
      </c>
      <c r="B739" t="s">
        <v>1675</v>
      </c>
      <c r="C739">
        <v>5.0500000000000002E-4</v>
      </c>
      <c r="D739">
        <v>0.505</v>
      </c>
      <c r="E739">
        <v>738</v>
      </c>
      <c r="F739" t="s">
        <v>2795</v>
      </c>
      <c r="G739">
        <v>739</v>
      </c>
    </row>
    <row r="740" spans="1:7">
      <c r="A740">
        <v>739</v>
      </c>
      <c r="B740" t="s">
        <v>135</v>
      </c>
      <c r="C740">
        <v>3.4099999999999999E-4</v>
      </c>
      <c r="D740">
        <v>0.34099999999999997</v>
      </c>
      <c r="E740">
        <v>739</v>
      </c>
      <c r="F740" t="s">
        <v>2114</v>
      </c>
      <c r="G740">
        <v>740</v>
      </c>
    </row>
    <row r="741" spans="1:7">
      <c r="A741">
        <v>740</v>
      </c>
      <c r="B741" t="s">
        <v>1081</v>
      </c>
      <c r="C741">
        <v>0</v>
      </c>
      <c r="D741">
        <v>0</v>
      </c>
      <c r="E741">
        <v>740</v>
      </c>
      <c r="F741" t="s">
        <v>2796</v>
      </c>
      <c r="G741">
        <v>741</v>
      </c>
    </row>
    <row r="742" spans="1:7">
      <c r="A742">
        <v>741</v>
      </c>
      <c r="B742" t="s">
        <v>1305</v>
      </c>
      <c r="C742">
        <v>4.1999999999999998E-5</v>
      </c>
      <c r="D742">
        <v>4.1999999999999996E-2</v>
      </c>
      <c r="E742">
        <v>741</v>
      </c>
      <c r="F742" t="s">
        <v>2797</v>
      </c>
      <c r="G742">
        <v>742</v>
      </c>
    </row>
    <row r="743" spans="1:7">
      <c r="A743">
        <v>742</v>
      </c>
      <c r="B743" t="s">
        <v>1306</v>
      </c>
      <c r="C743">
        <v>1.5200000000000001E-4</v>
      </c>
      <c r="D743">
        <v>0.152</v>
      </c>
      <c r="E743">
        <v>742</v>
      </c>
      <c r="F743" t="s">
        <v>2798</v>
      </c>
      <c r="G743">
        <v>743</v>
      </c>
    </row>
    <row r="744" spans="1:7">
      <c r="A744">
        <v>743</v>
      </c>
      <c r="B744" t="s">
        <v>1307</v>
      </c>
      <c r="C744">
        <v>1.75E-4</v>
      </c>
      <c r="D744">
        <v>0.17499999999999999</v>
      </c>
      <c r="E744">
        <v>743</v>
      </c>
      <c r="F744" t="s">
        <v>2799</v>
      </c>
      <c r="G744">
        <v>744</v>
      </c>
    </row>
    <row r="745" spans="1:7">
      <c r="A745">
        <v>744</v>
      </c>
      <c r="B745" t="s">
        <v>1308</v>
      </c>
      <c r="C745">
        <v>2.63E-4</v>
      </c>
      <c r="D745">
        <v>0.26300000000000001</v>
      </c>
      <c r="E745">
        <v>744</v>
      </c>
      <c r="F745" t="s">
        <v>2800</v>
      </c>
      <c r="G745">
        <v>745</v>
      </c>
    </row>
    <row r="746" spans="1:7">
      <c r="A746">
        <v>745</v>
      </c>
      <c r="B746" t="s">
        <v>1309</v>
      </c>
      <c r="C746">
        <v>5.0699999999999996E-4</v>
      </c>
      <c r="D746">
        <v>0.50700000000000001</v>
      </c>
      <c r="E746">
        <v>745</v>
      </c>
      <c r="F746" t="s">
        <v>2801</v>
      </c>
      <c r="G746">
        <v>746</v>
      </c>
    </row>
    <row r="747" spans="1:7">
      <c r="A747">
        <v>746</v>
      </c>
      <c r="B747" t="s">
        <v>25</v>
      </c>
      <c r="C747">
        <v>3.4099999999999999E-4</v>
      </c>
      <c r="D747">
        <v>0.34099999999999997</v>
      </c>
      <c r="E747">
        <v>746</v>
      </c>
      <c r="F747" t="s">
        <v>2115</v>
      </c>
      <c r="G747">
        <v>747</v>
      </c>
    </row>
    <row r="748" spans="1:7">
      <c r="A748">
        <v>747</v>
      </c>
      <c r="B748" t="s">
        <v>1082</v>
      </c>
      <c r="C748">
        <v>2.03E-4</v>
      </c>
      <c r="D748">
        <v>0.20300000000000001</v>
      </c>
      <c r="E748">
        <v>747</v>
      </c>
      <c r="F748" t="s">
        <v>2802</v>
      </c>
      <c r="G748">
        <v>748</v>
      </c>
    </row>
    <row r="749" spans="1:7">
      <c r="A749">
        <v>748</v>
      </c>
      <c r="B749" t="s">
        <v>1083</v>
      </c>
      <c r="C749">
        <v>0</v>
      </c>
      <c r="D749">
        <v>0</v>
      </c>
      <c r="E749">
        <v>748</v>
      </c>
      <c r="F749" t="s">
        <v>2803</v>
      </c>
      <c r="G749">
        <v>749</v>
      </c>
    </row>
    <row r="750" spans="1:7">
      <c r="A750">
        <v>749</v>
      </c>
      <c r="B750" t="s">
        <v>1084</v>
      </c>
      <c r="C750">
        <v>2.1100000000000001E-4</v>
      </c>
      <c r="D750">
        <v>0.21099999999999999</v>
      </c>
      <c r="E750">
        <v>749</v>
      </c>
      <c r="F750" t="s">
        <v>2804</v>
      </c>
      <c r="G750">
        <v>750</v>
      </c>
    </row>
    <row r="751" spans="1:7">
      <c r="A751">
        <v>750</v>
      </c>
      <c r="B751" t="s">
        <v>5</v>
      </c>
      <c r="C751">
        <v>3.4099999999999999E-4</v>
      </c>
      <c r="D751">
        <v>0.34099999999999997</v>
      </c>
      <c r="E751">
        <v>750</v>
      </c>
      <c r="F751" t="s">
        <v>2116</v>
      </c>
      <c r="G751">
        <v>751</v>
      </c>
    </row>
    <row r="752" spans="1:7">
      <c r="A752">
        <v>751</v>
      </c>
      <c r="B752" t="s">
        <v>1085</v>
      </c>
      <c r="C752">
        <v>0</v>
      </c>
      <c r="D752">
        <v>0</v>
      </c>
      <c r="E752">
        <v>751</v>
      </c>
      <c r="F752" t="s">
        <v>2805</v>
      </c>
      <c r="G752">
        <v>752</v>
      </c>
    </row>
    <row r="753" spans="1:7">
      <c r="A753">
        <v>752</v>
      </c>
      <c r="B753" t="s">
        <v>1086</v>
      </c>
      <c r="C753">
        <v>1.2300000000000001E-4</v>
      </c>
      <c r="D753">
        <v>0.12300000000000001</v>
      </c>
      <c r="E753">
        <v>752</v>
      </c>
      <c r="F753" t="s">
        <v>2806</v>
      </c>
      <c r="G753">
        <v>753</v>
      </c>
    </row>
    <row r="754" spans="1:7">
      <c r="A754">
        <v>753</v>
      </c>
      <c r="B754" t="s">
        <v>1087</v>
      </c>
      <c r="C754">
        <v>1.76E-4</v>
      </c>
      <c r="D754">
        <v>0.17599999999999999</v>
      </c>
      <c r="E754">
        <v>753</v>
      </c>
      <c r="F754" t="s">
        <v>2807</v>
      </c>
      <c r="G754">
        <v>754</v>
      </c>
    </row>
    <row r="755" spans="1:7">
      <c r="A755">
        <v>754</v>
      </c>
      <c r="B755" t="s">
        <v>165</v>
      </c>
      <c r="C755">
        <v>4.7699999999999999E-4</v>
      </c>
      <c r="D755">
        <v>0.47699999999999998</v>
      </c>
      <c r="E755">
        <v>754</v>
      </c>
      <c r="F755" t="s">
        <v>2117</v>
      </c>
      <c r="G755">
        <v>755</v>
      </c>
    </row>
    <row r="756" spans="1:7">
      <c r="A756">
        <v>755</v>
      </c>
      <c r="B756" t="s">
        <v>1088</v>
      </c>
      <c r="C756">
        <v>0</v>
      </c>
      <c r="D756">
        <v>0</v>
      </c>
      <c r="E756">
        <v>755</v>
      </c>
      <c r="F756" t="s">
        <v>2808</v>
      </c>
      <c r="G756">
        <v>756</v>
      </c>
    </row>
    <row r="757" spans="1:7">
      <c r="A757">
        <v>756</v>
      </c>
      <c r="B757" t="s">
        <v>1089</v>
      </c>
      <c r="C757">
        <v>2.9599999999999998E-4</v>
      </c>
      <c r="D757">
        <v>0.29599999999999999</v>
      </c>
      <c r="E757">
        <v>756</v>
      </c>
      <c r="F757" t="s">
        <v>2809</v>
      </c>
      <c r="G757">
        <v>757</v>
      </c>
    </row>
    <row r="758" spans="1:7">
      <c r="A758">
        <v>757</v>
      </c>
      <c r="B758" t="s">
        <v>1090</v>
      </c>
      <c r="C758">
        <v>3.1199999999999999E-4</v>
      </c>
      <c r="D758">
        <v>0.312</v>
      </c>
      <c r="E758">
        <v>757</v>
      </c>
      <c r="F758" t="s">
        <v>2810</v>
      </c>
      <c r="G758">
        <v>758</v>
      </c>
    </row>
    <row r="759" spans="1:7">
      <c r="A759">
        <v>758</v>
      </c>
      <c r="B759" t="s">
        <v>126</v>
      </c>
      <c r="C759">
        <v>3.7300000000000001E-4</v>
      </c>
      <c r="D759">
        <v>0.373</v>
      </c>
      <c r="E759">
        <v>758</v>
      </c>
      <c r="F759" t="s">
        <v>2118</v>
      </c>
      <c r="G759">
        <v>759</v>
      </c>
    </row>
    <row r="760" spans="1:7">
      <c r="A760">
        <v>759</v>
      </c>
      <c r="B760" t="s">
        <v>137</v>
      </c>
      <c r="C760">
        <v>6.0599999999999998E-4</v>
      </c>
      <c r="D760">
        <v>0.60599999999999998</v>
      </c>
      <c r="E760">
        <v>759</v>
      </c>
      <c r="F760" t="s">
        <v>2119</v>
      </c>
      <c r="G760">
        <v>760</v>
      </c>
    </row>
    <row r="761" spans="1:7">
      <c r="A761">
        <v>760</v>
      </c>
      <c r="B761" t="s">
        <v>1681</v>
      </c>
      <c r="C761">
        <v>4.17E-4</v>
      </c>
      <c r="D761">
        <v>0.41699999999999998</v>
      </c>
      <c r="E761">
        <v>760</v>
      </c>
      <c r="F761" t="s">
        <v>2811</v>
      </c>
      <c r="G761">
        <v>761</v>
      </c>
    </row>
    <row r="762" spans="1:7">
      <c r="A762">
        <v>761</v>
      </c>
      <c r="B762" t="s">
        <v>56</v>
      </c>
      <c r="C762">
        <v>5.71E-4</v>
      </c>
      <c r="D762">
        <v>0.57099999999999995</v>
      </c>
      <c r="E762">
        <v>761</v>
      </c>
      <c r="F762" t="s">
        <v>2120</v>
      </c>
      <c r="G762">
        <v>762</v>
      </c>
    </row>
    <row r="763" spans="1:7">
      <c r="A763">
        <v>762</v>
      </c>
      <c r="B763" t="s">
        <v>138</v>
      </c>
      <c r="C763">
        <v>3.8699999999999997E-4</v>
      </c>
      <c r="D763">
        <v>0.38699999999999996</v>
      </c>
      <c r="E763">
        <v>762</v>
      </c>
      <c r="F763" t="s">
        <v>2121</v>
      </c>
      <c r="G763">
        <v>763</v>
      </c>
    </row>
    <row r="764" spans="1:7">
      <c r="A764">
        <v>763</v>
      </c>
      <c r="B764" t="s">
        <v>139</v>
      </c>
      <c r="C764">
        <v>2.5000000000000001E-4</v>
      </c>
      <c r="D764">
        <v>0.25</v>
      </c>
      <c r="E764">
        <v>763</v>
      </c>
      <c r="F764" t="s">
        <v>2122</v>
      </c>
      <c r="G764">
        <v>764</v>
      </c>
    </row>
    <row r="765" spans="1:7">
      <c r="A765">
        <v>764</v>
      </c>
      <c r="B765" t="s">
        <v>1683</v>
      </c>
      <c r="C765">
        <v>5.6499999999999996E-4</v>
      </c>
      <c r="D765">
        <v>0.56499999999999995</v>
      </c>
      <c r="E765">
        <v>764</v>
      </c>
      <c r="F765" t="s">
        <v>2123</v>
      </c>
      <c r="G765">
        <v>765</v>
      </c>
    </row>
    <row r="766" spans="1:7">
      <c r="A766">
        <v>765</v>
      </c>
      <c r="B766" t="s">
        <v>166</v>
      </c>
      <c r="C766">
        <v>3.77E-4</v>
      </c>
      <c r="D766">
        <v>0.377</v>
      </c>
      <c r="E766">
        <v>765</v>
      </c>
      <c r="F766" t="s">
        <v>2124</v>
      </c>
      <c r="G766">
        <v>766</v>
      </c>
    </row>
    <row r="767" spans="1:7">
      <c r="A767">
        <v>766</v>
      </c>
      <c r="B767" t="s">
        <v>1091</v>
      </c>
      <c r="C767">
        <v>3.39E-4</v>
      </c>
      <c r="D767">
        <v>0.33900000000000002</v>
      </c>
      <c r="E767">
        <v>766</v>
      </c>
      <c r="F767" t="s">
        <v>2812</v>
      </c>
      <c r="G767">
        <v>767</v>
      </c>
    </row>
    <row r="768" spans="1:7">
      <c r="A768">
        <v>767</v>
      </c>
      <c r="B768" t="s">
        <v>26</v>
      </c>
      <c r="C768">
        <v>3.4099999999999999E-4</v>
      </c>
      <c r="D768">
        <v>0.34099999999999997</v>
      </c>
      <c r="E768">
        <v>767</v>
      </c>
      <c r="F768" t="s">
        <v>2125</v>
      </c>
      <c r="G768">
        <v>768</v>
      </c>
    </row>
    <row r="769" spans="1:7">
      <c r="A769">
        <v>768</v>
      </c>
      <c r="B769" t="s">
        <v>1092</v>
      </c>
      <c r="C769">
        <v>2.9999999999999997E-4</v>
      </c>
      <c r="D769">
        <v>0.3</v>
      </c>
      <c r="E769">
        <v>768</v>
      </c>
      <c r="F769" t="s">
        <v>2813</v>
      </c>
      <c r="G769">
        <v>769</v>
      </c>
    </row>
    <row r="770" spans="1:7">
      <c r="A770">
        <v>769</v>
      </c>
      <c r="B770" t="s">
        <v>1310</v>
      </c>
      <c r="C770">
        <v>4.0000000000000002E-4</v>
      </c>
      <c r="D770">
        <v>0.4</v>
      </c>
      <c r="E770">
        <v>769</v>
      </c>
      <c r="F770" t="s">
        <v>2814</v>
      </c>
      <c r="G770">
        <v>770</v>
      </c>
    </row>
    <row r="771" spans="1:7">
      <c r="A771">
        <v>770</v>
      </c>
      <c r="B771" t="s">
        <v>1311</v>
      </c>
      <c r="C771">
        <v>4.2900000000000002E-4</v>
      </c>
      <c r="D771">
        <v>0.42899999999999999</v>
      </c>
      <c r="E771">
        <v>770</v>
      </c>
      <c r="F771" t="s">
        <v>2815</v>
      </c>
      <c r="G771">
        <v>771</v>
      </c>
    </row>
    <row r="772" spans="1:7">
      <c r="A772">
        <v>771</v>
      </c>
      <c r="B772" t="s">
        <v>140</v>
      </c>
      <c r="C772">
        <v>4.2900000000000002E-4</v>
      </c>
      <c r="D772">
        <v>0.42899999999999999</v>
      </c>
      <c r="E772">
        <v>771</v>
      </c>
      <c r="F772" t="s">
        <v>2126</v>
      </c>
      <c r="G772">
        <v>772</v>
      </c>
    </row>
    <row r="773" spans="1:7">
      <c r="A773">
        <v>772</v>
      </c>
      <c r="B773" t="s">
        <v>1093</v>
      </c>
      <c r="C773">
        <v>0</v>
      </c>
      <c r="D773">
        <v>0</v>
      </c>
      <c r="E773">
        <v>772</v>
      </c>
      <c r="F773" t="s">
        <v>2816</v>
      </c>
      <c r="G773">
        <v>773</v>
      </c>
    </row>
    <row r="774" spans="1:7">
      <c r="A774">
        <v>773</v>
      </c>
      <c r="B774" t="s">
        <v>1094</v>
      </c>
      <c r="C774">
        <v>4.95E-4</v>
      </c>
      <c r="D774">
        <v>0.495</v>
      </c>
      <c r="E774">
        <v>773</v>
      </c>
      <c r="F774" t="s">
        <v>2817</v>
      </c>
      <c r="G774">
        <v>774</v>
      </c>
    </row>
    <row r="775" spans="1:7">
      <c r="A775">
        <v>774</v>
      </c>
      <c r="B775" t="s">
        <v>141</v>
      </c>
      <c r="C775">
        <v>3.6600000000000001E-4</v>
      </c>
      <c r="D775">
        <v>0.36599999999999999</v>
      </c>
      <c r="E775">
        <v>774</v>
      </c>
      <c r="F775" t="s">
        <v>2127</v>
      </c>
      <c r="G775">
        <v>775</v>
      </c>
    </row>
    <row r="776" spans="1:7">
      <c r="A776">
        <v>775</v>
      </c>
      <c r="B776" t="s">
        <v>167</v>
      </c>
      <c r="C776">
        <v>2.99E-4</v>
      </c>
      <c r="D776">
        <v>0.29899999999999999</v>
      </c>
      <c r="E776">
        <v>775</v>
      </c>
      <c r="F776" t="s">
        <v>2128</v>
      </c>
      <c r="G776">
        <v>776</v>
      </c>
    </row>
    <row r="777" spans="1:7">
      <c r="A777">
        <v>776</v>
      </c>
      <c r="B777" t="s">
        <v>142</v>
      </c>
      <c r="C777">
        <v>3.1100000000000002E-4</v>
      </c>
      <c r="D777">
        <v>0.311</v>
      </c>
      <c r="E777">
        <v>776</v>
      </c>
      <c r="F777" t="s">
        <v>2129</v>
      </c>
      <c r="G777">
        <v>777</v>
      </c>
    </row>
    <row r="778" spans="1:7">
      <c r="A778">
        <v>777</v>
      </c>
      <c r="B778" t="s">
        <v>1687</v>
      </c>
      <c r="C778">
        <v>4.2499999999999998E-4</v>
      </c>
      <c r="D778">
        <v>0.42499999999999999</v>
      </c>
      <c r="E778">
        <v>777</v>
      </c>
      <c r="F778" t="s">
        <v>2818</v>
      </c>
      <c r="G778">
        <v>778</v>
      </c>
    </row>
    <row r="779" spans="1:7">
      <c r="A779">
        <v>778</v>
      </c>
      <c r="B779" t="s">
        <v>143</v>
      </c>
      <c r="C779">
        <v>4.2900000000000002E-4</v>
      </c>
      <c r="D779">
        <v>0.42899999999999999</v>
      </c>
      <c r="E779">
        <v>778</v>
      </c>
      <c r="F779" t="s">
        <v>2130</v>
      </c>
      <c r="G779">
        <v>779</v>
      </c>
    </row>
    <row r="780" spans="1:7">
      <c r="A780">
        <v>779</v>
      </c>
      <c r="B780" t="s">
        <v>1690</v>
      </c>
      <c r="C780">
        <v>5.1800000000000001E-4</v>
      </c>
      <c r="D780">
        <v>0.51800000000000002</v>
      </c>
      <c r="E780">
        <v>779</v>
      </c>
      <c r="F780" t="s">
        <v>1690</v>
      </c>
      <c r="G780">
        <v>780</v>
      </c>
    </row>
    <row r="781" spans="1:7">
      <c r="A781">
        <v>780</v>
      </c>
      <c r="B781" t="s">
        <v>144</v>
      </c>
      <c r="C781">
        <v>4.5899999999999999E-4</v>
      </c>
      <c r="D781">
        <v>0.45899999999999996</v>
      </c>
      <c r="E781">
        <v>780</v>
      </c>
      <c r="F781" t="s">
        <v>2131</v>
      </c>
      <c r="G781">
        <v>781</v>
      </c>
    </row>
    <row r="782" spans="1:7">
      <c r="A782">
        <v>781</v>
      </c>
      <c r="B782" t="s">
        <v>168</v>
      </c>
      <c r="C782">
        <v>3.4099999999999999E-4</v>
      </c>
      <c r="D782">
        <v>0.34099999999999997</v>
      </c>
      <c r="E782">
        <v>781</v>
      </c>
      <c r="F782" t="s">
        <v>2132</v>
      </c>
      <c r="G782">
        <v>782</v>
      </c>
    </row>
    <row r="783" spans="1:7">
      <c r="A783">
        <v>782</v>
      </c>
      <c r="B783" t="s">
        <v>1095</v>
      </c>
      <c r="C783">
        <v>0</v>
      </c>
      <c r="D783">
        <v>0</v>
      </c>
      <c r="E783">
        <v>782</v>
      </c>
      <c r="F783" t="s">
        <v>2819</v>
      </c>
      <c r="G783">
        <v>783</v>
      </c>
    </row>
    <row r="784" spans="1:7">
      <c r="A784">
        <v>783</v>
      </c>
      <c r="B784" t="s">
        <v>1096</v>
      </c>
      <c r="C784">
        <v>0</v>
      </c>
      <c r="D784">
        <v>0</v>
      </c>
      <c r="E784">
        <v>783</v>
      </c>
      <c r="F784" t="s">
        <v>2820</v>
      </c>
      <c r="G784">
        <v>784</v>
      </c>
    </row>
    <row r="785" spans="1:7">
      <c r="A785">
        <v>784</v>
      </c>
      <c r="B785" t="s">
        <v>1097</v>
      </c>
      <c r="C785">
        <v>7.7000000000000001E-5</v>
      </c>
      <c r="D785">
        <v>7.6999999999999999E-2</v>
      </c>
      <c r="E785">
        <v>784</v>
      </c>
      <c r="F785" t="s">
        <v>2821</v>
      </c>
      <c r="G785">
        <v>785</v>
      </c>
    </row>
    <row r="786" spans="1:7">
      <c r="A786">
        <v>785</v>
      </c>
      <c r="B786" t="s">
        <v>145</v>
      </c>
      <c r="C786">
        <v>6.1700000000000004E-4</v>
      </c>
      <c r="D786">
        <v>0.61699999999999999</v>
      </c>
      <c r="E786">
        <v>785</v>
      </c>
      <c r="F786" t="s">
        <v>2133</v>
      </c>
      <c r="G786">
        <v>786</v>
      </c>
    </row>
    <row r="787" spans="1:7">
      <c r="A787">
        <v>786</v>
      </c>
      <c r="B787" t="s">
        <v>169</v>
      </c>
      <c r="C787">
        <v>2.5000000000000001E-4</v>
      </c>
      <c r="D787">
        <v>0.25</v>
      </c>
      <c r="E787">
        <v>786</v>
      </c>
      <c r="F787" t="s">
        <v>2134</v>
      </c>
      <c r="G787">
        <v>787</v>
      </c>
    </row>
    <row r="788" spans="1:7">
      <c r="A788">
        <v>787</v>
      </c>
      <c r="B788" t="s">
        <v>1098</v>
      </c>
      <c r="C788">
        <v>0</v>
      </c>
      <c r="D788">
        <v>0</v>
      </c>
      <c r="E788">
        <v>787</v>
      </c>
      <c r="F788" t="s">
        <v>2822</v>
      </c>
      <c r="G788">
        <v>788</v>
      </c>
    </row>
    <row r="789" spans="1:7">
      <c r="A789">
        <v>788</v>
      </c>
      <c r="B789" t="s">
        <v>1099</v>
      </c>
      <c r="C789">
        <v>3.21E-4</v>
      </c>
      <c r="D789">
        <v>0.32100000000000001</v>
      </c>
      <c r="E789">
        <v>788</v>
      </c>
      <c r="F789" t="s">
        <v>2823</v>
      </c>
      <c r="G789">
        <v>789</v>
      </c>
    </row>
    <row r="790" spans="1:7">
      <c r="A790">
        <v>789</v>
      </c>
      <c r="B790" t="s">
        <v>146</v>
      </c>
      <c r="C790">
        <v>5.3899999999999998E-4</v>
      </c>
      <c r="D790">
        <v>0.53900000000000003</v>
      </c>
      <c r="E790">
        <v>789</v>
      </c>
      <c r="F790" t="s">
        <v>2135</v>
      </c>
      <c r="G790">
        <v>790</v>
      </c>
    </row>
    <row r="791" spans="1:7">
      <c r="A791">
        <v>790</v>
      </c>
      <c r="B791" t="s">
        <v>1911</v>
      </c>
      <c r="C791">
        <v>2.7E-4</v>
      </c>
      <c r="D791">
        <v>0.27</v>
      </c>
      <c r="E791">
        <v>790</v>
      </c>
      <c r="F791" t="s">
        <v>2824</v>
      </c>
      <c r="G791">
        <v>791</v>
      </c>
    </row>
    <row r="792" spans="1:7">
      <c r="A792">
        <v>791</v>
      </c>
      <c r="B792" t="s">
        <v>1912</v>
      </c>
      <c r="C792">
        <v>0</v>
      </c>
      <c r="D792">
        <v>0</v>
      </c>
      <c r="E792">
        <v>791</v>
      </c>
      <c r="F792" t="s">
        <v>2825</v>
      </c>
      <c r="G792">
        <v>792</v>
      </c>
    </row>
    <row r="793" spans="1:7">
      <c r="A793">
        <v>792</v>
      </c>
      <c r="B793" t="s">
        <v>1913</v>
      </c>
      <c r="C793">
        <v>3.3599999999999998E-4</v>
      </c>
      <c r="D793">
        <v>0.33599999999999997</v>
      </c>
      <c r="E793">
        <v>792</v>
      </c>
      <c r="F793" t="s">
        <v>2826</v>
      </c>
      <c r="G793">
        <v>793</v>
      </c>
    </row>
    <row r="794" spans="1:7">
      <c r="A794">
        <v>793</v>
      </c>
      <c r="B794" t="s">
        <v>1914</v>
      </c>
      <c r="C794">
        <v>3.68E-4</v>
      </c>
      <c r="D794">
        <v>0.36799999999999999</v>
      </c>
      <c r="E794">
        <v>793</v>
      </c>
      <c r="F794" t="s">
        <v>2827</v>
      </c>
      <c r="G794">
        <v>794</v>
      </c>
    </row>
    <row r="795" spans="1:7">
      <c r="A795">
        <v>794</v>
      </c>
      <c r="B795" t="s">
        <v>1915</v>
      </c>
      <c r="C795">
        <v>0</v>
      </c>
      <c r="D795">
        <v>0</v>
      </c>
      <c r="E795">
        <v>794</v>
      </c>
      <c r="F795" t="s">
        <v>2828</v>
      </c>
      <c r="G795">
        <v>795</v>
      </c>
    </row>
    <row r="796" spans="1:7">
      <c r="A796">
        <v>795</v>
      </c>
      <c r="B796" t="s">
        <v>1916</v>
      </c>
      <c r="C796">
        <v>0</v>
      </c>
      <c r="D796">
        <v>0</v>
      </c>
      <c r="E796">
        <v>795</v>
      </c>
      <c r="F796" t="s">
        <v>2829</v>
      </c>
      <c r="G796">
        <v>796</v>
      </c>
    </row>
    <row r="797" spans="1:7">
      <c r="A797">
        <v>796</v>
      </c>
      <c r="B797" t="s">
        <v>1917</v>
      </c>
      <c r="C797">
        <v>0</v>
      </c>
      <c r="D797">
        <v>0</v>
      </c>
      <c r="E797">
        <v>796</v>
      </c>
      <c r="F797" t="s">
        <v>2830</v>
      </c>
      <c r="G797">
        <v>797</v>
      </c>
    </row>
    <row r="798" spans="1:7">
      <c r="A798">
        <v>797</v>
      </c>
      <c r="B798" t="s">
        <v>148</v>
      </c>
      <c r="C798">
        <v>5.8699999999999996E-4</v>
      </c>
      <c r="D798">
        <v>0.58699999999999997</v>
      </c>
      <c r="E798">
        <v>797</v>
      </c>
      <c r="F798" t="s">
        <v>2136</v>
      </c>
      <c r="G798">
        <v>798</v>
      </c>
    </row>
    <row r="799" spans="1:7">
      <c r="A799">
        <v>798</v>
      </c>
      <c r="B799" t="s">
        <v>149</v>
      </c>
      <c r="C799">
        <v>3.4099999999999999E-4</v>
      </c>
      <c r="D799">
        <v>0.34099999999999997</v>
      </c>
      <c r="E799">
        <v>798</v>
      </c>
      <c r="F799" t="s">
        <v>2137</v>
      </c>
      <c r="G799">
        <v>799</v>
      </c>
    </row>
    <row r="800" spans="1:7">
      <c r="A800">
        <v>799</v>
      </c>
      <c r="B800" t="s">
        <v>150</v>
      </c>
      <c r="C800">
        <v>0</v>
      </c>
      <c r="D800">
        <v>0</v>
      </c>
      <c r="E800">
        <v>799</v>
      </c>
      <c r="F800" t="s">
        <v>2138</v>
      </c>
      <c r="G800">
        <v>800</v>
      </c>
    </row>
    <row r="801" spans="1:7">
      <c r="A801">
        <v>800</v>
      </c>
      <c r="B801" t="s">
        <v>151</v>
      </c>
      <c r="C801">
        <v>1.4799999999999999E-4</v>
      </c>
      <c r="D801">
        <v>0.14799999999999999</v>
      </c>
      <c r="E801">
        <v>800</v>
      </c>
      <c r="F801" t="s">
        <v>2139</v>
      </c>
      <c r="G801">
        <v>801</v>
      </c>
    </row>
    <row r="802" spans="1:7">
      <c r="A802">
        <v>801</v>
      </c>
      <c r="B802" t="s">
        <v>1100</v>
      </c>
      <c r="C802">
        <v>0</v>
      </c>
      <c r="D802">
        <v>0</v>
      </c>
      <c r="E802">
        <v>801</v>
      </c>
      <c r="F802" t="s">
        <v>2831</v>
      </c>
      <c r="G802">
        <v>802</v>
      </c>
    </row>
    <row r="803" spans="1:7">
      <c r="A803">
        <v>802</v>
      </c>
      <c r="B803" t="s">
        <v>1101</v>
      </c>
      <c r="C803">
        <v>0</v>
      </c>
      <c r="D803">
        <v>0</v>
      </c>
      <c r="E803">
        <v>802</v>
      </c>
      <c r="F803" t="s">
        <v>2832</v>
      </c>
      <c r="G803">
        <v>803</v>
      </c>
    </row>
    <row r="804" spans="1:7">
      <c r="A804">
        <v>803</v>
      </c>
      <c r="B804" t="s">
        <v>1102</v>
      </c>
      <c r="C804">
        <v>6.4000000000000005E-4</v>
      </c>
      <c r="D804">
        <v>0.64</v>
      </c>
      <c r="E804">
        <v>803</v>
      </c>
      <c r="F804" t="s">
        <v>2833</v>
      </c>
      <c r="G804">
        <v>804</v>
      </c>
    </row>
    <row r="805" spans="1:7">
      <c r="A805">
        <v>804</v>
      </c>
      <c r="B805" t="s">
        <v>152</v>
      </c>
      <c r="C805">
        <v>5.9100000000000005E-4</v>
      </c>
      <c r="D805">
        <v>0.59100000000000008</v>
      </c>
      <c r="E805">
        <v>804</v>
      </c>
      <c r="F805" t="s">
        <v>2140</v>
      </c>
      <c r="G805">
        <v>805</v>
      </c>
    </row>
    <row r="806" spans="1:7">
      <c r="A806">
        <v>805</v>
      </c>
      <c r="B806" t="s">
        <v>170</v>
      </c>
      <c r="C806">
        <v>4.6999999999999999E-4</v>
      </c>
      <c r="D806">
        <v>0.47</v>
      </c>
      <c r="E806">
        <v>805</v>
      </c>
      <c r="F806" t="s">
        <v>2141</v>
      </c>
      <c r="G806">
        <v>806</v>
      </c>
    </row>
    <row r="807" spans="1:7">
      <c r="A807">
        <v>806</v>
      </c>
      <c r="B807" t="s">
        <v>1103</v>
      </c>
      <c r="C807">
        <v>0</v>
      </c>
      <c r="D807">
        <v>0</v>
      </c>
      <c r="E807">
        <v>806</v>
      </c>
      <c r="F807" t="s">
        <v>1968</v>
      </c>
      <c r="G807">
        <v>807</v>
      </c>
    </row>
    <row r="808" spans="1:7">
      <c r="A808">
        <v>807</v>
      </c>
      <c r="B808" t="s">
        <v>1312</v>
      </c>
      <c r="C808">
        <v>1.4899999999999999E-4</v>
      </c>
      <c r="D808">
        <v>0.14899999999999999</v>
      </c>
      <c r="E808">
        <v>807</v>
      </c>
      <c r="F808" t="s">
        <v>1969</v>
      </c>
      <c r="G808">
        <v>808</v>
      </c>
    </row>
    <row r="809" spans="1:7">
      <c r="A809">
        <v>808</v>
      </c>
      <c r="B809" t="s">
        <v>1313</v>
      </c>
      <c r="C809">
        <v>2.8299999999999999E-4</v>
      </c>
      <c r="D809">
        <v>0.28299999999999997</v>
      </c>
      <c r="E809">
        <v>808</v>
      </c>
      <c r="F809" t="s">
        <v>1970</v>
      </c>
      <c r="G809">
        <v>809</v>
      </c>
    </row>
    <row r="810" spans="1:7">
      <c r="A810">
        <v>809</v>
      </c>
      <c r="B810" t="s">
        <v>1314</v>
      </c>
      <c r="C810">
        <v>6.1300000000000005E-4</v>
      </c>
      <c r="D810">
        <v>0.6130000000000001</v>
      </c>
      <c r="E810">
        <v>809</v>
      </c>
      <c r="F810" t="s">
        <v>1971</v>
      </c>
      <c r="G810">
        <v>810</v>
      </c>
    </row>
    <row r="811" spans="1:7">
      <c r="A811">
        <v>810</v>
      </c>
      <c r="B811" t="s">
        <v>153</v>
      </c>
      <c r="C811">
        <v>6.0499999999999996E-4</v>
      </c>
      <c r="D811">
        <v>0.60499999999999998</v>
      </c>
      <c r="E811">
        <v>810</v>
      </c>
      <c r="F811" t="s">
        <v>2142</v>
      </c>
      <c r="G811">
        <v>811</v>
      </c>
    </row>
    <row r="812" spans="1:7">
      <c r="A812">
        <v>811</v>
      </c>
      <c r="B812" t="s">
        <v>154</v>
      </c>
      <c r="C812">
        <v>4.86E-4</v>
      </c>
      <c r="D812">
        <v>0.48599999999999999</v>
      </c>
      <c r="E812">
        <v>811</v>
      </c>
      <c r="F812" t="s">
        <v>2143</v>
      </c>
      <c r="G812">
        <v>812</v>
      </c>
    </row>
    <row r="813" spans="1:7">
      <c r="A813">
        <v>812</v>
      </c>
      <c r="B813" t="s">
        <v>171</v>
      </c>
      <c r="C813">
        <v>4.7800000000000002E-4</v>
      </c>
      <c r="D813">
        <v>0.47800000000000004</v>
      </c>
      <c r="E813">
        <v>812</v>
      </c>
      <c r="F813" t="s">
        <v>2144</v>
      </c>
      <c r="G813">
        <v>813</v>
      </c>
    </row>
    <row r="814" spans="1:7">
      <c r="A814">
        <v>813</v>
      </c>
      <c r="B814" t="s">
        <v>1918</v>
      </c>
      <c r="C814">
        <v>0</v>
      </c>
      <c r="D814">
        <v>0</v>
      </c>
      <c r="E814">
        <v>813</v>
      </c>
      <c r="F814" t="s">
        <v>2834</v>
      </c>
      <c r="G814">
        <v>814</v>
      </c>
    </row>
    <row r="815" spans="1:7">
      <c r="A815">
        <v>814</v>
      </c>
      <c r="B815" t="s">
        <v>1919</v>
      </c>
      <c r="C815">
        <v>1.5300000000000001E-4</v>
      </c>
      <c r="D815">
        <v>0.153</v>
      </c>
      <c r="E815">
        <v>814</v>
      </c>
      <c r="F815" t="s">
        <v>2835</v>
      </c>
      <c r="G815">
        <v>815</v>
      </c>
    </row>
    <row r="816" spans="1:7">
      <c r="A816">
        <v>815</v>
      </c>
      <c r="B816" t="s">
        <v>1920</v>
      </c>
      <c r="C816">
        <v>2.9100000000000003E-4</v>
      </c>
      <c r="D816">
        <v>0.29100000000000004</v>
      </c>
      <c r="E816">
        <v>815</v>
      </c>
      <c r="F816" t="s">
        <v>2836</v>
      </c>
      <c r="G816">
        <v>816</v>
      </c>
    </row>
    <row r="817" spans="1:7">
      <c r="A817">
        <v>816</v>
      </c>
      <c r="B817" t="s">
        <v>1921</v>
      </c>
      <c r="C817">
        <v>5.4600000000000004E-4</v>
      </c>
      <c r="D817">
        <v>0.54600000000000004</v>
      </c>
      <c r="E817">
        <v>816</v>
      </c>
      <c r="F817" t="s">
        <v>2837</v>
      </c>
      <c r="G817">
        <v>817</v>
      </c>
    </row>
    <row r="818" spans="1:7">
      <c r="A818">
        <v>817</v>
      </c>
      <c r="B818" t="s">
        <v>594</v>
      </c>
      <c r="C818">
        <v>4.3199999999999998E-4</v>
      </c>
      <c r="D818">
        <v>0.432</v>
      </c>
      <c r="E818">
        <v>817</v>
      </c>
      <c r="F818" t="s">
        <v>2145</v>
      </c>
      <c r="G818">
        <v>818</v>
      </c>
    </row>
    <row r="819" spans="1:7">
      <c r="A819">
        <v>818</v>
      </c>
      <c r="B819" t="s">
        <v>155</v>
      </c>
      <c r="C819">
        <v>4.1800000000000002E-4</v>
      </c>
      <c r="D819">
        <v>0.41800000000000004</v>
      </c>
      <c r="E819">
        <v>818</v>
      </c>
      <c r="F819" t="s">
        <v>2146</v>
      </c>
      <c r="G819">
        <v>819</v>
      </c>
    </row>
    <row r="820" spans="1:7">
      <c r="A820">
        <v>819</v>
      </c>
      <c r="B820" t="s">
        <v>1104</v>
      </c>
      <c r="C820">
        <v>0</v>
      </c>
      <c r="D820">
        <v>0</v>
      </c>
      <c r="E820">
        <v>819</v>
      </c>
      <c r="F820" t="s">
        <v>2838</v>
      </c>
      <c r="G820">
        <v>820</v>
      </c>
    </row>
    <row r="821" spans="1:7">
      <c r="A821">
        <v>820</v>
      </c>
      <c r="B821" t="s">
        <v>1105</v>
      </c>
      <c r="C821">
        <v>0</v>
      </c>
      <c r="D821">
        <v>0</v>
      </c>
      <c r="E821">
        <v>820</v>
      </c>
      <c r="F821" t="s">
        <v>2839</v>
      </c>
      <c r="G821">
        <v>821</v>
      </c>
    </row>
    <row r="822" spans="1:7">
      <c r="A822">
        <v>821</v>
      </c>
      <c r="B822" t="s">
        <v>1315</v>
      </c>
      <c r="C822">
        <v>0</v>
      </c>
      <c r="D822">
        <v>0</v>
      </c>
      <c r="E822">
        <v>821</v>
      </c>
      <c r="F822" t="s">
        <v>2840</v>
      </c>
      <c r="G822">
        <v>822</v>
      </c>
    </row>
    <row r="823" spans="1:7">
      <c r="A823">
        <v>822</v>
      </c>
      <c r="B823" t="s">
        <v>1316</v>
      </c>
      <c r="C823">
        <v>2.8200000000000002E-4</v>
      </c>
      <c r="D823">
        <v>0.28200000000000003</v>
      </c>
      <c r="E823">
        <v>822</v>
      </c>
      <c r="F823" t="s">
        <v>2841</v>
      </c>
      <c r="G823">
        <v>823</v>
      </c>
    </row>
    <row r="824" spans="1:7">
      <c r="A824">
        <v>823</v>
      </c>
      <c r="B824" t="s">
        <v>1703</v>
      </c>
      <c r="C824">
        <v>5.9699999999999998E-4</v>
      </c>
      <c r="D824">
        <v>0.59699999999999998</v>
      </c>
      <c r="E824">
        <v>823</v>
      </c>
      <c r="F824" t="s">
        <v>2842</v>
      </c>
      <c r="G824">
        <v>824</v>
      </c>
    </row>
    <row r="825" spans="1:7">
      <c r="A825">
        <v>824</v>
      </c>
      <c r="B825" t="s">
        <v>1317</v>
      </c>
      <c r="C825">
        <v>0</v>
      </c>
      <c r="D825">
        <v>0</v>
      </c>
      <c r="E825">
        <v>824</v>
      </c>
      <c r="F825" t="s">
        <v>2843</v>
      </c>
      <c r="G825">
        <v>825</v>
      </c>
    </row>
    <row r="826" spans="1:7">
      <c r="A826">
        <v>825</v>
      </c>
      <c r="B826" t="s">
        <v>1318</v>
      </c>
      <c r="C826">
        <v>5.6099999999999998E-4</v>
      </c>
      <c r="D826">
        <v>0.56099999999999994</v>
      </c>
      <c r="E826">
        <v>825</v>
      </c>
      <c r="F826" t="s">
        <v>2844</v>
      </c>
      <c r="G826">
        <v>826</v>
      </c>
    </row>
    <row r="827" spans="1:7">
      <c r="A827">
        <v>826</v>
      </c>
      <c r="B827" t="s">
        <v>1922</v>
      </c>
      <c r="C827">
        <v>1.356E-3</v>
      </c>
      <c r="D827">
        <v>1.3560000000000001</v>
      </c>
      <c r="E827">
        <v>826</v>
      </c>
      <c r="F827" t="s">
        <v>2845</v>
      </c>
      <c r="G827">
        <v>827</v>
      </c>
    </row>
    <row r="828" spans="1:7">
      <c r="A828">
        <v>827</v>
      </c>
      <c r="B828" t="s">
        <v>1923</v>
      </c>
      <c r="C828">
        <v>0</v>
      </c>
      <c r="D828">
        <v>0</v>
      </c>
      <c r="E828">
        <v>827</v>
      </c>
      <c r="F828" t="s">
        <v>2846</v>
      </c>
      <c r="G828">
        <v>828</v>
      </c>
    </row>
    <row r="829" spans="1:7">
      <c r="A829">
        <v>828</v>
      </c>
      <c r="B829" t="s">
        <v>1924</v>
      </c>
      <c r="C829">
        <v>3.4099999999999999E-4</v>
      </c>
      <c r="D829">
        <v>0.34099999999999997</v>
      </c>
      <c r="E829">
        <v>828</v>
      </c>
      <c r="F829" t="s">
        <v>2847</v>
      </c>
      <c r="G829">
        <v>829</v>
      </c>
    </row>
    <row r="830" spans="1:7">
      <c r="A830">
        <v>829</v>
      </c>
      <c r="B830" t="s">
        <v>156</v>
      </c>
      <c r="C830">
        <v>6.0899999999999995E-4</v>
      </c>
      <c r="D830">
        <v>0.60899999999999999</v>
      </c>
      <c r="E830">
        <v>829</v>
      </c>
      <c r="F830" t="s">
        <v>156</v>
      </c>
      <c r="G830">
        <v>830</v>
      </c>
    </row>
    <row r="831" spans="1:7">
      <c r="A831">
        <v>830</v>
      </c>
      <c r="B831" t="s">
        <v>157</v>
      </c>
      <c r="C831">
        <v>4.2999999999999999E-4</v>
      </c>
      <c r="D831">
        <v>0.43</v>
      </c>
      <c r="E831">
        <v>830</v>
      </c>
      <c r="F831" t="s">
        <v>2147</v>
      </c>
      <c r="G831">
        <v>831</v>
      </c>
    </row>
    <row r="832" spans="1:7">
      <c r="A832">
        <v>831</v>
      </c>
      <c r="B832" t="s">
        <v>1925</v>
      </c>
      <c r="C832">
        <v>0</v>
      </c>
      <c r="D832">
        <v>0</v>
      </c>
      <c r="E832">
        <v>831</v>
      </c>
      <c r="F832" t="s">
        <v>2848</v>
      </c>
      <c r="G832">
        <v>832</v>
      </c>
    </row>
    <row r="833" spans="1:7">
      <c r="A833">
        <v>832</v>
      </c>
      <c r="B833" t="s">
        <v>1926</v>
      </c>
      <c r="C833">
        <v>4.2900000000000002E-4</v>
      </c>
      <c r="D833">
        <v>0.42899999999999999</v>
      </c>
      <c r="E833">
        <v>832</v>
      </c>
      <c r="F833" t="s">
        <v>2849</v>
      </c>
      <c r="G833">
        <v>833</v>
      </c>
    </row>
    <row r="834" spans="1:7">
      <c r="A834">
        <v>833</v>
      </c>
      <c r="B834" t="s">
        <v>1106</v>
      </c>
      <c r="C834">
        <v>0</v>
      </c>
      <c r="D834">
        <v>0</v>
      </c>
      <c r="E834">
        <v>833</v>
      </c>
      <c r="F834" t="s">
        <v>2850</v>
      </c>
      <c r="G834">
        <v>834</v>
      </c>
    </row>
    <row r="835" spans="1:7">
      <c r="A835">
        <v>834</v>
      </c>
      <c r="B835" t="s">
        <v>1107</v>
      </c>
      <c r="C835">
        <v>3.8400000000000001E-4</v>
      </c>
      <c r="D835">
        <v>0.38400000000000001</v>
      </c>
      <c r="E835">
        <v>834</v>
      </c>
      <c r="F835" t="s">
        <v>2851</v>
      </c>
      <c r="G835">
        <v>835</v>
      </c>
    </row>
    <row r="836" spans="1:7">
      <c r="A836">
        <v>835</v>
      </c>
      <c r="B836" t="s">
        <v>1108</v>
      </c>
      <c r="C836">
        <v>0</v>
      </c>
      <c r="D836">
        <v>0</v>
      </c>
      <c r="E836">
        <v>835</v>
      </c>
      <c r="F836" t="s">
        <v>2852</v>
      </c>
      <c r="G836">
        <v>836</v>
      </c>
    </row>
    <row r="837" spans="1:7">
      <c r="A837">
        <v>836</v>
      </c>
      <c r="B837" t="s">
        <v>158</v>
      </c>
      <c r="C837">
        <v>2.2599999999999999E-4</v>
      </c>
      <c r="D837">
        <v>0.22599999999999998</v>
      </c>
      <c r="E837">
        <v>836</v>
      </c>
      <c r="F837" t="s">
        <v>158</v>
      </c>
      <c r="G837">
        <v>837</v>
      </c>
    </row>
    <row r="838" spans="1:7">
      <c r="A838">
        <v>837</v>
      </c>
      <c r="B838" t="s">
        <v>159</v>
      </c>
      <c r="C838">
        <v>3.5199999999999999E-4</v>
      </c>
      <c r="D838">
        <v>0.35199999999999998</v>
      </c>
      <c r="E838">
        <v>837</v>
      </c>
      <c r="F838" t="s">
        <v>159</v>
      </c>
      <c r="G838">
        <v>838</v>
      </c>
    </row>
    <row r="839" spans="1:7">
      <c r="A839">
        <v>838</v>
      </c>
      <c r="B839" t="s">
        <v>160</v>
      </c>
      <c r="C839">
        <v>3.4099999999999999E-4</v>
      </c>
      <c r="D839">
        <v>0.34099999999999997</v>
      </c>
      <c r="E839">
        <v>838</v>
      </c>
      <c r="F839" t="s">
        <v>2148</v>
      </c>
      <c r="G839">
        <v>839</v>
      </c>
    </row>
    <row r="840" spans="1:7">
      <c r="A840">
        <v>839</v>
      </c>
      <c r="B840" t="s">
        <v>172</v>
      </c>
      <c r="C840">
        <v>6.1200000000000002E-4</v>
      </c>
      <c r="D840">
        <v>0.61199999999999999</v>
      </c>
      <c r="E840">
        <v>839</v>
      </c>
      <c r="F840" t="s">
        <v>2149</v>
      </c>
      <c r="G840">
        <v>840</v>
      </c>
    </row>
    <row r="841" spans="1:7">
      <c r="A841">
        <v>840</v>
      </c>
      <c r="B841" t="s">
        <v>161</v>
      </c>
      <c r="C841">
        <v>2.9100000000000003E-4</v>
      </c>
      <c r="D841">
        <v>0.29100000000000004</v>
      </c>
      <c r="E841">
        <v>840</v>
      </c>
      <c r="F841" t="s">
        <v>2150</v>
      </c>
      <c r="G841">
        <v>841</v>
      </c>
    </row>
    <row r="842" spans="1:7">
      <c r="A842">
        <v>841</v>
      </c>
      <c r="B842" t="s">
        <v>1109</v>
      </c>
      <c r="C842">
        <v>0</v>
      </c>
      <c r="D842">
        <v>0</v>
      </c>
      <c r="E842">
        <v>841</v>
      </c>
      <c r="F842" t="s">
        <v>2853</v>
      </c>
      <c r="G842">
        <v>842</v>
      </c>
    </row>
    <row r="843" spans="1:7">
      <c r="A843">
        <v>842</v>
      </c>
      <c r="B843" t="s">
        <v>1110</v>
      </c>
      <c r="C843">
        <v>2.5599999999999999E-4</v>
      </c>
      <c r="D843">
        <v>0.25600000000000001</v>
      </c>
      <c r="E843">
        <v>842</v>
      </c>
      <c r="F843" t="s">
        <v>2854</v>
      </c>
      <c r="G843">
        <v>843</v>
      </c>
    </row>
    <row r="844" spans="1:7">
      <c r="A844">
        <v>843</v>
      </c>
      <c r="B844" t="s">
        <v>1111</v>
      </c>
      <c r="C844">
        <v>1.3799999999999999E-4</v>
      </c>
      <c r="D844">
        <v>0.13799999999999998</v>
      </c>
      <c r="E844">
        <v>843</v>
      </c>
      <c r="F844" t="s">
        <v>2855</v>
      </c>
      <c r="G844">
        <v>844</v>
      </c>
    </row>
    <row r="845" spans="1:7">
      <c r="A845">
        <v>844</v>
      </c>
      <c r="B845" t="s">
        <v>1112</v>
      </c>
      <c r="C845">
        <v>2.7300000000000002E-4</v>
      </c>
      <c r="D845">
        <v>0.27300000000000002</v>
      </c>
      <c r="E845">
        <v>844</v>
      </c>
      <c r="F845" t="s">
        <v>2856</v>
      </c>
      <c r="G845">
        <v>845</v>
      </c>
    </row>
    <row r="846" spans="1:7">
      <c r="A846">
        <v>845</v>
      </c>
      <c r="B846" t="s">
        <v>162</v>
      </c>
      <c r="C846">
        <v>6.0800000000000003E-4</v>
      </c>
      <c r="D846">
        <v>0.60799999999999998</v>
      </c>
      <c r="E846">
        <v>845</v>
      </c>
      <c r="F846" t="s">
        <v>2151</v>
      </c>
      <c r="G846">
        <v>846</v>
      </c>
    </row>
    <row r="847" spans="1:7">
      <c r="A847">
        <v>846</v>
      </c>
      <c r="B847" t="s">
        <v>173</v>
      </c>
      <c r="C847">
        <v>3.9800000000000002E-4</v>
      </c>
      <c r="D847">
        <v>0.39800000000000002</v>
      </c>
      <c r="E847">
        <v>846</v>
      </c>
      <c r="F847" t="s">
        <v>2152</v>
      </c>
      <c r="G847">
        <v>847</v>
      </c>
    </row>
    <row r="848" spans="1:7">
      <c r="A848">
        <v>847</v>
      </c>
      <c r="B848" t="s">
        <v>163</v>
      </c>
      <c r="C848">
        <v>5.1500000000000005E-4</v>
      </c>
      <c r="D848">
        <v>0.51500000000000001</v>
      </c>
      <c r="E848">
        <v>847</v>
      </c>
      <c r="F848" t="s">
        <v>2153</v>
      </c>
      <c r="G848">
        <v>848</v>
      </c>
    </row>
    <row r="849" spans="1:7">
      <c r="A849">
        <v>848</v>
      </c>
      <c r="B849" t="s">
        <v>1113</v>
      </c>
      <c r="C849">
        <v>0</v>
      </c>
      <c r="D849">
        <v>0</v>
      </c>
      <c r="E849">
        <v>848</v>
      </c>
      <c r="F849" t="s">
        <v>2857</v>
      </c>
      <c r="G849">
        <v>849</v>
      </c>
    </row>
    <row r="850" spans="1:7">
      <c r="A850">
        <v>849</v>
      </c>
      <c r="B850" t="s">
        <v>1114</v>
      </c>
      <c r="C850">
        <v>7.0899999999999999E-4</v>
      </c>
      <c r="D850">
        <v>0.70899999999999996</v>
      </c>
      <c r="E850">
        <v>849</v>
      </c>
      <c r="F850" t="s">
        <v>2858</v>
      </c>
      <c r="G850">
        <v>850</v>
      </c>
    </row>
    <row r="851" spans="1:7">
      <c r="A851">
        <v>850</v>
      </c>
      <c r="B851" t="s">
        <v>1927</v>
      </c>
      <c r="C851">
        <v>0</v>
      </c>
      <c r="D851">
        <v>0</v>
      </c>
      <c r="E851">
        <v>850</v>
      </c>
      <c r="F851" t="s">
        <v>2859</v>
      </c>
      <c r="G851">
        <v>851</v>
      </c>
    </row>
    <row r="852" spans="1:7">
      <c r="A852">
        <v>851</v>
      </c>
      <c r="B852" t="s">
        <v>1928</v>
      </c>
      <c r="C852">
        <v>4.4799999999999999E-4</v>
      </c>
      <c r="D852">
        <v>0.44800000000000001</v>
      </c>
      <c r="E852">
        <v>851</v>
      </c>
      <c r="F852" t="s">
        <v>2860</v>
      </c>
      <c r="G852">
        <v>852</v>
      </c>
    </row>
    <row r="853" spans="1:7">
      <c r="A853">
        <v>852</v>
      </c>
      <c r="B853" t="s">
        <v>174</v>
      </c>
      <c r="C853">
        <v>3.4699999999999998E-4</v>
      </c>
      <c r="D853">
        <v>0.34699999999999998</v>
      </c>
      <c r="E853">
        <v>852</v>
      </c>
      <c r="F853" t="s">
        <v>2154</v>
      </c>
      <c r="G853">
        <v>853</v>
      </c>
    </row>
    <row r="854" spans="1:7">
      <c r="A854">
        <v>853</v>
      </c>
      <c r="B854" t="s">
        <v>164</v>
      </c>
      <c r="C854">
        <v>5.53E-4</v>
      </c>
      <c r="D854">
        <v>0.55300000000000005</v>
      </c>
      <c r="E854">
        <v>853</v>
      </c>
      <c r="F854" t="s">
        <v>2155</v>
      </c>
      <c r="G854">
        <v>854</v>
      </c>
    </row>
    <row r="855" spans="1:7">
      <c r="A855">
        <v>854</v>
      </c>
      <c r="B855" t="s">
        <v>1115</v>
      </c>
      <c r="C855">
        <v>0</v>
      </c>
      <c r="D855">
        <v>0</v>
      </c>
      <c r="E855">
        <v>854</v>
      </c>
      <c r="F855" t="s">
        <v>2861</v>
      </c>
      <c r="G855">
        <v>855</v>
      </c>
    </row>
    <row r="856" spans="1:7">
      <c r="A856">
        <v>855</v>
      </c>
      <c r="B856" t="s">
        <v>1116</v>
      </c>
      <c r="C856">
        <v>4.2400000000000001E-4</v>
      </c>
      <c r="D856">
        <v>0.42399999999999999</v>
      </c>
      <c r="E856">
        <v>855</v>
      </c>
      <c r="F856" t="s">
        <v>2862</v>
      </c>
      <c r="G856">
        <v>856</v>
      </c>
    </row>
    <row r="857" spans="1:7">
      <c r="A857">
        <v>856</v>
      </c>
      <c r="B857" t="s">
        <v>1319</v>
      </c>
      <c r="C857">
        <v>4.0700000000000003E-4</v>
      </c>
      <c r="D857">
        <v>0.40700000000000003</v>
      </c>
      <c r="E857">
        <v>856</v>
      </c>
      <c r="F857" t="s">
        <v>2863</v>
      </c>
      <c r="G857">
        <v>857</v>
      </c>
    </row>
    <row r="858" spans="1:7">
      <c r="A858">
        <v>857</v>
      </c>
      <c r="B858" t="s">
        <v>1320</v>
      </c>
      <c r="C858">
        <v>5.1900000000000004E-4</v>
      </c>
      <c r="D858">
        <v>0.51900000000000002</v>
      </c>
      <c r="E858">
        <v>857</v>
      </c>
      <c r="F858" t="s">
        <v>2864</v>
      </c>
      <c r="G858">
        <v>858</v>
      </c>
    </row>
    <row r="859" spans="1:7">
      <c r="A859">
        <v>858</v>
      </c>
      <c r="B859" t="s">
        <v>618</v>
      </c>
      <c r="C859">
        <v>0</v>
      </c>
      <c r="D859">
        <v>0</v>
      </c>
      <c r="E859">
        <v>858</v>
      </c>
      <c r="F859" t="s">
        <v>2156</v>
      </c>
      <c r="G859">
        <v>859</v>
      </c>
    </row>
    <row r="860" spans="1:7">
      <c r="A860">
        <v>859</v>
      </c>
      <c r="B860" t="s">
        <v>1716</v>
      </c>
      <c r="C860">
        <v>5.5999999999999995E-4</v>
      </c>
      <c r="D860">
        <v>0.55999999999999994</v>
      </c>
      <c r="E860">
        <v>859</v>
      </c>
      <c r="F860" t="s">
        <v>2865</v>
      </c>
      <c r="G860">
        <v>860</v>
      </c>
    </row>
    <row r="861" spans="1:7">
      <c r="A861">
        <v>860</v>
      </c>
      <c r="B861" t="s">
        <v>1717</v>
      </c>
      <c r="C861">
        <v>2.3000000000000001E-4</v>
      </c>
      <c r="D861">
        <v>0.23</v>
      </c>
      <c r="E861">
        <v>860</v>
      </c>
      <c r="F861" t="s">
        <v>2866</v>
      </c>
      <c r="G861">
        <v>861</v>
      </c>
    </row>
    <row r="862" spans="1:7">
      <c r="A862">
        <v>861</v>
      </c>
      <c r="B862" t="s">
        <v>1117</v>
      </c>
      <c r="C862">
        <v>0</v>
      </c>
      <c r="D862">
        <v>0</v>
      </c>
      <c r="E862">
        <v>861</v>
      </c>
      <c r="F862" t="s">
        <v>2867</v>
      </c>
      <c r="G862">
        <v>862</v>
      </c>
    </row>
    <row r="863" spans="1:7">
      <c r="A863">
        <v>862</v>
      </c>
      <c r="B863" t="s">
        <v>1118</v>
      </c>
      <c r="C863">
        <v>2.1900000000000001E-4</v>
      </c>
      <c r="D863">
        <v>0.219</v>
      </c>
      <c r="E863">
        <v>862</v>
      </c>
      <c r="F863" t="s">
        <v>2868</v>
      </c>
      <c r="G863">
        <v>863</v>
      </c>
    </row>
    <row r="864" spans="1:7">
      <c r="A864">
        <v>863</v>
      </c>
      <c r="B864" t="s">
        <v>1119</v>
      </c>
      <c r="C864">
        <v>2.72E-4</v>
      </c>
      <c r="D864">
        <v>0.27200000000000002</v>
      </c>
      <c r="E864">
        <v>863</v>
      </c>
      <c r="F864" t="s">
        <v>2869</v>
      </c>
      <c r="G864">
        <v>864</v>
      </c>
    </row>
    <row r="865" spans="1:7">
      <c r="A865">
        <v>864</v>
      </c>
      <c r="B865" t="s">
        <v>1120</v>
      </c>
      <c r="C865">
        <v>3.28E-4</v>
      </c>
      <c r="D865">
        <v>0.32800000000000001</v>
      </c>
      <c r="E865">
        <v>864</v>
      </c>
      <c r="F865" t="s">
        <v>2870</v>
      </c>
      <c r="G865">
        <v>865</v>
      </c>
    </row>
    <row r="866" spans="1:7">
      <c r="A866">
        <v>865</v>
      </c>
      <c r="B866" t="s">
        <v>1121</v>
      </c>
      <c r="C866">
        <v>3.5E-4</v>
      </c>
      <c r="D866">
        <v>0.35</v>
      </c>
      <c r="E866">
        <v>865</v>
      </c>
      <c r="F866" t="s">
        <v>2871</v>
      </c>
      <c r="G866">
        <v>866</v>
      </c>
    </row>
    <row r="867" spans="1:7">
      <c r="A867">
        <v>866</v>
      </c>
      <c r="B867" t="s">
        <v>1321</v>
      </c>
      <c r="C867">
        <v>3.7300000000000001E-4</v>
      </c>
      <c r="D867">
        <v>0.373</v>
      </c>
      <c r="E867">
        <v>866</v>
      </c>
      <c r="F867" t="s">
        <v>2872</v>
      </c>
      <c r="G867">
        <v>867</v>
      </c>
    </row>
    <row r="868" spans="1:7">
      <c r="A868">
        <v>867</v>
      </c>
      <c r="B868" t="s">
        <v>1322</v>
      </c>
      <c r="C868">
        <v>4.1300000000000001E-4</v>
      </c>
      <c r="D868">
        <v>0.41300000000000003</v>
      </c>
      <c r="E868">
        <v>867</v>
      </c>
      <c r="F868" t="s">
        <v>2873</v>
      </c>
      <c r="G868">
        <v>868</v>
      </c>
    </row>
    <row r="869" spans="1:7">
      <c r="A869">
        <v>868</v>
      </c>
      <c r="B869" t="s">
        <v>1323</v>
      </c>
      <c r="C869">
        <v>5.9999999999999995E-4</v>
      </c>
      <c r="D869">
        <v>0.6</v>
      </c>
      <c r="E869">
        <v>868</v>
      </c>
      <c r="F869" t="s">
        <v>2874</v>
      </c>
      <c r="G869">
        <v>869</v>
      </c>
    </row>
    <row r="870" spans="1:7">
      <c r="A870">
        <v>869</v>
      </c>
      <c r="B870" t="s">
        <v>1122</v>
      </c>
      <c r="C870">
        <v>0</v>
      </c>
      <c r="D870">
        <v>0</v>
      </c>
      <c r="E870">
        <v>869</v>
      </c>
      <c r="F870" t="s">
        <v>2875</v>
      </c>
      <c r="G870">
        <v>870</v>
      </c>
    </row>
    <row r="871" spans="1:7">
      <c r="A871">
        <v>870</v>
      </c>
      <c r="B871" t="s">
        <v>1123</v>
      </c>
      <c r="C871">
        <v>5.6499999999999996E-4</v>
      </c>
      <c r="D871">
        <v>0.56499999999999995</v>
      </c>
      <c r="E871">
        <v>870</v>
      </c>
      <c r="F871" t="s">
        <v>2876</v>
      </c>
      <c r="G871">
        <v>871</v>
      </c>
    </row>
    <row r="872" spans="1:7">
      <c r="A872">
        <v>871</v>
      </c>
      <c r="B872" t="s">
        <v>1124</v>
      </c>
      <c r="C872">
        <v>0</v>
      </c>
      <c r="D872">
        <v>0</v>
      </c>
      <c r="E872">
        <v>871</v>
      </c>
      <c r="F872" t="s">
        <v>2877</v>
      </c>
      <c r="G872">
        <v>872</v>
      </c>
    </row>
    <row r="873" spans="1:7">
      <c r="A873">
        <v>872</v>
      </c>
      <c r="B873" t="s">
        <v>1125</v>
      </c>
      <c r="C873">
        <v>3.4099999999999999E-4</v>
      </c>
      <c r="D873">
        <v>0.34099999999999997</v>
      </c>
      <c r="E873">
        <v>872</v>
      </c>
      <c r="F873" t="s">
        <v>2878</v>
      </c>
      <c r="G873">
        <v>873</v>
      </c>
    </row>
    <row r="874" spans="1:7">
      <c r="A874">
        <v>873</v>
      </c>
      <c r="B874" t="s">
        <v>1929</v>
      </c>
      <c r="C874">
        <v>0</v>
      </c>
      <c r="D874">
        <v>0</v>
      </c>
      <c r="E874">
        <v>873</v>
      </c>
      <c r="F874" t="s">
        <v>2879</v>
      </c>
      <c r="G874">
        <v>874</v>
      </c>
    </row>
    <row r="875" spans="1:7">
      <c r="A875">
        <v>874</v>
      </c>
      <c r="B875" t="s">
        <v>1930</v>
      </c>
      <c r="C875">
        <v>0</v>
      </c>
      <c r="D875">
        <v>0</v>
      </c>
      <c r="E875">
        <v>874</v>
      </c>
      <c r="F875" t="s">
        <v>2880</v>
      </c>
      <c r="G875">
        <v>875</v>
      </c>
    </row>
    <row r="876" spans="1:7">
      <c r="A876">
        <v>875</v>
      </c>
      <c r="B876" t="s">
        <v>626</v>
      </c>
      <c r="C876">
        <v>9.8999999999999994E-5</v>
      </c>
      <c r="D876">
        <v>9.8999999999999991E-2</v>
      </c>
      <c r="E876">
        <v>875</v>
      </c>
      <c r="F876" t="s">
        <v>2157</v>
      </c>
      <c r="G876">
        <v>876</v>
      </c>
    </row>
    <row r="877" spans="1:7">
      <c r="A877">
        <v>876</v>
      </c>
      <c r="B877" t="s">
        <v>175</v>
      </c>
      <c r="C877">
        <v>4.9899999999999999E-4</v>
      </c>
      <c r="D877">
        <v>0.499</v>
      </c>
      <c r="E877">
        <v>876</v>
      </c>
      <c r="F877" t="s">
        <v>2158</v>
      </c>
      <c r="G877">
        <v>877</v>
      </c>
    </row>
    <row r="878" spans="1:7">
      <c r="A878">
        <v>877</v>
      </c>
      <c r="B878" t="s">
        <v>1723</v>
      </c>
      <c r="C878">
        <v>6.3000000000000003E-4</v>
      </c>
      <c r="D878">
        <v>0.63</v>
      </c>
      <c r="E878">
        <v>877</v>
      </c>
      <c r="F878" t="s">
        <v>2881</v>
      </c>
      <c r="G878">
        <v>878</v>
      </c>
    </row>
    <row r="879" spans="1:7">
      <c r="A879">
        <v>878</v>
      </c>
      <c r="B879" t="s">
        <v>176</v>
      </c>
      <c r="C879">
        <v>4.4499999999999997E-4</v>
      </c>
      <c r="D879">
        <v>0.44499999999999995</v>
      </c>
      <c r="E879">
        <v>878</v>
      </c>
      <c r="F879" t="s">
        <v>2159</v>
      </c>
      <c r="G879">
        <v>879</v>
      </c>
    </row>
    <row r="880" spans="1:7">
      <c r="A880">
        <v>879</v>
      </c>
      <c r="B880" t="s">
        <v>177</v>
      </c>
      <c r="C880">
        <v>1.34E-4</v>
      </c>
      <c r="D880">
        <v>0.13400000000000001</v>
      </c>
      <c r="E880">
        <v>879</v>
      </c>
      <c r="F880" t="s">
        <v>2160</v>
      </c>
      <c r="G880">
        <v>880</v>
      </c>
    </row>
    <row r="881" spans="1:7">
      <c r="A881">
        <v>880</v>
      </c>
      <c r="B881" t="s">
        <v>178</v>
      </c>
      <c r="C881">
        <v>5.3600000000000002E-4</v>
      </c>
      <c r="D881">
        <v>0.53600000000000003</v>
      </c>
      <c r="E881">
        <v>880</v>
      </c>
      <c r="F881" t="s">
        <v>2161</v>
      </c>
      <c r="G881">
        <v>881</v>
      </c>
    </row>
    <row r="882" spans="1:7">
      <c r="A882">
        <v>881</v>
      </c>
      <c r="B882" t="s">
        <v>179</v>
      </c>
      <c r="C882">
        <v>3.2600000000000001E-4</v>
      </c>
      <c r="D882">
        <v>0.32600000000000001</v>
      </c>
      <c r="E882">
        <v>881</v>
      </c>
      <c r="F882" t="s">
        <v>2162</v>
      </c>
      <c r="G882">
        <v>882</v>
      </c>
    </row>
    <row r="883" spans="1:7">
      <c r="A883">
        <v>882</v>
      </c>
      <c r="B883" t="s">
        <v>180</v>
      </c>
      <c r="C883">
        <v>4.46E-4</v>
      </c>
      <c r="D883">
        <v>0.44600000000000001</v>
      </c>
      <c r="E883">
        <v>882</v>
      </c>
      <c r="F883" t="s">
        <v>2163</v>
      </c>
      <c r="G883">
        <v>883</v>
      </c>
    </row>
    <row r="884" spans="1:7">
      <c r="A884">
        <v>883</v>
      </c>
      <c r="B884" t="s">
        <v>181</v>
      </c>
      <c r="C884">
        <v>5.4799999999999998E-4</v>
      </c>
      <c r="D884">
        <v>0.54799999999999993</v>
      </c>
      <c r="E884">
        <v>883</v>
      </c>
      <c r="F884" t="s">
        <v>2164</v>
      </c>
      <c r="G884">
        <v>884</v>
      </c>
    </row>
    <row r="885" spans="1:7">
      <c r="A885">
        <v>884</v>
      </c>
      <c r="B885" t="s">
        <v>1126</v>
      </c>
      <c r="C885">
        <v>0</v>
      </c>
      <c r="D885">
        <v>0</v>
      </c>
      <c r="E885">
        <v>884</v>
      </c>
      <c r="F885" t="s">
        <v>2882</v>
      </c>
      <c r="G885">
        <v>885</v>
      </c>
    </row>
    <row r="886" spans="1:7">
      <c r="A886">
        <v>885</v>
      </c>
      <c r="B886" t="s">
        <v>1127</v>
      </c>
      <c r="C886">
        <v>5.8900000000000001E-4</v>
      </c>
      <c r="D886">
        <v>0.58899999999999997</v>
      </c>
      <c r="E886">
        <v>885</v>
      </c>
      <c r="F886" t="s">
        <v>2883</v>
      </c>
      <c r="G886">
        <v>886</v>
      </c>
    </row>
    <row r="887" spans="1:7">
      <c r="A887">
        <v>886</v>
      </c>
      <c r="B887" t="s">
        <v>182</v>
      </c>
      <c r="C887">
        <v>3.7399999999999998E-4</v>
      </c>
      <c r="D887">
        <v>0.374</v>
      </c>
      <c r="E887">
        <v>886</v>
      </c>
      <c r="F887" t="s">
        <v>2165</v>
      </c>
      <c r="G887">
        <v>887</v>
      </c>
    </row>
    <row r="888" spans="1:7">
      <c r="A888">
        <v>887</v>
      </c>
      <c r="B888" t="s">
        <v>1128</v>
      </c>
      <c r="C888">
        <v>3.28E-4</v>
      </c>
      <c r="D888">
        <v>0.32800000000000001</v>
      </c>
      <c r="E888">
        <v>887</v>
      </c>
      <c r="F888" t="s">
        <v>2884</v>
      </c>
      <c r="G888">
        <v>888</v>
      </c>
    </row>
    <row r="889" spans="1:7">
      <c r="A889">
        <v>888</v>
      </c>
      <c r="B889" t="s">
        <v>1129</v>
      </c>
      <c r="C889">
        <v>5.9500000000000004E-4</v>
      </c>
      <c r="D889">
        <v>0.59500000000000008</v>
      </c>
      <c r="E889">
        <v>888</v>
      </c>
      <c r="F889" t="s">
        <v>2885</v>
      </c>
      <c r="G889">
        <v>889</v>
      </c>
    </row>
    <row r="890" spans="1:7">
      <c r="A890">
        <v>889</v>
      </c>
      <c r="B890" t="s">
        <v>1130</v>
      </c>
      <c r="C890">
        <v>3.8699999999999997E-4</v>
      </c>
      <c r="D890">
        <v>0.38699999999999996</v>
      </c>
      <c r="E890">
        <v>889</v>
      </c>
      <c r="F890" t="s">
        <v>2886</v>
      </c>
      <c r="G890">
        <v>890</v>
      </c>
    </row>
    <row r="891" spans="1:7">
      <c r="A891">
        <v>890</v>
      </c>
      <c r="B891" t="s">
        <v>1131</v>
      </c>
      <c r="C891">
        <v>3.1300000000000002E-4</v>
      </c>
      <c r="D891">
        <v>0.313</v>
      </c>
      <c r="E891">
        <v>890</v>
      </c>
      <c r="F891" t="s">
        <v>2887</v>
      </c>
      <c r="G891">
        <v>891</v>
      </c>
    </row>
    <row r="892" spans="1:7">
      <c r="A892">
        <v>891</v>
      </c>
      <c r="B892" t="s">
        <v>1132</v>
      </c>
      <c r="C892">
        <v>3.21E-4</v>
      </c>
      <c r="D892">
        <v>0.32100000000000001</v>
      </c>
      <c r="E892">
        <v>891</v>
      </c>
      <c r="F892" t="s">
        <v>2888</v>
      </c>
      <c r="G892">
        <v>892</v>
      </c>
    </row>
    <row r="893" spans="1:7">
      <c r="A893">
        <v>892</v>
      </c>
      <c r="B893" t="s">
        <v>1133</v>
      </c>
      <c r="C893">
        <v>0</v>
      </c>
      <c r="D893">
        <v>0</v>
      </c>
      <c r="E893">
        <v>892</v>
      </c>
      <c r="F893" t="s">
        <v>2889</v>
      </c>
      <c r="G893">
        <v>893</v>
      </c>
    </row>
    <row r="894" spans="1:7">
      <c r="A894">
        <v>893</v>
      </c>
      <c r="B894" t="s">
        <v>183</v>
      </c>
      <c r="C894">
        <v>4.0499999999999998E-4</v>
      </c>
      <c r="D894">
        <v>0.40499999999999997</v>
      </c>
      <c r="E894">
        <v>893</v>
      </c>
      <c r="F894" t="s">
        <v>2166</v>
      </c>
      <c r="G894">
        <v>894</v>
      </c>
    </row>
    <row r="895" spans="1:7">
      <c r="A895">
        <v>894</v>
      </c>
      <c r="B895" t="s">
        <v>1726</v>
      </c>
      <c r="C895">
        <v>5.53E-4</v>
      </c>
      <c r="D895">
        <v>0.55300000000000005</v>
      </c>
      <c r="E895">
        <v>894</v>
      </c>
      <c r="F895" t="s">
        <v>2890</v>
      </c>
      <c r="G895">
        <v>895</v>
      </c>
    </row>
    <row r="896" spans="1:7">
      <c r="A896">
        <v>895</v>
      </c>
      <c r="B896" t="s">
        <v>1727</v>
      </c>
      <c r="C896">
        <v>3.4299999999999999E-4</v>
      </c>
      <c r="D896">
        <v>0.34299999999999997</v>
      </c>
      <c r="E896">
        <v>895</v>
      </c>
      <c r="F896" t="s">
        <v>2891</v>
      </c>
      <c r="G896">
        <v>896</v>
      </c>
    </row>
    <row r="897" spans="1:7">
      <c r="A897">
        <v>896</v>
      </c>
      <c r="B897" t="s">
        <v>1134</v>
      </c>
      <c r="C897">
        <v>0</v>
      </c>
      <c r="D897">
        <v>0</v>
      </c>
      <c r="E897">
        <v>896</v>
      </c>
      <c r="F897" t="s">
        <v>2892</v>
      </c>
      <c r="G897">
        <v>897</v>
      </c>
    </row>
    <row r="898" spans="1:7">
      <c r="A898">
        <v>897</v>
      </c>
      <c r="B898" t="s">
        <v>1135</v>
      </c>
      <c r="C898">
        <v>2.5300000000000002E-4</v>
      </c>
      <c r="D898">
        <v>0.253</v>
      </c>
      <c r="E898">
        <v>897</v>
      </c>
      <c r="F898" t="s">
        <v>2893</v>
      </c>
      <c r="G898">
        <v>898</v>
      </c>
    </row>
    <row r="899" spans="1:7">
      <c r="A899">
        <v>898</v>
      </c>
      <c r="B899" t="s">
        <v>1136</v>
      </c>
      <c r="C899">
        <v>3.3799999999999998E-4</v>
      </c>
      <c r="D899">
        <v>0.33799999999999997</v>
      </c>
      <c r="E899">
        <v>898</v>
      </c>
      <c r="F899" t="s">
        <v>2894</v>
      </c>
      <c r="G899">
        <v>899</v>
      </c>
    </row>
    <row r="900" spans="1:7">
      <c r="A900">
        <v>899</v>
      </c>
      <c r="B900" t="s">
        <v>1137</v>
      </c>
      <c r="C900">
        <v>3.4200000000000002E-4</v>
      </c>
      <c r="D900">
        <v>0.34200000000000003</v>
      </c>
      <c r="E900">
        <v>899</v>
      </c>
      <c r="F900" t="s">
        <v>2895</v>
      </c>
      <c r="G900">
        <v>900</v>
      </c>
    </row>
    <row r="901" spans="1:7">
      <c r="A901">
        <v>900</v>
      </c>
      <c r="B901" t="s">
        <v>184</v>
      </c>
      <c r="C901">
        <v>2.99E-4</v>
      </c>
      <c r="D901">
        <v>0.29899999999999999</v>
      </c>
      <c r="E901">
        <v>900</v>
      </c>
      <c r="F901" t="s">
        <v>2167</v>
      </c>
      <c r="G901">
        <v>901</v>
      </c>
    </row>
    <row r="902" spans="1:7">
      <c r="A902">
        <v>901</v>
      </c>
      <c r="B902" t="s">
        <v>185</v>
      </c>
      <c r="C902">
        <v>5.2099999999999998E-4</v>
      </c>
      <c r="D902">
        <v>0.52100000000000002</v>
      </c>
      <c r="E902">
        <v>901</v>
      </c>
      <c r="F902" t="s">
        <v>2168</v>
      </c>
      <c r="G902">
        <v>902</v>
      </c>
    </row>
    <row r="903" spans="1:7">
      <c r="A903">
        <v>902</v>
      </c>
      <c r="B903" t="s">
        <v>1729</v>
      </c>
      <c r="C903">
        <v>3.5300000000000002E-4</v>
      </c>
      <c r="D903">
        <v>0.35300000000000004</v>
      </c>
      <c r="E903">
        <v>902</v>
      </c>
      <c r="F903" t="s">
        <v>2896</v>
      </c>
      <c r="G903">
        <v>903</v>
      </c>
    </row>
    <row r="904" spans="1:7">
      <c r="A904">
        <v>903</v>
      </c>
      <c r="B904" t="s">
        <v>1730</v>
      </c>
      <c r="C904">
        <v>4.2900000000000002E-4</v>
      </c>
      <c r="D904">
        <v>0.42899999999999999</v>
      </c>
      <c r="E904">
        <v>903</v>
      </c>
      <c r="F904" t="s">
        <v>1324</v>
      </c>
      <c r="G904">
        <v>904</v>
      </c>
    </row>
    <row r="905" spans="1:7">
      <c r="A905">
        <v>904</v>
      </c>
      <c r="B905" t="s">
        <v>186</v>
      </c>
      <c r="C905">
        <v>4.2900000000000002E-4</v>
      </c>
      <c r="D905">
        <v>0.42899999999999999</v>
      </c>
      <c r="E905">
        <v>904</v>
      </c>
      <c r="F905" t="s">
        <v>2169</v>
      </c>
      <c r="G905">
        <v>905</v>
      </c>
    </row>
    <row r="906" spans="1:7">
      <c r="A906">
        <v>905</v>
      </c>
      <c r="B906" t="s">
        <v>1731</v>
      </c>
      <c r="C906">
        <v>4.3399999999999998E-4</v>
      </c>
      <c r="D906">
        <v>0.434</v>
      </c>
      <c r="E906">
        <v>905</v>
      </c>
      <c r="F906" t="s">
        <v>2170</v>
      </c>
      <c r="G906">
        <v>906</v>
      </c>
    </row>
    <row r="907" spans="1:7">
      <c r="A907">
        <v>906</v>
      </c>
      <c r="B907" t="s">
        <v>1138</v>
      </c>
      <c r="C907">
        <v>3.3199999999999999E-4</v>
      </c>
      <c r="D907">
        <v>0.33200000000000002</v>
      </c>
      <c r="E907">
        <v>906</v>
      </c>
      <c r="F907" t="s">
        <v>1972</v>
      </c>
      <c r="G907">
        <v>907</v>
      </c>
    </row>
    <row r="908" spans="1:7">
      <c r="A908">
        <v>907</v>
      </c>
      <c r="B908" t="s">
        <v>1139</v>
      </c>
      <c r="C908">
        <v>2.2900000000000001E-4</v>
      </c>
      <c r="D908">
        <v>0.22900000000000001</v>
      </c>
      <c r="E908">
        <v>907</v>
      </c>
      <c r="F908" t="s">
        <v>1973</v>
      </c>
      <c r="G908">
        <v>908</v>
      </c>
    </row>
    <row r="909" spans="1:7">
      <c r="A909">
        <v>908</v>
      </c>
      <c r="B909" t="s">
        <v>1733</v>
      </c>
      <c r="C909">
        <v>5.8500000000000002E-4</v>
      </c>
      <c r="D909">
        <v>0.58499999999999996</v>
      </c>
      <c r="E909">
        <v>908</v>
      </c>
      <c r="F909" t="s">
        <v>2897</v>
      </c>
      <c r="G909">
        <v>909</v>
      </c>
    </row>
    <row r="910" spans="1:7">
      <c r="A910">
        <v>909</v>
      </c>
      <c r="B910" t="s">
        <v>187</v>
      </c>
      <c r="C910">
        <v>5.1999999999999997E-5</v>
      </c>
      <c r="D910">
        <v>5.1999999999999998E-2</v>
      </c>
      <c r="E910">
        <v>909</v>
      </c>
      <c r="F910" t="s">
        <v>2171</v>
      </c>
      <c r="G910">
        <v>910</v>
      </c>
    </row>
    <row r="911" spans="1:7">
      <c r="A911">
        <v>910</v>
      </c>
      <c r="B911" t="s">
        <v>188</v>
      </c>
      <c r="C911">
        <v>5.2400000000000005E-4</v>
      </c>
      <c r="D911">
        <v>0.52400000000000002</v>
      </c>
      <c r="E911">
        <v>910</v>
      </c>
      <c r="F911" t="s">
        <v>2172</v>
      </c>
      <c r="G911">
        <v>911</v>
      </c>
    </row>
    <row r="912" spans="1:7">
      <c r="A912">
        <v>911</v>
      </c>
      <c r="B912" t="s">
        <v>189</v>
      </c>
      <c r="C912">
        <v>4.44E-4</v>
      </c>
      <c r="D912">
        <v>0.44400000000000001</v>
      </c>
      <c r="E912">
        <v>911</v>
      </c>
      <c r="F912" t="s">
        <v>2173</v>
      </c>
      <c r="G912">
        <v>912</v>
      </c>
    </row>
    <row r="913" spans="1:7">
      <c r="A913">
        <v>912</v>
      </c>
      <c r="B913" t="s">
        <v>190</v>
      </c>
      <c r="C913">
        <v>4.3899999999999999E-4</v>
      </c>
      <c r="D913">
        <v>0.439</v>
      </c>
      <c r="E913">
        <v>912</v>
      </c>
      <c r="F913" t="s">
        <v>2174</v>
      </c>
      <c r="G913">
        <v>913</v>
      </c>
    </row>
    <row r="914" spans="1:7">
      <c r="A914">
        <v>913</v>
      </c>
      <c r="B914" t="s">
        <v>191</v>
      </c>
      <c r="C914">
        <v>3.4200000000000002E-4</v>
      </c>
      <c r="D914">
        <v>0.34200000000000003</v>
      </c>
      <c r="E914">
        <v>913</v>
      </c>
      <c r="F914" t="s">
        <v>2175</v>
      </c>
      <c r="G914">
        <v>914</v>
      </c>
    </row>
    <row r="915" spans="1:7">
      <c r="A915">
        <v>914</v>
      </c>
      <c r="B915" t="s">
        <v>1931</v>
      </c>
      <c r="C915">
        <v>0</v>
      </c>
      <c r="D915">
        <v>0</v>
      </c>
      <c r="E915">
        <v>914</v>
      </c>
      <c r="F915" t="s">
        <v>2898</v>
      </c>
      <c r="G915">
        <v>915</v>
      </c>
    </row>
    <row r="916" spans="1:7">
      <c r="A916">
        <v>915</v>
      </c>
      <c r="B916" t="s">
        <v>1932</v>
      </c>
      <c r="C916">
        <v>4.2900000000000002E-4</v>
      </c>
      <c r="D916">
        <v>0.42899999999999999</v>
      </c>
      <c r="E916">
        <v>915</v>
      </c>
      <c r="F916" t="s">
        <v>2899</v>
      </c>
      <c r="G916">
        <v>916</v>
      </c>
    </row>
    <row r="917" spans="1:7">
      <c r="A917">
        <v>916</v>
      </c>
      <c r="B917" t="s">
        <v>192</v>
      </c>
      <c r="C917">
        <v>5.2400000000000005E-4</v>
      </c>
      <c r="D917">
        <v>0.52400000000000002</v>
      </c>
      <c r="E917">
        <v>916</v>
      </c>
      <c r="F917" t="s">
        <v>2176</v>
      </c>
      <c r="G917">
        <v>917</v>
      </c>
    </row>
    <row r="918" spans="1:7">
      <c r="A918">
        <v>917</v>
      </c>
      <c r="B918" t="s">
        <v>193</v>
      </c>
      <c r="C918">
        <v>4.9600000000000002E-4</v>
      </c>
      <c r="D918">
        <v>0.496</v>
      </c>
      <c r="E918">
        <v>917</v>
      </c>
      <c r="F918" t="s">
        <v>193</v>
      </c>
      <c r="G918">
        <v>918</v>
      </c>
    </row>
    <row r="919" spans="1:7">
      <c r="A919">
        <v>918</v>
      </c>
      <c r="B919" t="s">
        <v>194</v>
      </c>
      <c r="C919">
        <v>0</v>
      </c>
      <c r="D919">
        <v>0</v>
      </c>
      <c r="E919">
        <v>918</v>
      </c>
      <c r="F919" t="s">
        <v>2177</v>
      </c>
      <c r="G919">
        <v>919</v>
      </c>
    </row>
    <row r="920" spans="1:7">
      <c r="A920">
        <v>919</v>
      </c>
      <c r="B920" t="s">
        <v>1325</v>
      </c>
      <c r="C920">
        <v>0</v>
      </c>
      <c r="D920">
        <v>0</v>
      </c>
      <c r="E920">
        <v>919</v>
      </c>
      <c r="F920" t="s">
        <v>2900</v>
      </c>
      <c r="G920">
        <v>920</v>
      </c>
    </row>
    <row r="921" spans="1:7">
      <c r="A921">
        <v>920</v>
      </c>
      <c r="B921" t="s">
        <v>1933</v>
      </c>
      <c r="C921">
        <v>6.78E-4</v>
      </c>
      <c r="D921">
        <v>0.67800000000000005</v>
      </c>
      <c r="E921">
        <v>920</v>
      </c>
      <c r="F921" t="s">
        <v>2901</v>
      </c>
      <c r="G921">
        <v>921</v>
      </c>
    </row>
    <row r="922" spans="1:7">
      <c r="A922">
        <v>921</v>
      </c>
      <c r="B922" t="s">
        <v>195</v>
      </c>
      <c r="C922">
        <v>4.5100000000000001E-4</v>
      </c>
      <c r="D922">
        <v>0.45100000000000001</v>
      </c>
      <c r="E922">
        <v>921</v>
      </c>
      <c r="F922" t="s">
        <v>2178</v>
      </c>
      <c r="G922">
        <v>922</v>
      </c>
    </row>
    <row r="923" spans="1:7">
      <c r="A923">
        <v>922</v>
      </c>
      <c r="B923" t="s">
        <v>196</v>
      </c>
      <c r="C923">
        <v>0</v>
      </c>
      <c r="D923">
        <v>0</v>
      </c>
      <c r="E923">
        <v>922</v>
      </c>
      <c r="F923" t="s">
        <v>2179</v>
      </c>
      <c r="G923">
        <v>923</v>
      </c>
    </row>
    <row r="924" spans="1:7">
      <c r="A924">
        <v>923</v>
      </c>
      <c r="B924" t="s">
        <v>659</v>
      </c>
      <c r="C924">
        <v>3.8000000000000002E-4</v>
      </c>
      <c r="D924">
        <v>0.38</v>
      </c>
      <c r="E924">
        <v>923</v>
      </c>
      <c r="F924" t="s">
        <v>2180</v>
      </c>
      <c r="G924">
        <v>924</v>
      </c>
    </row>
    <row r="925" spans="1:7">
      <c r="A925">
        <v>924</v>
      </c>
      <c r="B925" t="s">
        <v>1140</v>
      </c>
      <c r="C925">
        <v>0</v>
      </c>
      <c r="D925">
        <v>0</v>
      </c>
      <c r="E925">
        <v>924</v>
      </c>
      <c r="F925" t="s">
        <v>2902</v>
      </c>
      <c r="G925">
        <v>925</v>
      </c>
    </row>
    <row r="926" spans="1:7">
      <c r="A926">
        <v>925</v>
      </c>
      <c r="B926" t="s">
        <v>1141</v>
      </c>
      <c r="C926">
        <v>2.5900000000000001E-4</v>
      </c>
      <c r="D926">
        <v>0.25900000000000001</v>
      </c>
      <c r="E926">
        <v>925</v>
      </c>
      <c r="F926" t="s">
        <v>2903</v>
      </c>
      <c r="G926">
        <v>926</v>
      </c>
    </row>
    <row r="927" spans="1:7">
      <c r="A927">
        <v>926</v>
      </c>
      <c r="B927" t="s">
        <v>1142</v>
      </c>
      <c r="C927">
        <v>4.1599999999999997E-4</v>
      </c>
      <c r="D927">
        <v>0.41599999999999998</v>
      </c>
      <c r="E927">
        <v>926</v>
      </c>
      <c r="F927" t="s">
        <v>2904</v>
      </c>
      <c r="G927">
        <v>927</v>
      </c>
    </row>
    <row r="928" spans="1:7">
      <c r="A928">
        <v>927</v>
      </c>
      <c r="B928" t="s">
        <v>197</v>
      </c>
      <c r="C928">
        <v>5.2800000000000004E-4</v>
      </c>
      <c r="D928">
        <v>0.52800000000000002</v>
      </c>
      <c r="E928">
        <v>927</v>
      </c>
      <c r="F928" t="s">
        <v>2181</v>
      </c>
      <c r="G928">
        <v>928</v>
      </c>
    </row>
    <row r="929" spans="1:7">
      <c r="A929">
        <v>928</v>
      </c>
      <c r="B929" t="s">
        <v>198</v>
      </c>
      <c r="C929">
        <v>4.7800000000000002E-4</v>
      </c>
      <c r="D929">
        <v>0.47800000000000004</v>
      </c>
      <c r="E929">
        <v>928</v>
      </c>
      <c r="F929" t="s">
        <v>2182</v>
      </c>
      <c r="G929">
        <v>929</v>
      </c>
    </row>
    <row r="930" spans="1:7">
      <c r="A930">
        <v>929</v>
      </c>
      <c r="B930" t="s">
        <v>199</v>
      </c>
      <c r="C930">
        <v>4.7100000000000001E-4</v>
      </c>
      <c r="D930">
        <v>0.47100000000000003</v>
      </c>
      <c r="E930">
        <v>929</v>
      </c>
      <c r="F930" t="s">
        <v>2183</v>
      </c>
      <c r="G930">
        <v>930</v>
      </c>
    </row>
    <row r="931" spans="1:7">
      <c r="A931">
        <v>930</v>
      </c>
      <c r="B931" t="s">
        <v>1742</v>
      </c>
      <c r="C931">
        <v>4.84E-4</v>
      </c>
      <c r="D931">
        <v>0.48399999999999999</v>
      </c>
      <c r="E931">
        <v>930</v>
      </c>
      <c r="F931" t="s">
        <v>2184</v>
      </c>
      <c r="G931">
        <v>931</v>
      </c>
    </row>
    <row r="932" spans="1:7">
      <c r="A932">
        <v>931</v>
      </c>
      <c r="B932" t="s">
        <v>1743</v>
      </c>
      <c r="C932">
        <v>4.4000000000000002E-4</v>
      </c>
      <c r="D932">
        <v>0.44</v>
      </c>
      <c r="E932">
        <v>931</v>
      </c>
      <c r="F932" t="s">
        <v>2905</v>
      </c>
      <c r="G932">
        <v>932</v>
      </c>
    </row>
    <row r="933" spans="1:7">
      <c r="A933">
        <v>932</v>
      </c>
      <c r="B933" t="s">
        <v>1143</v>
      </c>
      <c r="C933">
        <v>0</v>
      </c>
      <c r="D933">
        <v>0</v>
      </c>
      <c r="E933">
        <v>932</v>
      </c>
      <c r="F933" t="s">
        <v>2906</v>
      </c>
      <c r="G933">
        <v>933</v>
      </c>
    </row>
    <row r="934" spans="1:7">
      <c r="A934">
        <v>933</v>
      </c>
      <c r="B934" t="s">
        <v>1144</v>
      </c>
      <c r="C934">
        <v>1.94E-4</v>
      </c>
      <c r="D934">
        <v>0.19400000000000001</v>
      </c>
      <c r="E934">
        <v>933</v>
      </c>
      <c r="F934" t="s">
        <v>2907</v>
      </c>
      <c r="G934">
        <v>934</v>
      </c>
    </row>
    <row r="935" spans="1:7">
      <c r="A935">
        <v>934</v>
      </c>
      <c r="B935" t="s">
        <v>200</v>
      </c>
      <c r="C935">
        <v>0</v>
      </c>
      <c r="D935">
        <v>0</v>
      </c>
      <c r="E935">
        <v>934</v>
      </c>
      <c r="F935" t="s">
        <v>2185</v>
      </c>
      <c r="G935">
        <v>935</v>
      </c>
    </row>
    <row r="936" spans="1:7">
      <c r="A936">
        <v>935</v>
      </c>
      <c r="B936" t="s">
        <v>1745</v>
      </c>
      <c r="C936">
        <v>4.8799999999999999E-4</v>
      </c>
      <c r="D936">
        <v>0.48799999999999999</v>
      </c>
      <c r="E936">
        <v>935</v>
      </c>
      <c r="F936" t="s">
        <v>2908</v>
      </c>
      <c r="G936">
        <v>936</v>
      </c>
    </row>
    <row r="937" spans="1:7">
      <c r="A937">
        <v>936</v>
      </c>
      <c r="B937" t="s">
        <v>201</v>
      </c>
      <c r="C937">
        <v>2.4600000000000002E-4</v>
      </c>
      <c r="D937">
        <v>0.24600000000000002</v>
      </c>
      <c r="E937">
        <v>936</v>
      </c>
      <c r="F937" t="s">
        <v>2186</v>
      </c>
      <c r="G937">
        <v>937</v>
      </c>
    </row>
    <row r="938" spans="1:7">
      <c r="A938">
        <v>937</v>
      </c>
      <c r="B938" t="s">
        <v>202</v>
      </c>
      <c r="C938">
        <v>4.3800000000000002E-4</v>
      </c>
      <c r="D938">
        <v>0.438</v>
      </c>
      <c r="E938">
        <v>937</v>
      </c>
      <c r="F938" t="s">
        <v>2187</v>
      </c>
      <c r="G938">
        <v>938</v>
      </c>
    </row>
    <row r="939" spans="1:7">
      <c r="A939">
        <v>938</v>
      </c>
      <c r="B939" t="s">
        <v>1326</v>
      </c>
      <c r="C939">
        <v>4.7399999999999997E-4</v>
      </c>
      <c r="D939">
        <v>0.47399999999999998</v>
      </c>
      <c r="E939">
        <v>938</v>
      </c>
      <c r="F939" t="s">
        <v>2909</v>
      </c>
      <c r="G939">
        <v>939</v>
      </c>
    </row>
    <row r="940" spans="1:7">
      <c r="A940">
        <v>939</v>
      </c>
      <c r="B940" t="s">
        <v>1934</v>
      </c>
      <c r="C940">
        <v>6.0400000000000004E-4</v>
      </c>
      <c r="D940">
        <v>0.60400000000000009</v>
      </c>
      <c r="E940">
        <v>939</v>
      </c>
      <c r="F940" t="s">
        <v>2910</v>
      </c>
      <c r="G940">
        <v>940</v>
      </c>
    </row>
    <row r="941" spans="1:7">
      <c r="A941">
        <v>940</v>
      </c>
      <c r="B941" t="s">
        <v>203</v>
      </c>
      <c r="C941">
        <v>5.7600000000000001E-4</v>
      </c>
      <c r="D941">
        <v>0.57600000000000007</v>
      </c>
      <c r="E941">
        <v>940</v>
      </c>
      <c r="F941" t="s">
        <v>2188</v>
      </c>
      <c r="G941">
        <v>941</v>
      </c>
    </row>
    <row r="942" spans="1:7">
      <c r="A942">
        <v>941</v>
      </c>
      <c r="B942" t="s">
        <v>672</v>
      </c>
      <c r="C942">
        <v>6.0499999999999996E-4</v>
      </c>
      <c r="D942">
        <v>0.60499999999999998</v>
      </c>
      <c r="E942">
        <v>941</v>
      </c>
      <c r="F942" t="s">
        <v>2189</v>
      </c>
      <c r="G942">
        <v>942</v>
      </c>
    </row>
    <row r="943" spans="1:7">
      <c r="A943">
        <v>942</v>
      </c>
      <c r="B943" t="s">
        <v>1749</v>
      </c>
      <c r="C943">
        <v>6.11E-4</v>
      </c>
      <c r="D943">
        <v>0.61099999999999999</v>
      </c>
      <c r="E943">
        <v>942</v>
      </c>
      <c r="F943" t="s">
        <v>2911</v>
      </c>
      <c r="G943">
        <v>943</v>
      </c>
    </row>
    <row r="944" spans="1:7">
      <c r="A944">
        <v>943</v>
      </c>
      <c r="B944" t="s">
        <v>204</v>
      </c>
      <c r="C944">
        <v>5.9299999999999999E-4</v>
      </c>
      <c r="D944">
        <v>0.59299999999999997</v>
      </c>
      <c r="E944">
        <v>943</v>
      </c>
      <c r="F944" t="s">
        <v>2190</v>
      </c>
      <c r="G944">
        <v>944</v>
      </c>
    </row>
    <row r="945" spans="1:7">
      <c r="A945">
        <v>944</v>
      </c>
      <c r="B945" t="s">
        <v>205</v>
      </c>
      <c r="C945">
        <v>4.2499999999999998E-4</v>
      </c>
      <c r="D945">
        <v>0.42499999999999999</v>
      </c>
      <c r="E945">
        <v>944</v>
      </c>
      <c r="F945" t="s">
        <v>2191</v>
      </c>
      <c r="G945">
        <v>945</v>
      </c>
    </row>
    <row r="946" spans="1:7">
      <c r="A946">
        <v>945</v>
      </c>
      <c r="B946" t="s">
        <v>206</v>
      </c>
      <c r="C946">
        <v>4.5100000000000001E-4</v>
      </c>
      <c r="D946">
        <v>0.45100000000000001</v>
      </c>
      <c r="E946">
        <v>945</v>
      </c>
      <c r="F946" t="s">
        <v>2192</v>
      </c>
      <c r="G946">
        <v>946</v>
      </c>
    </row>
    <row r="947" spans="1:7">
      <c r="A947">
        <v>946</v>
      </c>
      <c r="B947" t="s">
        <v>207</v>
      </c>
      <c r="C947">
        <v>5.7799999999999995E-4</v>
      </c>
      <c r="D947">
        <v>0.57799999999999996</v>
      </c>
      <c r="E947">
        <v>946</v>
      </c>
      <c r="F947" t="s">
        <v>2193</v>
      </c>
      <c r="G947">
        <v>947</v>
      </c>
    </row>
    <row r="948" spans="1:7">
      <c r="A948">
        <v>947</v>
      </c>
      <c r="B948" t="s">
        <v>208</v>
      </c>
      <c r="C948">
        <v>4.06E-4</v>
      </c>
      <c r="D948">
        <v>0.40600000000000003</v>
      </c>
      <c r="E948">
        <v>947</v>
      </c>
      <c r="F948" t="s">
        <v>2194</v>
      </c>
      <c r="G948">
        <v>948</v>
      </c>
    </row>
    <row r="949" spans="1:7">
      <c r="A949">
        <v>948</v>
      </c>
      <c r="B949" t="s">
        <v>679</v>
      </c>
      <c r="C949">
        <v>3.3399999999999999E-4</v>
      </c>
      <c r="D949">
        <v>0.33399999999999996</v>
      </c>
      <c r="E949">
        <v>948</v>
      </c>
      <c r="F949" t="s">
        <v>2195</v>
      </c>
      <c r="G949">
        <v>949</v>
      </c>
    </row>
    <row r="950" spans="1:7">
      <c r="A950">
        <v>949</v>
      </c>
      <c r="B950" t="s">
        <v>209</v>
      </c>
      <c r="C950">
        <v>5.8299999999999997E-4</v>
      </c>
      <c r="D950">
        <v>0.58299999999999996</v>
      </c>
      <c r="E950">
        <v>949</v>
      </c>
      <c r="F950" t="s">
        <v>2196</v>
      </c>
      <c r="G950">
        <v>950</v>
      </c>
    </row>
    <row r="951" spans="1:7">
      <c r="A951">
        <v>950</v>
      </c>
      <c r="B951" t="s">
        <v>210</v>
      </c>
      <c r="C951">
        <v>4.8000000000000001E-4</v>
      </c>
      <c r="D951">
        <v>0.48000000000000004</v>
      </c>
      <c r="E951">
        <v>950</v>
      </c>
      <c r="F951" t="s">
        <v>2197</v>
      </c>
      <c r="G951">
        <v>951</v>
      </c>
    </row>
    <row r="952" spans="1:7">
      <c r="A952">
        <v>951</v>
      </c>
      <c r="B952" t="s">
        <v>211</v>
      </c>
      <c r="C952">
        <v>4.3199999999999998E-4</v>
      </c>
      <c r="D952">
        <v>0.432</v>
      </c>
      <c r="E952">
        <v>951</v>
      </c>
      <c r="F952" t="s">
        <v>2198</v>
      </c>
      <c r="G952">
        <v>952</v>
      </c>
    </row>
    <row r="953" spans="1:7">
      <c r="A953">
        <v>952</v>
      </c>
      <c r="B953" t="s">
        <v>1752</v>
      </c>
      <c r="C953">
        <v>4.6500000000000003E-4</v>
      </c>
      <c r="D953">
        <v>0.46500000000000002</v>
      </c>
      <c r="E953">
        <v>952</v>
      </c>
      <c r="F953" t="s">
        <v>2912</v>
      </c>
      <c r="G953">
        <v>953</v>
      </c>
    </row>
    <row r="954" spans="1:7">
      <c r="A954">
        <v>953</v>
      </c>
      <c r="B954" t="s">
        <v>1754</v>
      </c>
      <c r="C954">
        <v>4.0900000000000002E-4</v>
      </c>
      <c r="D954">
        <v>0.40900000000000003</v>
      </c>
      <c r="E954">
        <v>953</v>
      </c>
      <c r="F954" t="s">
        <v>2913</v>
      </c>
      <c r="G954">
        <v>954</v>
      </c>
    </row>
    <row r="955" spans="1:7">
      <c r="A955">
        <v>954</v>
      </c>
      <c r="B955" t="s">
        <v>1935</v>
      </c>
      <c r="C955">
        <v>0</v>
      </c>
      <c r="D955">
        <v>0</v>
      </c>
      <c r="E955">
        <v>954</v>
      </c>
      <c r="F955" t="s">
        <v>2914</v>
      </c>
      <c r="G955">
        <v>955</v>
      </c>
    </row>
    <row r="956" spans="1:7">
      <c r="A956">
        <v>955</v>
      </c>
      <c r="B956" t="s">
        <v>1936</v>
      </c>
      <c r="C956">
        <v>1.65E-4</v>
      </c>
      <c r="D956">
        <v>0.16500000000000001</v>
      </c>
      <c r="E956">
        <v>955</v>
      </c>
      <c r="F956" t="s">
        <v>2915</v>
      </c>
      <c r="G956">
        <v>956</v>
      </c>
    </row>
    <row r="957" spans="1:7">
      <c r="A957">
        <v>956</v>
      </c>
      <c r="B957" t="s">
        <v>1937</v>
      </c>
      <c r="C957">
        <v>3.86E-4</v>
      </c>
      <c r="D957">
        <v>0.38600000000000001</v>
      </c>
      <c r="E957">
        <v>956</v>
      </c>
      <c r="F957" t="s">
        <v>2916</v>
      </c>
      <c r="G957">
        <v>957</v>
      </c>
    </row>
    <row r="958" spans="1:7">
      <c r="A958">
        <v>957</v>
      </c>
      <c r="B958" t="s">
        <v>1327</v>
      </c>
      <c r="C958">
        <v>0</v>
      </c>
      <c r="D958">
        <v>0</v>
      </c>
      <c r="E958">
        <v>957</v>
      </c>
      <c r="F958" t="s">
        <v>2917</v>
      </c>
      <c r="G958">
        <v>958</v>
      </c>
    </row>
    <row r="959" spans="1:7">
      <c r="A959">
        <v>958</v>
      </c>
      <c r="B959" t="s">
        <v>1938</v>
      </c>
      <c r="C959">
        <v>5.2899999999999996E-4</v>
      </c>
      <c r="D959">
        <v>0.52899999999999991</v>
      </c>
      <c r="E959">
        <v>958</v>
      </c>
      <c r="F959" t="s">
        <v>2918</v>
      </c>
      <c r="G959">
        <v>959</v>
      </c>
    </row>
    <row r="960" spans="1:7">
      <c r="A960">
        <v>959</v>
      </c>
      <c r="B960" t="s">
        <v>212</v>
      </c>
      <c r="C960">
        <v>4.5399999999999998E-4</v>
      </c>
      <c r="D960">
        <v>0.45399999999999996</v>
      </c>
      <c r="E960">
        <v>959</v>
      </c>
      <c r="F960" t="s">
        <v>2199</v>
      </c>
      <c r="G960">
        <v>960</v>
      </c>
    </row>
    <row r="961" spans="1:7">
      <c r="A961">
        <v>960</v>
      </c>
      <c r="B961" t="s">
        <v>1758</v>
      </c>
      <c r="C961">
        <v>0</v>
      </c>
      <c r="D961">
        <v>0</v>
      </c>
      <c r="E961">
        <v>960</v>
      </c>
      <c r="F961" t="s">
        <v>2919</v>
      </c>
      <c r="G961">
        <v>961</v>
      </c>
    </row>
    <row r="962" spans="1:7">
      <c r="A962">
        <v>961</v>
      </c>
      <c r="B962" t="s">
        <v>1760</v>
      </c>
      <c r="C962">
        <v>5.5699999999999999E-4</v>
      </c>
      <c r="D962">
        <v>0.55699999999999994</v>
      </c>
      <c r="E962">
        <v>961</v>
      </c>
      <c r="F962" t="s">
        <v>2920</v>
      </c>
      <c r="G962">
        <v>962</v>
      </c>
    </row>
    <row r="963" spans="1:7">
      <c r="A963">
        <v>962</v>
      </c>
      <c r="B963" t="s">
        <v>686</v>
      </c>
      <c r="C963">
        <v>0</v>
      </c>
      <c r="D963">
        <v>0</v>
      </c>
      <c r="E963">
        <v>962</v>
      </c>
      <c r="F963" t="s">
        <v>2200</v>
      </c>
      <c r="G963">
        <v>963</v>
      </c>
    </row>
    <row r="964" spans="1:7">
      <c r="A964">
        <v>963</v>
      </c>
      <c r="B964" t="s">
        <v>213</v>
      </c>
      <c r="C964">
        <v>5.9299999999999999E-4</v>
      </c>
      <c r="D964">
        <v>0.59299999999999997</v>
      </c>
      <c r="E964">
        <v>963</v>
      </c>
      <c r="F964" t="s">
        <v>2201</v>
      </c>
      <c r="G964">
        <v>964</v>
      </c>
    </row>
    <row r="965" spans="1:7">
      <c r="A965">
        <v>964</v>
      </c>
      <c r="B965" t="s">
        <v>1762</v>
      </c>
      <c r="C965">
        <v>1.02E-4</v>
      </c>
      <c r="D965">
        <v>0.10199999999999999</v>
      </c>
      <c r="E965">
        <v>964</v>
      </c>
      <c r="F965" t="s">
        <v>2202</v>
      </c>
      <c r="G965">
        <v>965</v>
      </c>
    </row>
    <row r="966" spans="1:7">
      <c r="A966">
        <v>965</v>
      </c>
      <c r="B966" t="s">
        <v>1145</v>
      </c>
      <c r="C966">
        <v>0</v>
      </c>
      <c r="D966">
        <v>0</v>
      </c>
      <c r="E966">
        <v>965</v>
      </c>
      <c r="F966" t="s">
        <v>2921</v>
      </c>
      <c r="G966">
        <v>966</v>
      </c>
    </row>
    <row r="967" spans="1:7">
      <c r="A967">
        <v>966</v>
      </c>
      <c r="B967" t="s">
        <v>1146</v>
      </c>
      <c r="C967">
        <v>4.06E-4</v>
      </c>
      <c r="D967">
        <v>0.40600000000000003</v>
      </c>
      <c r="E967">
        <v>966</v>
      </c>
      <c r="F967" t="s">
        <v>2922</v>
      </c>
      <c r="G967">
        <v>967</v>
      </c>
    </row>
    <row r="968" spans="1:7">
      <c r="A968">
        <v>967</v>
      </c>
      <c r="B968" t="s">
        <v>1328</v>
      </c>
      <c r="C968">
        <v>0</v>
      </c>
      <c r="D968">
        <v>0</v>
      </c>
      <c r="E968">
        <v>967</v>
      </c>
      <c r="F968" t="s">
        <v>2923</v>
      </c>
      <c r="G968">
        <v>968</v>
      </c>
    </row>
    <row r="969" spans="1:7">
      <c r="A969">
        <v>968</v>
      </c>
      <c r="B969" t="s">
        <v>1939</v>
      </c>
      <c r="C969">
        <v>5.7000000000000003E-5</v>
      </c>
      <c r="D969">
        <v>5.7000000000000002E-2</v>
      </c>
      <c r="E969">
        <v>968</v>
      </c>
      <c r="F969" t="s">
        <v>2924</v>
      </c>
      <c r="G969">
        <v>969</v>
      </c>
    </row>
    <row r="970" spans="1:7">
      <c r="A970">
        <v>969</v>
      </c>
      <c r="B970" t="s">
        <v>691</v>
      </c>
      <c r="C970">
        <v>4.9700000000000005E-4</v>
      </c>
      <c r="D970">
        <v>0.49700000000000005</v>
      </c>
      <c r="E970">
        <v>969</v>
      </c>
      <c r="F970" t="s">
        <v>2203</v>
      </c>
      <c r="G970">
        <v>970</v>
      </c>
    </row>
    <row r="971" spans="1:7">
      <c r="A971">
        <v>970</v>
      </c>
      <c r="B971" t="s">
        <v>1329</v>
      </c>
      <c r="C971">
        <v>4.5600000000000003E-4</v>
      </c>
      <c r="D971">
        <v>0.45600000000000002</v>
      </c>
      <c r="E971">
        <v>970</v>
      </c>
      <c r="F971" t="s">
        <v>2204</v>
      </c>
      <c r="G971">
        <v>971</v>
      </c>
    </row>
    <row r="972" spans="1:7">
      <c r="A972">
        <v>971</v>
      </c>
      <c r="B972" t="s">
        <v>1940</v>
      </c>
      <c r="C972">
        <v>0</v>
      </c>
      <c r="D972">
        <v>0</v>
      </c>
      <c r="E972">
        <v>971</v>
      </c>
      <c r="F972" t="s">
        <v>2925</v>
      </c>
      <c r="G972">
        <v>972</v>
      </c>
    </row>
    <row r="973" spans="1:7">
      <c r="A973">
        <v>972</v>
      </c>
      <c r="B973" t="s">
        <v>1941</v>
      </c>
      <c r="C973">
        <v>3.86E-4</v>
      </c>
      <c r="D973">
        <v>0.38600000000000001</v>
      </c>
      <c r="E973">
        <v>972</v>
      </c>
      <c r="F973" t="s">
        <v>2926</v>
      </c>
      <c r="G973">
        <v>973</v>
      </c>
    </row>
    <row r="974" spans="1:7">
      <c r="A974">
        <v>973</v>
      </c>
      <c r="B974" t="s">
        <v>693</v>
      </c>
      <c r="C974">
        <v>4.46E-4</v>
      </c>
      <c r="D974">
        <v>0.44600000000000001</v>
      </c>
      <c r="E974">
        <v>973</v>
      </c>
      <c r="F974" t="s">
        <v>2205</v>
      </c>
      <c r="G974">
        <v>974</v>
      </c>
    </row>
    <row r="975" spans="1:7">
      <c r="A975">
        <v>974</v>
      </c>
      <c r="B975" t="s">
        <v>1147</v>
      </c>
      <c r="C975">
        <v>0</v>
      </c>
      <c r="D975">
        <v>0</v>
      </c>
      <c r="E975">
        <v>974</v>
      </c>
      <c r="F975" t="s">
        <v>2927</v>
      </c>
      <c r="G975">
        <v>975</v>
      </c>
    </row>
    <row r="976" spans="1:7">
      <c r="A976">
        <v>975</v>
      </c>
      <c r="B976" t="s">
        <v>1148</v>
      </c>
      <c r="C976">
        <v>0</v>
      </c>
      <c r="D976">
        <v>0</v>
      </c>
      <c r="E976">
        <v>975</v>
      </c>
      <c r="F976" t="s">
        <v>2928</v>
      </c>
      <c r="G976">
        <v>976</v>
      </c>
    </row>
    <row r="977" spans="1:7">
      <c r="A977">
        <v>976</v>
      </c>
      <c r="B977" t="s">
        <v>1942</v>
      </c>
      <c r="C977">
        <v>0</v>
      </c>
      <c r="D977">
        <v>0</v>
      </c>
      <c r="E977">
        <v>976</v>
      </c>
      <c r="F977" t="s">
        <v>2929</v>
      </c>
      <c r="G977">
        <v>977</v>
      </c>
    </row>
    <row r="978" spans="1:7">
      <c r="A978">
        <v>977</v>
      </c>
      <c r="B978" t="s">
        <v>1331</v>
      </c>
      <c r="C978">
        <v>5.9199999999999997E-4</v>
      </c>
      <c r="D978">
        <v>0.59199999999999997</v>
      </c>
      <c r="E978">
        <v>977</v>
      </c>
      <c r="F978" t="s">
        <v>2206</v>
      </c>
      <c r="G978">
        <v>978</v>
      </c>
    </row>
    <row r="979" spans="1:7">
      <c r="A979">
        <v>978</v>
      </c>
      <c r="B979" t="s">
        <v>1149</v>
      </c>
      <c r="C979">
        <v>0</v>
      </c>
      <c r="D979">
        <v>0</v>
      </c>
      <c r="E979">
        <v>978</v>
      </c>
      <c r="F979" t="s">
        <v>2930</v>
      </c>
      <c r="G979">
        <v>979</v>
      </c>
    </row>
    <row r="980" spans="1:7">
      <c r="A980">
        <v>979</v>
      </c>
      <c r="B980" t="s">
        <v>1773</v>
      </c>
      <c r="C980">
        <v>4.6299999999999998E-4</v>
      </c>
      <c r="D980">
        <v>0.46299999999999997</v>
      </c>
      <c r="E980">
        <v>979</v>
      </c>
      <c r="F980" t="s">
        <v>2931</v>
      </c>
      <c r="G980">
        <v>980</v>
      </c>
    </row>
    <row r="981" spans="1:7">
      <c r="A981">
        <v>980</v>
      </c>
      <c r="B981" t="s">
        <v>1332</v>
      </c>
      <c r="C981">
        <v>5.04E-4</v>
      </c>
      <c r="D981">
        <v>0.504</v>
      </c>
      <c r="E981">
        <v>980</v>
      </c>
      <c r="F981" t="s">
        <v>2207</v>
      </c>
      <c r="G981">
        <v>981</v>
      </c>
    </row>
    <row r="982" spans="1:7">
      <c r="A982">
        <v>981</v>
      </c>
      <c r="B982" t="s">
        <v>1943</v>
      </c>
      <c r="C982">
        <v>0</v>
      </c>
      <c r="D982">
        <v>0</v>
      </c>
      <c r="E982">
        <v>981</v>
      </c>
      <c r="F982" t="s">
        <v>2932</v>
      </c>
      <c r="G982">
        <v>982</v>
      </c>
    </row>
    <row r="983" spans="1:7">
      <c r="A983">
        <v>982</v>
      </c>
      <c r="B983" t="s">
        <v>1944</v>
      </c>
      <c r="C983">
        <v>0</v>
      </c>
      <c r="D983">
        <v>0</v>
      </c>
      <c r="E983">
        <v>982</v>
      </c>
      <c r="F983" t="s">
        <v>2933</v>
      </c>
      <c r="G983">
        <v>983</v>
      </c>
    </row>
    <row r="984" spans="1:7">
      <c r="A984">
        <v>983</v>
      </c>
      <c r="B984" t="s">
        <v>1945</v>
      </c>
      <c r="C984">
        <v>1.8699999999999999E-4</v>
      </c>
      <c r="D984">
        <v>0.187</v>
      </c>
      <c r="E984">
        <v>983</v>
      </c>
      <c r="F984" t="s">
        <v>2934</v>
      </c>
      <c r="G984">
        <v>984</v>
      </c>
    </row>
    <row r="985" spans="1:7">
      <c r="A985">
        <v>984</v>
      </c>
      <c r="B985" t="s">
        <v>1946</v>
      </c>
      <c r="C985">
        <v>2.24E-4</v>
      </c>
      <c r="D985">
        <v>0.224</v>
      </c>
      <c r="E985">
        <v>984</v>
      </c>
      <c r="F985" t="s">
        <v>2935</v>
      </c>
      <c r="G985">
        <v>985</v>
      </c>
    </row>
    <row r="986" spans="1:7">
      <c r="A986">
        <v>985</v>
      </c>
      <c r="B986" t="s">
        <v>1947</v>
      </c>
      <c r="C986">
        <v>3.1300000000000002E-4</v>
      </c>
      <c r="D986">
        <v>0.313</v>
      </c>
      <c r="E986">
        <v>985</v>
      </c>
      <c r="F986" t="s">
        <v>2936</v>
      </c>
      <c r="G986">
        <v>986</v>
      </c>
    </row>
    <row r="987" spans="1:7">
      <c r="A987">
        <v>986</v>
      </c>
      <c r="B987" t="s">
        <v>1948</v>
      </c>
      <c r="C987">
        <v>3.9599999999999998E-4</v>
      </c>
      <c r="D987">
        <v>0.39599999999999996</v>
      </c>
      <c r="E987">
        <v>986</v>
      </c>
      <c r="F987" t="s">
        <v>2937</v>
      </c>
      <c r="G987">
        <v>987</v>
      </c>
    </row>
    <row r="988" spans="1:7">
      <c r="A988">
        <v>987</v>
      </c>
      <c r="B988" t="s">
        <v>1949</v>
      </c>
      <c r="C988">
        <v>5.9199999999999997E-4</v>
      </c>
      <c r="D988">
        <v>0.59199999999999997</v>
      </c>
      <c r="E988">
        <v>987</v>
      </c>
      <c r="F988" t="s">
        <v>2938</v>
      </c>
      <c r="G988">
        <v>988</v>
      </c>
    </row>
    <row r="989" spans="1:7">
      <c r="A989">
        <v>988</v>
      </c>
      <c r="B989" t="s">
        <v>699</v>
      </c>
      <c r="C989">
        <v>3.0800000000000001E-4</v>
      </c>
      <c r="D989">
        <v>0.308</v>
      </c>
      <c r="E989">
        <v>988</v>
      </c>
      <c r="F989" t="s">
        <v>2208</v>
      </c>
      <c r="G989">
        <v>989</v>
      </c>
    </row>
    <row r="990" spans="1:7">
      <c r="A990">
        <v>989</v>
      </c>
      <c r="B990" t="s">
        <v>1950</v>
      </c>
      <c r="C990">
        <v>2.4899999999999998E-4</v>
      </c>
      <c r="D990">
        <v>0.24899999999999997</v>
      </c>
      <c r="E990">
        <v>989</v>
      </c>
      <c r="F990" t="s">
        <v>2939</v>
      </c>
      <c r="G990">
        <v>990</v>
      </c>
    </row>
    <row r="991" spans="1:7">
      <c r="A991">
        <v>990</v>
      </c>
      <c r="B991" t="s">
        <v>1150</v>
      </c>
      <c r="C991">
        <v>0</v>
      </c>
      <c r="D991">
        <v>0</v>
      </c>
      <c r="E991">
        <v>990</v>
      </c>
      <c r="F991" t="s">
        <v>2940</v>
      </c>
      <c r="G991">
        <v>991</v>
      </c>
    </row>
    <row r="992" spans="1:7">
      <c r="A992">
        <v>991</v>
      </c>
      <c r="B992" t="s">
        <v>1151</v>
      </c>
      <c r="C992">
        <v>5.5000000000000003E-4</v>
      </c>
      <c r="D992">
        <v>0.55000000000000004</v>
      </c>
      <c r="E992">
        <v>991</v>
      </c>
      <c r="F992" t="s">
        <v>2941</v>
      </c>
      <c r="G992">
        <v>992</v>
      </c>
    </row>
    <row r="993" spans="1:7">
      <c r="A993">
        <v>992</v>
      </c>
      <c r="B993" t="s">
        <v>702</v>
      </c>
      <c r="C993">
        <v>4.0499999999999998E-4</v>
      </c>
      <c r="D993">
        <v>0.40499999999999997</v>
      </c>
      <c r="E993">
        <v>992</v>
      </c>
      <c r="F993" t="s">
        <v>2209</v>
      </c>
      <c r="G993">
        <v>993</v>
      </c>
    </row>
    <row r="994" spans="1:7">
      <c r="A994">
        <v>993</v>
      </c>
      <c r="B994" t="s">
        <v>1780</v>
      </c>
      <c r="C994">
        <v>9.0700000000000004E-4</v>
      </c>
      <c r="D994">
        <v>0.90700000000000003</v>
      </c>
      <c r="E994">
        <v>993</v>
      </c>
      <c r="F994" t="s">
        <v>2942</v>
      </c>
      <c r="G994">
        <v>994</v>
      </c>
    </row>
    <row r="995" spans="1:7">
      <c r="A995">
        <v>994</v>
      </c>
      <c r="B995" t="s">
        <v>1333</v>
      </c>
      <c r="C995">
        <v>3.0000000000000001E-5</v>
      </c>
      <c r="D995">
        <v>3.0000000000000002E-2</v>
      </c>
      <c r="E995">
        <v>994</v>
      </c>
      <c r="F995" t="s">
        <v>2943</v>
      </c>
      <c r="G995">
        <v>995</v>
      </c>
    </row>
    <row r="996" spans="1:7">
      <c r="A996">
        <v>995</v>
      </c>
      <c r="B996" t="s">
        <v>1951</v>
      </c>
      <c r="C996">
        <v>0</v>
      </c>
      <c r="D996">
        <v>0</v>
      </c>
      <c r="E996">
        <v>995</v>
      </c>
      <c r="F996" t="s">
        <v>2944</v>
      </c>
      <c r="G996">
        <v>996</v>
      </c>
    </row>
    <row r="997" spans="1:7">
      <c r="A997">
        <v>996</v>
      </c>
      <c r="B997" t="s">
        <v>1785</v>
      </c>
      <c r="C997">
        <v>5.9900000000000003E-4</v>
      </c>
      <c r="D997">
        <v>0.59899999999999998</v>
      </c>
      <c r="E997">
        <v>996</v>
      </c>
      <c r="F997" t="s">
        <v>2210</v>
      </c>
      <c r="G997">
        <v>997</v>
      </c>
    </row>
    <row r="998" spans="1:7">
      <c r="A998">
        <v>997</v>
      </c>
      <c r="B998" t="s">
        <v>1335</v>
      </c>
      <c r="C998">
        <v>0</v>
      </c>
      <c r="D998">
        <v>0</v>
      </c>
      <c r="E998">
        <v>997</v>
      </c>
      <c r="F998" t="s">
        <v>2211</v>
      </c>
      <c r="G998">
        <v>998</v>
      </c>
    </row>
    <row r="999" spans="1:7">
      <c r="A999">
        <v>998</v>
      </c>
      <c r="B999" t="s">
        <v>1336</v>
      </c>
      <c r="C999">
        <v>5.22E-4</v>
      </c>
      <c r="D999">
        <v>0.52200000000000002</v>
      </c>
      <c r="E999">
        <v>998</v>
      </c>
      <c r="F999" t="s">
        <v>2212</v>
      </c>
      <c r="G999">
        <v>999</v>
      </c>
    </row>
    <row r="1000" spans="1:7">
      <c r="A1000">
        <v>999</v>
      </c>
      <c r="B1000" t="s">
        <v>1337</v>
      </c>
      <c r="C1000">
        <v>3.8099999999999999E-4</v>
      </c>
      <c r="D1000">
        <v>0.38100000000000001</v>
      </c>
      <c r="E1000">
        <v>999</v>
      </c>
      <c r="F1000" t="s">
        <v>2213</v>
      </c>
      <c r="G1000">
        <v>1000</v>
      </c>
    </row>
    <row r="1001" spans="1:7">
      <c r="A1001">
        <v>1000</v>
      </c>
      <c r="B1001" t="s">
        <v>1338</v>
      </c>
      <c r="C1001">
        <v>0</v>
      </c>
      <c r="D1001">
        <v>0</v>
      </c>
      <c r="E1001">
        <v>1000</v>
      </c>
      <c r="F1001" t="s">
        <v>2214</v>
      </c>
      <c r="G1001">
        <v>1001</v>
      </c>
    </row>
    <row r="1002" spans="1:7">
      <c r="A1002">
        <v>1001</v>
      </c>
      <c r="B1002" t="s">
        <v>1339</v>
      </c>
      <c r="C1002">
        <v>3.3399999999999999E-4</v>
      </c>
      <c r="D1002">
        <v>0.33399999999999996</v>
      </c>
      <c r="E1002">
        <v>1001</v>
      </c>
      <c r="F1002" t="s">
        <v>2215</v>
      </c>
      <c r="G1002">
        <v>1002</v>
      </c>
    </row>
    <row r="1003" spans="1:7">
      <c r="A1003">
        <v>1002</v>
      </c>
      <c r="B1003" t="s">
        <v>1952</v>
      </c>
      <c r="C1003">
        <v>3.5500000000000001E-4</v>
      </c>
      <c r="D1003">
        <v>0.35499999999999998</v>
      </c>
      <c r="E1003">
        <v>1002</v>
      </c>
      <c r="F1003" t="s">
        <v>2945</v>
      </c>
      <c r="G1003">
        <v>1003</v>
      </c>
    </row>
    <row r="1004" spans="1:7">
      <c r="A1004">
        <v>1003</v>
      </c>
      <c r="B1004" t="s">
        <v>1815</v>
      </c>
      <c r="C1004">
        <v>0</v>
      </c>
      <c r="D1004">
        <v>0</v>
      </c>
      <c r="E1004">
        <v>1003</v>
      </c>
      <c r="F1004" t="s">
        <v>2946</v>
      </c>
      <c r="G1004">
        <v>1004</v>
      </c>
    </row>
    <row r="1005" spans="1:7">
      <c r="A1005">
        <v>1004</v>
      </c>
      <c r="B1005" t="s">
        <v>1340</v>
      </c>
      <c r="C1005">
        <v>5.8200000000000005E-4</v>
      </c>
      <c r="D1005">
        <v>0.58200000000000007</v>
      </c>
      <c r="E1005">
        <v>1004</v>
      </c>
      <c r="F1005" t="s">
        <v>2216</v>
      </c>
      <c r="G1005">
        <v>1005</v>
      </c>
    </row>
    <row r="1006" spans="1:7">
      <c r="A1006">
        <v>1005</v>
      </c>
      <c r="B1006" t="s">
        <v>1794</v>
      </c>
      <c r="C1006">
        <v>0</v>
      </c>
      <c r="D1006">
        <v>0</v>
      </c>
      <c r="E1006">
        <v>1005</v>
      </c>
      <c r="F1006" t="s">
        <v>2217</v>
      </c>
      <c r="G1006">
        <v>1006</v>
      </c>
    </row>
    <row r="1007" spans="1:7">
      <c r="A1007">
        <v>1006</v>
      </c>
      <c r="B1007" t="s">
        <v>1341</v>
      </c>
      <c r="C1007">
        <v>2.7500000000000002E-4</v>
      </c>
      <c r="D1007">
        <v>0.27500000000000002</v>
      </c>
      <c r="E1007">
        <v>1006</v>
      </c>
      <c r="F1007" t="s">
        <v>2218</v>
      </c>
      <c r="G1007">
        <v>1007</v>
      </c>
    </row>
    <row r="1008" spans="1:7">
      <c r="A1008">
        <v>1007</v>
      </c>
      <c r="B1008" t="s">
        <v>1342</v>
      </c>
      <c r="C1008">
        <v>1.3899999999999999E-4</v>
      </c>
      <c r="D1008">
        <v>0.13899999999999998</v>
      </c>
      <c r="E1008">
        <v>1007</v>
      </c>
      <c r="F1008" t="s">
        <v>2219</v>
      </c>
      <c r="G1008">
        <v>1008</v>
      </c>
    </row>
    <row r="1009" spans="1:7">
      <c r="A1009">
        <v>1008</v>
      </c>
      <c r="B1009" t="s">
        <v>1343</v>
      </c>
      <c r="C1009">
        <v>4.9899999999999999E-4</v>
      </c>
      <c r="D1009">
        <v>0.499</v>
      </c>
      <c r="E1009">
        <v>1008</v>
      </c>
      <c r="F1009" t="s">
        <v>2220</v>
      </c>
      <c r="G1009">
        <v>1009</v>
      </c>
    </row>
    <row r="1010" spans="1:7">
      <c r="A1010">
        <v>1009</v>
      </c>
      <c r="B1010" t="s">
        <v>224</v>
      </c>
      <c r="C1010">
        <v>4.2299999999999998E-4</v>
      </c>
      <c r="D1010">
        <v>0.42299999999999999</v>
      </c>
      <c r="E1010">
        <v>1009</v>
      </c>
      <c r="F1010" t="s">
        <v>2221</v>
      </c>
      <c r="G1010">
        <v>1010</v>
      </c>
    </row>
    <row r="1011" spans="1:7">
      <c r="A1011">
        <v>1010</v>
      </c>
      <c r="B1011" t="s">
        <v>225</v>
      </c>
      <c r="C1011">
        <v>4.2299999999999998E-4</v>
      </c>
      <c r="D1011">
        <v>0.42299999999999999</v>
      </c>
      <c r="E1011">
        <v>1010</v>
      </c>
      <c r="F1011" t="s">
        <v>2222</v>
      </c>
      <c r="G1011">
        <v>1011</v>
      </c>
    </row>
    <row r="1012" spans="1:7">
      <c r="A1012">
        <v>1011</v>
      </c>
      <c r="B1012" t="s">
        <v>226</v>
      </c>
      <c r="C1012">
        <v>4.2299999999999998E-4</v>
      </c>
      <c r="D1012">
        <v>0.42299999999999999</v>
      </c>
      <c r="E1012">
        <v>1011</v>
      </c>
      <c r="F1012" t="s">
        <v>2223</v>
      </c>
      <c r="G1012">
        <v>1012</v>
      </c>
    </row>
    <row r="1013" spans="1:7">
      <c r="A1013">
        <v>1012</v>
      </c>
      <c r="B1013" t="s">
        <v>227</v>
      </c>
      <c r="C1013">
        <v>4.2299999999999998E-4</v>
      </c>
      <c r="D1013">
        <v>0.42299999999999999</v>
      </c>
      <c r="E1013">
        <v>1012</v>
      </c>
      <c r="F1013" t="s">
        <v>2224</v>
      </c>
      <c r="G1013">
        <v>1013</v>
      </c>
    </row>
    <row r="1014" spans="1:7">
      <c r="A1014">
        <v>1013</v>
      </c>
      <c r="B1014" t="s">
        <v>228</v>
      </c>
      <c r="C1014">
        <v>4.2299999999999998E-4</v>
      </c>
      <c r="D1014">
        <v>0.42299999999999999</v>
      </c>
      <c r="E1014">
        <v>1013</v>
      </c>
      <c r="F1014" t="s">
        <v>2225</v>
      </c>
      <c r="G1014">
        <v>1014</v>
      </c>
    </row>
    <row r="1015" spans="1:7">
      <c r="A1015">
        <v>1014</v>
      </c>
      <c r="B1015" t="s">
        <v>229</v>
      </c>
      <c r="C1015">
        <v>4.2299999999999998E-4</v>
      </c>
      <c r="D1015">
        <v>0.42299999999999999</v>
      </c>
      <c r="E1015">
        <v>1014</v>
      </c>
      <c r="F1015" t="s">
        <v>2226</v>
      </c>
      <c r="G1015">
        <v>1015</v>
      </c>
    </row>
    <row r="1016" spans="1:7">
      <c r="A1016">
        <v>1015</v>
      </c>
      <c r="B1016" t="s">
        <v>230</v>
      </c>
      <c r="C1016">
        <v>4.2299999999999998E-4</v>
      </c>
      <c r="D1016">
        <v>0.42299999999999999</v>
      </c>
      <c r="E1016">
        <v>1015</v>
      </c>
      <c r="F1016" t="s">
        <v>2227</v>
      </c>
      <c r="G1016">
        <v>1016</v>
      </c>
    </row>
    <row r="1017" spans="1:7">
      <c r="A1017">
        <v>1016</v>
      </c>
      <c r="B1017" t="s">
        <v>231</v>
      </c>
      <c r="C1017">
        <v>4.2299999999999998E-4</v>
      </c>
      <c r="D1017">
        <v>0.42299999999999999</v>
      </c>
      <c r="E1017">
        <v>1016</v>
      </c>
      <c r="F1017" t="s">
        <v>2228</v>
      </c>
      <c r="G1017">
        <v>1017</v>
      </c>
    </row>
    <row r="1018" spans="1:7">
      <c r="A1018">
        <v>1017</v>
      </c>
      <c r="B1018" t="s">
        <v>232</v>
      </c>
      <c r="C1018">
        <v>4.2299999999999998E-4</v>
      </c>
      <c r="D1018">
        <v>0.42299999999999999</v>
      </c>
      <c r="E1018">
        <v>1017</v>
      </c>
      <c r="F1018" t="s">
        <v>2229</v>
      </c>
      <c r="G1018">
        <v>1018</v>
      </c>
    </row>
    <row r="1019" spans="1:7">
      <c r="A1019">
        <v>1018</v>
      </c>
      <c r="B1019" t="s">
        <v>233</v>
      </c>
      <c r="C1019">
        <v>6.9399999999999996E-4</v>
      </c>
      <c r="D1019">
        <v>0.69399999999999995</v>
      </c>
      <c r="E1019">
        <v>1018</v>
      </c>
      <c r="F1019" t="s">
        <v>2230</v>
      </c>
      <c r="G1019">
        <v>1019</v>
      </c>
    </row>
    <row r="1020" spans="1:7">
      <c r="G1020">
        <v>1020</v>
      </c>
    </row>
    <row r="1021" spans="1:7">
      <c r="G1021">
        <v>1021</v>
      </c>
    </row>
    <row r="1022" spans="1:7">
      <c r="G1022">
        <v>1022</v>
      </c>
    </row>
    <row r="1023" spans="1:7">
      <c r="G1023">
        <v>1023</v>
      </c>
    </row>
    <row r="1024" spans="1:7">
      <c r="G1024">
        <v>1024</v>
      </c>
    </row>
    <row r="1025" spans="7:7">
      <c r="G1025">
        <v>1025</v>
      </c>
    </row>
    <row r="1026" spans="7:7">
      <c r="G1026">
        <v>1026</v>
      </c>
    </row>
    <row r="1027" spans="7:7">
      <c r="G1027">
        <v>1027</v>
      </c>
    </row>
    <row r="1028" spans="7:7">
      <c r="G1028">
        <v>1028</v>
      </c>
    </row>
    <row r="1029" spans="7:7">
      <c r="G1029">
        <v>1029</v>
      </c>
    </row>
    <row r="1030" spans="7:7">
      <c r="G1030">
        <v>1030</v>
      </c>
    </row>
    <row r="1031" spans="7:7">
      <c r="G1031">
        <v>1031</v>
      </c>
    </row>
    <row r="1032" spans="7:7">
      <c r="G1032">
        <v>1032</v>
      </c>
    </row>
    <row r="1033" spans="7:7">
      <c r="G1033">
        <v>1033</v>
      </c>
    </row>
    <row r="1034" spans="7:7">
      <c r="G1034">
        <v>1034</v>
      </c>
    </row>
    <row r="1035" spans="7:7">
      <c r="G1035">
        <v>1035</v>
      </c>
    </row>
    <row r="1036" spans="7:7">
      <c r="G1036">
        <v>1036</v>
      </c>
    </row>
    <row r="1037" spans="7:7">
      <c r="G1037">
        <v>1037</v>
      </c>
    </row>
    <row r="1038" spans="7:7">
      <c r="G1038">
        <v>1038</v>
      </c>
    </row>
    <row r="1039" spans="7:7">
      <c r="G1039">
        <v>1039</v>
      </c>
    </row>
    <row r="1040" spans="7:7">
      <c r="G1040">
        <v>1040</v>
      </c>
    </row>
    <row r="1041" spans="7:7">
      <c r="G1041">
        <v>1041</v>
      </c>
    </row>
    <row r="1042" spans="7:7">
      <c r="G1042">
        <v>1042</v>
      </c>
    </row>
    <row r="1043" spans="7:7">
      <c r="G1043">
        <v>1043</v>
      </c>
    </row>
    <row r="1044" spans="7:7">
      <c r="G1044">
        <v>1044</v>
      </c>
    </row>
    <row r="1045" spans="7:7">
      <c r="G1045">
        <v>1045</v>
      </c>
    </row>
    <row r="1046" spans="7:7">
      <c r="G1046">
        <v>1046</v>
      </c>
    </row>
    <row r="1047" spans="7:7">
      <c r="G1047">
        <v>1047</v>
      </c>
    </row>
    <row r="1048" spans="7:7">
      <c r="G1048">
        <v>1048</v>
      </c>
    </row>
    <row r="1049" spans="7:7">
      <c r="G1049">
        <v>1049</v>
      </c>
    </row>
    <row r="1050" spans="7:7">
      <c r="G1050">
        <v>1050</v>
      </c>
    </row>
    <row r="1051" spans="7:7">
      <c r="G1051">
        <v>1051</v>
      </c>
    </row>
    <row r="1052" spans="7:7">
      <c r="G1052">
        <v>1052</v>
      </c>
    </row>
    <row r="1053" spans="7:7">
      <c r="G1053">
        <v>1053</v>
      </c>
    </row>
    <row r="1054" spans="7:7">
      <c r="G1054">
        <v>1054</v>
      </c>
    </row>
    <row r="1055" spans="7:7">
      <c r="G1055">
        <v>1055</v>
      </c>
    </row>
    <row r="1056" spans="7:7">
      <c r="G1056">
        <v>1056</v>
      </c>
    </row>
    <row r="1057" spans="7:7">
      <c r="G1057">
        <v>1057</v>
      </c>
    </row>
    <row r="1058" spans="7:7">
      <c r="G1058">
        <v>1058</v>
      </c>
    </row>
    <row r="1059" spans="7:7">
      <c r="G1059">
        <v>1059</v>
      </c>
    </row>
    <row r="1060" spans="7:7">
      <c r="G1060">
        <v>1060</v>
      </c>
    </row>
    <row r="1061" spans="7:7">
      <c r="G1061">
        <v>1061</v>
      </c>
    </row>
    <row r="1062" spans="7:7">
      <c r="G1062">
        <v>1062</v>
      </c>
    </row>
    <row r="1063" spans="7:7">
      <c r="G1063">
        <v>1063</v>
      </c>
    </row>
    <row r="1064" spans="7:7">
      <c r="G1064">
        <v>1064</v>
      </c>
    </row>
    <row r="1065" spans="7:7">
      <c r="G1065">
        <v>1065</v>
      </c>
    </row>
    <row r="1066" spans="7:7">
      <c r="G1066">
        <v>1066</v>
      </c>
    </row>
    <row r="1067" spans="7:7">
      <c r="G1067">
        <v>1067</v>
      </c>
    </row>
    <row r="1068" spans="7:7">
      <c r="G1068">
        <v>1068</v>
      </c>
    </row>
    <row r="1069" spans="7:7">
      <c r="G1069">
        <v>1069</v>
      </c>
    </row>
    <row r="1070" spans="7:7">
      <c r="G1070">
        <v>1070</v>
      </c>
    </row>
    <row r="1071" spans="7:7">
      <c r="G1071">
        <v>1071</v>
      </c>
    </row>
    <row r="1072" spans="7:7">
      <c r="G1072">
        <v>1072</v>
      </c>
    </row>
    <row r="1073" spans="7:7">
      <c r="G1073">
        <v>1073</v>
      </c>
    </row>
    <row r="1074" spans="7:7">
      <c r="G1074">
        <v>1074</v>
      </c>
    </row>
    <row r="1075" spans="7:7">
      <c r="G1075">
        <v>1075</v>
      </c>
    </row>
    <row r="1076" spans="7:7">
      <c r="G1076">
        <v>1076</v>
      </c>
    </row>
    <row r="1077" spans="7:7">
      <c r="G1077">
        <v>1077</v>
      </c>
    </row>
    <row r="1078" spans="7:7">
      <c r="G1078">
        <v>1078</v>
      </c>
    </row>
    <row r="1079" spans="7:7">
      <c r="G1079">
        <v>1079</v>
      </c>
    </row>
    <row r="1080" spans="7:7">
      <c r="G1080">
        <v>1080</v>
      </c>
    </row>
    <row r="1081" spans="7:7">
      <c r="G1081">
        <v>1081</v>
      </c>
    </row>
    <row r="1082" spans="7:7">
      <c r="G1082">
        <v>1082</v>
      </c>
    </row>
    <row r="1083" spans="7:7">
      <c r="G1083">
        <v>1083</v>
      </c>
    </row>
    <row r="1084" spans="7:7">
      <c r="G1084">
        <v>1084</v>
      </c>
    </row>
    <row r="1085" spans="7:7">
      <c r="G1085">
        <v>1085</v>
      </c>
    </row>
    <row r="1086" spans="7:7">
      <c r="G1086">
        <v>1086</v>
      </c>
    </row>
    <row r="1087" spans="7:7">
      <c r="G1087">
        <v>1087</v>
      </c>
    </row>
    <row r="1088" spans="7:7">
      <c r="G1088">
        <v>1088</v>
      </c>
    </row>
    <row r="1089" spans="5:7">
      <c r="G1089">
        <v>1089</v>
      </c>
    </row>
    <row r="1090" spans="5:7">
      <c r="G1090">
        <v>1090</v>
      </c>
    </row>
    <row r="1091" spans="5:7">
      <c r="G1091">
        <v>1091</v>
      </c>
    </row>
    <row r="1092" spans="5:7">
      <c r="G1092">
        <v>1092</v>
      </c>
    </row>
    <row r="1093" spans="5:7">
      <c r="G1093">
        <v>1093</v>
      </c>
    </row>
    <row r="1094" spans="5:7">
      <c r="G1094">
        <v>1094</v>
      </c>
    </row>
    <row r="1095" spans="5:7">
      <c r="G1095">
        <v>1095</v>
      </c>
    </row>
    <row r="1096" spans="5:7">
      <c r="G1096">
        <v>1096</v>
      </c>
    </row>
    <row r="1097" spans="5:7">
      <c r="G1097">
        <v>1097</v>
      </c>
    </row>
    <row r="1098" spans="5:7">
      <c r="G1098">
        <v>1098</v>
      </c>
    </row>
    <row r="1099" spans="5:7">
      <c r="G1099">
        <v>1099</v>
      </c>
    </row>
    <row r="1100" spans="5:7">
      <c r="E1100" s="348" t="s">
        <v>2960</v>
      </c>
      <c r="F1100" s="348"/>
      <c r="G1100">
        <v>1100</v>
      </c>
    </row>
    <row r="1101" spans="5:7">
      <c r="E1101">
        <v>1</v>
      </c>
      <c r="F1101" t="s">
        <v>2961</v>
      </c>
      <c r="G1101">
        <v>1101</v>
      </c>
    </row>
    <row r="1102" spans="5:7">
      <c r="E1102">
        <v>2</v>
      </c>
      <c r="F1102" t="s">
        <v>2962</v>
      </c>
      <c r="G1102">
        <v>1102</v>
      </c>
    </row>
    <row r="1103" spans="5:7">
      <c r="E1103">
        <v>3</v>
      </c>
      <c r="F1103" t="s">
        <v>3261</v>
      </c>
      <c r="G1103">
        <v>1103</v>
      </c>
    </row>
    <row r="1104" spans="5:7">
      <c r="E1104">
        <v>4</v>
      </c>
      <c r="F1104" t="s">
        <v>3262</v>
      </c>
      <c r="G1104">
        <v>1104</v>
      </c>
    </row>
    <row r="1105" spans="5:7">
      <c r="E1105">
        <v>5</v>
      </c>
      <c r="F1105" t="s">
        <v>3263</v>
      </c>
      <c r="G1105">
        <v>1105</v>
      </c>
    </row>
    <row r="1106" spans="5:7">
      <c r="E1106">
        <v>6</v>
      </c>
      <c r="F1106" t="s">
        <v>3264</v>
      </c>
      <c r="G1106">
        <v>1106</v>
      </c>
    </row>
    <row r="1107" spans="5:7">
      <c r="E1107">
        <v>7</v>
      </c>
      <c r="F1107" t="s">
        <v>2963</v>
      </c>
      <c r="G1107">
        <v>1107</v>
      </c>
    </row>
    <row r="1108" spans="5:7">
      <c r="E1108">
        <v>8</v>
      </c>
      <c r="F1108" t="s">
        <v>2964</v>
      </c>
      <c r="G1108">
        <v>1108</v>
      </c>
    </row>
    <row r="1109" spans="5:7">
      <c r="E1109">
        <v>9</v>
      </c>
      <c r="F1109" t="s">
        <v>3265</v>
      </c>
      <c r="G1109">
        <v>1109</v>
      </c>
    </row>
    <row r="1110" spans="5:7">
      <c r="E1110">
        <v>10</v>
      </c>
      <c r="F1110" t="s">
        <v>3266</v>
      </c>
      <c r="G1110">
        <v>1110</v>
      </c>
    </row>
    <row r="1111" spans="5:7">
      <c r="E1111">
        <v>11</v>
      </c>
      <c r="F1111" t="s">
        <v>3267</v>
      </c>
      <c r="G1111">
        <v>1111</v>
      </c>
    </row>
    <row r="1112" spans="5:7">
      <c r="E1112">
        <v>12</v>
      </c>
      <c r="F1112" t="s">
        <v>3268</v>
      </c>
      <c r="G1112">
        <v>1112</v>
      </c>
    </row>
    <row r="1113" spans="5:7">
      <c r="E1113">
        <v>13</v>
      </c>
      <c r="F1113" t="s">
        <v>3269</v>
      </c>
      <c r="G1113">
        <v>1113</v>
      </c>
    </row>
    <row r="1114" spans="5:7">
      <c r="E1114">
        <v>14</v>
      </c>
      <c r="F1114" t="s">
        <v>3270</v>
      </c>
      <c r="G1114">
        <v>1114</v>
      </c>
    </row>
    <row r="1115" spans="5:7">
      <c r="E1115">
        <v>15</v>
      </c>
      <c r="F1115" t="s">
        <v>3271</v>
      </c>
      <c r="G1115">
        <v>1115</v>
      </c>
    </row>
    <row r="1116" spans="5:7">
      <c r="E1116">
        <v>16</v>
      </c>
      <c r="F1116" t="s">
        <v>3272</v>
      </c>
      <c r="G1116">
        <v>1116</v>
      </c>
    </row>
    <row r="1117" spans="5:7">
      <c r="E1117">
        <v>17</v>
      </c>
      <c r="F1117" t="s">
        <v>3273</v>
      </c>
      <c r="G1117">
        <v>1117</v>
      </c>
    </row>
    <row r="1118" spans="5:7">
      <c r="E1118">
        <v>18</v>
      </c>
      <c r="F1118" t="s">
        <v>3274</v>
      </c>
      <c r="G1118">
        <v>1118</v>
      </c>
    </row>
    <row r="1119" spans="5:7">
      <c r="E1119">
        <v>19</v>
      </c>
      <c r="F1119" t="s">
        <v>3275</v>
      </c>
      <c r="G1119">
        <v>1119</v>
      </c>
    </row>
    <row r="1120" spans="5:7">
      <c r="E1120">
        <v>20</v>
      </c>
      <c r="F1120" t="s">
        <v>3276</v>
      </c>
      <c r="G1120">
        <v>1120</v>
      </c>
    </row>
    <row r="1121" spans="5:7">
      <c r="E1121">
        <v>21</v>
      </c>
      <c r="F1121" t="s">
        <v>3277</v>
      </c>
      <c r="G1121">
        <v>1121</v>
      </c>
    </row>
    <row r="1122" spans="5:7">
      <c r="E1122">
        <v>22</v>
      </c>
      <c r="F1122" t="s">
        <v>3278</v>
      </c>
      <c r="G1122">
        <v>1122</v>
      </c>
    </row>
    <row r="1123" spans="5:7">
      <c r="E1123">
        <v>23</v>
      </c>
      <c r="F1123" t="s">
        <v>3279</v>
      </c>
      <c r="G1123">
        <v>1123</v>
      </c>
    </row>
    <row r="1124" spans="5:7">
      <c r="E1124">
        <v>24</v>
      </c>
      <c r="F1124" t="s">
        <v>3280</v>
      </c>
      <c r="G1124">
        <v>1124</v>
      </c>
    </row>
    <row r="1125" spans="5:7">
      <c r="E1125">
        <v>25</v>
      </c>
      <c r="F1125" t="s">
        <v>3281</v>
      </c>
      <c r="G1125">
        <v>1125</v>
      </c>
    </row>
    <row r="1126" spans="5:7">
      <c r="E1126">
        <v>26</v>
      </c>
      <c r="F1126" t="s">
        <v>3282</v>
      </c>
      <c r="G1126">
        <v>1126</v>
      </c>
    </row>
    <row r="1127" spans="5:7">
      <c r="E1127">
        <v>27</v>
      </c>
      <c r="F1127" t="s">
        <v>3283</v>
      </c>
      <c r="G1127">
        <v>1127</v>
      </c>
    </row>
    <row r="1128" spans="5:7">
      <c r="E1128">
        <v>28</v>
      </c>
      <c r="F1128" t="s">
        <v>3284</v>
      </c>
      <c r="G1128">
        <v>1128</v>
      </c>
    </row>
    <row r="1129" spans="5:7">
      <c r="E1129">
        <v>29</v>
      </c>
      <c r="F1129" t="s">
        <v>3285</v>
      </c>
      <c r="G1129">
        <v>1129</v>
      </c>
    </row>
    <row r="1130" spans="5:7">
      <c r="E1130">
        <v>30</v>
      </c>
      <c r="F1130" t="s">
        <v>3286</v>
      </c>
      <c r="G1130">
        <v>1130</v>
      </c>
    </row>
    <row r="1131" spans="5:7">
      <c r="E1131">
        <v>31</v>
      </c>
      <c r="F1131" t="s">
        <v>3287</v>
      </c>
      <c r="G1131">
        <v>1131</v>
      </c>
    </row>
    <row r="1132" spans="5:7">
      <c r="E1132">
        <v>32</v>
      </c>
      <c r="F1132" t="s">
        <v>3288</v>
      </c>
      <c r="G1132">
        <v>1132</v>
      </c>
    </row>
    <row r="1133" spans="5:7">
      <c r="E1133">
        <v>33</v>
      </c>
      <c r="F1133" t="s">
        <v>3289</v>
      </c>
      <c r="G1133">
        <v>1133</v>
      </c>
    </row>
    <row r="1134" spans="5:7">
      <c r="E1134">
        <v>34</v>
      </c>
      <c r="F1134" t="s">
        <v>3290</v>
      </c>
      <c r="G1134">
        <v>1134</v>
      </c>
    </row>
    <row r="1135" spans="5:7">
      <c r="E1135">
        <v>35</v>
      </c>
      <c r="F1135" t="s">
        <v>3291</v>
      </c>
      <c r="G1135">
        <v>1135</v>
      </c>
    </row>
    <row r="1136" spans="5:7">
      <c r="E1136">
        <v>36</v>
      </c>
      <c r="F1136" t="s">
        <v>3292</v>
      </c>
      <c r="G1136">
        <v>1136</v>
      </c>
    </row>
    <row r="1137" spans="5:7">
      <c r="E1137">
        <v>37</v>
      </c>
      <c r="F1137" t="s">
        <v>3293</v>
      </c>
      <c r="G1137">
        <v>1137</v>
      </c>
    </row>
    <row r="1138" spans="5:7">
      <c r="E1138">
        <v>38</v>
      </c>
      <c r="F1138" t="s">
        <v>3294</v>
      </c>
      <c r="G1138">
        <v>1138</v>
      </c>
    </row>
    <row r="1139" spans="5:7">
      <c r="E1139">
        <v>39</v>
      </c>
      <c r="F1139" t="s">
        <v>3295</v>
      </c>
      <c r="G1139">
        <v>1139</v>
      </c>
    </row>
    <row r="1140" spans="5:7">
      <c r="E1140">
        <v>40</v>
      </c>
      <c r="F1140" t="s">
        <v>3296</v>
      </c>
      <c r="G1140">
        <v>1140</v>
      </c>
    </row>
    <row r="1141" spans="5:7">
      <c r="E1141">
        <v>41</v>
      </c>
      <c r="F1141" t="s">
        <v>3297</v>
      </c>
      <c r="G1141">
        <v>1141</v>
      </c>
    </row>
    <row r="1142" spans="5:7">
      <c r="E1142">
        <v>42</v>
      </c>
      <c r="F1142" t="s">
        <v>3298</v>
      </c>
      <c r="G1142">
        <v>1142</v>
      </c>
    </row>
    <row r="1143" spans="5:7">
      <c r="E1143">
        <v>43</v>
      </c>
      <c r="F1143" t="s">
        <v>3299</v>
      </c>
      <c r="G1143">
        <v>1143</v>
      </c>
    </row>
    <row r="1144" spans="5:7">
      <c r="E1144">
        <v>44</v>
      </c>
      <c r="F1144" t="s">
        <v>3300</v>
      </c>
      <c r="G1144">
        <v>1144</v>
      </c>
    </row>
    <row r="1145" spans="5:7">
      <c r="E1145">
        <v>45</v>
      </c>
      <c r="F1145" t="s">
        <v>3301</v>
      </c>
      <c r="G1145">
        <v>1145</v>
      </c>
    </row>
    <row r="1146" spans="5:7">
      <c r="E1146">
        <v>46</v>
      </c>
      <c r="F1146" t="s">
        <v>3302</v>
      </c>
      <c r="G1146">
        <v>1146</v>
      </c>
    </row>
    <row r="1147" spans="5:7">
      <c r="E1147">
        <v>47</v>
      </c>
      <c r="F1147" t="s">
        <v>3303</v>
      </c>
      <c r="G1147">
        <v>1147</v>
      </c>
    </row>
    <row r="1148" spans="5:7">
      <c r="E1148">
        <v>48</v>
      </c>
      <c r="F1148" t="s">
        <v>3304</v>
      </c>
      <c r="G1148">
        <v>1148</v>
      </c>
    </row>
    <row r="1149" spans="5:7">
      <c r="E1149">
        <v>49</v>
      </c>
      <c r="F1149" t="s">
        <v>3305</v>
      </c>
      <c r="G1149">
        <v>1149</v>
      </c>
    </row>
    <row r="1150" spans="5:7">
      <c r="E1150">
        <v>50</v>
      </c>
      <c r="F1150" t="s">
        <v>3306</v>
      </c>
      <c r="G1150">
        <v>1150</v>
      </c>
    </row>
    <row r="1151" spans="5:7">
      <c r="E1151">
        <v>51</v>
      </c>
      <c r="F1151" t="s">
        <v>3307</v>
      </c>
      <c r="G1151">
        <v>1151</v>
      </c>
    </row>
    <row r="1152" spans="5:7">
      <c r="E1152">
        <v>52</v>
      </c>
      <c r="F1152" t="s">
        <v>3308</v>
      </c>
      <c r="G1152">
        <v>1152</v>
      </c>
    </row>
    <row r="1153" spans="5:7">
      <c r="E1153">
        <v>53</v>
      </c>
      <c r="F1153" t="s">
        <v>3309</v>
      </c>
      <c r="G1153">
        <v>1153</v>
      </c>
    </row>
    <row r="1154" spans="5:7">
      <c r="E1154">
        <v>54</v>
      </c>
      <c r="F1154" t="s">
        <v>3310</v>
      </c>
      <c r="G1154">
        <v>1154</v>
      </c>
    </row>
    <row r="1155" spans="5:7">
      <c r="E1155">
        <v>55</v>
      </c>
      <c r="F1155" t="s">
        <v>3311</v>
      </c>
      <c r="G1155">
        <v>1155</v>
      </c>
    </row>
    <row r="1156" spans="5:7">
      <c r="E1156">
        <v>56</v>
      </c>
      <c r="F1156" t="s">
        <v>3312</v>
      </c>
      <c r="G1156">
        <v>1156</v>
      </c>
    </row>
    <row r="1157" spans="5:7">
      <c r="E1157">
        <v>57</v>
      </c>
      <c r="F1157" t="s">
        <v>3313</v>
      </c>
      <c r="G1157">
        <v>1157</v>
      </c>
    </row>
    <row r="1158" spans="5:7">
      <c r="E1158">
        <v>58</v>
      </c>
      <c r="F1158" t="s">
        <v>3314</v>
      </c>
      <c r="G1158">
        <v>1158</v>
      </c>
    </row>
    <row r="1159" spans="5:7">
      <c r="E1159">
        <v>59</v>
      </c>
      <c r="F1159" t="s">
        <v>3315</v>
      </c>
      <c r="G1159">
        <v>1159</v>
      </c>
    </row>
    <row r="1160" spans="5:7">
      <c r="E1160">
        <v>60</v>
      </c>
      <c r="F1160" t="s">
        <v>3316</v>
      </c>
      <c r="G1160">
        <v>1160</v>
      </c>
    </row>
    <row r="1161" spans="5:7">
      <c r="E1161">
        <v>61</v>
      </c>
      <c r="F1161" t="s">
        <v>3317</v>
      </c>
      <c r="G1161">
        <v>1161</v>
      </c>
    </row>
    <row r="1162" spans="5:7">
      <c r="E1162">
        <v>62</v>
      </c>
      <c r="F1162" t="s">
        <v>3318</v>
      </c>
      <c r="G1162">
        <v>1162</v>
      </c>
    </row>
    <row r="1163" spans="5:7">
      <c r="E1163">
        <v>63</v>
      </c>
      <c r="F1163" t="s">
        <v>3319</v>
      </c>
      <c r="G1163">
        <v>1163</v>
      </c>
    </row>
    <row r="1164" spans="5:7">
      <c r="E1164">
        <v>64</v>
      </c>
      <c r="F1164" t="s">
        <v>3320</v>
      </c>
      <c r="G1164">
        <v>1164</v>
      </c>
    </row>
    <row r="1165" spans="5:7">
      <c r="E1165">
        <v>65</v>
      </c>
      <c r="F1165" t="s">
        <v>3321</v>
      </c>
      <c r="G1165">
        <v>1165</v>
      </c>
    </row>
    <row r="1166" spans="5:7">
      <c r="E1166">
        <v>66</v>
      </c>
      <c r="F1166" t="s">
        <v>3322</v>
      </c>
      <c r="G1166">
        <v>1166</v>
      </c>
    </row>
    <row r="1167" spans="5:7">
      <c r="E1167">
        <v>67</v>
      </c>
      <c r="F1167" t="s">
        <v>3323</v>
      </c>
      <c r="G1167">
        <v>1167</v>
      </c>
    </row>
    <row r="1168" spans="5:7">
      <c r="E1168">
        <v>68</v>
      </c>
      <c r="F1168" t="s">
        <v>3324</v>
      </c>
      <c r="G1168">
        <v>1168</v>
      </c>
    </row>
    <row r="1169" spans="5:7">
      <c r="E1169">
        <v>69</v>
      </c>
      <c r="F1169" t="s">
        <v>3325</v>
      </c>
      <c r="G1169">
        <v>1169</v>
      </c>
    </row>
    <row r="1170" spans="5:7">
      <c r="E1170">
        <v>70</v>
      </c>
      <c r="F1170" t="s">
        <v>3326</v>
      </c>
      <c r="G1170">
        <v>1170</v>
      </c>
    </row>
    <row r="1171" spans="5:7">
      <c r="E1171">
        <v>71</v>
      </c>
      <c r="F1171" t="s">
        <v>3327</v>
      </c>
      <c r="G1171">
        <v>1171</v>
      </c>
    </row>
    <row r="1172" spans="5:7">
      <c r="E1172">
        <v>72</v>
      </c>
      <c r="F1172" t="s">
        <v>3328</v>
      </c>
      <c r="G1172">
        <v>1172</v>
      </c>
    </row>
    <row r="1173" spans="5:7">
      <c r="E1173">
        <v>73</v>
      </c>
      <c r="F1173" t="s">
        <v>3329</v>
      </c>
      <c r="G1173">
        <v>1173</v>
      </c>
    </row>
    <row r="1174" spans="5:7">
      <c r="E1174">
        <v>74</v>
      </c>
      <c r="F1174" t="s">
        <v>3330</v>
      </c>
      <c r="G1174">
        <v>1174</v>
      </c>
    </row>
    <row r="1175" spans="5:7">
      <c r="E1175">
        <v>75</v>
      </c>
      <c r="F1175" t="s">
        <v>3331</v>
      </c>
      <c r="G1175">
        <v>1175</v>
      </c>
    </row>
    <row r="1176" spans="5:7">
      <c r="E1176">
        <v>76</v>
      </c>
      <c r="F1176" t="s">
        <v>3332</v>
      </c>
      <c r="G1176">
        <v>1176</v>
      </c>
    </row>
    <row r="1177" spans="5:7">
      <c r="E1177">
        <v>77</v>
      </c>
      <c r="F1177" t="s">
        <v>3333</v>
      </c>
      <c r="G1177">
        <v>1177</v>
      </c>
    </row>
    <row r="1178" spans="5:7">
      <c r="E1178">
        <v>78</v>
      </c>
      <c r="F1178" t="s">
        <v>3334</v>
      </c>
      <c r="G1178">
        <v>1178</v>
      </c>
    </row>
    <row r="1179" spans="5:7">
      <c r="E1179">
        <v>79</v>
      </c>
      <c r="F1179" t="s">
        <v>3335</v>
      </c>
      <c r="G1179">
        <v>1179</v>
      </c>
    </row>
    <row r="1180" spans="5:7">
      <c r="E1180">
        <v>80</v>
      </c>
      <c r="F1180" t="s">
        <v>3336</v>
      </c>
      <c r="G1180">
        <v>1180</v>
      </c>
    </row>
    <row r="1181" spans="5:7">
      <c r="E1181">
        <v>81</v>
      </c>
      <c r="F1181" t="s">
        <v>3337</v>
      </c>
      <c r="G1181">
        <v>1181</v>
      </c>
    </row>
    <row r="1182" spans="5:7">
      <c r="E1182">
        <v>82</v>
      </c>
      <c r="F1182" t="s">
        <v>3338</v>
      </c>
      <c r="G1182">
        <v>1182</v>
      </c>
    </row>
    <row r="1183" spans="5:7">
      <c r="E1183">
        <v>83</v>
      </c>
      <c r="F1183" t="s">
        <v>3339</v>
      </c>
      <c r="G1183">
        <v>1183</v>
      </c>
    </row>
    <row r="1184" spans="5:7">
      <c r="E1184">
        <v>84</v>
      </c>
      <c r="F1184" t="s">
        <v>3340</v>
      </c>
      <c r="G1184">
        <v>1184</v>
      </c>
    </row>
    <row r="1185" spans="5:7">
      <c r="E1185">
        <v>85</v>
      </c>
      <c r="F1185" t="s">
        <v>3341</v>
      </c>
      <c r="G1185">
        <v>1185</v>
      </c>
    </row>
    <row r="1186" spans="5:7">
      <c r="E1186">
        <v>86</v>
      </c>
      <c r="F1186" t="s">
        <v>3342</v>
      </c>
      <c r="G1186">
        <v>1186</v>
      </c>
    </row>
    <row r="1187" spans="5:7">
      <c r="E1187">
        <v>87</v>
      </c>
      <c r="F1187" t="s">
        <v>3343</v>
      </c>
      <c r="G1187">
        <v>1187</v>
      </c>
    </row>
    <row r="1188" spans="5:7">
      <c r="E1188">
        <v>88</v>
      </c>
      <c r="F1188" t="s">
        <v>3344</v>
      </c>
      <c r="G1188">
        <v>1188</v>
      </c>
    </row>
    <row r="1189" spans="5:7">
      <c r="E1189">
        <v>89</v>
      </c>
      <c r="F1189" t="s">
        <v>3345</v>
      </c>
      <c r="G1189">
        <v>1189</v>
      </c>
    </row>
    <row r="1190" spans="5:7">
      <c r="E1190">
        <v>90</v>
      </c>
      <c r="F1190" t="s">
        <v>3346</v>
      </c>
      <c r="G1190">
        <v>1190</v>
      </c>
    </row>
    <row r="1191" spans="5:7">
      <c r="E1191">
        <v>91</v>
      </c>
      <c r="F1191" t="s">
        <v>3347</v>
      </c>
      <c r="G1191">
        <v>1191</v>
      </c>
    </row>
    <row r="1192" spans="5:7">
      <c r="E1192">
        <v>92</v>
      </c>
      <c r="F1192" t="s">
        <v>3348</v>
      </c>
      <c r="G1192">
        <v>1192</v>
      </c>
    </row>
    <row r="1193" spans="5:7">
      <c r="E1193">
        <v>93</v>
      </c>
      <c r="F1193" t="s">
        <v>3349</v>
      </c>
      <c r="G1193">
        <v>1193</v>
      </c>
    </row>
    <row r="1194" spans="5:7">
      <c r="E1194">
        <v>94</v>
      </c>
      <c r="F1194" t="s">
        <v>3350</v>
      </c>
      <c r="G1194">
        <v>1194</v>
      </c>
    </row>
    <row r="1195" spans="5:7">
      <c r="E1195">
        <v>95</v>
      </c>
      <c r="F1195" t="s">
        <v>3351</v>
      </c>
      <c r="G1195">
        <v>1195</v>
      </c>
    </row>
    <row r="1196" spans="5:7">
      <c r="E1196">
        <v>96</v>
      </c>
      <c r="F1196" t="s">
        <v>3352</v>
      </c>
      <c r="G1196">
        <v>1196</v>
      </c>
    </row>
    <row r="1197" spans="5:7">
      <c r="E1197">
        <v>97</v>
      </c>
      <c r="F1197" t="s">
        <v>3353</v>
      </c>
      <c r="G1197">
        <v>1197</v>
      </c>
    </row>
    <row r="1198" spans="5:7">
      <c r="E1198">
        <v>98</v>
      </c>
      <c r="F1198" t="s">
        <v>3354</v>
      </c>
      <c r="G1198">
        <v>1198</v>
      </c>
    </row>
    <row r="1199" spans="5:7">
      <c r="E1199">
        <v>99</v>
      </c>
      <c r="F1199" t="s">
        <v>3355</v>
      </c>
      <c r="G1199">
        <v>1199</v>
      </c>
    </row>
    <row r="1200" spans="5:7">
      <c r="E1200">
        <v>100</v>
      </c>
      <c r="F1200" t="s">
        <v>2965</v>
      </c>
      <c r="G1200">
        <v>1200</v>
      </c>
    </row>
    <row r="1201" spans="5:7">
      <c r="E1201">
        <v>101</v>
      </c>
      <c r="F1201" t="s">
        <v>2966</v>
      </c>
      <c r="G1201">
        <v>1201</v>
      </c>
    </row>
    <row r="1202" spans="5:7">
      <c r="E1202">
        <v>102</v>
      </c>
      <c r="F1202" t="s">
        <v>3356</v>
      </c>
      <c r="G1202">
        <v>1202</v>
      </c>
    </row>
    <row r="1203" spans="5:7">
      <c r="E1203">
        <v>103</v>
      </c>
      <c r="F1203" t="s">
        <v>3357</v>
      </c>
      <c r="G1203">
        <v>1203</v>
      </c>
    </row>
    <row r="1204" spans="5:7">
      <c r="E1204">
        <v>104</v>
      </c>
      <c r="F1204" t="s">
        <v>3358</v>
      </c>
      <c r="G1204">
        <v>1204</v>
      </c>
    </row>
    <row r="1205" spans="5:7">
      <c r="E1205">
        <v>105</v>
      </c>
      <c r="F1205" t="s">
        <v>3359</v>
      </c>
      <c r="G1205">
        <v>1205</v>
      </c>
    </row>
    <row r="1206" spans="5:7">
      <c r="E1206">
        <v>106</v>
      </c>
      <c r="F1206" t="s">
        <v>3360</v>
      </c>
      <c r="G1206">
        <v>1206</v>
      </c>
    </row>
    <row r="1207" spans="5:7">
      <c r="E1207">
        <v>107</v>
      </c>
      <c r="F1207" t="s">
        <v>2967</v>
      </c>
      <c r="G1207">
        <v>1207</v>
      </c>
    </row>
    <row r="1208" spans="5:7">
      <c r="E1208">
        <v>108</v>
      </c>
      <c r="F1208" t="s">
        <v>3361</v>
      </c>
      <c r="G1208">
        <v>1208</v>
      </c>
    </row>
    <row r="1209" spans="5:7">
      <c r="E1209">
        <v>109</v>
      </c>
      <c r="F1209" t="s">
        <v>3362</v>
      </c>
      <c r="G1209">
        <v>1209</v>
      </c>
    </row>
    <row r="1210" spans="5:7">
      <c r="E1210">
        <v>110</v>
      </c>
      <c r="F1210" t="s">
        <v>2968</v>
      </c>
      <c r="G1210">
        <v>1210</v>
      </c>
    </row>
    <row r="1211" spans="5:7">
      <c r="E1211">
        <v>111</v>
      </c>
      <c r="F1211" t="s">
        <v>3363</v>
      </c>
      <c r="G1211">
        <v>1211</v>
      </c>
    </row>
    <row r="1212" spans="5:7">
      <c r="E1212">
        <v>112</v>
      </c>
      <c r="F1212" t="s">
        <v>3364</v>
      </c>
      <c r="G1212">
        <v>1212</v>
      </c>
    </row>
    <row r="1213" spans="5:7">
      <c r="E1213">
        <v>113</v>
      </c>
      <c r="F1213" t="s">
        <v>3365</v>
      </c>
      <c r="G1213">
        <v>1213</v>
      </c>
    </row>
    <row r="1214" spans="5:7">
      <c r="E1214">
        <v>114</v>
      </c>
      <c r="F1214" t="s">
        <v>3366</v>
      </c>
      <c r="G1214">
        <v>1214</v>
      </c>
    </row>
    <row r="1215" spans="5:7">
      <c r="E1215">
        <v>115</v>
      </c>
      <c r="F1215" t="s">
        <v>3367</v>
      </c>
      <c r="G1215">
        <v>1215</v>
      </c>
    </row>
    <row r="1216" spans="5:7">
      <c r="E1216">
        <v>116</v>
      </c>
      <c r="F1216" t="s">
        <v>3368</v>
      </c>
      <c r="G1216">
        <v>1216</v>
      </c>
    </row>
    <row r="1217" spans="5:7">
      <c r="E1217">
        <v>117</v>
      </c>
      <c r="F1217" t="s">
        <v>3369</v>
      </c>
      <c r="G1217">
        <v>1217</v>
      </c>
    </row>
    <row r="1218" spans="5:7">
      <c r="E1218">
        <v>118</v>
      </c>
      <c r="F1218" t="s">
        <v>2969</v>
      </c>
      <c r="G1218">
        <v>1218</v>
      </c>
    </row>
    <row r="1219" spans="5:7">
      <c r="E1219">
        <v>119</v>
      </c>
      <c r="F1219" t="s">
        <v>3370</v>
      </c>
      <c r="G1219">
        <v>1219</v>
      </c>
    </row>
    <row r="1220" spans="5:7">
      <c r="E1220">
        <v>120</v>
      </c>
      <c r="F1220" t="s">
        <v>3371</v>
      </c>
      <c r="G1220">
        <v>1220</v>
      </c>
    </row>
    <row r="1221" spans="5:7">
      <c r="E1221">
        <v>121</v>
      </c>
      <c r="F1221" t="s">
        <v>3372</v>
      </c>
      <c r="G1221">
        <v>1221</v>
      </c>
    </row>
    <row r="1222" spans="5:7">
      <c r="E1222">
        <v>122</v>
      </c>
      <c r="F1222" t="s">
        <v>3373</v>
      </c>
      <c r="G1222">
        <v>1222</v>
      </c>
    </row>
    <row r="1223" spans="5:7">
      <c r="E1223">
        <v>123</v>
      </c>
      <c r="F1223" t="s">
        <v>3374</v>
      </c>
      <c r="G1223">
        <v>1223</v>
      </c>
    </row>
    <row r="1224" spans="5:7">
      <c r="E1224">
        <v>124</v>
      </c>
      <c r="F1224" t="s">
        <v>3375</v>
      </c>
      <c r="G1224">
        <v>1224</v>
      </c>
    </row>
    <row r="1225" spans="5:7">
      <c r="E1225">
        <v>125</v>
      </c>
      <c r="F1225" t="s">
        <v>3376</v>
      </c>
      <c r="G1225">
        <v>1225</v>
      </c>
    </row>
    <row r="1226" spans="5:7">
      <c r="E1226">
        <v>126</v>
      </c>
      <c r="F1226" t="s">
        <v>3377</v>
      </c>
      <c r="G1226">
        <v>1226</v>
      </c>
    </row>
    <row r="1227" spans="5:7">
      <c r="E1227">
        <v>127</v>
      </c>
      <c r="F1227" t="s">
        <v>3378</v>
      </c>
      <c r="G1227">
        <v>1227</v>
      </c>
    </row>
    <row r="1228" spans="5:7">
      <c r="E1228">
        <v>128</v>
      </c>
      <c r="F1228" t="s">
        <v>3379</v>
      </c>
      <c r="G1228">
        <v>1228</v>
      </c>
    </row>
    <row r="1229" spans="5:7">
      <c r="E1229">
        <v>129</v>
      </c>
      <c r="F1229" t="s">
        <v>3380</v>
      </c>
      <c r="G1229">
        <v>1229</v>
      </c>
    </row>
    <row r="1230" spans="5:7">
      <c r="E1230">
        <v>130</v>
      </c>
      <c r="F1230" t="s">
        <v>3381</v>
      </c>
      <c r="G1230">
        <v>1230</v>
      </c>
    </row>
    <row r="1231" spans="5:7">
      <c r="E1231">
        <v>131</v>
      </c>
      <c r="F1231" t="s">
        <v>2970</v>
      </c>
      <c r="G1231">
        <v>1231</v>
      </c>
    </row>
    <row r="1232" spans="5:7">
      <c r="E1232">
        <v>132</v>
      </c>
      <c r="F1232" t="s">
        <v>3382</v>
      </c>
      <c r="G1232">
        <v>1232</v>
      </c>
    </row>
    <row r="1233" spans="5:7">
      <c r="E1233">
        <v>133</v>
      </c>
      <c r="F1233" t="s">
        <v>3383</v>
      </c>
      <c r="G1233">
        <v>1233</v>
      </c>
    </row>
    <row r="1234" spans="5:7">
      <c r="E1234">
        <v>134</v>
      </c>
      <c r="F1234" t="s">
        <v>3384</v>
      </c>
      <c r="G1234">
        <v>1234</v>
      </c>
    </row>
    <row r="1235" spans="5:7">
      <c r="E1235">
        <v>135</v>
      </c>
      <c r="F1235" t="s">
        <v>3385</v>
      </c>
      <c r="G1235">
        <v>1235</v>
      </c>
    </row>
    <row r="1236" spans="5:7">
      <c r="E1236">
        <v>136</v>
      </c>
      <c r="F1236" t="s">
        <v>3386</v>
      </c>
      <c r="G1236">
        <v>1236</v>
      </c>
    </row>
    <row r="1237" spans="5:7">
      <c r="E1237">
        <v>137</v>
      </c>
      <c r="F1237" t="s">
        <v>3387</v>
      </c>
      <c r="G1237">
        <v>1237</v>
      </c>
    </row>
    <row r="1238" spans="5:7">
      <c r="E1238">
        <v>138</v>
      </c>
      <c r="F1238" t="s">
        <v>3388</v>
      </c>
      <c r="G1238">
        <v>1238</v>
      </c>
    </row>
    <row r="1239" spans="5:7">
      <c r="E1239">
        <v>139</v>
      </c>
      <c r="F1239" t="s">
        <v>3389</v>
      </c>
      <c r="G1239">
        <v>1239</v>
      </c>
    </row>
    <row r="1240" spans="5:7">
      <c r="E1240">
        <v>140</v>
      </c>
      <c r="F1240" t="s">
        <v>3390</v>
      </c>
      <c r="G1240">
        <v>1240</v>
      </c>
    </row>
    <row r="1241" spans="5:7">
      <c r="E1241">
        <v>141</v>
      </c>
      <c r="F1241" t="s">
        <v>3391</v>
      </c>
      <c r="G1241">
        <v>1241</v>
      </c>
    </row>
    <row r="1242" spans="5:7">
      <c r="E1242">
        <v>142</v>
      </c>
      <c r="F1242" t="s">
        <v>3392</v>
      </c>
      <c r="G1242">
        <v>1242</v>
      </c>
    </row>
    <row r="1243" spans="5:7">
      <c r="E1243">
        <v>143</v>
      </c>
      <c r="F1243" t="s">
        <v>2971</v>
      </c>
      <c r="G1243">
        <v>1243</v>
      </c>
    </row>
    <row r="1244" spans="5:7">
      <c r="E1244">
        <v>144</v>
      </c>
      <c r="F1244" t="s">
        <v>3393</v>
      </c>
      <c r="G1244">
        <v>1244</v>
      </c>
    </row>
    <row r="1245" spans="5:7">
      <c r="E1245">
        <v>145</v>
      </c>
      <c r="F1245" t="s">
        <v>3394</v>
      </c>
      <c r="G1245">
        <v>1245</v>
      </c>
    </row>
    <row r="1246" spans="5:7">
      <c r="E1246">
        <v>146</v>
      </c>
      <c r="F1246" t="s">
        <v>3395</v>
      </c>
      <c r="G1246">
        <v>1246</v>
      </c>
    </row>
    <row r="1247" spans="5:7">
      <c r="E1247">
        <v>147</v>
      </c>
      <c r="F1247" t="s">
        <v>3396</v>
      </c>
      <c r="G1247">
        <v>1247</v>
      </c>
    </row>
    <row r="1248" spans="5:7">
      <c r="E1248">
        <v>148</v>
      </c>
      <c r="F1248" t="s">
        <v>3397</v>
      </c>
      <c r="G1248">
        <v>1248</v>
      </c>
    </row>
    <row r="1249" spans="5:7">
      <c r="E1249">
        <v>149</v>
      </c>
      <c r="F1249" t="s">
        <v>3398</v>
      </c>
      <c r="G1249">
        <v>1249</v>
      </c>
    </row>
    <row r="1250" spans="5:7">
      <c r="E1250">
        <v>150</v>
      </c>
      <c r="F1250" t="s">
        <v>3399</v>
      </c>
      <c r="G1250">
        <v>1250</v>
      </c>
    </row>
    <row r="1251" spans="5:7">
      <c r="E1251">
        <v>151</v>
      </c>
      <c r="F1251" t="s">
        <v>3400</v>
      </c>
      <c r="G1251">
        <v>1251</v>
      </c>
    </row>
    <row r="1252" spans="5:7">
      <c r="E1252">
        <v>152</v>
      </c>
      <c r="F1252" t="s">
        <v>3401</v>
      </c>
      <c r="G1252">
        <v>1252</v>
      </c>
    </row>
    <row r="1253" spans="5:7">
      <c r="E1253">
        <v>153</v>
      </c>
      <c r="F1253" t="s">
        <v>3402</v>
      </c>
      <c r="G1253">
        <v>1253</v>
      </c>
    </row>
    <row r="1254" spans="5:7">
      <c r="E1254">
        <v>154</v>
      </c>
      <c r="F1254" t="s">
        <v>3403</v>
      </c>
      <c r="G1254">
        <v>1254</v>
      </c>
    </row>
    <row r="1255" spans="5:7">
      <c r="E1255">
        <v>155</v>
      </c>
      <c r="F1255" t="s">
        <v>3404</v>
      </c>
      <c r="G1255">
        <v>1255</v>
      </c>
    </row>
    <row r="1256" spans="5:7">
      <c r="E1256">
        <v>156</v>
      </c>
      <c r="F1256" t="s">
        <v>3405</v>
      </c>
      <c r="G1256">
        <v>1256</v>
      </c>
    </row>
    <row r="1257" spans="5:7">
      <c r="E1257">
        <v>157</v>
      </c>
      <c r="F1257" t="s">
        <v>3406</v>
      </c>
      <c r="G1257">
        <v>1257</v>
      </c>
    </row>
    <row r="1258" spans="5:7">
      <c r="E1258">
        <v>158</v>
      </c>
      <c r="F1258" t="s">
        <v>3407</v>
      </c>
      <c r="G1258">
        <v>1258</v>
      </c>
    </row>
    <row r="1259" spans="5:7">
      <c r="E1259">
        <v>159</v>
      </c>
      <c r="F1259" t="s">
        <v>3408</v>
      </c>
      <c r="G1259">
        <v>1259</v>
      </c>
    </row>
    <row r="1260" spans="5:7">
      <c r="E1260">
        <v>160</v>
      </c>
      <c r="F1260" t="s">
        <v>3409</v>
      </c>
      <c r="G1260">
        <v>1260</v>
      </c>
    </row>
    <row r="1261" spans="5:7">
      <c r="E1261">
        <v>161</v>
      </c>
      <c r="F1261" t="s">
        <v>3410</v>
      </c>
      <c r="G1261">
        <v>1261</v>
      </c>
    </row>
    <row r="1262" spans="5:7">
      <c r="E1262">
        <v>162</v>
      </c>
      <c r="F1262" t="s">
        <v>3411</v>
      </c>
      <c r="G1262">
        <v>1262</v>
      </c>
    </row>
    <row r="1263" spans="5:7">
      <c r="E1263">
        <v>163</v>
      </c>
      <c r="F1263" t="s">
        <v>3412</v>
      </c>
      <c r="G1263">
        <v>1263</v>
      </c>
    </row>
    <row r="1264" spans="5:7">
      <c r="E1264">
        <v>164</v>
      </c>
      <c r="F1264" t="s">
        <v>3413</v>
      </c>
      <c r="G1264">
        <v>1264</v>
      </c>
    </row>
    <row r="1265" spans="5:7">
      <c r="E1265">
        <v>165</v>
      </c>
      <c r="F1265" t="s">
        <v>3414</v>
      </c>
      <c r="G1265">
        <v>1265</v>
      </c>
    </row>
    <row r="1266" spans="5:7">
      <c r="E1266">
        <v>166</v>
      </c>
      <c r="F1266" t="s">
        <v>3415</v>
      </c>
      <c r="G1266">
        <v>1266</v>
      </c>
    </row>
    <row r="1267" spans="5:7">
      <c r="E1267">
        <v>167</v>
      </c>
      <c r="F1267" t="s">
        <v>3416</v>
      </c>
      <c r="G1267">
        <v>1267</v>
      </c>
    </row>
    <row r="1268" spans="5:7">
      <c r="E1268">
        <v>168</v>
      </c>
      <c r="F1268" t="s">
        <v>3417</v>
      </c>
      <c r="G1268">
        <v>1268</v>
      </c>
    </row>
    <row r="1269" spans="5:7">
      <c r="E1269">
        <v>169</v>
      </c>
      <c r="F1269" t="s">
        <v>3418</v>
      </c>
      <c r="G1269">
        <v>1269</v>
      </c>
    </row>
    <row r="1270" spans="5:7">
      <c r="E1270">
        <v>170</v>
      </c>
      <c r="F1270" t="s">
        <v>3419</v>
      </c>
      <c r="G1270">
        <v>1270</v>
      </c>
    </row>
    <row r="1271" spans="5:7">
      <c r="E1271">
        <v>171</v>
      </c>
      <c r="F1271" t="s">
        <v>3420</v>
      </c>
      <c r="G1271">
        <v>1271</v>
      </c>
    </row>
    <row r="1272" spans="5:7">
      <c r="E1272">
        <v>172</v>
      </c>
      <c r="F1272" t="s">
        <v>3421</v>
      </c>
      <c r="G1272">
        <v>1272</v>
      </c>
    </row>
    <row r="1273" spans="5:7">
      <c r="E1273">
        <v>173</v>
      </c>
      <c r="F1273" t="s">
        <v>3422</v>
      </c>
      <c r="G1273">
        <v>1273</v>
      </c>
    </row>
    <row r="1274" spans="5:7">
      <c r="E1274">
        <v>174</v>
      </c>
      <c r="F1274" t="s">
        <v>3423</v>
      </c>
      <c r="G1274">
        <v>1274</v>
      </c>
    </row>
    <row r="1275" spans="5:7">
      <c r="E1275">
        <v>175</v>
      </c>
      <c r="F1275" t="s">
        <v>3424</v>
      </c>
      <c r="G1275">
        <v>1275</v>
      </c>
    </row>
    <row r="1276" spans="5:7">
      <c r="E1276">
        <v>176</v>
      </c>
      <c r="F1276" t="s">
        <v>3425</v>
      </c>
      <c r="G1276">
        <v>1276</v>
      </c>
    </row>
    <row r="1277" spans="5:7">
      <c r="E1277">
        <v>177</v>
      </c>
      <c r="F1277" t="s">
        <v>3426</v>
      </c>
      <c r="G1277">
        <v>1277</v>
      </c>
    </row>
    <row r="1278" spans="5:7">
      <c r="E1278">
        <v>178</v>
      </c>
      <c r="F1278" t="s">
        <v>3427</v>
      </c>
      <c r="G1278">
        <v>1278</v>
      </c>
    </row>
    <row r="1279" spans="5:7">
      <c r="E1279">
        <v>179</v>
      </c>
      <c r="F1279" t="s">
        <v>3428</v>
      </c>
      <c r="G1279">
        <v>1279</v>
      </c>
    </row>
    <row r="1280" spans="5:7">
      <c r="E1280">
        <v>180</v>
      </c>
      <c r="F1280" t="s">
        <v>3429</v>
      </c>
      <c r="G1280">
        <v>1280</v>
      </c>
    </row>
    <row r="1281" spans="5:7">
      <c r="E1281">
        <v>181</v>
      </c>
      <c r="F1281" t="s">
        <v>3430</v>
      </c>
      <c r="G1281">
        <v>1281</v>
      </c>
    </row>
    <row r="1282" spans="5:7">
      <c r="E1282">
        <v>182</v>
      </c>
      <c r="F1282" t="s">
        <v>3431</v>
      </c>
      <c r="G1282">
        <v>1282</v>
      </c>
    </row>
    <row r="1283" spans="5:7">
      <c r="E1283">
        <v>183</v>
      </c>
      <c r="F1283" t="s">
        <v>2972</v>
      </c>
      <c r="G1283">
        <v>1283</v>
      </c>
    </row>
    <row r="1284" spans="5:7">
      <c r="E1284">
        <v>184</v>
      </c>
      <c r="F1284" t="s">
        <v>3432</v>
      </c>
      <c r="G1284">
        <v>1284</v>
      </c>
    </row>
    <row r="1285" spans="5:7">
      <c r="E1285">
        <v>185</v>
      </c>
      <c r="F1285" t="s">
        <v>3433</v>
      </c>
      <c r="G1285">
        <v>1285</v>
      </c>
    </row>
    <row r="1286" spans="5:7">
      <c r="E1286">
        <v>186</v>
      </c>
      <c r="F1286" t="s">
        <v>3434</v>
      </c>
      <c r="G1286">
        <v>1286</v>
      </c>
    </row>
    <row r="1287" spans="5:7">
      <c r="E1287">
        <v>187</v>
      </c>
      <c r="F1287" t="s">
        <v>3435</v>
      </c>
      <c r="G1287">
        <v>1287</v>
      </c>
    </row>
    <row r="1288" spans="5:7">
      <c r="E1288">
        <v>188</v>
      </c>
      <c r="F1288" t="s">
        <v>3436</v>
      </c>
      <c r="G1288">
        <v>1288</v>
      </c>
    </row>
    <row r="1289" spans="5:7">
      <c r="E1289">
        <v>189</v>
      </c>
      <c r="F1289" t="s">
        <v>3437</v>
      </c>
      <c r="G1289">
        <v>1289</v>
      </c>
    </row>
    <row r="1290" spans="5:7">
      <c r="E1290">
        <v>190</v>
      </c>
      <c r="F1290" t="s">
        <v>3438</v>
      </c>
      <c r="G1290">
        <v>1290</v>
      </c>
    </row>
    <row r="1291" spans="5:7">
      <c r="E1291">
        <v>191</v>
      </c>
      <c r="F1291" t="s">
        <v>3439</v>
      </c>
      <c r="G1291">
        <v>1291</v>
      </c>
    </row>
    <row r="1292" spans="5:7">
      <c r="E1292">
        <v>192</v>
      </c>
      <c r="F1292" t="s">
        <v>3440</v>
      </c>
      <c r="G1292">
        <v>1292</v>
      </c>
    </row>
    <row r="1293" spans="5:7">
      <c r="E1293">
        <v>193</v>
      </c>
      <c r="F1293" t="s">
        <v>3441</v>
      </c>
      <c r="G1293">
        <v>1293</v>
      </c>
    </row>
    <row r="1294" spans="5:7">
      <c r="E1294">
        <v>194</v>
      </c>
      <c r="F1294" t="s">
        <v>3442</v>
      </c>
      <c r="G1294">
        <v>1294</v>
      </c>
    </row>
    <row r="1295" spans="5:7">
      <c r="E1295">
        <v>195</v>
      </c>
      <c r="F1295" t="s">
        <v>3443</v>
      </c>
      <c r="G1295">
        <v>1295</v>
      </c>
    </row>
    <row r="1296" spans="5:7">
      <c r="E1296">
        <v>196</v>
      </c>
      <c r="F1296" t="s">
        <v>3444</v>
      </c>
      <c r="G1296">
        <v>1296</v>
      </c>
    </row>
    <row r="1297" spans="5:7">
      <c r="E1297">
        <v>197</v>
      </c>
      <c r="F1297" t="s">
        <v>3445</v>
      </c>
      <c r="G1297">
        <v>1297</v>
      </c>
    </row>
    <row r="1298" spans="5:7">
      <c r="E1298">
        <v>198</v>
      </c>
      <c r="F1298" t="s">
        <v>3446</v>
      </c>
      <c r="G1298">
        <v>1298</v>
      </c>
    </row>
    <row r="1299" spans="5:7">
      <c r="E1299">
        <v>199</v>
      </c>
      <c r="F1299" t="s">
        <v>3447</v>
      </c>
      <c r="G1299">
        <v>1299</v>
      </c>
    </row>
    <row r="1300" spans="5:7">
      <c r="E1300">
        <v>200</v>
      </c>
      <c r="F1300" t="s">
        <v>2973</v>
      </c>
      <c r="G1300">
        <v>1300</v>
      </c>
    </row>
    <row r="1301" spans="5:7">
      <c r="E1301">
        <v>201</v>
      </c>
      <c r="F1301" t="s">
        <v>2974</v>
      </c>
      <c r="G1301">
        <v>1301</v>
      </c>
    </row>
    <row r="1302" spans="5:7">
      <c r="E1302">
        <v>202</v>
      </c>
      <c r="F1302" t="s">
        <v>2975</v>
      </c>
      <c r="G1302">
        <v>1302</v>
      </c>
    </row>
    <row r="1303" spans="5:7">
      <c r="E1303">
        <v>203</v>
      </c>
      <c r="F1303" t="s">
        <v>3448</v>
      </c>
      <c r="G1303">
        <v>1303</v>
      </c>
    </row>
    <row r="1304" spans="5:7">
      <c r="E1304">
        <v>204</v>
      </c>
      <c r="F1304" t="s">
        <v>3449</v>
      </c>
      <c r="G1304">
        <v>1304</v>
      </c>
    </row>
    <row r="1305" spans="5:7">
      <c r="E1305">
        <v>205</v>
      </c>
      <c r="F1305" t="s">
        <v>3450</v>
      </c>
      <c r="G1305">
        <v>1305</v>
      </c>
    </row>
    <row r="1306" spans="5:7">
      <c r="E1306">
        <v>206</v>
      </c>
      <c r="F1306" t="s">
        <v>3451</v>
      </c>
      <c r="G1306">
        <v>1306</v>
      </c>
    </row>
    <row r="1307" spans="5:7">
      <c r="E1307">
        <v>207</v>
      </c>
      <c r="F1307" t="s">
        <v>3452</v>
      </c>
      <c r="G1307">
        <v>1307</v>
      </c>
    </row>
    <row r="1308" spans="5:7">
      <c r="E1308">
        <v>208</v>
      </c>
      <c r="F1308" t="s">
        <v>3453</v>
      </c>
      <c r="G1308">
        <v>1308</v>
      </c>
    </row>
    <row r="1309" spans="5:7">
      <c r="E1309">
        <v>209</v>
      </c>
      <c r="F1309" t="s">
        <v>3454</v>
      </c>
      <c r="G1309">
        <v>1309</v>
      </c>
    </row>
    <row r="1310" spans="5:7">
      <c r="E1310">
        <v>210</v>
      </c>
      <c r="F1310" t="s">
        <v>3455</v>
      </c>
      <c r="G1310">
        <v>1310</v>
      </c>
    </row>
    <row r="1311" spans="5:7">
      <c r="E1311">
        <v>211</v>
      </c>
      <c r="F1311" t="s">
        <v>2976</v>
      </c>
      <c r="G1311">
        <v>1311</v>
      </c>
    </row>
    <row r="1312" spans="5:7">
      <c r="E1312">
        <v>212</v>
      </c>
      <c r="F1312" t="s">
        <v>2977</v>
      </c>
      <c r="G1312">
        <v>1312</v>
      </c>
    </row>
    <row r="1313" spans="5:7">
      <c r="E1313">
        <v>213</v>
      </c>
      <c r="F1313" t="s">
        <v>3456</v>
      </c>
      <c r="G1313">
        <v>1313</v>
      </c>
    </row>
    <row r="1314" spans="5:7">
      <c r="E1314">
        <v>214</v>
      </c>
      <c r="F1314" t="s">
        <v>3457</v>
      </c>
      <c r="G1314">
        <v>1314</v>
      </c>
    </row>
    <row r="1315" spans="5:7">
      <c r="E1315">
        <v>215</v>
      </c>
      <c r="F1315" t="s">
        <v>3458</v>
      </c>
      <c r="G1315">
        <v>1315</v>
      </c>
    </row>
    <row r="1316" spans="5:7">
      <c r="E1316">
        <v>216</v>
      </c>
      <c r="F1316" t="s">
        <v>3459</v>
      </c>
      <c r="G1316">
        <v>1316</v>
      </c>
    </row>
    <row r="1317" spans="5:7">
      <c r="E1317">
        <v>217</v>
      </c>
      <c r="F1317" t="s">
        <v>3460</v>
      </c>
      <c r="G1317">
        <v>1317</v>
      </c>
    </row>
    <row r="1318" spans="5:7">
      <c r="E1318">
        <v>218</v>
      </c>
      <c r="F1318" t="s">
        <v>3461</v>
      </c>
      <c r="G1318">
        <v>1318</v>
      </c>
    </row>
    <row r="1319" spans="5:7">
      <c r="E1319">
        <v>219</v>
      </c>
      <c r="F1319" t="s">
        <v>2978</v>
      </c>
      <c r="G1319">
        <v>1319</v>
      </c>
    </row>
    <row r="1320" spans="5:7">
      <c r="E1320">
        <v>220</v>
      </c>
      <c r="F1320" t="s">
        <v>3462</v>
      </c>
      <c r="G1320">
        <v>1320</v>
      </c>
    </row>
    <row r="1321" spans="5:7">
      <c r="E1321">
        <v>221</v>
      </c>
      <c r="F1321" t="s">
        <v>3463</v>
      </c>
      <c r="G1321">
        <v>1321</v>
      </c>
    </row>
    <row r="1322" spans="5:7">
      <c r="E1322">
        <v>222</v>
      </c>
      <c r="F1322" t="s">
        <v>3464</v>
      </c>
      <c r="G1322">
        <v>1322</v>
      </c>
    </row>
    <row r="1323" spans="5:7">
      <c r="E1323">
        <v>223</v>
      </c>
      <c r="F1323" t="s">
        <v>3465</v>
      </c>
      <c r="G1323">
        <v>1323</v>
      </c>
    </row>
    <row r="1324" spans="5:7">
      <c r="E1324">
        <v>224</v>
      </c>
      <c r="F1324" t="s">
        <v>3466</v>
      </c>
      <c r="G1324">
        <v>1324</v>
      </c>
    </row>
    <row r="1325" spans="5:7">
      <c r="E1325">
        <v>225</v>
      </c>
      <c r="F1325" t="s">
        <v>3467</v>
      </c>
      <c r="G1325">
        <v>1325</v>
      </c>
    </row>
    <row r="1326" spans="5:7">
      <c r="E1326">
        <v>226</v>
      </c>
      <c r="F1326" t="s">
        <v>3468</v>
      </c>
      <c r="G1326">
        <v>1326</v>
      </c>
    </row>
    <row r="1327" spans="5:7">
      <c r="E1327">
        <v>227</v>
      </c>
      <c r="F1327" t="s">
        <v>3469</v>
      </c>
      <c r="G1327">
        <v>1327</v>
      </c>
    </row>
    <row r="1328" spans="5:7">
      <c r="E1328">
        <v>228</v>
      </c>
      <c r="F1328" t="s">
        <v>3470</v>
      </c>
      <c r="G1328">
        <v>1328</v>
      </c>
    </row>
    <row r="1329" spans="5:7">
      <c r="E1329">
        <v>229</v>
      </c>
      <c r="F1329" t="s">
        <v>3471</v>
      </c>
      <c r="G1329">
        <v>1329</v>
      </c>
    </row>
    <row r="1330" spans="5:7">
      <c r="E1330">
        <v>230</v>
      </c>
      <c r="F1330" t="s">
        <v>3472</v>
      </c>
      <c r="G1330">
        <v>1330</v>
      </c>
    </row>
    <row r="1331" spans="5:7">
      <c r="E1331">
        <v>231</v>
      </c>
      <c r="F1331" t="s">
        <v>3473</v>
      </c>
      <c r="G1331">
        <v>1331</v>
      </c>
    </row>
    <row r="1332" spans="5:7">
      <c r="E1332">
        <v>232</v>
      </c>
      <c r="F1332" t="s">
        <v>3474</v>
      </c>
      <c r="G1332">
        <v>1332</v>
      </c>
    </row>
    <row r="1333" spans="5:7">
      <c r="E1333">
        <v>233</v>
      </c>
      <c r="F1333" t="s">
        <v>3475</v>
      </c>
      <c r="G1333">
        <v>1333</v>
      </c>
    </row>
    <row r="1334" spans="5:7">
      <c r="E1334">
        <v>234</v>
      </c>
      <c r="F1334" t="s">
        <v>3476</v>
      </c>
      <c r="G1334">
        <v>1334</v>
      </c>
    </row>
    <row r="1335" spans="5:7">
      <c r="E1335">
        <v>235</v>
      </c>
      <c r="F1335" t="s">
        <v>3477</v>
      </c>
      <c r="G1335">
        <v>1335</v>
      </c>
    </row>
    <row r="1336" spans="5:7">
      <c r="E1336">
        <v>236</v>
      </c>
      <c r="F1336" t="s">
        <v>2979</v>
      </c>
      <c r="G1336">
        <v>1336</v>
      </c>
    </row>
    <row r="1337" spans="5:7">
      <c r="E1337">
        <v>237</v>
      </c>
      <c r="F1337" t="s">
        <v>3478</v>
      </c>
      <c r="G1337">
        <v>1337</v>
      </c>
    </row>
    <row r="1338" spans="5:7">
      <c r="E1338">
        <v>238</v>
      </c>
      <c r="F1338" t="s">
        <v>3479</v>
      </c>
      <c r="G1338">
        <v>1338</v>
      </c>
    </row>
    <row r="1339" spans="5:7">
      <c r="E1339">
        <v>239</v>
      </c>
      <c r="F1339" t="s">
        <v>3480</v>
      </c>
      <c r="G1339">
        <v>1339</v>
      </c>
    </row>
    <row r="1340" spans="5:7">
      <c r="E1340">
        <v>240</v>
      </c>
      <c r="F1340" t="s">
        <v>3481</v>
      </c>
      <c r="G1340">
        <v>1340</v>
      </c>
    </row>
    <row r="1341" spans="5:7">
      <c r="E1341">
        <v>241</v>
      </c>
      <c r="F1341" t="s">
        <v>3482</v>
      </c>
      <c r="G1341">
        <v>1341</v>
      </c>
    </row>
    <row r="1342" spans="5:7">
      <c r="E1342">
        <v>242</v>
      </c>
      <c r="F1342" t="s">
        <v>3483</v>
      </c>
      <c r="G1342">
        <v>1342</v>
      </c>
    </row>
    <row r="1343" spans="5:7">
      <c r="E1343">
        <v>243</v>
      </c>
      <c r="F1343" t="s">
        <v>2980</v>
      </c>
      <c r="G1343">
        <v>1343</v>
      </c>
    </row>
    <row r="1344" spans="5:7">
      <c r="E1344">
        <v>244</v>
      </c>
      <c r="F1344" t="s">
        <v>3484</v>
      </c>
      <c r="G1344">
        <v>1344</v>
      </c>
    </row>
    <row r="1345" spans="5:7">
      <c r="E1345">
        <v>245</v>
      </c>
      <c r="F1345" t="s">
        <v>3485</v>
      </c>
      <c r="G1345">
        <v>1345</v>
      </c>
    </row>
    <row r="1346" spans="5:7">
      <c r="E1346">
        <v>246</v>
      </c>
      <c r="F1346" t="s">
        <v>3486</v>
      </c>
      <c r="G1346">
        <v>1346</v>
      </c>
    </row>
    <row r="1347" spans="5:7">
      <c r="E1347">
        <v>247</v>
      </c>
      <c r="F1347" t="s">
        <v>3487</v>
      </c>
      <c r="G1347">
        <v>1347</v>
      </c>
    </row>
    <row r="1348" spans="5:7">
      <c r="E1348">
        <v>248</v>
      </c>
      <c r="F1348" t="s">
        <v>3488</v>
      </c>
      <c r="G1348">
        <v>1348</v>
      </c>
    </row>
    <row r="1349" spans="5:7">
      <c r="E1349">
        <v>249</v>
      </c>
      <c r="F1349" t="s">
        <v>3489</v>
      </c>
      <c r="G1349">
        <v>1349</v>
      </c>
    </row>
    <row r="1350" spans="5:7">
      <c r="E1350">
        <v>250</v>
      </c>
      <c r="F1350" t="s">
        <v>3490</v>
      </c>
      <c r="G1350">
        <v>1350</v>
      </c>
    </row>
    <row r="1351" spans="5:7">
      <c r="E1351">
        <v>251</v>
      </c>
      <c r="F1351" t="s">
        <v>3491</v>
      </c>
      <c r="G1351">
        <v>1351</v>
      </c>
    </row>
    <row r="1352" spans="5:7">
      <c r="E1352">
        <v>252</v>
      </c>
      <c r="F1352" t="s">
        <v>3492</v>
      </c>
      <c r="G1352">
        <v>1352</v>
      </c>
    </row>
    <row r="1353" spans="5:7">
      <c r="E1353">
        <v>253</v>
      </c>
      <c r="F1353" t="s">
        <v>3493</v>
      </c>
      <c r="G1353">
        <v>1353</v>
      </c>
    </row>
    <row r="1354" spans="5:7">
      <c r="E1354">
        <v>254</v>
      </c>
      <c r="F1354" t="s">
        <v>3494</v>
      </c>
      <c r="G1354">
        <v>1354</v>
      </c>
    </row>
    <row r="1355" spans="5:7">
      <c r="E1355">
        <v>255</v>
      </c>
      <c r="F1355" t="s">
        <v>3495</v>
      </c>
      <c r="G1355">
        <v>1355</v>
      </c>
    </row>
    <row r="1356" spans="5:7">
      <c r="E1356">
        <v>256</v>
      </c>
      <c r="F1356" t="s">
        <v>3496</v>
      </c>
      <c r="G1356">
        <v>1356</v>
      </c>
    </row>
    <row r="1357" spans="5:7">
      <c r="E1357">
        <v>257</v>
      </c>
      <c r="F1357" t="s">
        <v>3497</v>
      </c>
      <c r="G1357">
        <v>1357</v>
      </c>
    </row>
    <row r="1358" spans="5:7">
      <c r="E1358">
        <v>258</v>
      </c>
      <c r="F1358" t="s">
        <v>3498</v>
      </c>
      <c r="G1358">
        <v>1358</v>
      </c>
    </row>
    <row r="1359" spans="5:7">
      <c r="E1359">
        <v>259</v>
      </c>
      <c r="F1359" t="s">
        <v>3499</v>
      </c>
      <c r="G1359">
        <v>1359</v>
      </c>
    </row>
    <row r="1360" spans="5:7">
      <c r="E1360">
        <v>260</v>
      </c>
      <c r="F1360" t="s">
        <v>3500</v>
      </c>
      <c r="G1360">
        <v>1360</v>
      </c>
    </row>
    <row r="1361" spans="5:7">
      <c r="E1361">
        <v>261</v>
      </c>
      <c r="F1361" t="s">
        <v>2981</v>
      </c>
      <c r="G1361">
        <v>1361</v>
      </c>
    </row>
    <row r="1362" spans="5:7">
      <c r="E1362">
        <v>262</v>
      </c>
      <c r="F1362" t="s">
        <v>2982</v>
      </c>
      <c r="G1362">
        <v>1362</v>
      </c>
    </row>
    <row r="1363" spans="5:7">
      <c r="E1363">
        <v>263</v>
      </c>
      <c r="F1363" t="s">
        <v>3501</v>
      </c>
      <c r="G1363">
        <v>1363</v>
      </c>
    </row>
    <row r="1364" spans="5:7">
      <c r="E1364">
        <v>264</v>
      </c>
      <c r="F1364" t="s">
        <v>3502</v>
      </c>
      <c r="G1364">
        <v>1364</v>
      </c>
    </row>
    <row r="1365" spans="5:7">
      <c r="E1365">
        <v>265</v>
      </c>
      <c r="F1365" t="s">
        <v>3503</v>
      </c>
      <c r="G1365">
        <v>1365</v>
      </c>
    </row>
    <row r="1366" spans="5:7">
      <c r="E1366">
        <v>266</v>
      </c>
      <c r="F1366" t="s">
        <v>3504</v>
      </c>
      <c r="G1366">
        <v>1366</v>
      </c>
    </row>
    <row r="1367" spans="5:7">
      <c r="E1367">
        <v>267</v>
      </c>
      <c r="F1367" t="s">
        <v>3505</v>
      </c>
      <c r="G1367">
        <v>1367</v>
      </c>
    </row>
    <row r="1368" spans="5:7" ht="27" customHeight="1">
      <c r="E1368">
        <v>268</v>
      </c>
      <c r="F1368" t="s">
        <v>3506</v>
      </c>
      <c r="G1368">
        <v>1368</v>
      </c>
    </row>
    <row r="1369" spans="5:7">
      <c r="E1369">
        <v>269</v>
      </c>
      <c r="F1369" t="s">
        <v>3507</v>
      </c>
      <c r="G1369">
        <v>1369</v>
      </c>
    </row>
    <row r="1370" spans="5:7">
      <c r="E1370">
        <v>270</v>
      </c>
      <c r="F1370" t="s">
        <v>2983</v>
      </c>
      <c r="G1370">
        <v>1370</v>
      </c>
    </row>
    <row r="1371" spans="5:7">
      <c r="E1371">
        <v>271</v>
      </c>
      <c r="F1371" t="s">
        <v>2984</v>
      </c>
      <c r="G1371">
        <v>1371</v>
      </c>
    </row>
    <row r="1372" spans="5:7">
      <c r="E1372">
        <v>272</v>
      </c>
      <c r="F1372" t="s">
        <v>3508</v>
      </c>
      <c r="G1372">
        <v>1372</v>
      </c>
    </row>
    <row r="1373" spans="5:7">
      <c r="E1373">
        <v>273</v>
      </c>
      <c r="F1373" t="s">
        <v>3509</v>
      </c>
      <c r="G1373">
        <v>1373</v>
      </c>
    </row>
    <row r="1374" spans="5:7">
      <c r="E1374">
        <v>274</v>
      </c>
      <c r="F1374" t="s">
        <v>3510</v>
      </c>
      <c r="G1374">
        <v>1374</v>
      </c>
    </row>
    <row r="1375" spans="5:7">
      <c r="E1375">
        <v>275</v>
      </c>
      <c r="F1375" t="s">
        <v>3511</v>
      </c>
      <c r="G1375">
        <v>1375</v>
      </c>
    </row>
    <row r="1376" spans="5:7">
      <c r="E1376">
        <v>276</v>
      </c>
      <c r="F1376" t="s">
        <v>3512</v>
      </c>
      <c r="G1376">
        <v>1376</v>
      </c>
    </row>
    <row r="1377" spans="5:7">
      <c r="E1377">
        <v>277</v>
      </c>
      <c r="F1377" t="s">
        <v>3513</v>
      </c>
      <c r="G1377">
        <v>1377</v>
      </c>
    </row>
    <row r="1378" spans="5:7">
      <c r="E1378">
        <v>278</v>
      </c>
      <c r="F1378" t="s">
        <v>3514</v>
      </c>
      <c r="G1378">
        <v>1378</v>
      </c>
    </row>
    <row r="1379" spans="5:7">
      <c r="E1379">
        <v>279</v>
      </c>
      <c r="F1379" t="s">
        <v>3515</v>
      </c>
      <c r="G1379">
        <v>1379</v>
      </c>
    </row>
    <row r="1380" spans="5:7">
      <c r="E1380">
        <v>280</v>
      </c>
      <c r="F1380" t="s">
        <v>2985</v>
      </c>
      <c r="G1380">
        <v>1380</v>
      </c>
    </row>
    <row r="1381" spans="5:7">
      <c r="E1381">
        <v>281</v>
      </c>
      <c r="F1381" t="s">
        <v>2986</v>
      </c>
      <c r="G1381">
        <v>1381</v>
      </c>
    </row>
    <row r="1382" spans="5:7">
      <c r="E1382">
        <v>282</v>
      </c>
      <c r="F1382" t="s">
        <v>3516</v>
      </c>
      <c r="G1382">
        <v>1382</v>
      </c>
    </row>
    <row r="1383" spans="5:7">
      <c r="E1383">
        <v>283</v>
      </c>
      <c r="F1383" t="s">
        <v>3517</v>
      </c>
      <c r="G1383">
        <v>1383</v>
      </c>
    </row>
    <row r="1384" spans="5:7">
      <c r="E1384">
        <v>284</v>
      </c>
      <c r="F1384" t="s">
        <v>3518</v>
      </c>
      <c r="G1384">
        <v>1384</v>
      </c>
    </row>
    <row r="1385" spans="5:7">
      <c r="E1385">
        <v>285</v>
      </c>
      <c r="F1385" t="s">
        <v>3519</v>
      </c>
      <c r="G1385">
        <v>1385</v>
      </c>
    </row>
    <row r="1386" spans="5:7">
      <c r="E1386">
        <v>286</v>
      </c>
      <c r="F1386" t="s">
        <v>3520</v>
      </c>
      <c r="G1386">
        <v>1386</v>
      </c>
    </row>
    <row r="1387" spans="5:7">
      <c r="E1387">
        <v>287</v>
      </c>
      <c r="F1387" t="s">
        <v>3521</v>
      </c>
      <c r="G1387">
        <v>1387</v>
      </c>
    </row>
    <row r="1388" spans="5:7">
      <c r="E1388">
        <v>288</v>
      </c>
      <c r="F1388" t="s">
        <v>3522</v>
      </c>
      <c r="G1388">
        <v>1388</v>
      </c>
    </row>
    <row r="1389" spans="5:7">
      <c r="E1389">
        <v>289</v>
      </c>
      <c r="F1389" t="s">
        <v>3523</v>
      </c>
      <c r="G1389">
        <v>1389</v>
      </c>
    </row>
    <row r="1390" spans="5:7">
      <c r="E1390">
        <v>290</v>
      </c>
      <c r="F1390" t="s">
        <v>3524</v>
      </c>
      <c r="G1390">
        <v>1390</v>
      </c>
    </row>
    <row r="1391" spans="5:7">
      <c r="E1391">
        <v>291</v>
      </c>
      <c r="F1391" t="s">
        <v>3525</v>
      </c>
      <c r="G1391">
        <v>1391</v>
      </c>
    </row>
    <row r="1392" spans="5:7">
      <c r="E1392">
        <v>292</v>
      </c>
      <c r="F1392" t="s">
        <v>3526</v>
      </c>
      <c r="G1392">
        <v>1392</v>
      </c>
    </row>
    <row r="1393" spans="5:7">
      <c r="E1393">
        <v>293</v>
      </c>
      <c r="F1393" t="s">
        <v>2987</v>
      </c>
      <c r="G1393">
        <v>1393</v>
      </c>
    </row>
    <row r="1394" spans="5:7">
      <c r="E1394">
        <v>294</v>
      </c>
      <c r="F1394" t="s">
        <v>3527</v>
      </c>
      <c r="G1394">
        <v>1394</v>
      </c>
    </row>
    <row r="1395" spans="5:7">
      <c r="E1395">
        <v>295</v>
      </c>
      <c r="F1395" t="s">
        <v>3528</v>
      </c>
      <c r="G1395">
        <v>1395</v>
      </c>
    </row>
    <row r="1396" spans="5:7">
      <c r="E1396">
        <v>296</v>
      </c>
      <c r="F1396" t="s">
        <v>3529</v>
      </c>
      <c r="G1396">
        <v>1396</v>
      </c>
    </row>
    <row r="1397" spans="5:7">
      <c r="E1397">
        <v>297</v>
      </c>
      <c r="F1397" t="s">
        <v>3530</v>
      </c>
      <c r="G1397">
        <v>1397</v>
      </c>
    </row>
    <row r="1398" spans="5:7">
      <c r="E1398">
        <v>298</v>
      </c>
      <c r="F1398" t="s">
        <v>3531</v>
      </c>
      <c r="G1398">
        <v>1398</v>
      </c>
    </row>
    <row r="1399" spans="5:7">
      <c r="E1399">
        <v>299</v>
      </c>
      <c r="F1399" t="s">
        <v>3532</v>
      </c>
      <c r="G1399">
        <v>1399</v>
      </c>
    </row>
    <row r="1400" spans="5:7">
      <c r="E1400">
        <v>300</v>
      </c>
      <c r="F1400" t="s">
        <v>3533</v>
      </c>
      <c r="G1400">
        <v>1400</v>
      </c>
    </row>
    <row r="1401" spans="5:7">
      <c r="E1401">
        <v>301</v>
      </c>
      <c r="F1401" t="s">
        <v>3534</v>
      </c>
      <c r="G1401">
        <v>1401</v>
      </c>
    </row>
    <row r="1402" spans="5:7">
      <c r="E1402">
        <v>302</v>
      </c>
      <c r="F1402" t="s">
        <v>2988</v>
      </c>
      <c r="G1402">
        <v>1402</v>
      </c>
    </row>
    <row r="1403" spans="5:7">
      <c r="E1403">
        <v>303</v>
      </c>
      <c r="F1403" t="s">
        <v>3535</v>
      </c>
      <c r="G1403">
        <v>1403</v>
      </c>
    </row>
    <row r="1404" spans="5:7">
      <c r="E1404">
        <v>304</v>
      </c>
      <c r="F1404" t="s">
        <v>3536</v>
      </c>
      <c r="G1404">
        <v>1404</v>
      </c>
    </row>
    <row r="1405" spans="5:7">
      <c r="E1405">
        <v>305</v>
      </c>
      <c r="F1405" t="s">
        <v>3537</v>
      </c>
      <c r="G1405">
        <v>1405</v>
      </c>
    </row>
    <row r="1406" spans="5:7">
      <c r="E1406">
        <v>306</v>
      </c>
      <c r="F1406" t="s">
        <v>3538</v>
      </c>
      <c r="G1406">
        <v>1406</v>
      </c>
    </row>
    <row r="1407" spans="5:7">
      <c r="E1407">
        <v>307</v>
      </c>
      <c r="F1407" t="s">
        <v>3539</v>
      </c>
      <c r="G1407">
        <v>1407</v>
      </c>
    </row>
    <row r="1408" spans="5:7">
      <c r="E1408">
        <v>308</v>
      </c>
      <c r="F1408" t="s">
        <v>3540</v>
      </c>
      <c r="G1408">
        <v>1408</v>
      </c>
    </row>
    <row r="1409" spans="5:7">
      <c r="E1409">
        <v>309</v>
      </c>
      <c r="F1409" t="s">
        <v>3541</v>
      </c>
      <c r="G1409">
        <v>1409</v>
      </c>
    </row>
    <row r="1410" spans="5:7">
      <c r="E1410">
        <v>310</v>
      </c>
      <c r="F1410" t="s">
        <v>3542</v>
      </c>
      <c r="G1410">
        <v>1410</v>
      </c>
    </row>
    <row r="1411" spans="5:7">
      <c r="E1411">
        <v>311</v>
      </c>
      <c r="F1411" t="s">
        <v>3543</v>
      </c>
      <c r="G1411">
        <v>1411</v>
      </c>
    </row>
    <row r="1412" spans="5:7">
      <c r="E1412">
        <v>312</v>
      </c>
      <c r="F1412" t="s">
        <v>3544</v>
      </c>
      <c r="G1412">
        <v>1412</v>
      </c>
    </row>
    <row r="1413" spans="5:7">
      <c r="E1413">
        <v>313</v>
      </c>
      <c r="F1413" t="s">
        <v>3545</v>
      </c>
      <c r="G1413">
        <v>1413</v>
      </c>
    </row>
    <row r="1414" spans="5:7">
      <c r="E1414">
        <v>314</v>
      </c>
      <c r="F1414" t="s">
        <v>3546</v>
      </c>
      <c r="G1414">
        <v>1414</v>
      </c>
    </row>
    <row r="1415" spans="5:7">
      <c r="E1415">
        <v>315</v>
      </c>
      <c r="F1415" t="s">
        <v>2989</v>
      </c>
      <c r="G1415">
        <v>1415</v>
      </c>
    </row>
    <row r="1416" spans="5:7">
      <c r="E1416">
        <v>316</v>
      </c>
      <c r="F1416" t="s">
        <v>3547</v>
      </c>
      <c r="G1416">
        <v>1416</v>
      </c>
    </row>
    <row r="1417" spans="5:7">
      <c r="E1417">
        <v>317</v>
      </c>
      <c r="F1417" t="s">
        <v>3548</v>
      </c>
      <c r="G1417">
        <v>1417</v>
      </c>
    </row>
    <row r="1418" spans="5:7">
      <c r="E1418">
        <v>318</v>
      </c>
      <c r="F1418" t="s">
        <v>3549</v>
      </c>
      <c r="G1418">
        <v>1418</v>
      </c>
    </row>
    <row r="1419" spans="5:7">
      <c r="E1419">
        <v>319</v>
      </c>
      <c r="F1419" t="s">
        <v>3550</v>
      </c>
      <c r="G1419">
        <v>1419</v>
      </c>
    </row>
    <row r="1420" spans="5:7">
      <c r="E1420">
        <v>320</v>
      </c>
      <c r="F1420" t="s">
        <v>3551</v>
      </c>
      <c r="G1420">
        <v>1420</v>
      </c>
    </row>
    <row r="1421" spans="5:7">
      <c r="E1421">
        <v>321</v>
      </c>
      <c r="F1421" t="s">
        <v>3552</v>
      </c>
      <c r="G1421">
        <v>1421</v>
      </c>
    </row>
    <row r="1422" spans="5:7">
      <c r="E1422">
        <v>322</v>
      </c>
      <c r="F1422" t="s">
        <v>3553</v>
      </c>
      <c r="G1422">
        <v>1422</v>
      </c>
    </row>
    <row r="1423" spans="5:7">
      <c r="E1423">
        <v>323</v>
      </c>
      <c r="F1423" t="s">
        <v>3554</v>
      </c>
      <c r="G1423">
        <v>1423</v>
      </c>
    </row>
    <row r="1424" spans="5:7">
      <c r="E1424">
        <v>324</v>
      </c>
      <c r="F1424" t="s">
        <v>3555</v>
      </c>
      <c r="G1424">
        <v>1424</v>
      </c>
    </row>
    <row r="1425" spans="5:7">
      <c r="E1425">
        <v>325</v>
      </c>
      <c r="F1425" t="s">
        <v>3556</v>
      </c>
      <c r="G1425">
        <v>1425</v>
      </c>
    </row>
    <row r="1426" spans="5:7">
      <c r="E1426">
        <v>326</v>
      </c>
      <c r="F1426" t="s">
        <v>3557</v>
      </c>
      <c r="G1426">
        <v>1426</v>
      </c>
    </row>
    <row r="1427" spans="5:7">
      <c r="E1427">
        <v>327</v>
      </c>
      <c r="F1427" t="s">
        <v>3558</v>
      </c>
      <c r="G1427">
        <v>1427</v>
      </c>
    </row>
    <row r="1428" spans="5:7">
      <c r="E1428">
        <v>328</v>
      </c>
      <c r="F1428" t="s">
        <v>3559</v>
      </c>
      <c r="G1428">
        <v>1428</v>
      </c>
    </row>
    <row r="1429" spans="5:7">
      <c r="E1429">
        <v>329</v>
      </c>
      <c r="F1429" t="s">
        <v>3560</v>
      </c>
      <c r="G1429">
        <v>1429</v>
      </c>
    </row>
    <row r="1430" spans="5:7">
      <c r="E1430">
        <v>330</v>
      </c>
      <c r="F1430" t="s">
        <v>3561</v>
      </c>
      <c r="G1430">
        <v>1430</v>
      </c>
    </row>
    <row r="1431" spans="5:7">
      <c r="E1431">
        <v>331</v>
      </c>
      <c r="F1431" t="s">
        <v>3562</v>
      </c>
      <c r="G1431">
        <v>1431</v>
      </c>
    </row>
    <row r="1432" spans="5:7">
      <c r="E1432">
        <v>332</v>
      </c>
      <c r="F1432" t="s">
        <v>3563</v>
      </c>
      <c r="G1432">
        <v>1432</v>
      </c>
    </row>
    <row r="1433" spans="5:7">
      <c r="E1433">
        <v>333</v>
      </c>
      <c r="F1433" t="s">
        <v>3564</v>
      </c>
      <c r="G1433">
        <v>1433</v>
      </c>
    </row>
    <row r="1434" spans="5:7">
      <c r="E1434">
        <v>334</v>
      </c>
      <c r="F1434" t="s">
        <v>3565</v>
      </c>
      <c r="G1434">
        <v>1434</v>
      </c>
    </row>
    <row r="1435" spans="5:7">
      <c r="E1435">
        <v>335</v>
      </c>
      <c r="F1435" t="s">
        <v>3566</v>
      </c>
      <c r="G1435">
        <v>1435</v>
      </c>
    </row>
    <row r="1436" spans="5:7">
      <c r="E1436">
        <v>336</v>
      </c>
      <c r="F1436" t="s">
        <v>3567</v>
      </c>
      <c r="G1436">
        <v>1436</v>
      </c>
    </row>
    <row r="1437" spans="5:7">
      <c r="E1437">
        <v>337</v>
      </c>
      <c r="F1437" t="s">
        <v>3568</v>
      </c>
      <c r="G1437">
        <v>1437</v>
      </c>
    </row>
    <row r="1438" spans="5:7">
      <c r="E1438">
        <v>338</v>
      </c>
      <c r="F1438" t="s">
        <v>3569</v>
      </c>
      <c r="G1438">
        <v>1438</v>
      </c>
    </row>
    <row r="1439" spans="5:7">
      <c r="E1439">
        <v>339</v>
      </c>
      <c r="F1439" t="s">
        <v>3570</v>
      </c>
      <c r="G1439">
        <v>1439</v>
      </c>
    </row>
    <row r="1440" spans="5:7">
      <c r="E1440">
        <v>340</v>
      </c>
      <c r="F1440" t="s">
        <v>3571</v>
      </c>
      <c r="G1440">
        <v>1440</v>
      </c>
    </row>
    <row r="1441" spans="5:7">
      <c r="E1441">
        <v>341</v>
      </c>
      <c r="F1441" t="s">
        <v>2990</v>
      </c>
      <c r="G1441">
        <v>1441</v>
      </c>
    </row>
    <row r="1442" spans="5:7">
      <c r="E1442">
        <v>342</v>
      </c>
      <c r="F1442" t="s">
        <v>3572</v>
      </c>
      <c r="G1442">
        <v>1442</v>
      </c>
    </row>
    <row r="1443" spans="5:7">
      <c r="E1443">
        <v>343</v>
      </c>
      <c r="F1443" t="s">
        <v>3573</v>
      </c>
      <c r="G1443">
        <v>1443</v>
      </c>
    </row>
    <row r="1444" spans="5:7">
      <c r="E1444">
        <v>344</v>
      </c>
      <c r="F1444" t="s">
        <v>2991</v>
      </c>
      <c r="G1444">
        <v>1444</v>
      </c>
    </row>
    <row r="1445" spans="5:7">
      <c r="E1445">
        <v>345</v>
      </c>
      <c r="F1445" t="s">
        <v>3574</v>
      </c>
      <c r="G1445">
        <v>1445</v>
      </c>
    </row>
    <row r="1446" spans="5:7">
      <c r="E1446">
        <v>346</v>
      </c>
      <c r="F1446" t="s">
        <v>3575</v>
      </c>
      <c r="G1446">
        <v>1446</v>
      </c>
    </row>
    <row r="1447" spans="5:7">
      <c r="E1447">
        <v>347</v>
      </c>
      <c r="F1447" t="s">
        <v>3576</v>
      </c>
      <c r="G1447">
        <v>1447</v>
      </c>
    </row>
    <row r="1448" spans="5:7">
      <c r="E1448">
        <v>348</v>
      </c>
      <c r="F1448" t="s">
        <v>3577</v>
      </c>
      <c r="G1448">
        <v>1448</v>
      </c>
    </row>
    <row r="1449" spans="5:7">
      <c r="E1449">
        <v>349</v>
      </c>
      <c r="F1449" t="s">
        <v>3578</v>
      </c>
      <c r="G1449">
        <v>1449</v>
      </c>
    </row>
    <row r="1450" spans="5:7">
      <c r="E1450">
        <v>350</v>
      </c>
      <c r="F1450" t="s">
        <v>3579</v>
      </c>
      <c r="G1450">
        <v>1450</v>
      </c>
    </row>
    <row r="1451" spans="5:7">
      <c r="E1451">
        <v>351</v>
      </c>
      <c r="F1451" t="s">
        <v>2992</v>
      </c>
      <c r="G1451">
        <v>1451</v>
      </c>
    </row>
    <row r="1452" spans="5:7">
      <c r="E1452">
        <v>352</v>
      </c>
      <c r="F1452" t="s">
        <v>2993</v>
      </c>
      <c r="G1452">
        <v>1452</v>
      </c>
    </row>
    <row r="1453" spans="5:7">
      <c r="E1453">
        <v>353</v>
      </c>
      <c r="F1453" t="s">
        <v>3580</v>
      </c>
      <c r="G1453">
        <v>1453</v>
      </c>
    </row>
    <row r="1454" spans="5:7">
      <c r="E1454">
        <v>354</v>
      </c>
      <c r="F1454" t="s">
        <v>3581</v>
      </c>
      <c r="G1454">
        <v>1454</v>
      </c>
    </row>
    <row r="1455" spans="5:7">
      <c r="E1455">
        <v>355</v>
      </c>
      <c r="F1455" t="s">
        <v>3582</v>
      </c>
      <c r="G1455">
        <v>1455</v>
      </c>
    </row>
    <row r="1456" spans="5:7">
      <c r="E1456">
        <v>356</v>
      </c>
      <c r="F1456" t="s">
        <v>3583</v>
      </c>
      <c r="G1456">
        <v>1456</v>
      </c>
    </row>
    <row r="1457" spans="5:7">
      <c r="E1457">
        <v>357</v>
      </c>
      <c r="F1457" t="s">
        <v>3584</v>
      </c>
      <c r="G1457">
        <v>1457</v>
      </c>
    </row>
    <row r="1458" spans="5:7">
      <c r="E1458">
        <v>358</v>
      </c>
      <c r="F1458" t="s">
        <v>3585</v>
      </c>
      <c r="G1458">
        <v>1458</v>
      </c>
    </row>
    <row r="1459" spans="5:7">
      <c r="E1459">
        <v>359</v>
      </c>
      <c r="F1459" t="s">
        <v>3586</v>
      </c>
      <c r="G1459">
        <v>1459</v>
      </c>
    </row>
    <row r="1460" spans="5:7">
      <c r="E1460">
        <v>360</v>
      </c>
      <c r="F1460" t="s">
        <v>3587</v>
      </c>
      <c r="G1460">
        <v>1460</v>
      </c>
    </row>
    <row r="1461" spans="5:7">
      <c r="E1461">
        <v>361</v>
      </c>
      <c r="F1461" t="s">
        <v>2994</v>
      </c>
      <c r="G1461">
        <v>1461</v>
      </c>
    </row>
    <row r="1462" spans="5:7">
      <c r="E1462">
        <v>362</v>
      </c>
      <c r="F1462" t="s">
        <v>3588</v>
      </c>
      <c r="G1462">
        <v>1462</v>
      </c>
    </row>
    <row r="1463" spans="5:7">
      <c r="E1463">
        <v>363</v>
      </c>
      <c r="F1463" t="s">
        <v>3589</v>
      </c>
      <c r="G1463">
        <v>1463</v>
      </c>
    </row>
    <row r="1464" spans="5:7">
      <c r="E1464">
        <v>364</v>
      </c>
      <c r="F1464" t="s">
        <v>2995</v>
      </c>
      <c r="G1464">
        <v>1464</v>
      </c>
    </row>
    <row r="1465" spans="5:7">
      <c r="E1465">
        <v>365</v>
      </c>
      <c r="F1465" t="s">
        <v>3590</v>
      </c>
      <c r="G1465">
        <v>1465</v>
      </c>
    </row>
    <row r="1466" spans="5:7">
      <c r="E1466">
        <v>366</v>
      </c>
      <c r="F1466" t="s">
        <v>3591</v>
      </c>
      <c r="G1466">
        <v>1466</v>
      </c>
    </row>
    <row r="1467" spans="5:7">
      <c r="E1467">
        <v>367</v>
      </c>
      <c r="F1467" t="s">
        <v>2996</v>
      </c>
      <c r="G1467">
        <v>1467</v>
      </c>
    </row>
    <row r="1468" spans="5:7">
      <c r="E1468">
        <v>368</v>
      </c>
      <c r="F1468" t="s">
        <v>3592</v>
      </c>
      <c r="G1468">
        <v>1468</v>
      </c>
    </row>
    <row r="1469" spans="5:7">
      <c r="E1469">
        <v>369</v>
      </c>
      <c r="F1469" t="s">
        <v>3593</v>
      </c>
      <c r="G1469">
        <v>1469</v>
      </c>
    </row>
    <row r="1470" spans="5:7">
      <c r="E1470">
        <v>370</v>
      </c>
      <c r="F1470" t="s">
        <v>3594</v>
      </c>
      <c r="G1470">
        <v>1470</v>
      </c>
    </row>
    <row r="1471" spans="5:7">
      <c r="E1471">
        <v>371</v>
      </c>
      <c r="F1471" t="s">
        <v>3595</v>
      </c>
      <c r="G1471">
        <v>1471</v>
      </c>
    </row>
    <row r="1472" spans="5:7">
      <c r="E1472">
        <v>372</v>
      </c>
      <c r="F1472" t="s">
        <v>3596</v>
      </c>
      <c r="G1472">
        <v>1472</v>
      </c>
    </row>
    <row r="1473" spans="5:7">
      <c r="E1473">
        <v>373</v>
      </c>
      <c r="F1473" t="s">
        <v>3597</v>
      </c>
      <c r="G1473">
        <v>1473</v>
      </c>
    </row>
    <row r="1474" spans="5:7">
      <c r="E1474">
        <v>374</v>
      </c>
      <c r="F1474" t="s">
        <v>3598</v>
      </c>
      <c r="G1474">
        <v>1474</v>
      </c>
    </row>
    <row r="1475" spans="5:7">
      <c r="E1475">
        <v>375</v>
      </c>
      <c r="F1475" t="s">
        <v>3599</v>
      </c>
      <c r="G1475">
        <v>1475</v>
      </c>
    </row>
    <row r="1476" spans="5:7">
      <c r="E1476">
        <v>376</v>
      </c>
      <c r="F1476" t="s">
        <v>3600</v>
      </c>
      <c r="G1476">
        <v>1476</v>
      </c>
    </row>
    <row r="1477" spans="5:7">
      <c r="E1477">
        <v>377</v>
      </c>
      <c r="F1477" t="s">
        <v>3601</v>
      </c>
      <c r="G1477">
        <v>1477</v>
      </c>
    </row>
    <row r="1478" spans="5:7">
      <c r="E1478">
        <v>378</v>
      </c>
      <c r="F1478" t="s">
        <v>2997</v>
      </c>
      <c r="G1478">
        <v>1478</v>
      </c>
    </row>
    <row r="1479" spans="5:7">
      <c r="E1479">
        <v>379</v>
      </c>
      <c r="F1479" t="s">
        <v>2998</v>
      </c>
      <c r="G1479">
        <v>1479</v>
      </c>
    </row>
    <row r="1480" spans="5:7">
      <c r="E1480">
        <v>380</v>
      </c>
      <c r="F1480" t="s">
        <v>3602</v>
      </c>
      <c r="G1480">
        <v>1480</v>
      </c>
    </row>
    <row r="1481" spans="5:7">
      <c r="E1481">
        <v>381</v>
      </c>
      <c r="F1481" t="s">
        <v>3603</v>
      </c>
      <c r="G1481">
        <v>1481</v>
      </c>
    </row>
    <row r="1482" spans="5:7">
      <c r="E1482">
        <v>382</v>
      </c>
      <c r="F1482" t="s">
        <v>2999</v>
      </c>
      <c r="G1482">
        <v>1482</v>
      </c>
    </row>
    <row r="1483" spans="5:7">
      <c r="E1483">
        <v>383</v>
      </c>
      <c r="F1483" t="s">
        <v>3604</v>
      </c>
      <c r="G1483">
        <v>1483</v>
      </c>
    </row>
    <row r="1484" spans="5:7">
      <c r="E1484">
        <v>384</v>
      </c>
      <c r="F1484" t="s">
        <v>3605</v>
      </c>
      <c r="G1484">
        <v>1484</v>
      </c>
    </row>
    <row r="1485" spans="5:7">
      <c r="E1485">
        <v>385</v>
      </c>
      <c r="F1485" t="s">
        <v>3606</v>
      </c>
      <c r="G1485">
        <v>1485</v>
      </c>
    </row>
    <row r="1486" spans="5:7">
      <c r="E1486">
        <v>386</v>
      </c>
      <c r="F1486" t="s">
        <v>3607</v>
      </c>
      <c r="G1486">
        <v>1486</v>
      </c>
    </row>
    <row r="1487" spans="5:7">
      <c r="E1487">
        <v>387</v>
      </c>
      <c r="F1487" t="s">
        <v>3608</v>
      </c>
      <c r="G1487">
        <v>1487</v>
      </c>
    </row>
    <row r="1488" spans="5:7">
      <c r="E1488">
        <v>388</v>
      </c>
      <c r="F1488" t="s">
        <v>3609</v>
      </c>
      <c r="G1488">
        <v>1488</v>
      </c>
    </row>
    <row r="1489" spans="5:7">
      <c r="E1489">
        <v>389</v>
      </c>
      <c r="F1489" t="s">
        <v>3610</v>
      </c>
      <c r="G1489">
        <v>1489</v>
      </c>
    </row>
    <row r="1490" spans="5:7">
      <c r="E1490">
        <v>390</v>
      </c>
      <c r="F1490" t="s">
        <v>3611</v>
      </c>
      <c r="G1490">
        <v>1490</v>
      </c>
    </row>
    <row r="1491" spans="5:7">
      <c r="E1491">
        <v>391</v>
      </c>
      <c r="F1491" t="s">
        <v>3612</v>
      </c>
      <c r="G1491">
        <v>1491</v>
      </c>
    </row>
    <row r="1492" spans="5:7">
      <c r="E1492">
        <v>392</v>
      </c>
      <c r="F1492" t="s">
        <v>3613</v>
      </c>
      <c r="G1492">
        <v>1492</v>
      </c>
    </row>
    <row r="1493" spans="5:7">
      <c r="E1493">
        <v>393</v>
      </c>
      <c r="F1493" t="s">
        <v>3614</v>
      </c>
      <c r="G1493">
        <v>1493</v>
      </c>
    </row>
    <row r="1494" spans="5:7">
      <c r="E1494">
        <v>394</v>
      </c>
      <c r="F1494" t="s">
        <v>3615</v>
      </c>
      <c r="G1494">
        <v>1494</v>
      </c>
    </row>
    <row r="1495" spans="5:7">
      <c r="E1495">
        <v>395</v>
      </c>
      <c r="F1495" t="s">
        <v>3000</v>
      </c>
      <c r="G1495">
        <v>1495</v>
      </c>
    </row>
    <row r="1496" spans="5:7">
      <c r="E1496">
        <v>396</v>
      </c>
      <c r="F1496" t="s">
        <v>3616</v>
      </c>
      <c r="G1496">
        <v>1496</v>
      </c>
    </row>
    <row r="1497" spans="5:7">
      <c r="E1497">
        <v>397</v>
      </c>
      <c r="F1497" t="s">
        <v>3617</v>
      </c>
      <c r="G1497">
        <v>1497</v>
      </c>
    </row>
    <row r="1498" spans="5:7">
      <c r="E1498">
        <v>398</v>
      </c>
      <c r="F1498" t="s">
        <v>3618</v>
      </c>
      <c r="G1498">
        <v>1498</v>
      </c>
    </row>
    <row r="1499" spans="5:7">
      <c r="E1499">
        <v>399</v>
      </c>
      <c r="F1499" t="s">
        <v>3619</v>
      </c>
      <c r="G1499">
        <v>1499</v>
      </c>
    </row>
    <row r="1500" spans="5:7">
      <c r="E1500">
        <v>400</v>
      </c>
      <c r="F1500" t="s">
        <v>3620</v>
      </c>
      <c r="G1500">
        <v>1500</v>
      </c>
    </row>
    <row r="1501" spans="5:7">
      <c r="E1501">
        <v>401</v>
      </c>
      <c r="F1501" t="s">
        <v>3621</v>
      </c>
      <c r="G1501">
        <v>1501</v>
      </c>
    </row>
    <row r="1502" spans="5:7">
      <c r="E1502">
        <v>402</v>
      </c>
      <c r="F1502" t="s">
        <v>3622</v>
      </c>
      <c r="G1502">
        <v>1502</v>
      </c>
    </row>
    <row r="1503" spans="5:7">
      <c r="E1503">
        <v>403</v>
      </c>
      <c r="F1503" t="s">
        <v>3623</v>
      </c>
      <c r="G1503">
        <v>1503</v>
      </c>
    </row>
    <row r="1504" spans="5:7">
      <c r="E1504">
        <v>404</v>
      </c>
      <c r="F1504" t="s">
        <v>3624</v>
      </c>
      <c r="G1504">
        <v>1504</v>
      </c>
    </row>
    <row r="1505" spans="5:7">
      <c r="E1505">
        <v>405</v>
      </c>
      <c r="F1505" t="s">
        <v>3625</v>
      </c>
      <c r="G1505">
        <v>1505</v>
      </c>
    </row>
    <row r="1506" spans="5:7">
      <c r="E1506">
        <v>406</v>
      </c>
      <c r="F1506" t="s">
        <v>3001</v>
      </c>
      <c r="G1506">
        <v>1506</v>
      </c>
    </row>
    <row r="1507" spans="5:7">
      <c r="E1507">
        <v>407</v>
      </c>
      <c r="F1507" t="s">
        <v>3626</v>
      </c>
      <c r="G1507">
        <v>1507</v>
      </c>
    </row>
    <row r="1508" spans="5:7">
      <c r="E1508">
        <v>408</v>
      </c>
      <c r="F1508" t="s">
        <v>3627</v>
      </c>
      <c r="G1508">
        <v>1508</v>
      </c>
    </row>
    <row r="1509" spans="5:7">
      <c r="E1509">
        <v>409</v>
      </c>
      <c r="F1509" t="s">
        <v>3628</v>
      </c>
      <c r="G1509">
        <v>1509</v>
      </c>
    </row>
    <row r="1510" spans="5:7">
      <c r="E1510">
        <v>410</v>
      </c>
      <c r="F1510" t="s">
        <v>3629</v>
      </c>
      <c r="G1510">
        <v>1510</v>
      </c>
    </row>
    <row r="1511" spans="5:7">
      <c r="E1511">
        <v>411</v>
      </c>
      <c r="F1511" t="s">
        <v>3630</v>
      </c>
      <c r="G1511">
        <v>1511</v>
      </c>
    </row>
    <row r="1512" spans="5:7">
      <c r="E1512">
        <v>412</v>
      </c>
      <c r="F1512" t="s">
        <v>3002</v>
      </c>
      <c r="G1512">
        <v>1512</v>
      </c>
    </row>
    <row r="1513" spans="5:7">
      <c r="E1513">
        <v>413</v>
      </c>
      <c r="F1513" t="s">
        <v>3003</v>
      </c>
      <c r="G1513">
        <v>1513</v>
      </c>
    </row>
    <row r="1514" spans="5:7">
      <c r="E1514">
        <v>414</v>
      </c>
      <c r="F1514" t="s">
        <v>3004</v>
      </c>
      <c r="G1514">
        <v>1514</v>
      </c>
    </row>
    <row r="1515" spans="5:7">
      <c r="E1515">
        <v>415</v>
      </c>
      <c r="F1515" t="s">
        <v>3631</v>
      </c>
      <c r="G1515">
        <v>1515</v>
      </c>
    </row>
    <row r="1516" spans="5:7">
      <c r="E1516">
        <v>416</v>
      </c>
      <c r="F1516" t="s">
        <v>3632</v>
      </c>
      <c r="G1516">
        <v>1516</v>
      </c>
    </row>
    <row r="1517" spans="5:7">
      <c r="E1517">
        <v>417</v>
      </c>
      <c r="F1517" t="s">
        <v>3633</v>
      </c>
      <c r="G1517">
        <v>1517</v>
      </c>
    </row>
    <row r="1518" spans="5:7">
      <c r="E1518">
        <v>418</v>
      </c>
      <c r="F1518" t="s">
        <v>3634</v>
      </c>
      <c r="G1518">
        <v>1518</v>
      </c>
    </row>
    <row r="1519" spans="5:7">
      <c r="E1519">
        <v>419</v>
      </c>
      <c r="F1519" t="s">
        <v>3635</v>
      </c>
      <c r="G1519">
        <v>1519</v>
      </c>
    </row>
    <row r="1520" spans="5:7">
      <c r="E1520">
        <v>420</v>
      </c>
      <c r="F1520" t="s">
        <v>3636</v>
      </c>
      <c r="G1520">
        <v>1520</v>
      </c>
    </row>
    <row r="1521" spans="5:7">
      <c r="E1521">
        <v>421</v>
      </c>
      <c r="F1521" t="s">
        <v>3005</v>
      </c>
      <c r="G1521">
        <v>1521</v>
      </c>
    </row>
    <row r="1522" spans="5:7">
      <c r="E1522">
        <v>422</v>
      </c>
      <c r="F1522" t="s">
        <v>3006</v>
      </c>
      <c r="G1522">
        <v>1522</v>
      </c>
    </row>
    <row r="1523" spans="5:7">
      <c r="E1523">
        <v>423</v>
      </c>
      <c r="F1523" t="s">
        <v>3637</v>
      </c>
      <c r="G1523">
        <v>1523</v>
      </c>
    </row>
    <row r="1524" spans="5:7">
      <c r="E1524">
        <v>424</v>
      </c>
      <c r="F1524" t="s">
        <v>3638</v>
      </c>
      <c r="G1524">
        <v>1524</v>
      </c>
    </row>
    <row r="1525" spans="5:7">
      <c r="E1525">
        <v>425</v>
      </c>
      <c r="F1525" t="s">
        <v>3007</v>
      </c>
      <c r="G1525">
        <v>1525</v>
      </c>
    </row>
    <row r="1526" spans="5:7">
      <c r="E1526">
        <v>426</v>
      </c>
      <c r="F1526" t="s">
        <v>3008</v>
      </c>
      <c r="G1526">
        <v>1526</v>
      </c>
    </row>
    <row r="1527" spans="5:7">
      <c r="E1527">
        <v>427</v>
      </c>
      <c r="F1527" t="s">
        <v>3009</v>
      </c>
      <c r="G1527">
        <v>1527</v>
      </c>
    </row>
    <row r="1528" spans="5:7">
      <c r="E1528">
        <v>428</v>
      </c>
      <c r="F1528" t="s">
        <v>3639</v>
      </c>
      <c r="G1528">
        <v>1528</v>
      </c>
    </row>
    <row r="1529" spans="5:7">
      <c r="E1529">
        <v>429</v>
      </c>
      <c r="F1529" t="s">
        <v>3640</v>
      </c>
      <c r="G1529">
        <v>1529</v>
      </c>
    </row>
    <row r="1530" spans="5:7">
      <c r="E1530">
        <v>430</v>
      </c>
      <c r="F1530" t="s">
        <v>3641</v>
      </c>
      <c r="G1530">
        <v>1530</v>
      </c>
    </row>
    <row r="1531" spans="5:7">
      <c r="E1531">
        <v>431</v>
      </c>
      <c r="F1531" t="s">
        <v>3642</v>
      </c>
      <c r="G1531">
        <v>1531</v>
      </c>
    </row>
    <row r="1532" spans="5:7">
      <c r="E1532">
        <v>432</v>
      </c>
      <c r="F1532" t="s">
        <v>3010</v>
      </c>
      <c r="G1532">
        <v>1532</v>
      </c>
    </row>
    <row r="1533" spans="5:7">
      <c r="E1533">
        <v>433</v>
      </c>
      <c r="F1533" t="s">
        <v>3011</v>
      </c>
      <c r="G1533">
        <v>1533</v>
      </c>
    </row>
    <row r="1534" spans="5:7">
      <c r="E1534">
        <v>434</v>
      </c>
      <c r="F1534" t="s">
        <v>3012</v>
      </c>
      <c r="G1534">
        <v>1534</v>
      </c>
    </row>
    <row r="1535" spans="5:7">
      <c r="E1535">
        <v>435</v>
      </c>
      <c r="F1535" t="s">
        <v>3643</v>
      </c>
      <c r="G1535">
        <v>1535</v>
      </c>
    </row>
    <row r="1536" spans="5:7">
      <c r="E1536">
        <v>436</v>
      </c>
      <c r="F1536" t="s">
        <v>3644</v>
      </c>
      <c r="G1536">
        <v>1536</v>
      </c>
    </row>
    <row r="1537" spans="5:7">
      <c r="E1537">
        <v>437</v>
      </c>
      <c r="F1537" t="s">
        <v>3645</v>
      </c>
      <c r="G1537">
        <v>1537</v>
      </c>
    </row>
    <row r="1538" spans="5:7">
      <c r="E1538">
        <v>438</v>
      </c>
      <c r="F1538" t="s">
        <v>3646</v>
      </c>
      <c r="G1538">
        <v>1538</v>
      </c>
    </row>
    <row r="1539" spans="5:7">
      <c r="E1539">
        <v>439</v>
      </c>
      <c r="F1539" t="s">
        <v>3647</v>
      </c>
      <c r="G1539">
        <v>1539</v>
      </c>
    </row>
    <row r="1540" spans="5:7">
      <c r="E1540">
        <v>440</v>
      </c>
      <c r="F1540" t="s">
        <v>3648</v>
      </c>
      <c r="G1540">
        <v>1540</v>
      </c>
    </row>
    <row r="1541" spans="5:7">
      <c r="E1541">
        <v>441</v>
      </c>
      <c r="F1541" t="s">
        <v>3013</v>
      </c>
      <c r="G1541">
        <v>1541</v>
      </c>
    </row>
    <row r="1542" spans="5:7">
      <c r="E1542">
        <v>442</v>
      </c>
      <c r="F1542" t="s">
        <v>3014</v>
      </c>
      <c r="G1542">
        <v>1542</v>
      </c>
    </row>
    <row r="1543" spans="5:7">
      <c r="E1543">
        <v>443</v>
      </c>
      <c r="F1543" t="s">
        <v>3649</v>
      </c>
      <c r="G1543">
        <v>1543</v>
      </c>
    </row>
    <row r="1544" spans="5:7">
      <c r="E1544">
        <v>444</v>
      </c>
      <c r="F1544" t="s">
        <v>3650</v>
      </c>
      <c r="G1544">
        <v>1544</v>
      </c>
    </row>
    <row r="1545" spans="5:7">
      <c r="E1545">
        <v>445</v>
      </c>
      <c r="F1545" t="s">
        <v>3651</v>
      </c>
      <c r="G1545">
        <v>1545</v>
      </c>
    </row>
    <row r="1546" spans="5:7">
      <c r="E1546">
        <v>446</v>
      </c>
      <c r="F1546" t="s">
        <v>3652</v>
      </c>
      <c r="G1546">
        <v>1546</v>
      </c>
    </row>
    <row r="1547" spans="5:7">
      <c r="E1547">
        <v>447</v>
      </c>
      <c r="F1547" t="s">
        <v>3653</v>
      </c>
      <c r="G1547">
        <v>1547</v>
      </c>
    </row>
    <row r="1548" spans="5:7">
      <c r="E1548">
        <v>448</v>
      </c>
      <c r="F1548" t="s">
        <v>3654</v>
      </c>
      <c r="G1548">
        <v>1548</v>
      </c>
    </row>
    <row r="1549" spans="5:7">
      <c r="E1549">
        <v>449</v>
      </c>
      <c r="F1549" t="s">
        <v>3655</v>
      </c>
      <c r="G1549">
        <v>1549</v>
      </c>
    </row>
    <row r="1550" spans="5:7">
      <c r="E1550">
        <v>450</v>
      </c>
      <c r="F1550" t="s">
        <v>3656</v>
      </c>
      <c r="G1550">
        <v>1550</v>
      </c>
    </row>
    <row r="1551" spans="5:7">
      <c r="E1551">
        <v>451</v>
      </c>
      <c r="F1551" t="s">
        <v>3657</v>
      </c>
      <c r="G1551">
        <v>1551</v>
      </c>
    </row>
    <row r="1552" spans="5:7">
      <c r="E1552">
        <v>452</v>
      </c>
      <c r="F1552" t="s">
        <v>3658</v>
      </c>
      <c r="G1552">
        <v>1552</v>
      </c>
    </row>
    <row r="1553" spans="5:7">
      <c r="E1553">
        <v>453</v>
      </c>
      <c r="F1553" t="s">
        <v>3659</v>
      </c>
      <c r="G1553">
        <v>1553</v>
      </c>
    </row>
    <row r="1554" spans="5:7">
      <c r="E1554">
        <v>454</v>
      </c>
      <c r="F1554" t="s">
        <v>3660</v>
      </c>
      <c r="G1554">
        <v>1554</v>
      </c>
    </row>
    <row r="1555" spans="5:7">
      <c r="E1555">
        <v>455</v>
      </c>
      <c r="F1555" t="s">
        <v>3661</v>
      </c>
      <c r="G1555">
        <v>1555</v>
      </c>
    </row>
    <row r="1556" spans="5:7">
      <c r="E1556">
        <v>456</v>
      </c>
      <c r="F1556" t="s">
        <v>3662</v>
      </c>
      <c r="G1556">
        <v>1556</v>
      </c>
    </row>
    <row r="1557" spans="5:7">
      <c r="E1557">
        <v>457</v>
      </c>
      <c r="F1557" t="s">
        <v>3663</v>
      </c>
      <c r="G1557">
        <v>1557</v>
      </c>
    </row>
    <row r="1558" spans="5:7">
      <c r="E1558">
        <v>458</v>
      </c>
      <c r="F1558" t="s">
        <v>3664</v>
      </c>
      <c r="G1558">
        <v>1558</v>
      </c>
    </row>
    <row r="1559" spans="5:7">
      <c r="E1559">
        <v>459</v>
      </c>
      <c r="F1559" t="s">
        <v>3665</v>
      </c>
      <c r="G1559">
        <v>1559</v>
      </c>
    </row>
    <row r="1560" spans="5:7">
      <c r="E1560">
        <v>460</v>
      </c>
      <c r="F1560" t="s">
        <v>3666</v>
      </c>
      <c r="G1560">
        <v>1560</v>
      </c>
    </row>
    <row r="1561" spans="5:7">
      <c r="E1561">
        <v>461</v>
      </c>
      <c r="F1561" t="s">
        <v>3667</v>
      </c>
      <c r="G1561">
        <v>1561</v>
      </c>
    </row>
    <row r="1562" spans="5:7">
      <c r="E1562">
        <v>462</v>
      </c>
      <c r="F1562" t="s">
        <v>3668</v>
      </c>
      <c r="G1562">
        <v>1562</v>
      </c>
    </row>
    <row r="1563" spans="5:7">
      <c r="E1563">
        <v>463</v>
      </c>
      <c r="F1563" t="s">
        <v>3669</v>
      </c>
      <c r="G1563">
        <v>1563</v>
      </c>
    </row>
    <row r="1564" spans="5:7">
      <c r="E1564">
        <v>464</v>
      </c>
      <c r="F1564" t="s">
        <v>3670</v>
      </c>
      <c r="G1564">
        <v>1564</v>
      </c>
    </row>
    <row r="1565" spans="5:7">
      <c r="E1565">
        <v>465</v>
      </c>
      <c r="F1565" t="s">
        <v>3671</v>
      </c>
      <c r="G1565">
        <v>1565</v>
      </c>
    </row>
    <row r="1566" spans="5:7">
      <c r="E1566">
        <v>466</v>
      </c>
      <c r="F1566" t="s">
        <v>3015</v>
      </c>
      <c r="G1566">
        <v>1566</v>
      </c>
    </row>
    <row r="1567" spans="5:7">
      <c r="E1567">
        <v>467</v>
      </c>
      <c r="F1567" t="s">
        <v>3016</v>
      </c>
      <c r="G1567">
        <v>1567</v>
      </c>
    </row>
    <row r="1568" spans="5:7">
      <c r="E1568">
        <v>468</v>
      </c>
      <c r="F1568" t="s">
        <v>3017</v>
      </c>
      <c r="G1568">
        <v>1568</v>
      </c>
    </row>
    <row r="1569" spans="5:7">
      <c r="E1569">
        <v>469</v>
      </c>
      <c r="F1569" t="s">
        <v>3018</v>
      </c>
      <c r="G1569">
        <v>1569</v>
      </c>
    </row>
    <row r="1570" spans="5:7">
      <c r="E1570">
        <v>470</v>
      </c>
      <c r="F1570" t="s">
        <v>3019</v>
      </c>
      <c r="G1570">
        <v>1570</v>
      </c>
    </row>
    <row r="1571" spans="5:7">
      <c r="E1571">
        <v>471</v>
      </c>
      <c r="F1571" t="s">
        <v>3020</v>
      </c>
      <c r="G1571">
        <v>1571</v>
      </c>
    </row>
    <row r="1572" spans="5:7">
      <c r="E1572">
        <v>472</v>
      </c>
      <c r="F1572" t="s">
        <v>3672</v>
      </c>
      <c r="G1572">
        <v>1572</v>
      </c>
    </row>
    <row r="1573" spans="5:7">
      <c r="E1573">
        <v>473</v>
      </c>
      <c r="F1573" t="s">
        <v>3673</v>
      </c>
      <c r="G1573">
        <v>1573</v>
      </c>
    </row>
    <row r="1574" spans="5:7">
      <c r="E1574">
        <v>474</v>
      </c>
      <c r="F1574" t="s">
        <v>3021</v>
      </c>
      <c r="G1574">
        <v>1574</v>
      </c>
    </row>
    <row r="1575" spans="5:7">
      <c r="E1575">
        <v>475</v>
      </c>
      <c r="F1575" t="s">
        <v>3022</v>
      </c>
      <c r="G1575">
        <v>1575</v>
      </c>
    </row>
    <row r="1576" spans="5:7">
      <c r="E1576">
        <v>476</v>
      </c>
      <c r="F1576" t="s">
        <v>3674</v>
      </c>
      <c r="G1576">
        <v>1576</v>
      </c>
    </row>
    <row r="1577" spans="5:7">
      <c r="E1577">
        <v>477</v>
      </c>
      <c r="F1577" t="s">
        <v>3675</v>
      </c>
      <c r="G1577">
        <v>1577</v>
      </c>
    </row>
    <row r="1578" spans="5:7">
      <c r="E1578">
        <v>478</v>
      </c>
      <c r="F1578" t="s">
        <v>3023</v>
      </c>
      <c r="G1578">
        <v>1578</v>
      </c>
    </row>
    <row r="1579" spans="5:7">
      <c r="E1579">
        <v>479</v>
      </c>
      <c r="F1579" t="s">
        <v>3024</v>
      </c>
      <c r="G1579">
        <v>1579</v>
      </c>
    </row>
    <row r="1580" spans="5:7">
      <c r="E1580">
        <v>480</v>
      </c>
      <c r="F1580" t="s">
        <v>3025</v>
      </c>
      <c r="G1580">
        <v>1580</v>
      </c>
    </row>
    <row r="1581" spans="5:7">
      <c r="E1581">
        <v>481</v>
      </c>
      <c r="F1581" t="s">
        <v>3676</v>
      </c>
      <c r="G1581">
        <v>1581</v>
      </c>
    </row>
    <row r="1582" spans="5:7">
      <c r="E1582">
        <v>482</v>
      </c>
      <c r="F1582" t="s">
        <v>3677</v>
      </c>
      <c r="G1582">
        <v>1582</v>
      </c>
    </row>
    <row r="1583" spans="5:7">
      <c r="E1583">
        <v>483</v>
      </c>
      <c r="F1583" t="s">
        <v>3026</v>
      </c>
      <c r="G1583">
        <v>1583</v>
      </c>
    </row>
    <row r="1584" spans="5:7">
      <c r="E1584">
        <v>484</v>
      </c>
      <c r="F1584" t="s">
        <v>3027</v>
      </c>
      <c r="G1584">
        <v>1584</v>
      </c>
    </row>
    <row r="1585" spans="5:7">
      <c r="E1585">
        <v>485</v>
      </c>
      <c r="F1585" t="e">
        <v>#N/A</v>
      </c>
      <c r="G1585">
        <v>1585</v>
      </c>
    </row>
    <row r="1586" spans="5:7">
      <c r="E1586">
        <v>486</v>
      </c>
      <c r="F1586" t="s">
        <v>3028</v>
      </c>
      <c r="G1586">
        <v>1586</v>
      </c>
    </row>
    <row r="1587" spans="5:7">
      <c r="E1587">
        <v>487</v>
      </c>
      <c r="F1587" t="s">
        <v>3029</v>
      </c>
      <c r="G1587">
        <v>1587</v>
      </c>
    </row>
    <row r="1588" spans="5:7">
      <c r="E1588">
        <v>488</v>
      </c>
      <c r="F1588" t="s">
        <v>3678</v>
      </c>
      <c r="G1588">
        <v>1588</v>
      </c>
    </row>
    <row r="1589" spans="5:7">
      <c r="E1589">
        <v>489</v>
      </c>
      <c r="F1589" t="s">
        <v>3679</v>
      </c>
      <c r="G1589">
        <v>1589</v>
      </c>
    </row>
    <row r="1590" spans="5:7">
      <c r="E1590">
        <v>490</v>
      </c>
      <c r="F1590" t="s">
        <v>3680</v>
      </c>
      <c r="G1590">
        <v>1590</v>
      </c>
    </row>
    <row r="1591" spans="5:7">
      <c r="E1591">
        <v>491</v>
      </c>
      <c r="F1591" t="s">
        <v>3681</v>
      </c>
      <c r="G1591">
        <v>1591</v>
      </c>
    </row>
    <row r="1592" spans="5:7">
      <c r="E1592">
        <v>492</v>
      </c>
      <c r="F1592" t="s">
        <v>3682</v>
      </c>
      <c r="G1592">
        <v>1592</v>
      </c>
    </row>
    <row r="1593" spans="5:7">
      <c r="E1593">
        <v>493</v>
      </c>
      <c r="F1593" t="s">
        <v>3683</v>
      </c>
      <c r="G1593">
        <v>1593</v>
      </c>
    </row>
    <row r="1594" spans="5:7">
      <c r="E1594">
        <v>494</v>
      </c>
      <c r="F1594" t="s">
        <v>3684</v>
      </c>
      <c r="G1594">
        <v>1594</v>
      </c>
    </row>
    <row r="1595" spans="5:7">
      <c r="E1595">
        <v>495</v>
      </c>
      <c r="F1595" t="s">
        <v>3685</v>
      </c>
      <c r="G1595">
        <v>1595</v>
      </c>
    </row>
    <row r="1596" spans="5:7">
      <c r="E1596">
        <v>496</v>
      </c>
      <c r="F1596" t="s">
        <v>3686</v>
      </c>
      <c r="G1596">
        <v>1596</v>
      </c>
    </row>
    <row r="1597" spans="5:7">
      <c r="E1597">
        <v>497</v>
      </c>
      <c r="F1597" t="s">
        <v>3687</v>
      </c>
      <c r="G1597">
        <v>1597</v>
      </c>
    </row>
    <row r="1598" spans="5:7">
      <c r="E1598">
        <v>498</v>
      </c>
      <c r="F1598" t="s">
        <v>3688</v>
      </c>
      <c r="G1598">
        <v>1598</v>
      </c>
    </row>
    <row r="1599" spans="5:7">
      <c r="E1599">
        <v>499</v>
      </c>
      <c r="F1599" t="s">
        <v>3689</v>
      </c>
      <c r="G1599">
        <v>1599</v>
      </c>
    </row>
    <row r="1600" spans="5:7">
      <c r="E1600">
        <v>500</v>
      </c>
      <c r="F1600" t="s">
        <v>3690</v>
      </c>
      <c r="G1600">
        <v>1600</v>
      </c>
    </row>
    <row r="1601" spans="5:7">
      <c r="E1601">
        <v>501</v>
      </c>
      <c r="F1601" t="s">
        <v>3691</v>
      </c>
      <c r="G1601">
        <v>1601</v>
      </c>
    </row>
    <row r="1602" spans="5:7">
      <c r="E1602">
        <v>502</v>
      </c>
      <c r="F1602" t="s">
        <v>3692</v>
      </c>
      <c r="G1602">
        <v>1602</v>
      </c>
    </row>
    <row r="1603" spans="5:7">
      <c r="E1603">
        <v>503</v>
      </c>
      <c r="F1603" t="s">
        <v>3693</v>
      </c>
      <c r="G1603">
        <v>1603</v>
      </c>
    </row>
    <row r="1604" spans="5:7">
      <c r="E1604">
        <v>504</v>
      </c>
      <c r="F1604" t="s">
        <v>3694</v>
      </c>
      <c r="G1604">
        <v>1604</v>
      </c>
    </row>
    <row r="1605" spans="5:7">
      <c r="E1605">
        <v>505</v>
      </c>
      <c r="F1605" t="s">
        <v>3695</v>
      </c>
      <c r="G1605">
        <v>1605</v>
      </c>
    </row>
    <row r="1606" spans="5:7">
      <c r="E1606">
        <v>506</v>
      </c>
      <c r="F1606" t="s">
        <v>3696</v>
      </c>
      <c r="G1606">
        <v>1606</v>
      </c>
    </row>
    <row r="1607" spans="5:7">
      <c r="E1607">
        <v>507</v>
      </c>
      <c r="F1607" t="s">
        <v>3697</v>
      </c>
      <c r="G1607">
        <v>1607</v>
      </c>
    </row>
    <row r="1608" spans="5:7">
      <c r="E1608">
        <v>508</v>
      </c>
      <c r="F1608" t="s">
        <v>3698</v>
      </c>
      <c r="G1608">
        <v>1608</v>
      </c>
    </row>
    <row r="1609" spans="5:7">
      <c r="E1609">
        <v>509</v>
      </c>
      <c r="F1609" t="s">
        <v>3699</v>
      </c>
      <c r="G1609">
        <v>1609</v>
      </c>
    </row>
    <row r="1610" spans="5:7">
      <c r="E1610">
        <v>510</v>
      </c>
      <c r="F1610" t="s">
        <v>3700</v>
      </c>
      <c r="G1610">
        <v>1610</v>
      </c>
    </row>
    <row r="1611" spans="5:7">
      <c r="E1611">
        <v>511</v>
      </c>
      <c r="F1611" t="s">
        <v>3701</v>
      </c>
      <c r="G1611">
        <v>1611</v>
      </c>
    </row>
    <row r="1612" spans="5:7">
      <c r="E1612">
        <v>512</v>
      </c>
      <c r="F1612" t="s">
        <v>3702</v>
      </c>
      <c r="G1612">
        <v>1612</v>
      </c>
    </row>
    <row r="1613" spans="5:7">
      <c r="E1613">
        <v>513</v>
      </c>
      <c r="F1613" t="s">
        <v>3703</v>
      </c>
      <c r="G1613">
        <v>1613</v>
      </c>
    </row>
    <row r="1614" spans="5:7">
      <c r="E1614">
        <v>514</v>
      </c>
      <c r="F1614" t="s">
        <v>3704</v>
      </c>
      <c r="G1614">
        <v>1614</v>
      </c>
    </row>
    <row r="1615" spans="5:7">
      <c r="E1615">
        <v>515</v>
      </c>
      <c r="F1615" t="s">
        <v>3705</v>
      </c>
      <c r="G1615">
        <v>1615</v>
      </c>
    </row>
    <row r="1616" spans="5:7">
      <c r="E1616">
        <v>516</v>
      </c>
      <c r="F1616" t="s">
        <v>3706</v>
      </c>
      <c r="G1616">
        <v>1616</v>
      </c>
    </row>
    <row r="1617" spans="5:7">
      <c r="E1617">
        <v>517</v>
      </c>
      <c r="F1617" t="s">
        <v>3707</v>
      </c>
      <c r="G1617">
        <v>1617</v>
      </c>
    </row>
    <row r="1618" spans="5:7">
      <c r="E1618">
        <v>518</v>
      </c>
      <c r="F1618" t="s">
        <v>3708</v>
      </c>
      <c r="G1618">
        <v>1618</v>
      </c>
    </row>
    <row r="1619" spans="5:7">
      <c r="E1619">
        <v>519</v>
      </c>
      <c r="F1619" t="s">
        <v>3709</v>
      </c>
      <c r="G1619">
        <v>1619</v>
      </c>
    </row>
    <row r="1620" spans="5:7">
      <c r="E1620">
        <v>520</v>
      </c>
      <c r="F1620" t="s">
        <v>3710</v>
      </c>
      <c r="G1620">
        <v>1620</v>
      </c>
    </row>
    <row r="1621" spans="5:7">
      <c r="E1621">
        <v>521</v>
      </c>
      <c r="F1621" t="s">
        <v>3711</v>
      </c>
      <c r="G1621">
        <v>1621</v>
      </c>
    </row>
    <row r="1622" spans="5:7">
      <c r="E1622">
        <v>522</v>
      </c>
      <c r="F1622" t="s">
        <v>3712</v>
      </c>
      <c r="G1622">
        <v>1622</v>
      </c>
    </row>
    <row r="1623" spans="5:7">
      <c r="E1623">
        <v>523</v>
      </c>
      <c r="F1623" t="s">
        <v>3713</v>
      </c>
      <c r="G1623">
        <v>1623</v>
      </c>
    </row>
    <row r="1624" spans="5:7">
      <c r="E1624">
        <v>524</v>
      </c>
      <c r="F1624" t="s">
        <v>3714</v>
      </c>
      <c r="G1624">
        <v>1624</v>
      </c>
    </row>
    <row r="1625" spans="5:7">
      <c r="E1625">
        <v>525</v>
      </c>
      <c r="F1625" t="s">
        <v>3715</v>
      </c>
      <c r="G1625">
        <v>1625</v>
      </c>
    </row>
    <row r="1626" spans="5:7">
      <c r="E1626">
        <v>526</v>
      </c>
      <c r="F1626" t="s">
        <v>3716</v>
      </c>
      <c r="G1626">
        <v>1626</v>
      </c>
    </row>
    <row r="1627" spans="5:7">
      <c r="E1627">
        <v>527</v>
      </c>
      <c r="F1627" t="s">
        <v>3717</v>
      </c>
      <c r="G1627">
        <v>1627</v>
      </c>
    </row>
    <row r="1628" spans="5:7">
      <c r="E1628">
        <v>528</v>
      </c>
      <c r="F1628" t="s">
        <v>3718</v>
      </c>
      <c r="G1628">
        <v>1628</v>
      </c>
    </row>
    <row r="1629" spans="5:7">
      <c r="E1629">
        <v>529</v>
      </c>
      <c r="F1629" t="s">
        <v>3719</v>
      </c>
      <c r="G1629">
        <v>1629</v>
      </c>
    </row>
    <row r="1630" spans="5:7">
      <c r="E1630">
        <v>530</v>
      </c>
      <c r="F1630" t="s">
        <v>3720</v>
      </c>
      <c r="G1630">
        <v>1630</v>
      </c>
    </row>
    <row r="1631" spans="5:7">
      <c r="E1631">
        <v>531</v>
      </c>
      <c r="F1631" t="s">
        <v>3721</v>
      </c>
      <c r="G1631">
        <v>1631</v>
      </c>
    </row>
    <row r="1632" spans="5:7">
      <c r="E1632">
        <v>532</v>
      </c>
      <c r="F1632" t="s">
        <v>3722</v>
      </c>
      <c r="G1632">
        <v>1632</v>
      </c>
    </row>
    <row r="1633" spans="5:7">
      <c r="E1633">
        <v>533</v>
      </c>
      <c r="F1633" t="s">
        <v>3723</v>
      </c>
      <c r="G1633">
        <v>1633</v>
      </c>
    </row>
    <row r="1634" spans="5:7">
      <c r="E1634">
        <v>534</v>
      </c>
      <c r="F1634" t="s">
        <v>3724</v>
      </c>
      <c r="G1634">
        <v>1634</v>
      </c>
    </row>
    <row r="1635" spans="5:7">
      <c r="E1635">
        <v>535</v>
      </c>
      <c r="F1635" t="s">
        <v>3725</v>
      </c>
      <c r="G1635">
        <v>1635</v>
      </c>
    </row>
    <row r="1636" spans="5:7">
      <c r="E1636">
        <v>536</v>
      </c>
      <c r="F1636" t="s">
        <v>3726</v>
      </c>
      <c r="G1636">
        <v>1636</v>
      </c>
    </row>
    <row r="1637" spans="5:7">
      <c r="E1637">
        <v>537</v>
      </c>
      <c r="F1637" t="s">
        <v>3727</v>
      </c>
      <c r="G1637">
        <v>1637</v>
      </c>
    </row>
    <row r="1638" spans="5:7">
      <c r="E1638">
        <v>538</v>
      </c>
      <c r="F1638" t="s">
        <v>3728</v>
      </c>
      <c r="G1638">
        <v>1638</v>
      </c>
    </row>
    <row r="1639" spans="5:7">
      <c r="E1639">
        <v>539</v>
      </c>
      <c r="F1639" t="s">
        <v>3729</v>
      </c>
      <c r="G1639">
        <v>1639</v>
      </c>
    </row>
    <row r="1640" spans="5:7">
      <c r="E1640">
        <v>540</v>
      </c>
      <c r="F1640" t="s">
        <v>3730</v>
      </c>
      <c r="G1640">
        <v>1640</v>
      </c>
    </row>
    <row r="1641" spans="5:7">
      <c r="E1641">
        <v>541</v>
      </c>
      <c r="F1641" t="s">
        <v>3731</v>
      </c>
      <c r="G1641">
        <v>1641</v>
      </c>
    </row>
    <row r="1642" spans="5:7">
      <c r="E1642">
        <v>542</v>
      </c>
      <c r="F1642" t="s">
        <v>3732</v>
      </c>
      <c r="G1642">
        <v>1642</v>
      </c>
    </row>
    <row r="1643" spans="5:7">
      <c r="E1643">
        <v>543</v>
      </c>
      <c r="F1643" t="s">
        <v>3030</v>
      </c>
      <c r="G1643">
        <v>1643</v>
      </c>
    </row>
    <row r="1644" spans="5:7">
      <c r="E1644">
        <v>544</v>
      </c>
      <c r="F1644" t="s">
        <v>3031</v>
      </c>
      <c r="G1644">
        <v>1644</v>
      </c>
    </row>
    <row r="1645" spans="5:7">
      <c r="E1645">
        <v>545</v>
      </c>
      <c r="F1645" t="s">
        <v>3032</v>
      </c>
      <c r="G1645">
        <v>1645</v>
      </c>
    </row>
    <row r="1646" spans="5:7">
      <c r="E1646">
        <v>546</v>
      </c>
      <c r="F1646" t="s">
        <v>3033</v>
      </c>
      <c r="G1646">
        <v>1646</v>
      </c>
    </row>
    <row r="1647" spans="5:7">
      <c r="E1647">
        <v>547</v>
      </c>
      <c r="F1647" t="s">
        <v>3034</v>
      </c>
      <c r="G1647">
        <v>1647</v>
      </c>
    </row>
    <row r="1648" spans="5:7">
      <c r="E1648">
        <v>548</v>
      </c>
      <c r="F1648" t="s">
        <v>3035</v>
      </c>
      <c r="G1648">
        <v>1648</v>
      </c>
    </row>
    <row r="1649" spans="5:7">
      <c r="E1649">
        <v>549</v>
      </c>
      <c r="F1649" t="s">
        <v>3036</v>
      </c>
      <c r="G1649">
        <v>1649</v>
      </c>
    </row>
    <row r="1650" spans="5:7">
      <c r="E1650">
        <v>550</v>
      </c>
      <c r="F1650" t="s">
        <v>3037</v>
      </c>
      <c r="G1650">
        <v>1650</v>
      </c>
    </row>
    <row r="1651" spans="5:7">
      <c r="E1651">
        <v>551</v>
      </c>
      <c r="F1651" t="s">
        <v>3038</v>
      </c>
      <c r="G1651">
        <v>1651</v>
      </c>
    </row>
    <row r="1652" spans="5:7">
      <c r="E1652">
        <v>552</v>
      </c>
      <c r="F1652" t="s">
        <v>3733</v>
      </c>
      <c r="G1652">
        <v>1652</v>
      </c>
    </row>
    <row r="1653" spans="5:7">
      <c r="E1653">
        <v>553</v>
      </c>
      <c r="F1653" t="s">
        <v>3734</v>
      </c>
      <c r="G1653">
        <v>1653</v>
      </c>
    </row>
    <row r="1654" spans="5:7">
      <c r="E1654">
        <v>554</v>
      </c>
      <c r="F1654" t="s">
        <v>3039</v>
      </c>
      <c r="G1654">
        <v>1654</v>
      </c>
    </row>
    <row r="1655" spans="5:7">
      <c r="E1655">
        <v>555</v>
      </c>
      <c r="F1655" t="s">
        <v>3040</v>
      </c>
      <c r="G1655">
        <v>1655</v>
      </c>
    </row>
    <row r="1656" spans="5:7">
      <c r="E1656">
        <v>556</v>
      </c>
      <c r="F1656" t="s">
        <v>3735</v>
      </c>
      <c r="G1656">
        <v>1656</v>
      </c>
    </row>
    <row r="1657" spans="5:7">
      <c r="E1657">
        <v>557</v>
      </c>
      <c r="F1657" t="s">
        <v>3736</v>
      </c>
      <c r="G1657">
        <v>1657</v>
      </c>
    </row>
    <row r="1658" spans="5:7">
      <c r="E1658">
        <v>558</v>
      </c>
      <c r="F1658" t="s">
        <v>3041</v>
      </c>
      <c r="G1658">
        <v>1658</v>
      </c>
    </row>
    <row r="1659" spans="5:7">
      <c r="E1659">
        <v>559</v>
      </c>
      <c r="F1659" t="s">
        <v>3042</v>
      </c>
      <c r="G1659">
        <v>1659</v>
      </c>
    </row>
    <row r="1660" spans="5:7">
      <c r="E1660">
        <v>560</v>
      </c>
      <c r="F1660" t="s">
        <v>3737</v>
      </c>
      <c r="G1660">
        <v>1660</v>
      </c>
    </row>
    <row r="1661" spans="5:7">
      <c r="E1661">
        <v>561</v>
      </c>
      <c r="F1661" t="s">
        <v>3738</v>
      </c>
      <c r="G1661">
        <v>1661</v>
      </c>
    </row>
    <row r="1662" spans="5:7">
      <c r="E1662">
        <v>562</v>
      </c>
      <c r="F1662" t="s">
        <v>3739</v>
      </c>
      <c r="G1662">
        <v>1662</v>
      </c>
    </row>
    <row r="1663" spans="5:7">
      <c r="E1663">
        <v>563</v>
      </c>
      <c r="F1663" t="s">
        <v>3740</v>
      </c>
      <c r="G1663">
        <v>1663</v>
      </c>
    </row>
    <row r="1664" spans="5:7">
      <c r="E1664">
        <v>564</v>
      </c>
      <c r="F1664" t="s">
        <v>3741</v>
      </c>
      <c r="G1664">
        <v>1664</v>
      </c>
    </row>
    <row r="1665" spans="5:7">
      <c r="E1665">
        <v>565</v>
      </c>
      <c r="F1665" t="s">
        <v>3043</v>
      </c>
      <c r="G1665">
        <v>1665</v>
      </c>
    </row>
    <row r="1666" spans="5:7">
      <c r="E1666">
        <v>566</v>
      </c>
      <c r="F1666" t="s">
        <v>3044</v>
      </c>
      <c r="G1666">
        <v>1666</v>
      </c>
    </row>
    <row r="1667" spans="5:7">
      <c r="E1667">
        <v>567</v>
      </c>
      <c r="F1667" t="s">
        <v>3045</v>
      </c>
      <c r="G1667">
        <v>1667</v>
      </c>
    </row>
    <row r="1668" spans="5:7">
      <c r="E1668">
        <v>568</v>
      </c>
      <c r="F1668" t="s">
        <v>3742</v>
      </c>
      <c r="G1668">
        <v>1668</v>
      </c>
    </row>
    <row r="1669" spans="5:7">
      <c r="E1669">
        <v>569</v>
      </c>
      <c r="F1669" t="s">
        <v>3743</v>
      </c>
      <c r="G1669">
        <v>1669</v>
      </c>
    </row>
    <row r="1670" spans="5:7">
      <c r="E1670">
        <v>570</v>
      </c>
      <c r="F1670" t="s">
        <v>3744</v>
      </c>
      <c r="G1670">
        <v>1670</v>
      </c>
    </row>
    <row r="1671" spans="5:7">
      <c r="E1671">
        <v>571</v>
      </c>
      <c r="F1671" t="s">
        <v>3745</v>
      </c>
      <c r="G1671">
        <v>1671</v>
      </c>
    </row>
    <row r="1672" spans="5:7">
      <c r="E1672">
        <v>572</v>
      </c>
      <c r="F1672" t="s">
        <v>3746</v>
      </c>
      <c r="G1672">
        <v>1672</v>
      </c>
    </row>
    <row r="1673" spans="5:7">
      <c r="E1673">
        <v>573</v>
      </c>
      <c r="F1673" t="s">
        <v>3747</v>
      </c>
      <c r="G1673">
        <v>1673</v>
      </c>
    </row>
    <row r="1674" spans="5:7">
      <c r="E1674">
        <v>574</v>
      </c>
      <c r="F1674" t="s">
        <v>3046</v>
      </c>
      <c r="G1674">
        <v>1674</v>
      </c>
    </row>
    <row r="1675" spans="5:7">
      <c r="E1675">
        <v>575</v>
      </c>
      <c r="F1675" t="s">
        <v>3047</v>
      </c>
      <c r="G1675">
        <v>1675</v>
      </c>
    </row>
    <row r="1676" spans="5:7">
      <c r="E1676">
        <v>576</v>
      </c>
      <c r="F1676" t="s">
        <v>3048</v>
      </c>
      <c r="G1676">
        <v>1676</v>
      </c>
    </row>
    <row r="1677" spans="5:7">
      <c r="E1677">
        <v>577</v>
      </c>
      <c r="F1677" t="s">
        <v>3049</v>
      </c>
      <c r="G1677">
        <v>1677</v>
      </c>
    </row>
    <row r="1678" spans="5:7">
      <c r="E1678">
        <v>578</v>
      </c>
      <c r="F1678" t="s">
        <v>3050</v>
      </c>
      <c r="G1678">
        <v>1678</v>
      </c>
    </row>
    <row r="1679" spans="5:7">
      <c r="E1679">
        <v>579</v>
      </c>
      <c r="F1679" t="s">
        <v>3051</v>
      </c>
      <c r="G1679">
        <v>1679</v>
      </c>
    </row>
    <row r="1680" spans="5:7">
      <c r="E1680">
        <v>580</v>
      </c>
      <c r="F1680" t="s">
        <v>3748</v>
      </c>
      <c r="G1680">
        <v>1680</v>
      </c>
    </row>
    <row r="1681" spans="5:7">
      <c r="E1681">
        <v>581</v>
      </c>
      <c r="F1681" t="s">
        <v>3749</v>
      </c>
      <c r="G1681">
        <v>1681</v>
      </c>
    </row>
    <row r="1682" spans="5:7">
      <c r="E1682">
        <v>582</v>
      </c>
      <c r="F1682" t="s">
        <v>3750</v>
      </c>
      <c r="G1682">
        <v>1682</v>
      </c>
    </row>
    <row r="1683" spans="5:7">
      <c r="E1683">
        <v>583</v>
      </c>
      <c r="F1683" t="s">
        <v>3751</v>
      </c>
      <c r="G1683">
        <v>1683</v>
      </c>
    </row>
    <row r="1684" spans="5:7">
      <c r="E1684">
        <v>584</v>
      </c>
      <c r="F1684" t="s">
        <v>3752</v>
      </c>
      <c r="G1684">
        <v>1684</v>
      </c>
    </row>
    <row r="1685" spans="5:7">
      <c r="E1685">
        <v>585</v>
      </c>
      <c r="F1685" t="s">
        <v>3753</v>
      </c>
      <c r="G1685">
        <v>1685</v>
      </c>
    </row>
    <row r="1686" spans="5:7">
      <c r="E1686">
        <v>586</v>
      </c>
      <c r="F1686" t="s">
        <v>3754</v>
      </c>
      <c r="G1686">
        <v>1686</v>
      </c>
    </row>
    <row r="1687" spans="5:7">
      <c r="E1687">
        <v>587</v>
      </c>
      <c r="F1687" t="s">
        <v>3755</v>
      </c>
      <c r="G1687">
        <v>1687</v>
      </c>
    </row>
    <row r="1688" spans="5:7">
      <c r="E1688">
        <v>588</v>
      </c>
      <c r="F1688" t="s">
        <v>3756</v>
      </c>
      <c r="G1688">
        <v>1688</v>
      </c>
    </row>
    <row r="1689" spans="5:7">
      <c r="E1689">
        <v>589</v>
      </c>
      <c r="F1689" t="s">
        <v>3052</v>
      </c>
      <c r="G1689">
        <v>1689</v>
      </c>
    </row>
    <row r="1690" spans="5:7">
      <c r="E1690">
        <v>590</v>
      </c>
      <c r="F1690" t="s">
        <v>3053</v>
      </c>
      <c r="G1690">
        <v>1690</v>
      </c>
    </row>
    <row r="1691" spans="5:7">
      <c r="E1691">
        <v>591</v>
      </c>
      <c r="F1691" t="s">
        <v>3054</v>
      </c>
      <c r="G1691">
        <v>1691</v>
      </c>
    </row>
    <row r="1692" spans="5:7">
      <c r="E1692">
        <v>592</v>
      </c>
      <c r="F1692" t="s">
        <v>3055</v>
      </c>
      <c r="G1692">
        <v>1692</v>
      </c>
    </row>
    <row r="1693" spans="5:7">
      <c r="E1693">
        <v>593</v>
      </c>
      <c r="F1693" t="s">
        <v>2978</v>
      </c>
      <c r="G1693">
        <v>1693</v>
      </c>
    </row>
    <row r="1694" spans="5:7">
      <c r="E1694">
        <v>594</v>
      </c>
      <c r="F1694" t="s">
        <v>3757</v>
      </c>
      <c r="G1694">
        <v>1694</v>
      </c>
    </row>
    <row r="1695" spans="5:7">
      <c r="E1695">
        <v>595</v>
      </c>
      <c r="F1695" t="s">
        <v>3758</v>
      </c>
      <c r="G1695">
        <v>1695</v>
      </c>
    </row>
    <row r="1696" spans="5:7">
      <c r="E1696">
        <v>596</v>
      </c>
      <c r="F1696" t="s">
        <v>3056</v>
      </c>
      <c r="G1696">
        <v>1696</v>
      </c>
    </row>
    <row r="1697" spans="5:7">
      <c r="E1697">
        <v>597</v>
      </c>
      <c r="F1697" t="s">
        <v>3057</v>
      </c>
      <c r="G1697">
        <v>1697</v>
      </c>
    </row>
    <row r="1698" spans="5:7">
      <c r="E1698">
        <v>598</v>
      </c>
      <c r="F1698" t="s">
        <v>3058</v>
      </c>
      <c r="G1698">
        <v>1698</v>
      </c>
    </row>
    <row r="1699" spans="5:7">
      <c r="E1699">
        <v>599</v>
      </c>
      <c r="F1699" t="s">
        <v>3059</v>
      </c>
      <c r="G1699">
        <v>1699</v>
      </c>
    </row>
    <row r="1700" spans="5:7">
      <c r="E1700">
        <v>600</v>
      </c>
      <c r="F1700" t="s">
        <v>3060</v>
      </c>
      <c r="G1700">
        <v>1700</v>
      </c>
    </row>
    <row r="1701" spans="5:7">
      <c r="E1701">
        <v>601</v>
      </c>
      <c r="F1701" t="s">
        <v>3061</v>
      </c>
      <c r="G1701">
        <v>1701</v>
      </c>
    </row>
    <row r="1702" spans="5:7">
      <c r="E1702">
        <v>602</v>
      </c>
      <c r="F1702" t="s">
        <v>3759</v>
      </c>
      <c r="G1702">
        <v>1702</v>
      </c>
    </row>
    <row r="1703" spans="5:7">
      <c r="E1703">
        <v>603</v>
      </c>
      <c r="F1703" t="s">
        <v>3760</v>
      </c>
      <c r="G1703">
        <v>1703</v>
      </c>
    </row>
    <row r="1704" spans="5:7">
      <c r="E1704">
        <v>604</v>
      </c>
      <c r="F1704" t="s">
        <v>3761</v>
      </c>
      <c r="G1704">
        <v>1704</v>
      </c>
    </row>
    <row r="1705" spans="5:7">
      <c r="E1705">
        <v>605</v>
      </c>
      <c r="F1705" t="s">
        <v>3762</v>
      </c>
      <c r="G1705">
        <v>1705</v>
      </c>
    </row>
    <row r="1706" spans="5:7">
      <c r="E1706">
        <v>606</v>
      </c>
      <c r="F1706" t="s">
        <v>3062</v>
      </c>
      <c r="G1706">
        <v>1706</v>
      </c>
    </row>
    <row r="1707" spans="5:7">
      <c r="E1707">
        <v>607</v>
      </c>
      <c r="F1707" t="s">
        <v>3063</v>
      </c>
      <c r="G1707">
        <v>1707</v>
      </c>
    </row>
    <row r="1708" spans="5:7">
      <c r="E1708">
        <v>608</v>
      </c>
      <c r="F1708" t="s">
        <v>3064</v>
      </c>
      <c r="G1708">
        <v>1708</v>
      </c>
    </row>
    <row r="1709" spans="5:7">
      <c r="E1709">
        <v>609</v>
      </c>
      <c r="F1709" t="s">
        <v>3065</v>
      </c>
      <c r="G1709">
        <v>1709</v>
      </c>
    </row>
    <row r="1710" spans="5:7">
      <c r="E1710">
        <v>610</v>
      </c>
      <c r="F1710" t="s">
        <v>3763</v>
      </c>
      <c r="G1710">
        <v>1710</v>
      </c>
    </row>
    <row r="1711" spans="5:7">
      <c r="E1711">
        <v>611</v>
      </c>
      <c r="F1711" t="s">
        <v>3764</v>
      </c>
      <c r="G1711">
        <v>1711</v>
      </c>
    </row>
    <row r="1712" spans="5:7">
      <c r="E1712">
        <v>612</v>
      </c>
      <c r="F1712" t="s">
        <v>3066</v>
      </c>
      <c r="G1712">
        <v>1712</v>
      </c>
    </row>
    <row r="1713" spans="5:7">
      <c r="E1713">
        <v>613</v>
      </c>
      <c r="F1713" t="s">
        <v>3067</v>
      </c>
      <c r="G1713">
        <v>1713</v>
      </c>
    </row>
    <row r="1714" spans="5:7">
      <c r="E1714">
        <v>614</v>
      </c>
      <c r="F1714" t="s">
        <v>3068</v>
      </c>
      <c r="G1714">
        <v>1714</v>
      </c>
    </row>
    <row r="1715" spans="5:7">
      <c r="E1715">
        <v>615</v>
      </c>
      <c r="F1715" t="s">
        <v>3765</v>
      </c>
      <c r="G1715">
        <v>1715</v>
      </c>
    </row>
    <row r="1716" spans="5:7">
      <c r="E1716">
        <v>616</v>
      </c>
      <c r="F1716" t="s">
        <v>3766</v>
      </c>
      <c r="G1716">
        <v>1716</v>
      </c>
    </row>
    <row r="1717" spans="5:7">
      <c r="E1717">
        <v>617</v>
      </c>
      <c r="F1717" t="s">
        <v>3069</v>
      </c>
      <c r="G1717">
        <v>1717</v>
      </c>
    </row>
    <row r="1718" spans="5:7">
      <c r="E1718">
        <v>618</v>
      </c>
      <c r="F1718" t="s">
        <v>3070</v>
      </c>
      <c r="G1718">
        <v>1718</v>
      </c>
    </row>
    <row r="1719" spans="5:7">
      <c r="E1719">
        <v>619</v>
      </c>
      <c r="F1719" t="s">
        <v>3767</v>
      </c>
      <c r="G1719">
        <v>1719</v>
      </c>
    </row>
    <row r="1720" spans="5:7">
      <c r="E1720">
        <v>620</v>
      </c>
      <c r="F1720" t="s">
        <v>3071</v>
      </c>
      <c r="G1720">
        <v>1720</v>
      </c>
    </row>
    <row r="1721" spans="5:7">
      <c r="E1721">
        <v>621</v>
      </c>
      <c r="F1721" t="s">
        <v>3072</v>
      </c>
      <c r="G1721">
        <v>1721</v>
      </c>
    </row>
    <row r="1722" spans="5:7">
      <c r="E1722">
        <v>622</v>
      </c>
      <c r="F1722" t="s">
        <v>3073</v>
      </c>
      <c r="G1722">
        <v>1722</v>
      </c>
    </row>
    <row r="1723" spans="5:7">
      <c r="E1723">
        <v>623</v>
      </c>
      <c r="F1723" t="s">
        <v>3768</v>
      </c>
      <c r="G1723">
        <v>1723</v>
      </c>
    </row>
    <row r="1724" spans="5:7">
      <c r="E1724">
        <v>624</v>
      </c>
      <c r="F1724" t="s">
        <v>3769</v>
      </c>
      <c r="G1724">
        <v>1724</v>
      </c>
    </row>
    <row r="1725" spans="5:7">
      <c r="E1725">
        <v>625</v>
      </c>
      <c r="F1725" t="s">
        <v>3770</v>
      </c>
      <c r="G1725">
        <v>1725</v>
      </c>
    </row>
    <row r="1726" spans="5:7">
      <c r="E1726">
        <v>626</v>
      </c>
      <c r="F1726" t="s">
        <v>3771</v>
      </c>
      <c r="G1726">
        <v>1726</v>
      </c>
    </row>
    <row r="1727" spans="5:7">
      <c r="E1727">
        <v>627</v>
      </c>
      <c r="F1727" t="s">
        <v>3074</v>
      </c>
      <c r="G1727">
        <v>1727</v>
      </c>
    </row>
    <row r="1728" spans="5:7">
      <c r="E1728">
        <v>628</v>
      </c>
      <c r="F1728" t="s">
        <v>3772</v>
      </c>
      <c r="G1728">
        <v>1728</v>
      </c>
    </row>
    <row r="1729" spans="5:7">
      <c r="E1729">
        <v>629</v>
      </c>
      <c r="F1729" t="s">
        <v>3773</v>
      </c>
      <c r="G1729">
        <v>1729</v>
      </c>
    </row>
    <row r="1730" spans="5:7">
      <c r="E1730">
        <v>630</v>
      </c>
      <c r="F1730" t="s">
        <v>3774</v>
      </c>
      <c r="G1730">
        <v>1730</v>
      </c>
    </row>
    <row r="1731" spans="5:7">
      <c r="E1731">
        <v>631</v>
      </c>
      <c r="F1731" t="s">
        <v>3775</v>
      </c>
      <c r="G1731">
        <v>1731</v>
      </c>
    </row>
    <row r="1732" spans="5:7">
      <c r="E1732">
        <v>632</v>
      </c>
      <c r="F1732" t="s">
        <v>3776</v>
      </c>
      <c r="G1732">
        <v>1732</v>
      </c>
    </row>
    <row r="1733" spans="5:7">
      <c r="E1733">
        <v>633</v>
      </c>
      <c r="F1733" t="s">
        <v>3777</v>
      </c>
      <c r="G1733">
        <v>1733</v>
      </c>
    </row>
    <row r="1734" spans="5:7">
      <c r="E1734">
        <v>634</v>
      </c>
      <c r="F1734" t="s">
        <v>3778</v>
      </c>
      <c r="G1734">
        <v>1734</v>
      </c>
    </row>
    <row r="1735" spans="5:7">
      <c r="E1735">
        <v>635</v>
      </c>
      <c r="F1735" t="s">
        <v>3075</v>
      </c>
      <c r="G1735">
        <v>1735</v>
      </c>
    </row>
    <row r="1736" spans="5:7">
      <c r="E1736">
        <v>636</v>
      </c>
      <c r="F1736" t="s">
        <v>3076</v>
      </c>
      <c r="G1736">
        <v>1736</v>
      </c>
    </row>
    <row r="1737" spans="5:7">
      <c r="E1737">
        <v>637</v>
      </c>
      <c r="F1737" t="s">
        <v>3779</v>
      </c>
      <c r="G1737">
        <v>1737</v>
      </c>
    </row>
    <row r="1738" spans="5:7">
      <c r="E1738">
        <v>638</v>
      </c>
      <c r="F1738" t="s">
        <v>3780</v>
      </c>
      <c r="G1738">
        <v>1738</v>
      </c>
    </row>
    <row r="1739" spans="5:7">
      <c r="E1739">
        <v>639</v>
      </c>
      <c r="F1739" t="s">
        <v>3077</v>
      </c>
      <c r="G1739">
        <v>1739</v>
      </c>
    </row>
    <row r="1740" spans="5:7">
      <c r="E1740">
        <v>640</v>
      </c>
      <c r="F1740" t="s">
        <v>3078</v>
      </c>
      <c r="G1740">
        <v>1740</v>
      </c>
    </row>
    <row r="1741" spans="5:7">
      <c r="E1741">
        <v>641</v>
      </c>
      <c r="F1741" t="s">
        <v>3079</v>
      </c>
      <c r="G1741">
        <v>1741</v>
      </c>
    </row>
    <row r="1742" spans="5:7">
      <c r="E1742">
        <v>642</v>
      </c>
      <c r="F1742" t="s">
        <v>3781</v>
      </c>
      <c r="G1742">
        <v>1742</v>
      </c>
    </row>
    <row r="1743" spans="5:7">
      <c r="E1743">
        <v>643</v>
      </c>
      <c r="F1743" t="s">
        <v>3782</v>
      </c>
      <c r="G1743">
        <v>1743</v>
      </c>
    </row>
    <row r="1744" spans="5:7">
      <c r="E1744">
        <v>644</v>
      </c>
      <c r="F1744" t="s">
        <v>3783</v>
      </c>
      <c r="G1744">
        <v>1744</v>
      </c>
    </row>
    <row r="1745" spans="5:7">
      <c r="E1745">
        <v>645</v>
      </c>
      <c r="F1745" t="s">
        <v>3784</v>
      </c>
      <c r="G1745">
        <v>1745</v>
      </c>
    </row>
    <row r="1746" spans="5:7">
      <c r="E1746">
        <v>646</v>
      </c>
      <c r="F1746" t="s">
        <v>3785</v>
      </c>
      <c r="G1746">
        <v>1746</v>
      </c>
    </row>
    <row r="1747" spans="5:7">
      <c r="E1747">
        <v>647</v>
      </c>
      <c r="F1747" t="s">
        <v>3080</v>
      </c>
      <c r="G1747">
        <v>1747</v>
      </c>
    </row>
    <row r="1748" spans="5:7">
      <c r="E1748">
        <v>648</v>
      </c>
      <c r="F1748" t="e">
        <v>#N/A</v>
      </c>
      <c r="G1748">
        <v>1748</v>
      </c>
    </row>
    <row r="1749" spans="5:7">
      <c r="E1749">
        <v>649</v>
      </c>
      <c r="F1749" t="s">
        <v>3081</v>
      </c>
      <c r="G1749">
        <v>1749</v>
      </c>
    </row>
    <row r="1750" spans="5:7">
      <c r="E1750">
        <v>650</v>
      </c>
      <c r="F1750" t="s">
        <v>3082</v>
      </c>
      <c r="G1750">
        <v>1750</v>
      </c>
    </row>
    <row r="1751" spans="5:7">
      <c r="E1751">
        <v>651</v>
      </c>
      <c r="F1751" t="s">
        <v>3786</v>
      </c>
      <c r="G1751">
        <v>1751</v>
      </c>
    </row>
    <row r="1752" spans="5:7">
      <c r="E1752">
        <v>652</v>
      </c>
      <c r="F1752" t="s">
        <v>3787</v>
      </c>
      <c r="G1752">
        <v>1752</v>
      </c>
    </row>
    <row r="1753" spans="5:7">
      <c r="E1753">
        <v>653</v>
      </c>
      <c r="F1753" t="s">
        <v>3083</v>
      </c>
      <c r="G1753">
        <v>1753</v>
      </c>
    </row>
    <row r="1754" spans="5:7">
      <c r="E1754">
        <v>654</v>
      </c>
      <c r="F1754" t="s">
        <v>3788</v>
      </c>
      <c r="G1754">
        <v>1754</v>
      </c>
    </row>
    <row r="1755" spans="5:7">
      <c r="E1755">
        <v>655</v>
      </c>
      <c r="F1755" t="s">
        <v>3789</v>
      </c>
      <c r="G1755">
        <v>1755</v>
      </c>
    </row>
    <row r="1756" spans="5:7">
      <c r="E1756">
        <v>656</v>
      </c>
      <c r="F1756" t="s">
        <v>3790</v>
      </c>
      <c r="G1756">
        <v>1756</v>
      </c>
    </row>
    <row r="1757" spans="5:7">
      <c r="E1757">
        <v>657</v>
      </c>
      <c r="F1757" t="s">
        <v>3084</v>
      </c>
      <c r="G1757">
        <v>1757</v>
      </c>
    </row>
    <row r="1758" spans="5:7">
      <c r="E1758">
        <v>658</v>
      </c>
      <c r="F1758" t="s">
        <v>3085</v>
      </c>
      <c r="G1758">
        <v>1758</v>
      </c>
    </row>
    <row r="1759" spans="5:7">
      <c r="E1759">
        <v>659</v>
      </c>
      <c r="F1759" t="s">
        <v>3086</v>
      </c>
      <c r="G1759">
        <v>1759</v>
      </c>
    </row>
    <row r="1760" spans="5:7">
      <c r="E1760">
        <v>660</v>
      </c>
      <c r="F1760" t="s">
        <v>3791</v>
      </c>
      <c r="G1760">
        <v>1760</v>
      </c>
    </row>
    <row r="1761" spans="5:7">
      <c r="E1761">
        <v>661</v>
      </c>
      <c r="F1761" t="s">
        <v>3792</v>
      </c>
      <c r="G1761">
        <v>1761</v>
      </c>
    </row>
    <row r="1762" spans="5:7">
      <c r="E1762">
        <v>662</v>
      </c>
      <c r="F1762" t="s">
        <v>3087</v>
      </c>
      <c r="G1762">
        <v>1762</v>
      </c>
    </row>
    <row r="1763" spans="5:7">
      <c r="E1763">
        <v>663</v>
      </c>
      <c r="F1763" t="s">
        <v>3088</v>
      </c>
      <c r="G1763">
        <v>1763</v>
      </c>
    </row>
    <row r="1764" spans="5:7">
      <c r="E1764">
        <v>664</v>
      </c>
      <c r="F1764" t="s">
        <v>3793</v>
      </c>
      <c r="G1764">
        <v>1764</v>
      </c>
    </row>
    <row r="1765" spans="5:7">
      <c r="E1765">
        <v>665</v>
      </c>
      <c r="F1765" t="s">
        <v>3794</v>
      </c>
      <c r="G1765">
        <v>1765</v>
      </c>
    </row>
    <row r="1766" spans="5:7">
      <c r="E1766">
        <v>666</v>
      </c>
      <c r="F1766" t="s">
        <v>3089</v>
      </c>
      <c r="G1766">
        <v>1766</v>
      </c>
    </row>
    <row r="1767" spans="5:7">
      <c r="E1767">
        <v>667</v>
      </c>
      <c r="F1767" t="s">
        <v>3090</v>
      </c>
      <c r="G1767">
        <v>1767</v>
      </c>
    </row>
    <row r="1768" spans="5:7">
      <c r="E1768">
        <v>668</v>
      </c>
      <c r="F1768" t="s">
        <v>3795</v>
      </c>
      <c r="G1768">
        <v>1768</v>
      </c>
    </row>
    <row r="1769" spans="5:7">
      <c r="E1769">
        <v>669</v>
      </c>
      <c r="F1769" t="s">
        <v>3796</v>
      </c>
      <c r="G1769">
        <v>1769</v>
      </c>
    </row>
    <row r="1770" spans="5:7">
      <c r="E1770">
        <v>670</v>
      </c>
      <c r="F1770" t="s">
        <v>3091</v>
      </c>
      <c r="G1770">
        <v>1770</v>
      </c>
    </row>
    <row r="1771" spans="5:7">
      <c r="E1771">
        <v>671</v>
      </c>
      <c r="F1771" t="s">
        <v>3092</v>
      </c>
      <c r="G1771">
        <v>1771</v>
      </c>
    </row>
    <row r="1772" spans="5:7">
      <c r="E1772">
        <v>672</v>
      </c>
      <c r="F1772" t="s">
        <v>3093</v>
      </c>
      <c r="G1772">
        <v>1772</v>
      </c>
    </row>
    <row r="1773" spans="5:7">
      <c r="E1773">
        <v>673</v>
      </c>
      <c r="F1773" t="s">
        <v>3094</v>
      </c>
      <c r="G1773">
        <v>1773</v>
      </c>
    </row>
    <row r="1774" spans="5:7">
      <c r="E1774">
        <v>674</v>
      </c>
      <c r="F1774" t="s">
        <v>3797</v>
      </c>
      <c r="G1774">
        <v>1774</v>
      </c>
    </row>
    <row r="1775" spans="5:7">
      <c r="E1775">
        <v>675</v>
      </c>
      <c r="F1775" t="s">
        <v>3798</v>
      </c>
      <c r="G1775">
        <v>1775</v>
      </c>
    </row>
    <row r="1776" spans="5:7">
      <c r="E1776">
        <v>676</v>
      </c>
      <c r="F1776" t="s">
        <v>3095</v>
      </c>
      <c r="G1776">
        <v>1776</v>
      </c>
    </row>
    <row r="1777" spans="5:7">
      <c r="E1777">
        <v>677</v>
      </c>
      <c r="F1777" t="s">
        <v>3096</v>
      </c>
      <c r="G1777">
        <v>1777</v>
      </c>
    </row>
    <row r="1778" spans="5:7">
      <c r="E1778">
        <v>678</v>
      </c>
      <c r="F1778" t="s">
        <v>3097</v>
      </c>
      <c r="G1778">
        <v>1778</v>
      </c>
    </row>
    <row r="1779" spans="5:7">
      <c r="E1779">
        <v>679</v>
      </c>
      <c r="F1779" t="s">
        <v>3799</v>
      </c>
      <c r="G1779">
        <v>1779</v>
      </c>
    </row>
    <row r="1780" spans="5:7">
      <c r="E1780">
        <v>680</v>
      </c>
      <c r="F1780" t="s">
        <v>3800</v>
      </c>
      <c r="G1780">
        <v>1780</v>
      </c>
    </row>
    <row r="1781" spans="5:7">
      <c r="E1781">
        <v>681</v>
      </c>
      <c r="F1781" t="s">
        <v>3098</v>
      </c>
      <c r="G1781">
        <v>1781</v>
      </c>
    </row>
    <row r="1782" spans="5:7">
      <c r="E1782">
        <v>682</v>
      </c>
      <c r="F1782" t="s">
        <v>3801</v>
      </c>
      <c r="G1782">
        <v>1782</v>
      </c>
    </row>
    <row r="1783" spans="5:7">
      <c r="E1783">
        <v>683</v>
      </c>
      <c r="F1783" t="s">
        <v>3802</v>
      </c>
      <c r="G1783">
        <v>1783</v>
      </c>
    </row>
    <row r="1784" spans="5:7">
      <c r="E1784">
        <v>684</v>
      </c>
      <c r="F1784" t="s">
        <v>3099</v>
      </c>
      <c r="G1784">
        <v>1784</v>
      </c>
    </row>
    <row r="1785" spans="5:7">
      <c r="E1785">
        <v>685</v>
      </c>
      <c r="F1785" t="s">
        <v>3100</v>
      </c>
      <c r="G1785">
        <v>1785</v>
      </c>
    </row>
    <row r="1786" spans="5:7">
      <c r="E1786">
        <v>686</v>
      </c>
      <c r="F1786" t="s">
        <v>3101</v>
      </c>
      <c r="G1786">
        <v>1786</v>
      </c>
    </row>
    <row r="1787" spans="5:7">
      <c r="E1787">
        <v>687</v>
      </c>
      <c r="F1787" t="s">
        <v>1974</v>
      </c>
      <c r="G1787">
        <v>1787</v>
      </c>
    </row>
    <row r="1788" spans="5:7">
      <c r="E1788">
        <v>688</v>
      </c>
      <c r="F1788" t="s">
        <v>3103</v>
      </c>
      <c r="G1788">
        <v>1788</v>
      </c>
    </row>
    <row r="1789" spans="5:7">
      <c r="E1789">
        <v>689</v>
      </c>
      <c r="F1789" t="s">
        <v>3104</v>
      </c>
      <c r="G1789">
        <v>1789</v>
      </c>
    </row>
    <row r="1790" spans="5:7">
      <c r="E1790">
        <v>690</v>
      </c>
      <c r="F1790" t="s">
        <v>3105</v>
      </c>
      <c r="G1790">
        <v>1790</v>
      </c>
    </row>
    <row r="1791" spans="5:7">
      <c r="E1791">
        <v>691</v>
      </c>
      <c r="F1791" t="s">
        <v>3106</v>
      </c>
      <c r="G1791">
        <v>1791</v>
      </c>
    </row>
    <row r="1792" spans="5:7">
      <c r="E1792">
        <v>692</v>
      </c>
      <c r="F1792" t="s">
        <v>3107</v>
      </c>
      <c r="G1792">
        <v>1792</v>
      </c>
    </row>
    <row r="1793" spans="5:7">
      <c r="E1793">
        <v>693</v>
      </c>
      <c r="F1793" t="s">
        <v>3108</v>
      </c>
      <c r="G1793">
        <v>1793</v>
      </c>
    </row>
    <row r="1794" spans="5:7">
      <c r="E1794">
        <v>694</v>
      </c>
      <c r="F1794" t="s">
        <v>3803</v>
      </c>
      <c r="G1794">
        <v>1794</v>
      </c>
    </row>
    <row r="1795" spans="5:7">
      <c r="E1795">
        <v>695</v>
      </c>
      <c r="F1795" t="s">
        <v>3804</v>
      </c>
      <c r="G1795">
        <v>1795</v>
      </c>
    </row>
    <row r="1796" spans="5:7">
      <c r="E1796">
        <v>696</v>
      </c>
      <c r="F1796" t="s">
        <v>3805</v>
      </c>
      <c r="G1796">
        <v>1796</v>
      </c>
    </row>
    <row r="1797" spans="5:7">
      <c r="E1797">
        <v>697</v>
      </c>
      <c r="F1797" t="s">
        <v>3109</v>
      </c>
      <c r="G1797">
        <v>1797</v>
      </c>
    </row>
    <row r="1798" spans="5:7">
      <c r="E1798">
        <v>698</v>
      </c>
      <c r="F1798" t="s">
        <v>3110</v>
      </c>
      <c r="G1798">
        <v>1798</v>
      </c>
    </row>
    <row r="1799" spans="5:7">
      <c r="E1799">
        <v>699</v>
      </c>
      <c r="F1799" t="s">
        <v>3806</v>
      </c>
      <c r="G1799">
        <v>1799</v>
      </c>
    </row>
    <row r="1800" spans="5:7">
      <c r="E1800">
        <v>700</v>
      </c>
      <c r="F1800" t="s">
        <v>3807</v>
      </c>
      <c r="G1800">
        <v>1800</v>
      </c>
    </row>
    <row r="1801" spans="5:7">
      <c r="E1801">
        <v>701</v>
      </c>
      <c r="F1801" t="s">
        <v>3808</v>
      </c>
      <c r="G1801">
        <v>1801</v>
      </c>
    </row>
    <row r="1802" spans="5:7">
      <c r="E1802">
        <v>702</v>
      </c>
      <c r="F1802" t="s">
        <v>3111</v>
      </c>
      <c r="G1802">
        <v>1802</v>
      </c>
    </row>
    <row r="1803" spans="5:7">
      <c r="E1803">
        <v>703</v>
      </c>
      <c r="F1803" t="s">
        <v>3809</v>
      </c>
      <c r="G1803">
        <v>1803</v>
      </c>
    </row>
    <row r="1804" spans="5:7">
      <c r="E1804">
        <v>704</v>
      </c>
      <c r="F1804" t="s">
        <v>3810</v>
      </c>
      <c r="G1804">
        <v>1804</v>
      </c>
    </row>
    <row r="1805" spans="5:7">
      <c r="E1805">
        <v>705</v>
      </c>
      <c r="F1805" t="s">
        <v>3811</v>
      </c>
      <c r="G1805">
        <v>1805</v>
      </c>
    </row>
    <row r="1806" spans="5:7">
      <c r="E1806">
        <v>706</v>
      </c>
      <c r="F1806" t="s">
        <v>3812</v>
      </c>
      <c r="G1806">
        <v>1806</v>
      </c>
    </row>
    <row r="1807" spans="5:7">
      <c r="E1807">
        <v>707</v>
      </c>
      <c r="F1807" t="s">
        <v>3813</v>
      </c>
      <c r="G1807">
        <v>1807</v>
      </c>
    </row>
    <row r="1808" spans="5:7">
      <c r="E1808">
        <v>708</v>
      </c>
      <c r="F1808" t="s">
        <v>3112</v>
      </c>
      <c r="G1808">
        <v>1808</v>
      </c>
    </row>
    <row r="1809" spans="5:7">
      <c r="E1809">
        <v>709</v>
      </c>
      <c r="F1809" t="s">
        <v>3113</v>
      </c>
      <c r="G1809">
        <v>1809</v>
      </c>
    </row>
    <row r="1810" spans="5:7">
      <c r="E1810">
        <v>710</v>
      </c>
      <c r="F1810" t="s">
        <v>3114</v>
      </c>
      <c r="G1810">
        <v>1810</v>
      </c>
    </row>
    <row r="1811" spans="5:7">
      <c r="E1811">
        <v>711</v>
      </c>
      <c r="F1811" t="s">
        <v>3814</v>
      </c>
      <c r="G1811">
        <v>1811</v>
      </c>
    </row>
    <row r="1812" spans="5:7">
      <c r="E1812">
        <v>712</v>
      </c>
      <c r="F1812" t="s">
        <v>3815</v>
      </c>
      <c r="G1812">
        <v>1812</v>
      </c>
    </row>
    <row r="1813" spans="5:7">
      <c r="E1813">
        <v>713</v>
      </c>
      <c r="F1813" t="s">
        <v>3816</v>
      </c>
      <c r="G1813">
        <v>1813</v>
      </c>
    </row>
    <row r="1814" spans="5:7">
      <c r="E1814">
        <v>714</v>
      </c>
      <c r="F1814" t="s">
        <v>3115</v>
      </c>
      <c r="G1814">
        <v>1814</v>
      </c>
    </row>
    <row r="1815" spans="5:7">
      <c r="E1815">
        <v>715</v>
      </c>
      <c r="F1815" t="s">
        <v>3116</v>
      </c>
      <c r="G1815">
        <v>1815</v>
      </c>
    </row>
    <row r="1816" spans="5:7">
      <c r="E1816">
        <v>716</v>
      </c>
      <c r="F1816" t="s">
        <v>3817</v>
      </c>
      <c r="G1816">
        <v>1816</v>
      </c>
    </row>
    <row r="1817" spans="5:7">
      <c r="E1817">
        <v>717</v>
      </c>
      <c r="F1817" t="s">
        <v>3818</v>
      </c>
      <c r="G1817">
        <v>1817</v>
      </c>
    </row>
    <row r="1818" spans="5:7">
      <c r="E1818">
        <v>718</v>
      </c>
      <c r="F1818" t="s">
        <v>3819</v>
      </c>
      <c r="G1818">
        <v>1818</v>
      </c>
    </row>
    <row r="1819" spans="5:7">
      <c r="E1819">
        <v>719</v>
      </c>
      <c r="F1819" t="s">
        <v>3820</v>
      </c>
      <c r="G1819">
        <v>1819</v>
      </c>
    </row>
    <row r="1820" spans="5:7">
      <c r="E1820">
        <v>720</v>
      </c>
      <c r="F1820" t="s">
        <v>3821</v>
      </c>
      <c r="G1820">
        <v>1820</v>
      </c>
    </row>
    <row r="1821" spans="5:7">
      <c r="E1821">
        <v>721</v>
      </c>
      <c r="F1821" t="s">
        <v>3822</v>
      </c>
      <c r="G1821">
        <v>1821</v>
      </c>
    </row>
    <row r="1822" spans="5:7">
      <c r="E1822">
        <v>722</v>
      </c>
      <c r="F1822" t="s">
        <v>3823</v>
      </c>
      <c r="G1822">
        <v>1822</v>
      </c>
    </row>
    <row r="1823" spans="5:7">
      <c r="E1823">
        <v>723</v>
      </c>
      <c r="F1823" t="s">
        <v>3824</v>
      </c>
      <c r="G1823">
        <v>1823</v>
      </c>
    </row>
    <row r="1824" spans="5:7">
      <c r="E1824">
        <v>724</v>
      </c>
      <c r="F1824" t="s">
        <v>3825</v>
      </c>
      <c r="G1824">
        <v>1824</v>
      </c>
    </row>
    <row r="1825" spans="5:7">
      <c r="E1825">
        <v>725</v>
      </c>
      <c r="F1825" t="s">
        <v>3826</v>
      </c>
      <c r="G1825">
        <v>1825</v>
      </c>
    </row>
    <row r="1826" spans="5:7">
      <c r="E1826">
        <v>726</v>
      </c>
      <c r="F1826" t="s">
        <v>3827</v>
      </c>
      <c r="G1826">
        <v>1826</v>
      </c>
    </row>
    <row r="1827" spans="5:7">
      <c r="E1827">
        <v>727</v>
      </c>
      <c r="F1827" t="s">
        <v>3828</v>
      </c>
      <c r="G1827">
        <v>1827</v>
      </c>
    </row>
    <row r="1828" spans="5:7">
      <c r="E1828">
        <v>728</v>
      </c>
      <c r="F1828" t="s">
        <v>3829</v>
      </c>
      <c r="G1828">
        <v>1828</v>
      </c>
    </row>
    <row r="1829" spans="5:7">
      <c r="E1829">
        <v>729</v>
      </c>
      <c r="F1829" t="s">
        <v>3830</v>
      </c>
      <c r="G1829">
        <v>1829</v>
      </c>
    </row>
    <row r="1830" spans="5:7">
      <c r="E1830">
        <v>730</v>
      </c>
      <c r="F1830" t="s">
        <v>3117</v>
      </c>
      <c r="G1830">
        <v>1830</v>
      </c>
    </row>
    <row r="1831" spans="5:7">
      <c r="E1831">
        <v>731</v>
      </c>
      <c r="F1831" t="s">
        <v>3118</v>
      </c>
      <c r="G1831">
        <v>1831</v>
      </c>
    </row>
    <row r="1832" spans="5:7">
      <c r="E1832">
        <v>732</v>
      </c>
      <c r="F1832" t="s">
        <v>3119</v>
      </c>
      <c r="G1832">
        <v>1832</v>
      </c>
    </row>
    <row r="1833" spans="5:7">
      <c r="E1833">
        <v>733</v>
      </c>
      <c r="F1833" t="s">
        <v>3120</v>
      </c>
      <c r="G1833">
        <v>1833</v>
      </c>
    </row>
    <row r="1834" spans="5:7">
      <c r="E1834">
        <v>734</v>
      </c>
      <c r="F1834" t="s">
        <v>3831</v>
      </c>
      <c r="G1834">
        <v>1834</v>
      </c>
    </row>
    <row r="1835" spans="5:7">
      <c r="E1835">
        <v>735</v>
      </c>
      <c r="F1835" t="s">
        <v>3832</v>
      </c>
      <c r="G1835">
        <v>1835</v>
      </c>
    </row>
    <row r="1836" spans="5:7">
      <c r="E1836">
        <v>736</v>
      </c>
      <c r="F1836" t="s">
        <v>3833</v>
      </c>
      <c r="G1836">
        <v>1836</v>
      </c>
    </row>
    <row r="1837" spans="5:7">
      <c r="E1837">
        <v>737</v>
      </c>
      <c r="F1837" t="s">
        <v>3834</v>
      </c>
      <c r="G1837">
        <v>1837</v>
      </c>
    </row>
    <row r="1838" spans="5:7">
      <c r="E1838">
        <v>738</v>
      </c>
      <c r="F1838" t="s">
        <v>3121</v>
      </c>
      <c r="G1838">
        <v>1838</v>
      </c>
    </row>
    <row r="1839" spans="5:7">
      <c r="E1839">
        <v>739</v>
      </c>
      <c r="F1839" t="s">
        <v>3122</v>
      </c>
      <c r="G1839">
        <v>1839</v>
      </c>
    </row>
    <row r="1840" spans="5:7">
      <c r="E1840">
        <v>740</v>
      </c>
      <c r="F1840" t="s">
        <v>3835</v>
      </c>
      <c r="G1840">
        <v>1840</v>
      </c>
    </row>
    <row r="1841" spans="5:7">
      <c r="E1841">
        <v>741</v>
      </c>
      <c r="F1841" t="s">
        <v>3836</v>
      </c>
      <c r="G1841">
        <v>1841</v>
      </c>
    </row>
    <row r="1842" spans="5:7">
      <c r="E1842">
        <v>742</v>
      </c>
      <c r="F1842" t="s">
        <v>3837</v>
      </c>
      <c r="G1842">
        <v>1842</v>
      </c>
    </row>
    <row r="1843" spans="5:7">
      <c r="E1843">
        <v>743</v>
      </c>
      <c r="F1843" t="s">
        <v>3838</v>
      </c>
      <c r="G1843">
        <v>1843</v>
      </c>
    </row>
    <row r="1844" spans="5:7">
      <c r="E1844">
        <v>744</v>
      </c>
      <c r="F1844" t="s">
        <v>3839</v>
      </c>
      <c r="G1844">
        <v>1844</v>
      </c>
    </row>
    <row r="1845" spans="5:7">
      <c r="E1845">
        <v>745</v>
      </c>
      <c r="F1845" t="s">
        <v>3840</v>
      </c>
      <c r="G1845">
        <v>1845</v>
      </c>
    </row>
    <row r="1846" spans="5:7">
      <c r="E1846">
        <v>746</v>
      </c>
      <c r="F1846" t="s">
        <v>3123</v>
      </c>
      <c r="G1846">
        <v>1846</v>
      </c>
    </row>
    <row r="1847" spans="5:7">
      <c r="E1847">
        <v>747</v>
      </c>
      <c r="F1847" t="s">
        <v>3841</v>
      </c>
      <c r="G1847">
        <v>1847</v>
      </c>
    </row>
    <row r="1848" spans="5:7">
      <c r="E1848">
        <v>748</v>
      </c>
      <c r="F1848" t="s">
        <v>3842</v>
      </c>
      <c r="G1848">
        <v>1848</v>
      </c>
    </row>
    <row r="1849" spans="5:7">
      <c r="E1849">
        <v>749</v>
      </c>
      <c r="F1849" t="s">
        <v>3843</v>
      </c>
      <c r="G1849">
        <v>1849</v>
      </c>
    </row>
    <row r="1850" spans="5:7">
      <c r="E1850">
        <v>750</v>
      </c>
      <c r="F1850" t="s">
        <v>3124</v>
      </c>
      <c r="G1850">
        <v>1850</v>
      </c>
    </row>
    <row r="1851" spans="5:7">
      <c r="E1851">
        <v>751</v>
      </c>
      <c r="F1851" t="s">
        <v>3844</v>
      </c>
      <c r="G1851">
        <v>1851</v>
      </c>
    </row>
    <row r="1852" spans="5:7">
      <c r="E1852">
        <v>752</v>
      </c>
      <c r="F1852" t="s">
        <v>3845</v>
      </c>
      <c r="G1852">
        <v>1852</v>
      </c>
    </row>
    <row r="1853" spans="5:7">
      <c r="E1853">
        <v>753</v>
      </c>
      <c r="F1853" t="s">
        <v>3846</v>
      </c>
      <c r="G1853">
        <v>1853</v>
      </c>
    </row>
    <row r="1854" spans="5:7">
      <c r="E1854">
        <v>754</v>
      </c>
      <c r="F1854" t="s">
        <v>3125</v>
      </c>
      <c r="G1854">
        <v>1854</v>
      </c>
    </row>
    <row r="1855" spans="5:7">
      <c r="E1855">
        <v>755</v>
      </c>
      <c r="F1855" t="s">
        <v>3847</v>
      </c>
      <c r="G1855">
        <v>1855</v>
      </c>
    </row>
    <row r="1856" spans="5:7">
      <c r="E1856">
        <v>756</v>
      </c>
      <c r="F1856" t="s">
        <v>3848</v>
      </c>
      <c r="G1856">
        <v>1856</v>
      </c>
    </row>
    <row r="1857" spans="5:7">
      <c r="E1857">
        <v>757</v>
      </c>
      <c r="F1857" t="s">
        <v>3849</v>
      </c>
      <c r="G1857">
        <v>1857</v>
      </c>
    </row>
    <row r="1858" spans="5:7">
      <c r="E1858">
        <v>758</v>
      </c>
      <c r="F1858" t="s">
        <v>3126</v>
      </c>
      <c r="G1858">
        <v>1858</v>
      </c>
    </row>
    <row r="1859" spans="5:7">
      <c r="E1859">
        <v>759</v>
      </c>
      <c r="F1859" t="s">
        <v>3127</v>
      </c>
      <c r="G1859">
        <v>1859</v>
      </c>
    </row>
    <row r="1860" spans="5:7">
      <c r="E1860">
        <v>760</v>
      </c>
      <c r="F1860" t="s">
        <v>3128</v>
      </c>
      <c r="G1860">
        <v>1860</v>
      </c>
    </row>
    <row r="1861" spans="5:7">
      <c r="E1861">
        <v>761</v>
      </c>
      <c r="F1861" t="s">
        <v>3129</v>
      </c>
      <c r="G1861">
        <v>1861</v>
      </c>
    </row>
    <row r="1862" spans="5:7">
      <c r="E1862">
        <v>762</v>
      </c>
      <c r="F1862" t="s">
        <v>3130</v>
      </c>
      <c r="G1862">
        <v>1862</v>
      </c>
    </row>
    <row r="1863" spans="5:7">
      <c r="E1863">
        <v>763</v>
      </c>
      <c r="F1863" t="s">
        <v>3131</v>
      </c>
      <c r="G1863">
        <v>1863</v>
      </c>
    </row>
    <row r="1864" spans="5:7">
      <c r="E1864">
        <v>764</v>
      </c>
      <c r="F1864" t="s">
        <v>3132</v>
      </c>
      <c r="G1864">
        <v>1864</v>
      </c>
    </row>
    <row r="1865" spans="5:7">
      <c r="E1865">
        <v>765</v>
      </c>
      <c r="F1865" t="s">
        <v>3133</v>
      </c>
      <c r="G1865">
        <v>1865</v>
      </c>
    </row>
    <row r="1866" spans="5:7">
      <c r="E1866">
        <v>766</v>
      </c>
      <c r="F1866" t="s">
        <v>3850</v>
      </c>
      <c r="G1866">
        <v>1866</v>
      </c>
    </row>
    <row r="1867" spans="5:7">
      <c r="E1867">
        <v>767</v>
      </c>
      <c r="F1867" t="s">
        <v>3134</v>
      </c>
      <c r="G1867">
        <v>1867</v>
      </c>
    </row>
    <row r="1868" spans="5:7">
      <c r="E1868">
        <v>768</v>
      </c>
      <c r="F1868" t="s">
        <v>3851</v>
      </c>
      <c r="G1868">
        <v>1868</v>
      </c>
    </row>
    <row r="1869" spans="5:7">
      <c r="E1869">
        <v>769</v>
      </c>
      <c r="F1869" t="s">
        <v>3852</v>
      </c>
      <c r="G1869">
        <v>1869</v>
      </c>
    </row>
    <row r="1870" spans="5:7">
      <c r="E1870">
        <v>770</v>
      </c>
      <c r="F1870" t="s">
        <v>3853</v>
      </c>
      <c r="G1870">
        <v>1870</v>
      </c>
    </row>
    <row r="1871" spans="5:7">
      <c r="E1871">
        <v>771</v>
      </c>
      <c r="F1871" t="s">
        <v>3135</v>
      </c>
      <c r="G1871">
        <v>1871</v>
      </c>
    </row>
    <row r="1872" spans="5:7">
      <c r="E1872">
        <v>772</v>
      </c>
      <c r="F1872" t="s">
        <v>3854</v>
      </c>
      <c r="G1872">
        <v>1872</v>
      </c>
    </row>
    <row r="1873" spans="5:7">
      <c r="E1873">
        <v>773</v>
      </c>
      <c r="F1873" t="s">
        <v>3855</v>
      </c>
      <c r="G1873">
        <v>1873</v>
      </c>
    </row>
    <row r="1874" spans="5:7">
      <c r="E1874">
        <v>774</v>
      </c>
      <c r="F1874" t="s">
        <v>3136</v>
      </c>
      <c r="G1874">
        <v>1874</v>
      </c>
    </row>
    <row r="1875" spans="5:7">
      <c r="E1875">
        <v>775</v>
      </c>
      <c r="F1875" t="s">
        <v>3137</v>
      </c>
      <c r="G1875">
        <v>1875</v>
      </c>
    </row>
    <row r="1876" spans="5:7">
      <c r="E1876">
        <v>776</v>
      </c>
      <c r="F1876" t="s">
        <v>3138</v>
      </c>
      <c r="G1876">
        <v>1876</v>
      </c>
    </row>
    <row r="1877" spans="5:7">
      <c r="E1877">
        <v>777</v>
      </c>
      <c r="F1877" t="s">
        <v>3139</v>
      </c>
      <c r="G1877">
        <v>1877</v>
      </c>
    </row>
    <row r="1878" spans="5:7">
      <c r="E1878">
        <v>778</v>
      </c>
      <c r="F1878" t="s">
        <v>3140</v>
      </c>
      <c r="G1878">
        <v>1878</v>
      </c>
    </row>
    <row r="1879" spans="5:7">
      <c r="E1879">
        <v>779</v>
      </c>
      <c r="F1879" t="e">
        <v>#N/A</v>
      </c>
      <c r="G1879">
        <v>1879</v>
      </c>
    </row>
    <row r="1880" spans="5:7">
      <c r="E1880">
        <v>780</v>
      </c>
      <c r="F1880" t="s">
        <v>3141</v>
      </c>
      <c r="G1880">
        <v>1880</v>
      </c>
    </row>
    <row r="1881" spans="5:7">
      <c r="E1881">
        <v>781</v>
      </c>
      <c r="F1881" t="s">
        <v>3142</v>
      </c>
      <c r="G1881">
        <v>1881</v>
      </c>
    </row>
    <row r="1882" spans="5:7">
      <c r="E1882">
        <v>782</v>
      </c>
      <c r="F1882" t="s">
        <v>3856</v>
      </c>
      <c r="G1882">
        <v>1882</v>
      </c>
    </row>
    <row r="1883" spans="5:7">
      <c r="E1883">
        <v>783</v>
      </c>
      <c r="F1883" t="s">
        <v>3857</v>
      </c>
      <c r="G1883">
        <v>1883</v>
      </c>
    </row>
    <row r="1884" spans="5:7">
      <c r="E1884">
        <v>784</v>
      </c>
      <c r="F1884" t="s">
        <v>3858</v>
      </c>
      <c r="G1884">
        <v>1884</v>
      </c>
    </row>
    <row r="1885" spans="5:7">
      <c r="E1885">
        <v>785</v>
      </c>
      <c r="F1885" t="s">
        <v>3143</v>
      </c>
      <c r="G1885">
        <v>1885</v>
      </c>
    </row>
    <row r="1886" spans="5:7">
      <c r="E1886">
        <v>786</v>
      </c>
      <c r="F1886" t="s">
        <v>3144</v>
      </c>
      <c r="G1886">
        <v>1886</v>
      </c>
    </row>
    <row r="1887" spans="5:7">
      <c r="E1887">
        <v>787</v>
      </c>
      <c r="F1887" t="s">
        <v>3859</v>
      </c>
      <c r="G1887">
        <v>1887</v>
      </c>
    </row>
    <row r="1888" spans="5:7">
      <c r="E1888">
        <v>788</v>
      </c>
      <c r="F1888" t="s">
        <v>3860</v>
      </c>
      <c r="G1888">
        <v>1888</v>
      </c>
    </row>
    <row r="1889" spans="5:7">
      <c r="E1889">
        <v>789</v>
      </c>
      <c r="F1889" t="s">
        <v>3145</v>
      </c>
      <c r="G1889">
        <v>1889</v>
      </c>
    </row>
    <row r="1890" spans="5:7">
      <c r="E1890">
        <v>790</v>
      </c>
      <c r="F1890" t="s">
        <v>3861</v>
      </c>
      <c r="G1890">
        <v>1890</v>
      </c>
    </row>
    <row r="1891" spans="5:7">
      <c r="E1891">
        <v>791</v>
      </c>
      <c r="F1891" t="s">
        <v>3862</v>
      </c>
      <c r="G1891">
        <v>1891</v>
      </c>
    </row>
    <row r="1892" spans="5:7">
      <c r="E1892">
        <v>792</v>
      </c>
      <c r="F1892" t="s">
        <v>3863</v>
      </c>
      <c r="G1892">
        <v>1892</v>
      </c>
    </row>
    <row r="1893" spans="5:7">
      <c r="E1893">
        <v>793</v>
      </c>
      <c r="F1893" t="s">
        <v>3864</v>
      </c>
      <c r="G1893">
        <v>1893</v>
      </c>
    </row>
    <row r="1894" spans="5:7">
      <c r="E1894">
        <v>794</v>
      </c>
      <c r="F1894" t="s">
        <v>3865</v>
      </c>
      <c r="G1894">
        <v>1894</v>
      </c>
    </row>
    <row r="1895" spans="5:7">
      <c r="E1895">
        <v>795</v>
      </c>
      <c r="F1895" t="s">
        <v>3866</v>
      </c>
      <c r="G1895">
        <v>1895</v>
      </c>
    </row>
    <row r="1896" spans="5:7">
      <c r="E1896">
        <v>796</v>
      </c>
      <c r="F1896" t="s">
        <v>3867</v>
      </c>
      <c r="G1896">
        <v>1896</v>
      </c>
    </row>
    <row r="1897" spans="5:7">
      <c r="E1897">
        <v>797</v>
      </c>
      <c r="F1897" t="s">
        <v>3146</v>
      </c>
      <c r="G1897">
        <v>1897</v>
      </c>
    </row>
    <row r="1898" spans="5:7">
      <c r="E1898">
        <v>798</v>
      </c>
      <c r="F1898" t="s">
        <v>3147</v>
      </c>
      <c r="G1898">
        <v>1898</v>
      </c>
    </row>
    <row r="1899" spans="5:7">
      <c r="E1899">
        <v>799</v>
      </c>
      <c r="F1899" t="s">
        <v>3148</v>
      </c>
      <c r="G1899">
        <v>1899</v>
      </c>
    </row>
    <row r="1900" spans="5:7">
      <c r="E1900">
        <v>800</v>
      </c>
      <c r="F1900" t="s">
        <v>3149</v>
      </c>
      <c r="G1900">
        <v>1900</v>
      </c>
    </row>
    <row r="1901" spans="5:7">
      <c r="E1901">
        <v>801</v>
      </c>
      <c r="F1901" t="s">
        <v>3868</v>
      </c>
      <c r="G1901">
        <v>1901</v>
      </c>
    </row>
    <row r="1902" spans="5:7">
      <c r="E1902">
        <v>802</v>
      </c>
      <c r="F1902" t="s">
        <v>3869</v>
      </c>
      <c r="G1902">
        <v>1902</v>
      </c>
    </row>
    <row r="1903" spans="5:7">
      <c r="E1903">
        <v>803</v>
      </c>
      <c r="F1903" t="s">
        <v>3870</v>
      </c>
      <c r="G1903">
        <v>1903</v>
      </c>
    </row>
    <row r="1904" spans="5:7">
      <c r="E1904">
        <v>804</v>
      </c>
      <c r="F1904" t="s">
        <v>3150</v>
      </c>
      <c r="G1904">
        <v>1904</v>
      </c>
    </row>
    <row r="1905" spans="5:7">
      <c r="E1905">
        <v>805</v>
      </c>
      <c r="F1905" t="s">
        <v>3151</v>
      </c>
      <c r="G1905">
        <v>1905</v>
      </c>
    </row>
    <row r="1906" spans="5:7">
      <c r="E1906">
        <v>806</v>
      </c>
      <c r="F1906" t="s">
        <v>3871</v>
      </c>
      <c r="G1906">
        <v>1906</v>
      </c>
    </row>
    <row r="1907" spans="5:7">
      <c r="E1907">
        <v>807</v>
      </c>
      <c r="F1907" t="s">
        <v>3872</v>
      </c>
      <c r="G1907">
        <v>1907</v>
      </c>
    </row>
    <row r="1908" spans="5:7">
      <c r="E1908">
        <v>808</v>
      </c>
      <c r="F1908" t="s">
        <v>3873</v>
      </c>
      <c r="G1908">
        <v>1908</v>
      </c>
    </row>
    <row r="1909" spans="5:7">
      <c r="E1909">
        <v>809</v>
      </c>
      <c r="F1909" t="s">
        <v>3874</v>
      </c>
      <c r="G1909">
        <v>1909</v>
      </c>
    </row>
    <row r="1910" spans="5:7">
      <c r="E1910">
        <v>810</v>
      </c>
      <c r="F1910" t="s">
        <v>3152</v>
      </c>
      <c r="G1910">
        <v>1910</v>
      </c>
    </row>
    <row r="1911" spans="5:7">
      <c r="E1911">
        <v>811</v>
      </c>
      <c r="F1911" t="s">
        <v>3153</v>
      </c>
      <c r="G1911">
        <v>1911</v>
      </c>
    </row>
    <row r="1912" spans="5:7">
      <c r="E1912">
        <v>812</v>
      </c>
      <c r="F1912" t="s">
        <v>3154</v>
      </c>
      <c r="G1912">
        <v>1912</v>
      </c>
    </row>
    <row r="1913" spans="5:7">
      <c r="E1913">
        <v>813</v>
      </c>
      <c r="F1913" t="s">
        <v>3875</v>
      </c>
      <c r="G1913">
        <v>1913</v>
      </c>
    </row>
    <row r="1914" spans="5:7">
      <c r="E1914">
        <v>814</v>
      </c>
      <c r="F1914" t="s">
        <v>3876</v>
      </c>
      <c r="G1914">
        <v>1914</v>
      </c>
    </row>
    <row r="1915" spans="5:7">
      <c r="E1915">
        <v>815</v>
      </c>
      <c r="F1915" t="s">
        <v>3877</v>
      </c>
      <c r="G1915">
        <v>1915</v>
      </c>
    </row>
    <row r="1916" spans="5:7">
      <c r="E1916">
        <v>816</v>
      </c>
      <c r="F1916" t="s">
        <v>3878</v>
      </c>
      <c r="G1916">
        <v>1916</v>
      </c>
    </row>
    <row r="1917" spans="5:7">
      <c r="E1917">
        <v>817</v>
      </c>
      <c r="F1917" t="s">
        <v>3155</v>
      </c>
      <c r="G1917">
        <v>1917</v>
      </c>
    </row>
    <row r="1918" spans="5:7">
      <c r="E1918">
        <v>818</v>
      </c>
      <c r="F1918" t="s">
        <v>3156</v>
      </c>
      <c r="G1918">
        <v>1918</v>
      </c>
    </row>
    <row r="1919" spans="5:7">
      <c r="E1919">
        <v>819</v>
      </c>
      <c r="F1919" t="s">
        <v>3879</v>
      </c>
      <c r="G1919">
        <v>1919</v>
      </c>
    </row>
    <row r="1920" spans="5:7">
      <c r="E1920">
        <v>820</v>
      </c>
      <c r="F1920" t="s">
        <v>3880</v>
      </c>
      <c r="G1920">
        <v>1920</v>
      </c>
    </row>
    <row r="1921" spans="5:7">
      <c r="E1921">
        <v>821</v>
      </c>
      <c r="F1921" t="s">
        <v>3881</v>
      </c>
      <c r="G1921">
        <v>1921</v>
      </c>
    </row>
    <row r="1922" spans="5:7">
      <c r="E1922">
        <v>822</v>
      </c>
      <c r="F1922" t="s">
        <v>3882</v>
      </c>
      <c r="G1922">
        <v>1922</v>
      </c>
    </row>
    <row r="1923" spans="5:7">
      <c r="E1923">
        <v>823</v>
      </c>
      <c r="F1923" t="s">
        <v>3157</v>
      </c>
      <c r="G1923">
        <v>1923</v>
      </c>
    </row>
    <row r="1924" spans="5:7">
      <c r="E1924">
        <v>824</v>
      </c>
      <c r="F1924" t="s">
        <v>3883</v>
      </c>
      <c r="G1924">
        <v>1924</v>
      </c>
    </row>
    <row r="1925" spans="5:7">
      <c r="E1925">
        <v>825</v>
      </c>
      <c r="F1925" t="s">
        <v>3884</v>
      </c>
      <c r="G1925">
        <v>1925</v>
      </c>
    </row>
    <row r="1926" spans="5:7">
      <c r="E1926">
        <v>826</v>
      </c>
      <c r="F1926" t="s">
        <v>3885</v>
      </c>
      <c r="G1926">
        <v>1926</v>
      </c>
    </row>
    <row r="1927" spans="5:7">
      <c r="E1927">
        <v>827</v>
      </c>
      <c r="F1927" t="s">
        <v>3886</v>
      </c>
      <c r="G1927">
        <v>1927</v>
      </c>
    </row>
    <row r="1928" spans="5:7">
      <c r="E1928">
        <v>828</v>
      </c>
      <c r="F1928" t="s">
        <v>3887</v>
      </c>
      <c r="G1928">
        <v>1928</v>
      </c>
    </row>
    <row r="1929" spans="5:7">
      <c r="E1929">
        <v>829</v>
      </c>
      <c r="F1929" t="s">
        <v>3158</v>
      </c>
      <c r="G1929">
        <v>1929</v>
      </c>
    </row>
    <row r="1930" spans="5:7">
      <c r="E1930">
        <v>830</v>
      </c>
      <c r="F1930" t="s">
        <v>3159</v>
      </c>
      <c r="G1930">
        <v>1930</v>
      </c>
    </row>
    <row r="1931" spans="5:7">
      <c r="E1931">
        <v>831</v>
      </c>
      <c r="F1931" t="s">
        <v>3888</v>
      </c>
      <c r="G1931">
        <v>1931</v>
      </c>
    </row>
    <row r="1932" spans="5:7">
      <c r="E1932">
        <v>832</v>
      </c>
      <c r="F1932" t="s">
        <v>3889</v>
      </c>
      <c r="G1932">
        <v>1932</v>
      </c>
    </row>
    <row r="1933" spans="5:7">
      <c r="E1933">
        <v>833</v>
      </c>
      <c r="F1933" t="s">
        <v>3890</v>
      </c>
      <c r="G1933">
        <v>1933</v>
      </c>
    </row>
    <row r="1934" spans="5:7">
      <c r="E1934">
        <v>834</v>
      </c>
      <c r="F1934" t="s">
        <v>3891</v>
      </c>
      <c r="G1934">
        <v>1934</v>
      </c>
    </row>
    <row r="1935" spans="5:7">
      <c r="E1935">
        <v>835</v>
      </c>
      <c r="F1935" t="s">
        <v>3892</v>
      </c>
      <c r="G1935">
        <v>1935</v>
      </c>
    </row>
    <row r="1936" spans="5:7">
      <c r="E1936">
        <v>836</v>
      </c>
      <c r="F1936" t="s">
        <v>3160</v>
      </c>
      <c r="G1936">
        <v>1936</v>
      </c>
    </row>
    <row r="1937" spans="5:7">
      <c r="E1937">
        <v>837</v>
      </c>
      <c r="F1937" t="s">
        <v>3161</v>
      </c>
      <c r="G1937">
        <v>1937</v>
      </c>
    </row>
    <row r="1938" spans="5:7">
      <c r="E1938">
        <v>838</v>
      </c>
      <c r="F1938" t="s">
        <v>3162</v>
      </c>
      <c r="G1938">
        <v>1938</v>
      </c>
    </row>
    <row r="1939" spans="5:7">
      <c r="E1939">
        <v>839</v>
      </c>
      <c r="F1939" t="s">
        <v>3163</v>
      </c>
      <c r="G1939">
        <v>1939</v>
      </c>
    </row>
    <row r="1940" spans="5:7">
      <c r="E1940">
        <v>840</v>
      </c>
      <c r="F1940" t="s">
        <v>3164</v>
      </c>
      <c r="G1940">
        <v>1940</v>
      </c>
    </row>
    <row r="1941" spans="5:7">
      <c r="E1941">
        <v>841</v>
      </c>
      <c r="F1941" t="s">
        <v>3893</v>
      </c>
      <c r="G1941">
        <v>1941</v>
      </c>
    </row>
    <row r="1942" spans="5:7">
      <c r="E1942">
        <v>842</v>
      </c>
      <c r="F1942" t="s">
        <v>3894</v>
      </c>
      <c r="G1942">
        <v>1942</v>
      </c>
    </row>
    <row r="1943" spans="5:7">
      <c r="E1943">
        <v>843</v>
      </c>
      <c r="F1943" t="s">
        <v>3895</v>
      </c>
      <c r="G1943">
        <v>1943</v>
      </c>
    </row>
    <row r="1944" spans="5:7">
      <c r="E1944">
        <v>844</v>
      </c>
      <c r="F1944" t="s">
        <v>3896</v>
      </c>
      <c r="G1944">
        <v>1944</v>
      </c>
    </row>
    <row r="1945" spans="5:7">
      <c r="E1945">
        <v>845</v>
      </c>
      <c r="F1945" t="s">
        <v>3165</v>
      </c>
      <c r="G1945">
        <v>1945</v>
      </c>
    </row>
    <row r="1946" spans="5:7">
      <c r="E1946">
        <v>846</v>
      </c>
      <c r="F1946" t="s">
        <v>3166</v>
      </c>
      <c r="G1946">
        <v>1946</v>
      </c>
    </row>
    <row r="1947" spans="5:7">
      <c r="E1947">
        <v>847</v>
      </c>
      <c r="F1947" t="s">
        <v>3167</v>
      </c>
      <c r="G1947">
        <v>1947</v>
      </c>
    </row>
    <row r="1948" spans="5:7">
      <c r="E1948">
        <v>848</v>
      </c>
      <c r="F1948" t="s">
        <v>3897</v>
      </c>
      <c r="G1948">
        <v>1948</v>
      </c>
    </row>
    <row r="1949" spans="5:7">
      <c r="E1949">
        <v>849</v>
      </c>
      <c r="F1949" t="s">
        <v>3898</v>
      </c>
      <c r="G1949">
        <v>1949</v>
      </c>
    </row>
    <row r="1950" spans="5:7">
      <c r="E1950">
        <v>850</v>
      </c>
      <c r="F1950" t="s">
        <v>3899</v>
      </c>
      <c r="G1950">
        <v>1950</v>
      </c>
    </row>
    <row r="1951" spans="5:7">
      <c r="E1951">
        <v>851</v>
      </c>
      <c r="F1951" t="s">
        <v>3900</v>
      </c>
      <c r="G1951">
        <v>1951</v>
      </c>
    </row>
    <row r="1952" spans="5:7">
      <c r="E1952">
        <v>852</v>
      </c>
      <c r="F1952" t="s">
        <v>3168</v>
      </c>
      <c r="G1952">
        <v>1952</v>
      </c>
    </row>
    <row r="1953" spans="5:7">
      <c r="E1953">
        <v>853</v>
      </c>
      <c r="F1953" t="s">
        <v>3169</v>
      </c>
      <c r="G1953">
        <v>1953</v>
      </c>
    </row>
    <row r="1954" spans="5:7">
      <c r="E1954">
        <v>854</v>
      </c>
      <c r="F1954" t="s">
        <v>3901</v>
      </c>
      <c r="G1954">
        <v>1954</v>
      </c>
    </row>
    <row r="1955" spans="5:7">
      <c r="E1955">
        <v>855</v>
      </c>
      <c r="F1955" t="s">
        <v>3902</v>
      </c>
      <c r="G1955">
        <v>1955</v>
      </c>
    </row>
    <row r="1956" spans="5:7">
      <c r="E1956">
        <v>856</v>
      </c>
      <c r="F1956" t="s">
        <v>3903</v>
      </c>
      <c r="G1956">
        <v>1956</v>
      </c>
    </row>
    <row r="1957" spans="5:7">
      <c r="E1957">
        <v>857</v>
      </c>
      <c r="F1957" t="s">
        <v>3904</v>
      </c>
      <c r="G1957">
        <v>1957</v>
      </c>
    </row>
    <row r="1958" spans="5:7">
      <c r="E1958">
        <v>858</v>
      </c>
      <c r="F1958" t="s">
        <v>3170</v>
      </c>
      <c r="G1958">
        <v>1958</v>
      </c>
    </row>
    <row r="1959" spans="5:7">
      <c r="E1959">
        <v>859</v>
      </c>
      <c r="F1959" t="s">
        <v>3171</v>
      </c>
      <c r="G1959">
        <v>1959</v>
      </c>
    </row>
    <row r="1960" spans="5:7">
      <c r="E1960">
        <v>860</v>
      </c>
      <c r="F1960" t="s">
        <v>3172</v>
      </c>
      <c r="G1960">
        <v>1960</v>
      </c>
    </row>
    <row r="1961" spans="5:7">
      <c r="E1961">
        <v>861</v>
      </c>
      <c r="F1961" t="s">
        <v>3905</v>
      </c>
      <c r="G1961">
        <v>1961</v>
      </c>
    </row>
    <row r="1962" spans="5:7">
      <c r="E1962">
        <v>862</v>
      </c>
      <c r="F1962" t="s">
        <v>3906</v>
      </c>
      <c r="G1962">
        <v>1962</v>
      </c>
    </row>
    <row r="1963" spans="5:7">
      <c r="E1963">
        <v>863</v>
      </c>
      <c r="F1963" t="s">
        <v>3907</v>
      </c>
      <c r="G1963">
        <v>1963</v>
      </c>
    </row>
    <row r="1964" spans="5:7">
      <c r="E1964">
        <v>864</v>
      </c>
      <c r="F1964" t="s">
        <v>3908</v>
      </c>
      <c r="G1964">
        <v>1964</v>
      </c>
    </row>
    <row r="1965" spans="5:7">
      <c r="E1965">
        <v>865</v>
      </c>
      <c r="F1965" t="s">
        <v>3909</v>
      </c>
      <c r="G1965">
        <v>1965</v>
      </c>
    </row>
    <row r="1966" spans="5:7">
      <c r="E1966">
        <v>866</v>
      </c>
      <c r="F1966" t="s">
        <v>3910</v>
      </c>
      <c r="G1966">
        <v>1966</v>
      </c>
    </row>
    <row r="1967" spans="5:7">
      <c r="E1967">
        <v>867</v>
      </c>
      <c r="F1967" t="s">
        <v>3911</v>
      </c>
      <c r="G1967">
        <v>1967</v>
      </c>
    </row>
    <row r="1968" spans="5:7">
      <c r="E1968">
        <v>868</v>
      </c>
      <c r="F1968" t="s">
        <v>3912</v>
      </c>
      <c r="G1968">
        <v>1968</v>
      </c>
    </row>
    <row r="1969" spans="5:7">
      <c r="E1969">
        <v>869</v>
      </c>
      <c r="F1969" t="s">
        <v>3913</v>
      </c>
      <c r="G1969">
        <v>1969</v>
      </c>
    </row>
    <row r="1970" spans="5:7">
      <c r="E1970">
        <v>870</v>
      </c>
      <c r="F1970" t="s">
        <v>3914</v>
      </c>
      <c r="G1970">
        <v>1970</v>
      </c>
    </row>
    <row r="1971" spans="5:7">
      <c r="E1971">
        <v>871</v>
      </c>
      <c r="F1971" t="s">
        <v>3915</v>
      </c>
      <c r="G1971">
        <v>1971</v>
      </c>
    </row>
    <row r="1972" spans="5:7">
      <c r="E1972">
        <v>872</v>
      </c>
      <c r="F1972" t="s">
        <v>3916</v>
      </c>
      <c r="G1972">
        <v>1972</v>
      </c>
    </row>
    <row r="1973" spans="5:7">
      <c r="E1973">
        <v>873</v>
      </c>
      <c r="F1973" t="s">
        <v>3917</v>
      </c>
      <c r="G1973">
        <v>1973</v>
      </c>
    </row>
    <row r="1974" spans="5:7">
      <c r="E1974">
        <v>874</v>
      </c>
      <c r="F1974" t="s">
        <v>3918</v>
      </c>
      <c r="G1974">
        <v>1974</v>
      </c>
    </row>
    <row r="1975" spans="5:7">
      <c r="E1975">
        <v>875</v>
      </c>
      <c r="F1975" t="s">
        <v>3173</v>
      </c>
      <c r="G1975">
        <v>1975</v>
      </c>
    </row>
    <row r="1976" spans="5:7">
      <c r="E1976">
        <v>876</v>
      </c>
      <c r="F1976" t="s">
        <v>3174</v>
      </c>
      <c r="G1976">
        <v>1976</v>
      </c>
    </row>
    <row r="1977" spans="5:7">
      <c r="E1977">
        <v>877</v>
      </c>
      <c r="F1977" t="s">
        <v>3175</v>
      </c>
      <c r="G1977">
        <v>1977</v>
      </c>
    </row>
    <row r="1978" spans="5:7">
      <c r="E1978">
        <v>878</v>
      </c>
      <c r="F1978" t="s">
        <v>3176</v>
      </c>
      <c r="G1978">
        <v>1978</v>
      </c>
    </row>
    <row r="1979" spans="5:7">
      <c r="E1979">
        <v>879</v>
      </c>
      <c r="F1979" t="s">
        <v>3177</v>
      </c>
      <c r="G1979">
        <v>1979</v>
      </c>
    </row>
    <row r="1980" spans="5:7">
      <c r="E1980">
        <v>880</v>
      </c>
      <c r="F1980" t="s">
        <v>3178</v>
      </c>
      <c r="G1980">
        <v>1980</v>
      </c>
    </row>
    <row r="1981" spans="5:7">
      <c r="E1981">
        <v>881</v>
      </c>
      <c r="F1981" t="s">
        <v>3179</v>
      </c>
      <c r="G1981">
        <v>1981</v>
      </c>
    </row>
    <row r="1982" spans="5:7">
      <c r="E1982">
        <v>882</v>
      </c>
      <c r="F1982" t="s">
        <v>3180</v>
      </c>
      <c r="G1982">
        <v>1982</v>
      </c>
    </row>
    <row r="1983" spans="5:7">
      <c r="E1983">
        <v>883</v>
      </c>
      <c r="F1983" t="s">
        <v>3181</v>
      </c>
      <c r="G1983">
        <v>1983</v>
      </c>
    </row>
    <row r="1984" spans="5:7">
      <c r="E1984">
        <v>884</v>
      </c>
      <c r="F1984" t="s">
        <v>3919</v>
      </c>
      <c r="G1984">
        <v>1984</v>
      </c>
    </row>
    <row r="1985" spans="5:7">
      <c r="E1985">
        <v>885</v>
      </c>
      <c r="F1985" t="s">
        <v>3920</v>
      </c>
      <c r="G1985">
        <v>1985</v>
      </c>
    </row>
    <row r="1986" spans="5:7">
      <c r="E1986">
        <v>886</v>
      </c>
      <c r="F1986" t="s">
        <v>3182</v>
      </c>
      <c r="G1986">
        <v>1986</v>
      </c>
    </row>
    <row r="1987" spans="5:7">
      <c r="E1987">
        <v>887</v>
      </c>
      <c r="F1987" t="s">
        <v>3921</v>
      </c>
      <c r="G1987">
        <v>1987</v>
      </c>
    </row>
    <row r="1988" spans="5:7">
      <c r="E1988">
        <v>888</v>
      </c>
      <c r="F1988" t="s">
        <v>3922</v>
      </c>
      <c r="G1988">
        <v>1988</v>
      </c>
    </row>
    <row r="1989" spans="5:7">
      <c r="E1989">
        <v>889</v>
      </c>
      <c r="F1989" t="s">
        <v>3923</v>
      </c>
      <c r="G1989">
        <v>1989</v>
      </c>
    </row>
    <row r="1990" spans="5:7">
      <c r="E1990">
        <v>890</v>
      </c>
      <c r="F1990" t="s">
        <v>3924</v>
      </c>
      <c r="G1990">
        <v>1990</v>
      </c>
    </row>
    <row r="1991" spans="5:7">
      <c r="E1991">
        <v>891</v>
      </c>
      <c r="F1991" t="s">
        <v>3925</v>
      </c>
      <c r="G1991">
        <v>1991</v>
      </c>
    </row>
    <row r="1992" spans="5:7">
      <c r="E1992">
        <v>892</v>
      </c>
      <c r="F1992" t="s">
        <v>3926</v>
      </c>
      <c r="G1992">
        <v>1992</v>
      </c>
    </row>
    <row r="1993" spans="5:7">
      <c r="E1993">
        <v>893</v>
      </c>
      <c r="F1993" t="s">
        <v>3183</v>
      </c>
      <c r="G1993">
        <v>1993</v>
      </c>
    </row>
    <row r="1994" spans="5:7">
      <c r="E1994">
        <v>894</v>
      </c>
      <c r="F1994" t="s">
        <v>3184</v>
      </c>
      <c r="G1994">
        <v>1994</v>
      </c>
    </row>
    <row r="1995" spans="5:7">
      <c r="E1995">
        <v>895</v>
      </c>
      <c r="F1995" t="s">
        <v>3185</v>
      </c>
      <c r="G1995">
        <v>1995</v>
      </c>
    </row>
    <row r="1996" spans="5:7">
      <c r="E1996">
        <v>896</v>
      </c>
      <c r="F1996" t="s">
        <v>3927</v>
      </c>
      <c r="G1996">
        <v>1996</v>
      </c>
    </row>
    <row r="1997" spans="5:7">
      <c r="E1997">
        <v>897</v>
      </c>
      <c r="F1997" t="s">
        <v>3928</v>
      </c>
      <c r="G1997">
        <v>1997</v>
      </c>
    </row>
    <row r="1998" spans="5:7">
      <c r="E1998">
        <v>898</v>
      </c>
      <c r="F1998" t="s">
        <v>3929</v>
      </c>
      <c r="G1998">
        <v>1998</v>
      </c>
    </row>
    <row r="1999" spans="5:7">
      <c r="E1999">
        <v>899</v>
      </c>
      <c r="F1999" t="s">
        <v>3930</v>
      </c>
      <c r="G1999">
        <v>1999</v>
      </c>
    </row>
    <row r="2000" spans="5:7">
      <c r="E2000">
        <v>900</v>
      </c>
      <c r="F2000" t="s">
        <v>3186</v>
      </c>
      <c r="G2000">
        <v>2000</v>
      </c>
    </row>
    <row r="2001" spans="5:7">
      <c r="E2001">
        <v>901</v>
      </c>
      <c r="F2001" t="s">
        <v>3187</v>
      </c>
      <c r="G2001">
        <v>2001</v>
      </c>
    </row>
    <row r="2002" spans="5:7">
      <c r="E2002">
        <v>902</v>
      </c>
      <c r="F2002" t="s">
        <v>3188</v>
      </c>
      <c r="G2002">
        <v>2002</v>
      </c>
    </row>
    <row r="2003" spans="5:7">
      <c r="E2003">
        <v>903</v>
      </c>
      <c r="F2003" t="s">
        <v>3189</v>
      </c>
      <c r="G2003">
        <v>2003</v>
      </c>
    </row>
    <row r="2004" spans="5:7">
      <c r="E2004">
        <v>904</v>
      </c>
      <c r="F2004" t="s">
        <v>3190</v>
      </c>
      <c r="G2004">
        <v>2004</v>
      </c>
    </row>
    <row r="2005" spans="5:7">
      <c r="E2005">
        <v>905</v>
      </c>
      <c r="F2005" t="s">
        <v>3191</v>
      </c>
      <c r="G2005">
        <v>2005</v>
      </c>
    </row>
    <row r="2006" spans="5:7">
      <c r="E2006">
        <v>906</v>
      </c>
      <c r="F2006" t="s">
        <v>3931</v>
      </c>
      <c r="G2006">
        <v>2006</v>
      </c>
    </row>
    <row r="2007" spans="5:7">
      <c r="E2007">
        <v>907</v>
      </c>
      <c r="F2007" t="s">
        <v>3932</v>
      </c>
      <c r="G2007">
        <v>2007</v>
      </c>
    </row>
    <row r="2008" spans="5:7">
      <c r="E2008">
        <v>908</v>
      </c>
      <c r="F2008" t="s">
        <v>3192</v>
      </c>
      <c r="G2008">
        <v>2008</v>
      </c>
    </row>
    <row r="2009" spans="5:7">
      <c r="E2009">
        <v>909</v>
      </c>
      <c r="F2009" t="s">
        <v>3193</v>
      </c>
      <c r="G2009">
        <v>2009</v>
      </c>
    </row>
    <row r="2010" spans="5:7">
      <c r="E2010">
        <v>910</v>
      </c>
      <c r="F2010" t="s">
        <v>3194</v>
      </c>
      <c r="G2010">
        <v>2010</v>
      </c>
    </row>
    <row r="2011" spans="5:7">
      <c r="E2011">
        <v>911</v>
      </c>
      <c r="F2011" t="s">
        <v>3195</v>
      </c>
      <c r="G2011">
        <v>2011</v>
      </c>
    </row>
    <row r="2012" spans="5:7">
      <c r="E2012">
        <v>912</v>
      </c>
      <c r="F2012" t="s">
        <v>3196</v>
      </c>
      <c r="G2012">
        <v>2012</v>
      </c>
    </row>
    <row r="2013" spans="5:7">
      <c r="E2013">
        <v>913</v>
      </c>
      <c r="F2013" t="s">
        <v>3197</v>
      </c>
      <c r="G2013">
        <v>2013</v>
      </c>
    </row>
    <row r="2014" spans="5:7">
      <c r="E2014">
        <v>914</v>
      </c>
      <c r="F2014" t="s">
        <v>3933</v>
      </c>
      <c r="G2014">
        <v>2014</v>
      </c>
    </row>
    <row r="2015" spans="5:7">
      <c r="E2015">
        <v>915</v>
      </c>
      <c r="F2015" t="s">
        <v>3934</v>
      </c>
      <c r="G2015">
        <v>2015</v>
      </c>
    </row>
    <row r="2016" spans="5:7">
      <c r="E2016">
        <v>916</v>
      </c>
      <c r="F2016" t="s">
        <v>3198</v>
      </c>
      <c r="G2016">
        <v>2016</v>
      </c>
    </row>
    <row r="2017" spans="5:7">
      <c r="E2017">
        <v>917</v>
      </c>
      <c r="F2017" t="s">
        <v>3199</v>
      </c>
      <c r="G2017">
        <v>2017</v>
      </c>
    </row>
    <row r="2018" spans="5:7">
      <c r="E2018">
        <v>918</v>
      </c>
      <c r="F2018" t="s">
        <v>3200</v>
      </c>
      <c r="G2018">
        <v>2018</v>
      </c>
    </row>
    <row r="2019" spans="5:7">
      <c r="E2019">
        <v>919</v>
      </c>
      <c r="F2019" t="s">
        <v>3935</v>
      </c>
      <c r="G2019">
        <v>2019</v>
      </c>
    </row>
    <row r="2020" spans="5:7">
      <c r="E2020">
        <v>920</v>
      </c>
      <c r="F2020" t="s">
        <v>3936</v>
      </c>
      <c r="G2020">
        <v>2020</v>
      </c>
    </row>
    <row r="2021" spans="5:7">
      <c r="E2021">
        <v>921</v>
      </c>
      <c r="F2021" t="s">
        <v>3201</v>
      </c>
      <c r="G2021">
        <v>2021</v>
      </c>
    </row>
    <row r="2022" spans="5:7">
      <c r="E2022">
        <v>922</v>
      </c>
      <c r="F2022" t="s">
        <v>3202</v>
      </c>
      <c r="G2022">
        <v>2022</v>
      </c>
    </row>
    <row r="2023" spans="5:7">
      <c r="E2023">
        <v>923</v>
      </c>
      <c r="F2023" t="s">
        <v>3203</v>
      </c>
      <c r="G2023">
        <v>2023</v>
      </c>
    </row>
    <row r="2024" spans="5:7">
      <c r="E2024">
        <v>924</v>
      </c>
      <c r="F2024" t="s">
        <v>3937</v>
      </c>
      <c r="G2024">
        <v>2024</v>
      </c>
    </row>
    <row r="2025" spans="5:7">
      <c r="E2025">
        <v>925</v>
      </c>
      <c r="F2025" t="s">
        <v>3938</v>
      </c>
      <c r="G2025">
        <v>2025</v>
      </c>
    </row>
    <row r="2026" spans="5:7">
      <c r="E2026">
        <v>926</v>
      </c>
      <c r="F2026" t="s">
        <v>3939</v>
      </c>
      <c r="G2026">
        <v>2026</v>
      </c>
    </row>
    <row r="2027" spans="5:7">
      <c r="E2027">
        <v>927</v>
      </c>
      <c r="F2027" t="s">
        <v>3204</v>
      </c>
      <c r="G2027">
        <v>2027</v>
      </c>
    </row>
    <row r="2028" spans="5:7">
      <c r="E2028">
        <v>928</v>
      </c>
      <c r="F2028" t="s">
        <v>3205</v>
      </c>
      <c r="G2028">
        <v>2028</v>
      </c>
    </row>
    <row r="2029" spans="5:7">
      <c r="E2029">
        <v>929</v>
      </c>
      <c r="F2029" t="s">
        <v>3206</v>
      </c>
      <c r="G2029">
        <v>2029</v>
      </c>
    </row>
    <row r="2030" spans="5:7">
      <c r="E2030">
        <v>930</v>
      </c>
      <c r="F2030" t="s">
        <v>3207</v>
      </c>
      <c r="G2030">
        <v>2030</v>
      </c>
    </row>
    <row r="2031" spans="5:7">
      <c r="E2031">
        <v>931</v>
      </c>
      <c r="F2031" t="s">
        <v>3208</v>
      </c>
      <c r="G2031">
        <v>2031</v>
      </c>
    </row>
    <row r="2032" spans="5:7">
      <c r="E2032">
        <v>932</v>
      </c>
      <c r="F2032" t="s">
        <v>3940</v>
      </c>
      <c r="G2032">
        <v>2032</v>
      </c>
    </row>
    <row r="2033" spans="5:7">
      <c r="E2033">
        <v>933</v>
      </c>
      <c r="F2033" t="s">
        <v>3941</v>
      </c>
      <c r="G2033">
        <v>2033</v>
      </c>
    </row>
    <row r="2034" spans="5:7">
      <c r="E2034">
        <v>934</v>
      </c>
      <c r="F2034" t="s">
        <v>3209</v>
      </c>
      <c r="G2034">
        <v>2034</v>
      </c>
    </row>
    <row r="2035" spans="5:7">
      <c r="E2035">
        <v>935</v>
      </c>
      <c r="F2035" t="s">
        <v>3210</v>
      </c>
      <c r="G2035">
        <v>2035</v>
      </c>
    </row>
    <row r="2036" spans="5:7">
      <c r="E2036">
        <v>936</v>
      </c>
      <c r="F2036" t="s">
        <v>3211</v>
      </c>
      <c r="G2036">
        <v>2036</v>
      </c>
    </row>
    <row r="2037" spans="5:7">
      <c r="E2037">
        <v>937</v>
      </c>
      <c r="F2037" t="s">
        <v>3212</v>
      </c>
      <c r="G2037">
        <v>2037</v>
      </c>
    </row>
    <row r="2038" spans="5:7">
      <c r="E2038">
        <v>938</v>
      </c>
      <c r="F2038" t="s">
        <v>3942</v>
      </c>
      <c r="G2038">
        <v>2038</v>
      </c>
    </row>
    <row r="2039" spans="5:7">
      <c r="E2039">
        <v>939</v>
      </c>
      <c r="F2039" t="s">
        <v>3943</v>
      </c>
      <c r="G2039">
        <v>2039</v>
      </c>
    </row>
    <row r="2040" spans="5:7">
      <c r="E2040">
        <v>940</v>
      </c>
      <c r="F2040" t="s">
        <v>3213</v>
      </c>
      <c r="G2040">
        <v>2040</v>
      </c>
    </row>
    <row r="2041" spans="5:7">
      <c r="E2041">
        <v>941</v>
      </c>
      <c r="F2041" t="s">
        <v>3214</v>
      </c>
      <c r="G2041">
        <v>2041</v>
      </c>
    </row>
    <row r="2042" spans="5:7">
      <c r="E2042">
        <v>942</v>
      </c>
      <c r="F2042" t="s">
        <v>3215</v>
      </c>
      <c r="G2042">
        <v>2042</v>
      </c>
    </row>
    <row r="2043" spans="5:7">
      <c r="E2043">
        <v>943</v>
      </c>
      <c r="F2043" t="s">
        <v>3216</v>
      </c>
      <c r="G2043">
        <v>2043</v>
      </c>
    </row>
    <row r="2044" spans="5:7">
      <c r="E2044">
        <v>944</v>
      </c>
      <c r="F2044" t="s">
        <v>3217</v>
      </c>
      <c r="G2044">
        <v>2044</v>
      </c>
    </row>
    <row r="2045" spans="5:7">
      <c r="E2045">
        <v>945</v>
      </c>
      <c r="F2045" t="s">
        <v>3218</v>
      </c>
      <c r="G2045">
        <v>2045</v>
      </c>
    </row>
    <row r="2046" spans="5:7">
      <c r="E2046">
        <v>946</v>
      </c>
      <c r="F2046" t="s">
        <v>3219</v>
      </c>
      <c r="G2046">
        <v>2046</v>
      </c>
    </row>
    <row r="2047" spans="5:7">
      <c r="E2047">
        <v>947</v>
      </c>
      <c r="F2047" t="s">
        <v>3220</v>
      </c>
      <c r="G2047">
        <v>2047</v>
      </c>
    </row>
    <row r="2048" spans="5:7">
      <c r="E2048">
        <v>948</v>
      </c>
      <c r="F2048" t="s">
        <v>3221</v>
      </c>
      <c r="G2048">
        <v>2048</v>
      </c>
    </row>
    <row r="2049" spans="5:7">
      <c r="E2049">
        <v>949</v>
      </c>
      <c r="F2049" t="s">
        <v>3222</v>
      </c>
      <c r="G2049">
        <v>2049</v>
      </c>
    </row>
    <row r="2050" spans="5:7">
      <c r="E2050">
        <v>950</v>
      </c>
      <c r="F2050" t="s">
        <v>3223</v>
      </c>
      <c r="G2050">
        <v>2050</v>
      </c>
    </row>
    <row r="2051" spans="5:7">
      <c r="E2051">
        <v>951</v>
      </c>
      <c r="F2051" t="s">
        <v>3224</v>
      </c>
      <c r="G2051">
        <v>2051</v>
      </c>
    </row>
    <row r="2052" spans="5:7">
      <c r="E2052">
        <v>952</v>
      </c>
      <c r="F2052" t="s">
        <v>3225</v>
      </c>
      <c r="G2052">
        <v>2052</v>
      </c>
    </row>
    <row r="2053" spans="5:7">
      <c r="E2053">
        <v>953</v>
      </c>
      <c r="F2053" t="s">
        <v>3226</v>
      </c>
      <c r="G2053">
        <v>2053</v>
      </c>
    </row>
    <row r="2054" spans="5:7">
      <c r="E2054">
        <v>954</v>
      </c>
      <c r="F2054" t="s">
        <v>3944</v>
      </c>
      <c r="G2054">
        <v>2054</v>
      </c>
    </row>
    <row r="2055" spans="5:7">
      <c r="E2055">
        <v>955</v>
      </c>
      <c r="F2055" t="s">
        <v>3945</v>
      </c>
      <c r="G2055">
        <v>2055</v>
      </c>
    </row>
    <row r="2056" spans="5:7">
      <c r="E2056">
        <v>956</v>
      </c>
      <c r="F2056" t="s">
        <v>3946</v>
      </c>
      <c r="G2056">
        <v>2056</v>
      </c>
    </row>
    <row r="2057" spans="5:7">
      <c r="E2057">
        <v>957</v>
      </c>
      <c r="F2057" t="s">
        <v>3947</v>
      </c>
      <c r="G2057">
        <v>2057</v>
      </c>
    </row>
    <row r="2058" spans="5:7">
      <c r="E2058">
        <v>958</v>
      </c>
      <c r="F2058" t="s">
        <v>3948</v>
      </c>
      <c r="G2058">
        <v>2058</v>
      </c>
    </row>
    <row r="2059" spans="5:7">
      <c r="E2059">
        <v>959</v>
      </c>
      <c r="F2059" t="s">
        <v>3227</v>
      </c>
      <c r="G2059">
        <v>2059</v>
      </c>
    </row>
    <row r="2060" spans="5:7">
      <c r="E2060">
        <v>960</v>
      </c>
      <c r="F2060" t="s">
        <v>3228</v>
      </c>
      <c r="G2060">
        <v>2060</v>
      </c>
    </row>
    <row r="2061" spans="5:7">
      <c r="E2061">
        <v>961</v>
      </c>
      <c r="F2061" t="s">
        <v>2920</v>
      </c>
      <c r="G2061">
        <v>2061</v>
      </c>
    </row>
    <row r="2062" spans="5:7">
      <c r="E2062">
        <v>962</v>
      </c>
      <c r="F2062" t="s">
        <v>3229</v>
      </c>
      <c r="G2062">
        <v>2062</v>
      </c>
    </row>
    <row r="2063" spans="5:7">
      <c r="E2063">
        <v>963</v>
      </c>
      <c r="F2063" t="s">
        <v>3230</v>
      </c>
      <c r="G2063">
        <v>2063</v>
      </c>
    </row>
    <row r="2064" spans="5:7">
      <c r="E2064">
        <v>964</v>
      </c>
      <c r="F2064" t="s">
        <v>3231</v>
      </c>
      <c r="G2064">
        <v>2064</v>
      </c>
    </row>
    <row r="2065" spans="5:7">
      <c r="E2065">
        <v>965</v>
      </c>
      <c r="F2065" t="s">
        <v>3949</v>
      </c>
      <c r="G2065">
        <v>2065</v>
      </c>
    </row>
    <row r="2066" spans="5:7">
      <c r="E2066">
        <v>966</v>
      </c>
      <c r="F2066" t="s">
        <v>3950</v>
      </c>
      <c r="G2066">
        <v>2066</v>
      </c>
    </row>
    <row r="2067" spans="5:7">
      <c r="E2067">
        <v>967</v>
      </c>
      <c r="F2067" t="s">
        <v>3951</v>
      </c>
      <c r="G2067">
        <v>2067</v>
      </c>
    </row>
    <row r="2068" spans="5:7">
      <c r="E2068">
        <v>968</v>
      </c>
      <c r="F2068" t="s">
        <v>3952</v>
      </c>
      <c r="G2068">
        <v>2068</v>
      </c>
    </row>
    <row r="2069" spans="5:7">
      <c r="E2069">
        <v>969</v>
      </c>
      <c r="F2069" t="s">
        <v>3232</v>
      </c>
      <c r="G2069">
        <v>2069</v>
      </c>
    </row>
    <row r="2070" spans="5:7">
      <c r="E2070">
        <v>970</v>
      </c>
      <c r="F2070" t="s">
        <v>3233</v>
      </c>
      <c r="G2070">
        <v>2070</v>
      </c>
    </row>
    <row r="2071" spans="5:7">
      <c r="E2071">
        <v>971</v>
      </c>
      <c r="F2071" t="s">
        <v>3953</v>
      </c>
      <c r="G2071">
        <v>2071</v>
      </c>
    </row>
    <row r="2072" spans="5:7">
      <c r="E2072">
        <v>972</v>
      </c>
      <c r="F2072" t="s">
        <v>3954</v>
      </c>
      <c r="G2072">
        <v>2072</v>
      </c>
    </row>
    <row r="2073" spans="5:7">
      <c r="E2073">
        <v>973</v>
      </c>
      <c r="F2073" t="s">
        <v>3234</v>
      </c>
      <c r="G2073">
        <v>2073</v>
      </c>
    </row>
    <row r="2074" spans="5:7">
      <c r="E2074">
        <v>974</v>
      </c>
      <c r="F2074" t="s">
        <v>3955</v>
      </c>
      <c r="G2074">
        <v>2074</v>
      </c>
    </row>
    <row r="2075" spans="5:7">
      <c r="E2075">
        <v>975</v>
      </c>
      <c r="F2075" t="s">
        <v>3956</v>
      </c>
      <c r="G2075">
        <v>2075</v>
      </c>
    </row>
    <row r="2076" spans="5:7">
      <c r="E2076">
        <v>976</v>
      </c>
      <c r="F2076" t="s">
        <v>3957</v>
      </c>
      <c r="G2076">
        <v>2076</v>
      </c>
    </row>
    <row r="2077" spans="5:7">
      <c r="E2077">
        <v>977</v>
      </c>
      <c r="F2077" t="s">
        <v>3235</v>
      </c>
      <c r="G2077">
        <v>2077</v>
      </c>
    </row>
    <row r="2078" spans="5:7">
      <c r="E2078">
        <v>978</v>
      </c>
      <c r="F2078" t="s">
        <v>3958</v>
      </c>
      <c r="G2078">
        <v>2078</v>
      </c>
    </row>
    <row r="2079" spans="5:7">
      <c r="E2079">
        <v>979</v>
      </c>
      <c r="F2079" t="s">
        <v>2931</v>
      </c>
      <c r="G2079">
        <v>2079</v>
      </c>
    </row>
    <row r="2080" spans="5:7">
      <c r="E2080">
        <v>980</v>
      </c>
      <c r="F2080" t="s">
        <v>3236</v>
      </c>
      <c r="G2080">
        <v>2080</v>
      </c>
    </row>
    <row r="2081" spans="5:7">
      <c r="E2081">
        <v>981</v>
      </c>
      <c r="F2081" t="s">
        <v>3959</v>
      </c>
      <c r="G2081">
        <v>2081</v>
      </c>
    </row>
    <row r="2082" spans="5:7">
      <c r="E2082">
        <v>982</v>
      </c>
      <c r="F2082" t="s">
        <v>3960</v>
      </c>
      <c r="G2082">
        <v>2082</v>
      </c>
    </row>
    <row r="2083" spans="5:7">
      <c r="E2083">
        <v>983</v>
      </c>
      <c r="F2083" t="s">
        <v>3961</v>
      </c>
      <c r="G2083">
        <v>2083</v>
      </c>
    </row>
    <row r="2084" spans="5:7">
      <c r="E2084">
        <v>984</v>
      </c>
      <c r="F2084" t="s">
        <v>3962</v>
      </c>
      <c r="G2084">
        <v>2084</v>
      </c>
    </row>
    <row r="2085" spans="5:7">
      <c r="E2085">
        <v>985</v>
      </c>
      <c r="F2085" t="s">
        <v>3963</v>
      </c>
      <c r="G2085">
        <v>2085</v>
      </c>
    </row>
    <row r="2086" spans="5:7">
      <c r="E2086">
        <v>986</v>
      </c>
      <c r="F2086" t="s">
        <v>3964</v>
      </c>
      <c r="G2086">
        <v>2086</v>
      </c>
    </row>
    <row r="2087" spans="5:7">
      <c r="E2087">
        <v>987</v>
      </c>
      <c r="F2087" t="s">
        <v>3965</v>
      </c>
      <c r="G2087">
        <v>2087</v>
      </c>
    </row>
    <row r="2088" spans="5:7">
      <c r="E2088">
        <v>988</v>
      </c>
      <c r="F2088" t="s">
        <v>3237</v>
      </c>
      <c r="G2088">
        <v>2088</v>
      </c>
    </row>
    <row r="2089" spans="5:7">
      <c r="E2089">
        <v>989</v>
      </c>
      <c r="F2089" t="s">
        <v>3966</v>
      </c>
      <c r="G2089">
        <v>2089</v>
      </c>
    </row>
    <row r="2090" spans="5:7">
      <c r="E2090">
        <v>990</v>
      </c>
      <c r="F2090" t="s">
        <v>3967</v>
      </c>
      <c r="G2090">
        <v>2090</v>
      </c>
    </row>
    <row r="2091" spans="5:7">
      <c r="E2091">
        <v>991</v>
      </c>
      <c r="F2091" t="s">
        <v>3968</v>
      </c>
      <c r="G2091">
        <v>2091</v>
      </c>
    </row>
    <row r="2092" spans="5:7">
      <c r="E2092">
        <v>992</v>
      </c>
      <c r="F2092" t="s">
        <v>3238</v>
      </c>
      <c r="G2092">
        <v>2092</v>
      </c>
    </row>
    <row r="2093" spans="5:7">
      <c r="E2093">
        <v>993</v>
      </c>
      <c r="F2093" t="s">
        <v>3239</v>
      </c>
      <c r="G2093">
        <v>2093</v>
      </c>
    </row>
    <row r="2094" spans="5:7">
      <c r="E2094">
        <v>994</v>
      </c>
      <c r="F2094" t="s">
        <v>3969</v>
      </c>
      <c r="G2094">
        <v>2094</v>
      </c>
    </row>
    <row r="2095" spans="5:7">
      <c r="E2095">
        <v>995</v>
      </c>
      <c r="F2095" t="s">
        <v>3970</v>
      </c>
      <c r="G2095">
        <v>2095</v>
      </c>
    </row>
    <row r="2096" spans="5:7">
      <c r="E2096">
        <v>996</v>
      </c>
      <c r="F2096" t="s">
        <v>3240</v>
      </c>
      <c r="G2096">
        <v>2096</v>
      </c>
    </row>
    <row r="2097" spans="5:7">
      <c r="E2097">
        <v>997</v>
      </c>
      <c r="F2097" t="s">
        <v>3241</v>
      </c>
      <c r="G2097">
        <v>2097</v>
      </c>
    </row>
    <row r="2098" spans="5:7">
      <c r="E2098">
        <v>998</v>
      </c>
      <c r="F2098" t="s">
        <v>3242</v>
      </c>
      <c r="G2098">
        <v>2098</v>
      </c>
    </row>
    <row r="2099" spans="5:7">
      <c r="E2099">
        <v>999</v>
      </c>
      <c r="F2099" t="s">
        <v>3243</v>
      </c>
      <c r="G2099">
        <v>2099</v>
      </c>
    </row>
    <row r="2100" spans="5:7">
      <c r="E2100">
        <v>1000</v>
      </c>
      <c r="F2100" t="s">
        <v>3244</v>
      </c>
      <c r="G2100">
        <v>2100</v>
      </c>
    </row>
    <row r="2101" spans="5:7">
      <c r="E2101">
        <v>1001</v>
      </c>
      <c r="F2101" t="s">
        <v>3245</v>
      </c>
      <c r="G2101">
        <v>2101</v>
      </c>
    </row>
    <row r="2102" spans="5:7">
      <c r="E2102">
        <v>1002</v>
      </c>
      <c r="F2102" t="s">
        <v>3971</v>
      </c>
      <c r="G2102">
        <v>2102</v>
      </c>
    </row>
    <row r="2103" spans="5:7">
      <c r="E2103">
        <v>1003</v>
      </c>
      <c r="F2103" t="s">
        <v>3972</v>
      </c>
      <c r="G2103">
        <v>2103</v>
      </c>
    </row>
    <row r="2104" spans="5:7">
      <c r="E2104">
        <v>1004</v>
      </c>
      <c r="F2104" t="s">
        <v>3246</v>
      </c>
      <c r="G2104">
        <v>2104</v>
      </c>
    </row>
    <row r="2105" spans="5:7">
      <c r="E2105">
        <v>1005</v>
      </c>
      <c r="F2105" t="s">
        <v>3247</v>
      </c>
      <c r="G2105">
        <v>2105</v>
      </c>
    </row>
    <row r="2106" spans="5:7">
      <c r="E2106">
        <v>1006</v>
      </c>
      <c r="F2106" t="s">
        <v>3248</v>
      </c>
      <c r="G2106">
        <v>2106</v>
      </c>
    </row>
    <row r="2107" spans="5:7">
      <c r="E2107">
        <v>1007</v>
      </c>
      <c r="F2107" t="s">
        <v>3249</v>
      </c>
      <c r="G2107">
        <v>2107</v>
      </c>
    </row>
    <row r="2108" spans="5:7">
      <c r="E2108">
        <v>1008</v>
      </c>
      <c r="F2108" t="s">
        <v>3250</v>
      </c>
      <c r="G2108">
        <v>2108</v>
      </c>
    </row>
    <row r="2109" spans="5:7">
      <c r="E2109">
        <v>1009</v>
      </c>
      <c r="F2109" t="s">
        <v>3251</v>
      </c>
      <c r="G2109">
        <v>2109</v>
      </c>
    </row>
    <row r="2110" spans="5:7">
      <c r="E2110">
        <v>1010</v>
      </c>
      <c r="F2110" t="s">
        <v>3252</v>
      </c>
      <c r="G2110">
        <v>2110</v>
      </c>
    </row>
    <row r="2111" spans="5:7">
      <c r="E2111">
        <v>1011</v>
      </c>
      <c r="F2111" t="s">
        <v>3253</v>
      </c>
      <c r="G2111">
        <v>2111</v>
      </c>
    </row>
    <row r="2112" spans="5:7">
      <c r="E2112">
        <v>1012</v>
      </c>
      <c r="F2112" t="s">
        <v>3254</v>
      </c>
      <c r="G2112">
        <v>2112</v>
      </c>
    </row>
    <row r="2113" spans="5:7">
      <c r="E2113">
        <v>1013</v>
      </c>
      <c r="F2113" t="s">
        <v>3255</v>
      </c>
      <c r="G2113">
        <v>2113</v>
      </c>
    </row>
    <row r="2114" spans="5:7">
      <c r="E2114">
        <v>1014</v>
      </c>
      <c r="F2114" t="s">
        <v>3256</v>
      </c>
      <c r="G2114">
        <v>2114</v>
      </c>
    </row>
    <row r="2115" spans="5:7">
      <c r="E2115">
        <v>1015</v>
      </c>
      <c r="F2115" t="s">
        <v>3257</v>
      </c>
      <c r="G2115">
        <v>2115</v>
      </c>
    </row>
    <row r="2116" spans="5:7">
      <c r="E2116">
        <v>1016</v>
      </c>
      <c r="F2116" t="s">
        <v>3258</v>
      </c>
      <c r="G2116">
        <v>2116</v>
      </c>
    </row>
    <row r="2117" spans="5:7">
      <c r="E2117">
        <v>1017</v>
      </c>
      <c r="F2117" t="s">
        <v>3259</v>
      </c>
      <c r="G2117">
        <v>2117</v>
      </c>
    </row>
    <row r="2118" spans="5:7">
      <c r="E2118">
        <v>1018</v>
      </c>
      <c r="F2118" t="s">
        <v>3260</v>
      </c>
      <c r="G2118">
        <v>2118</v>
      </c>
    </row>
    <row r="2119" spans="5:7">
      <c r="G2119">
        <v>2119</v>
      </c>
    </row>
    <row r="2120" spans="5:7">
      <c r="G2120">
        <v>2120</v>
      </c>
    </row>
    <row r="2121" spans="5:7">
      <c r="G2121">
        <v>2121</v>
      </c>
    </row>
    <row r="2122" spans="5:7">
      <c r="G2122">
        <v>2122</v>
      </c>
    </row>
    <row r="2123" spans="5:7">
      <c r="G2123">
        <v>2123</v>
      </c>
    </row>
    <row r="2124" spans="5:7">
      <c r="G2124">
        <v>2124</v>
      </c>
    </row>
    <row r="2125" spans="5:7">
      <c r="G2125">
        <v>2125</v>
      </c>
    </row>
    <row r="2126" spans="5:7">
      <c r="G2126">
        <v>2126</v>
      </c>
    </row>
    <row r="2127" spans="5:7">
      <c r="G2127">
        <v>2127</v>
      </c>
    </row>
    <row r="2128" spans="5:7">
      <c r="G2128">
        <v>2128</v>
      </c>
    </row>
    <row r="2129" spans="7:7">
      <c r="G2129">
        <v>2129</v>
      </c>
    </row>
    <row r="2130" spans="7:7">
      <c r="G2130">
        <v>2130</v>
      </c>
    </row>
    <row r="2131" spans="7:7">
      <c r="G2131">
        <v>2131</v>
      </c>
    </row>
    <row r="2132" spans="7:7">
      <c r="G2132">
        <v>2132</v>
      </c>
    </row>
    <row r="2133" spans="7:7">
      <c r="G2133">
        <v>2133</v>
      </c>
    </row>
    <row r="2134" spans="7:7">
      <c r="G2134">
        <v>2134</v>
      </c>
    </row>
    <row r="2135" spans="7:7">
      <c r="G2135">
        <v>2135</v>
      </c>
    </row>
    <row r="2136" spans="7:7">
      <c r="G2136">
        <v>2136</v>
      </c>
    </row>
    <row r="2137" spans="7:7">
      <c r="G2137">
        <v>2137</v>
      </c>
    </row>
    <row r="2138" spans="7:7">
      <c r="G2138">
        <v>2138</v>
      </c>
    </row>
    <row r="2139" spans="7:7">
      <c r="G2139">
        <v>2139</v>
      </c>
    </row>
    <row r="2140" spans="7:7">
      <c r="G2140">
        <v>2140</v>
      </c>
    </row>
    <row r="2141" spans="7:7">
      <c r="G2141">
        <v>2141</v>
      </c>
    </row>
    <row r="2142" spans="7:7">
      <c r="G2142">
        <v>2142</v>
      </c>
    </row>
    <row r="2143" spans="7:7">
      <c r="G2143">
        <v>2143</v>
      </c>
    </row>
    <row r="2144" spans="7:7">
      <c r="G2144">
        <v>2144</v>
      </c>
    </row>
    <row r="2145" spans="7:7">
      <c r="G2145">
        <v>2145</v>
      </c>
    </row>
    <row r="2146" spans="7:7">
      <c r="G2146">
        <v>2146</v>
      </c>
    </row>
    <row r="2147" spans="7:7">
      <c r="G2147">
        <v>2147</v>
      </c>
    </row>
    <row r="2148" spans="7:7">
      <c r="G2148">
        <v>2148</v>
      </c>
    </row>
    <row r="2149" spans="7:7">
      <c r="G2149">
        <v>2149</v>
      </c>
    </row>
    <row r="2150" spans="7:7">
      <c r="G2150">
        <v>2150</v>
      </c>
    </row>
    <row r="2151" spans="7:7">
      <c r="G2151">
        <v>2151</v>
      </c>
    </row>
    <row r="2152" spans="7:7">
      <c r="G2152">
        <v>2152</v>
      </c>
    </row>
    <row r="2153" spans="7:7">
      <c r="G2153">
        <v>2153</v>
      </c>
    </row>
    <row r="2154" spans="7:7">
      <c r="G2154">
        <v>2154</v>
      </c>
    </row>
    <row r="2155" spans="7:7">
      <c r="G2155">
        <v>2155</v>
      </c>
    </row>
    <row r="2156" spans="7:7">
      <c r="G2156">
        <v>2156</v>
      </c>
    </row>
    <row r="2157" spans="7:7">
      <c r="G2157">
        <v>2157</v>
      </c>
    </row>
    <row r="2158" spans="7:7">
      <c r="G2158">
        <v>2158</v>
      </c>
    </row>
    <row r="2159" spans="7:7">
      <c r="G2159">
        <v>2159</v>
      </c>
    </row>
    <row r="2160" spans="7:7">
      <c r="G2160">
        <v>2160</v>
      </c>
    </row>
    <row r="2161" spans="7:7">
      <c r="G2161">
        <v>2161</v>
      </c>
    </row>
    <row r="2162" spans="7:7">
      <c r="G2162">
        <v>2162</v>
      </c>
    </row>
    <row r="2163" spans="7:7">
      <c r="G2163">
        <v>2163</v>
      </c>
    </row>
    <row r="2164" spans="7:7">
      <c r="G2164">
        <v>2164</v>
      </c>
    </row>
    <row r="2165" spans="7:7">
      <c r="G2165">
        <v>2165</v>
      </c>
    </row>
    <row r="2166" spans="7:7">
      <c r="G2166">
        <v>2166</v>
      </c>
    </row>
    <row r="2167" spans="7:7">
      <c r="G2167">
        <v>2167</v>
      </c>
    </row>
    <row r="2168" spans="7:7">
      <c r="G2168">
        <v>2168</v>
      </c>
    </row>
    <row r="2169" spans="7:7">
      <c r="G2169">
        <v>2169</v>
      </c>
    </row>
    <row r="2170" spans="7:7">
      <c r="G2170">
        <v>2170</v>
      </c>
    </row>
    <row r="2171" spans="7:7">
      <c r="G2171">
        <v>2171</v>
      </c>
    </row>
    <row r="2172" spans="7:7">
      <c r="G2172">
        <v>2172</v>
      </c>
    </row>
    <row r="2173" spans="7:7">
      <c r="G2173">
        <v>2173</v>
      </c>
    </row>
    <row r="2174" spans="7:7">
      <c r="G2174">
        <v>2174</v>
      </c>
    </row>
    <row r="2175" spans="7:7">
      <c r="G2175">
        <v>2175</v>
      </c>
    </row>
    <row r="2176" spans="7:7">
      <c r="G2176">
        <v>2176</v>
      </c>
    </row>
    <row r="2177" spans="7:7">
      <c r="G2177">
        <v>2177</v>
      </c>
    </row>
    <row r="2178" spans="7:7">
      <c r="G2178">
        <v>2178</v>
      </c>
    </row>
    <row r="2179" spans="7:7">
      <c r="G2179">
        <v>2179</v>
      </c>
    </row>
    <row r="2180" spans="7:7">
      <c r="G2180">
        <v>2180</v>
      </c>
    </row>
    <row r="2181" spans="7:7">
      <c r="G2181">
        <v>2181</v>
      </c>
    </row>
    <row r="2182" spans="7:7">
      <c r="G2182">
        <v>2182</v>
      </c>
    </row>
    <row r="2183" spans="7:7">
      <c r="G2183">
        <v>2183</v>
      </c>
    </row>
    <row r="2184" spans="7:7">
      <c r="G2184">
        <v>2184</v>
      </c>
    </row>
    <row r="2185" spans="7:7">
      <c r="G2185">
        <v>2185</v>
      </c>
    </row>
    <row r="2186" spans="7:7">
      <c r="G2186">
        <v>2186</v>
      </c>
    </row>
    <row r="2187" spans="7:7">
      <c r="G2187">
        <v>2187</v>
      </c>
    </row>
    <row r="2188" spans="7:7">
      <c r="G2188">
        <v>2188</v>
      </c>
    </row>
    <row r="2189" spans="7:7">
      <c r="G2189">
        <v>2189</v>
      </c>
    </row>
    <row r="2190" spans="7:7">
      <c r="G2190">
        <v>2190</v>
      </c>
    </row>
    <row r="2191" spans="7:7">
      <c r="G2191">
        <v>2191</v>
      </c>
    </row>
    <row r="2192" spans="7:7">
      <c r="G2192">
        <v>2192</v>
      </c>
    </row>
    <row r="2193" spans="5:7">
      <c r="G2193">
        <v>2193</v>
      </c>
    </row>
    <row r="2194" spans="5:7">
      <c r="G2194">
        <v>2194</v>
      </c>
    </row>
    <row r="2195" spans="5:7">
      <c r="G2195">
        <v>2195</v>
      </c>
    </row>
    <row r="2196" spans="5:7">
      <c r="G2196">
        <v>2196</v>
      </c>
    </row>
    <row r="2197" spans="5:7">
      <c r="G2197">
        <v>2197</v>
      </c>
    </row>
    <row r="2198" spans="5:7">
      <c r="G2198">
        <v>2198</v>
      </c>
    </row>
    <row r="2199" spans="5:7">
      <c r="G2199">
        <v>2199</v>
      </c>
    </row>
    <row r="2200" spans="5:7">
      <c r="E2200" s="348" t="s">
        <v>3973</v>
      </c>
      <c r="F2200" s="348"/>
      <c r="G2200">
        <v>2200</v>
      </c>
    </row>
    <row r="2201" spans="5:7">
      <c r="E2201">
        <v>1</v>
      </c>
      <c r="F2201" t="s">
        <v>3974</v>
      </c>
      <c r="G2201">
        <v>2201</v>
      </c>
    </row>
    <row r="2202" spans="5:7">
      <c r="E2202">
        <v>2</v>
      </c>
      <c r="F2202" t="s">
        <v>3975</v>
      </c>
      <c r="G2202">
        <v>2202</v>
      </c>
    </row>
    <row r="2203" spans="5:7">
      <c r="E2203">
        <v>3</v>
      </c>
      <c r="F2203" t="s">
        <v>4258</v>
      </c>
      <c r="G2203">
        <v>2203</v>
      </c>
    </row>
    <row r="2204" spans="5:7">
      <c r="E2204">
        <v>4</v>
      </c>
      <c r="F2204" t="s">
        <v>4259</v>
      </c>
      <c r="G2204">
        <v>2204</v>
      </c>
    </row>
    <row r="2205" spans="5:7">
      <c r="E2205">
        <v>5</v>
      </c>
      <c r="F2205" t="s">
        <v>4260</v>
      </c>
      <c r="G2205">
        <v>2205</v>
      </c>
    </row>
    <row r="2206" spans="5:7">
      <c r="E2206">
        <v>6</v>
      </c>
      <c r="F2206" t="s">
        <v>4261</v>
      </c>
      <c r="G2206">
        <v>2206</v>
      </c>
    </row>
    <row r="2207" spans="5:7">
      <c r="E2207">
        <v>7</v>
      </c>
      <c r="F2207" t="s">
        <v>3976</v>
      </c>
      <c r="G2207">
        <v>2207</v>
      </c>
    </row>
    <row r="2208" spans="5:7">
      <c r="E2208">
        <v>8</v>
      </c>
      <c r="F2208" t="s">
        <v>3977</v>
      </c>
      <c r="G2208">
        <v>2208</v>
      </c>
    </row>
    <row r="2209" spans="5:7">
      <c r="E2209">
        <v>9</v>
      </c>
      <c r="F2209" t="s">
        <v>4262</v>
      </c>
      <c r="G2209">
        <v>2209</v>
      </c>
    </row>
    <row r="2210" spans="5:7">
      <c r="E2210">
        <v>10</v>
      </c>
      <c r="F2210" t="s">
        <v>4263</v>
      </c>
      <c r="G2210">
        <v>2210</v>
      </c>
    </row>
    <row r="2211" spans="5:7">
      <c r="E2211">
        <v>11</v>
      </c>
      <c r="F2211" t="s">
        <v>4264</v>
      </c>
      <c r="G2211">
        <v>2211</v>
      </c>
    </row>
    <row r="2212" spans="5:7">
      <c r="E2212">
        <v>12</v>
      </c>
      <c r="F2212" t="s">
        <v>4265</v>
      </c>
      <c r="G2212">
        <v>2212</v>
      </c>
    </row>
    <row r="2213" spans="5:7">
      <c r="E2213">
        <v>13</v>
      </c>
      <c r="F2213" t="s">
        <v>4266</v>
      </c>
      <c r="G2213">
        <v>2213</v>
      </c>
    </row>
    <row r="2214" spans="5:7">
      <c r="E2214">
        <v>14</v>
      </c>
      <c r="F2214" t="s">
        <v>4267</v>
      </c>
      <c r="G2214">
        <v>2214</v>
      </c>
    </row>
    <row r="2215" spans="5:7">
      <c r="E2215">
        <v>15</v>
      </c>
      <c r="F2215" t="s">
        <v>4268</v>
      </c>
      <c r="G2215">
        <v>2215</v>
      </c>
    </row>
    <row r="2216" spans="5:7">
      <c r="E2216">
        <v>16</v>
      </c>
      <c r="F2216" t="s">
        <v>4269</v>
      </c>
      <c r="G2216">
        <v>2216</v>
      </c>
    </row>
    <row r="2217" spans="5:7">
      <c r="E2217">
        <v>17</v>
      </c>
      <c r="F2217" t="s">
        <v>4270</v>
      </c>
      <c r="G2217">
        <v>2217</v>
      </c>
    </row>
    <row r="2218" spans="5:7">
      <c r="E2218">
        <v>18</v>
      </c>
      <c r="F2218" t="s">
        <v>4271</v>
      </c>
      <c r="G2218">
        <v>2218</v>
      </c>
    </row>
    <row r="2219" spans="5:7">
      <c r="E2219">
        <v>19</v>
      </c>
      <c r="F2219" t="s">
        <v>4272</v>
      </c>
      <c r="G2219">
        <v>2219</v>
      </c>
    </row>
    <row r="2220" spans="5:7">
      <c r="E2220">
        <v>20</v>
      </c>
      <c r="F2220" t="s">
        <v>4273</v>
      </c>
      <c r="G2220">
        <v>2220</v>
      </c>
    </row>
    <row r="2221" spans="5:7">
      <c r="E2221">
        <v>21</v>
      </c>
      <c r="F2221" t="s">
        <v>4274</v>
      </c>
      <c r="G2221">
        <v>2221</v>
      </c>
    </row>
    <row r="2222" spans="5:7">
      <c r="E2222">
        <v>22</v>
      </c>
      <c r="F2222" t="s">
        <v>4275</v>
      </c>
      <c r="G2222">
        <v>2222</v>
      </c>
    </row>
    <row r="2223" spans="5:7">
      <c r="E2223">
        <v>23</v>
      </c>
      <c r="F2223" t="s">
        <v>4276</v>
      </c>
      <c r="G2223">
        <v>2223</v>
      </c>
    </row>
    <row r="2224" spans="5:7">
      <c r="E2224">
        <v>24</v>
      </c>
      <c r="F2224" t="s">
        <v>4277</v>
      </c>
      <c r="G2224">
        <v>2224</v>
      </c>
    </row>
    <row r="2225" spans="5:7">
      <c r="E2225">
        <v>25</v>
      </c>
      <c r="F2225" t="s">
        <v>4278</v>
      </c>
      <c r="G2225">
        <v>2225</v>
      </c>
    </row>
    <row r="2226" spans="5:7">
      <c r="E2226">
        <v>26</v>
      </c>
      <c r="F2226" t="s">
        <v>4279</v>
      </c>
      <c r="G2226">
        <v>2226</v>
      </c>
    </row>
    <row r="2227" spans="5:7">
      <c r="E2227">
        <v>27</v>
      </c>
      <c r="F2227" t="s">
        <v>4280</v>
      </c>
      <c r="G2227">
        <v>2227</v>
      </c>
    </row>
    <row r="2228" spans="5:7">
      <c r="E2228">
        <v>28</v>
      </c>
      <c r="F2228" t="s">
        <v>4281</v>
      </c>
      <c r="G2228">
        <v>2228</v>
      </c>
    </row>
    <row r="2229" spans="5:7">
      <c r="E2229">
        <v>29</v>
      </c>
      <c r="F2229" t="s">
        <v>4282</v>
      </c>
      <c r="G2229">
        <v>2229</v>
      </c>
    </row>
    <row r="2230" spans="5:7">
      <c r="E2230">
        <v>30</v>
      </c>
      <c r="F2230" t="s">
        <v>4283</v>
      </c>
      <c r="G2230">
        <v>2230</v>
      </c>
    </row>
    <row r="2231" spans="5:7">
      <c r="E2231">
        <v>31</v>
      </c>
      <c r="F2231" t="s">
        <v>4284</v>
      </c>
      <c r="G2231">
        <v>2231</v>
      </c>
    </row>
    <row r="2232" spans="5:7">
      <c r="E2232">
        <v>32</v>
      </c>
      <c r="F2232" t="s">
        <v>4285</v>
      </c>
      <c r="G2232">
        <v>2232</v>
      </c>
    </row>
    <row r="2233" spans="5:7">
      <c r="E2233">
        <v>33</v>
      </c>
      <c r="F2233" t="s">
        <v>4286</v>
      </c>
      <c r="G2233">
        <v>2233</v>
      </c>
    </row>
    <row r="2234" spans="5:7">
      <c r="E2234">
        <v>34</v>
      </c>
      <c r="F2234" t="s">
        <v>4287</v>
      </c>
      <c r="G2234">
        <v>2234</v>
      </c>
    </row>
    <row r="2235" spans="5:7">
      <c r="E2235">
        <v>35</v>
      </c>
      <c r="F2235" t="s">
        <v>4288</v>
      </c>
      <c r="G2235">
        <v>2235</v>
      </c>
    </row>
    <row r="2236" spans="5:7">
      <c r="E2236">
        <v>36</v>
      </c>
      <c r="F2236" t="s">
        <v>4289</v>
      </c>
      <c r="G2236">
        <v>2236</v>
      </c>
    </row>
    <row r="2237" spans="5:7">
      <c r="E2237">
        <v>37</v>
      </c>
      <c r="F2237" t="s">
        <v>4290</v>
      </c>
      <c r="G2237">
        <v>2237</v>
      </c>
    </row>
    <row r="2238" spans="5:7">
      <c r="E2238">
        <v>38</v>
      </c>
      <c r="F2238" t="s">
        <v>4291</v>
      </c>
      <c r="G2238">
        <v>2238</v>
      </c>
    </row>
    <row r="2239" spans="5:7">
      <c r="E2239">
        <v>39</v>
      </c>
      <c r="F2239" t="s">
        <v>4292</v>
      </c>
      <c r="G2239">
        <v>2239</v>
      </c>
    </row>
    <row r="2240" spans="5:7">
      <c r="E2240">
        <v>40</v>
      </c>
      <c r="F2240" t="s">
        <v>4293</v>
      </c>
      <c r="G2240">
        <v>2240</v>
      </c>
    </row>
    <row r="2241" spans="5:7">
      <c r="E2241">
        <v>41</v>
      </c>
      <c r="F2241" t="s">
        <v>4294</v>
      </c>
      <c r="G2241">
        <v>2241</v>
      </c>
    </row>
    <row r="2242" spans="5:7">
      <c r="E2242">
        <v>42</v>
      </c>
      <c r="F2242" t="s">
        <v>4295</v>
      </c>
      <c r="G2242">
        <v>2242</v>
      </c>
    </row>
    <row r="2243" spans="5:7">
      <c r="E2243">
        <v>43</v>
      </c>
      <c r="F2243" t="s">
        <v>4296</v>
      </c>
      <c r="G2243">
        <v>2243</v>
      </c>
    </row>
    <row r="2244" spans="5:7">
      <c r="E2244">
        <v>44</v>
      </c>
      <c r="F2244" t="s">
        <v>4297</v>
      </c>
      <c r="G2244">
        <v>2244</v>
      </c>
    </row>
    <row r="2245" spans="5:7">
      <c r="E2245">
        <v>45</v>
      </c>
      <c r="F2245" t="s">
        <v>4298</v>
      </c>
      <c r="G2245">
        <v>2245</v>
      </c>
    </row>
    <row r="2246" spans="5:7">
      <c r="E2246">
        <v>46</v>
      </c>
      <c r="F2246" t="s">
        <v>4299</v>
      </c>
      <c r="G2246">
        <v>2246</v>
      </c>
    </row>
    <row r="2247" spans="5:7">
      <c r="E2247">
        <v>47</v>
      </c>
      <c r="F2247" t="s">
        <v>4300</v>
      </c>
      <c r="G2247">
        <v>2247</v>
      </c>
    </row>
    <row r="2248" spans="5:7">
      <c r="E2248">
        <v>48</v>
      </c>
      <c r="F2248" t="s">
        <v>4301</v>
      </c>
      <c r="G2248">
        <v>2248</v>
      </c>
    </row>
    <row r="2249" spans="5:7">
      <c r="E2249">
        <v>49</v>
      </c>
      <c r="F2249" t="s">
        <v>3305</v>
      </c>
      <c r="G2249">
        <v>2249</v>
      </c>
    </row>
    <row r="2250" spans="5:7">
      <c r="E2250">
        <v>50</v>
      </c>
      <c r="F2250" t="s">
        <v>3306</v>
      </c>
      <c r="G2250">
        <v>2250</v>
      </c>
    </row>
    <row r="2251" spans="5:7">
      <c r="E2251">
        <v>51</v>
      </c>
      <c r="F2251" t="s">
        <v>3307</v>
      </c>
      <c r="G2251">
        <v>2251</v>
      </c>
    </row>
    <row r="2252" spans="5:7">
      <c r="E2252">
        <v>52</v>
      </c>
      <c r="F2252" t="s">
        <v>3308</v>
      </c>
      <c r="G2252">
        <v>2252</v>
      </c>
    </row>
    <row r="2253" spans="5:7">
      <c r="E2253">
        <v>53</v>
      </c>
      <c r="F2253" t="s">
        <v>3309</v>
      </c>
      <c r="G2253">
        <v>2253</v>
      </c>
    </row>
    <row r="2254" spans="5:7">
      <c r="E2254">
        <v>54</v>
      </c>
      <c r="F2254" t="s">
        <v>4302</v>
      </c>
      <c r="G2254">
        <v>2254</v>
      </c>
    </row>
    <row r="2255" spans="5:7">
      <c r="E2255">
        <v>55</v>
      </c>
      <c r="F2255" t="s">
        <v>4303</v>
      </c>
      <c r="G2255">
        <v>2255</v>
      </c>
    </row>
    <row r="2256" spans="5:7">
      <c r="E2256">
        <v>56</v>
      </c>
      <c r="F2256" t="s">
        <v>4304</v>
      </c>
      <c r="G2256">
        <v>2256</v>
      </c>
    </row>
    <row r="2257" spans="5:7">
      <c r="E2257">
        <v>57</v>
      </c>
      <c r="F2257" t="s">
        <v>4305</v>
      </c>
      <c r="G2257">
        <v>2257</v>
      </c>
    </row>
    <row r="2258" spans="5:7">
      <c r="E2258">
        <v>58</v>
      </c>
      <c r="F2258" t="s">
        <v>4306</v>
      </c>
      <c r="G2258">
        <v>2258</v>
      </c>
    </row>
    <row r="2259" spans="5:7">
      <c r="E2259">
        <v>59</v>
      </c>
      <c r="F2259" t="s">
        <v>4307</v>
      </c>
      <c r="G2259">
        <v>2259</v>
      </c>
    </row>
    <row r="2260" spans="5:7">
      <c r="E2260">
        <v>60</v>
      </c>
      <c r="F2260" t="s">
        <v>4308</v>
      </c>
      <c r="G2260">
        <v>2260</v>
      </c>
    </row>
    <row r="2261" spans="5:7">
      <c r="E2261">
        <v>61</v>
      </c>
      <c r="F2261" t="s">
        <v>4309</v>
      </c>
      <c r="G2261">
        <v>2261</v>
      </c>
    </row>
    <row r="2262" spans="5:7">
      <c r="E2262">
        <v>62</v>
      </c>
      <c r="F2262" t="s">
        <v>4310</v>
      </c>
      <c r="G2262">
        <v>2262</v>
      </c>
    </row>
    <row r="2263" spans="5:7">
      <c r="E2263">
        <v>63</v>
      </c>
      <c r="F2263" t="s">
        <v>4311</v>
      </c>
      <c r="G2263">
        <v>2263</v>
      </c>
    </row>
    <row r="2264" spans="5:7">
      <c r="E2264">
        <v>64</v>
      </c>
      <c r="F2264" t="s">
        <v>4312</v>
      </c>
      <c r="G2264">
        <v>2264</v>
      </c>
    </row>
    <row r="2265" spans="5:7">
      <c r="E2265">
        <v>65</v>
      </c>
      <c r="F2265" t="s">
        <v>4313</v>
      </c>
      <c r="G2265">
        <v>2265</v>
      </c>
    </row>
    <row r="2266" spans="5:7">
      <c r="E2266">
        <v>66</v>
      </c>
      <c r="F2266" t="s">
        <v>4314</v>
      </c>
      <c r="G2266">
        <v>2266</v>
      </c>
    </row>
    <row r="2267" spans="5:7">
      <c r="E2267">
        <v>67</v>
      </c>
      <c r="F2267" t="s">
        <v>4315</v>
      </c>
      <c r="G2267">
        <v>2267</v>
      </c>
    </row>
    <row r="2268" spans="5:7">
      <c r="E2268">
        <v>68</v>
      </c>
      <c r="F2268" t="s">
        <v>4316</v>
      </c>
      <c r="G2268">
        <v>2268</v>
      </c>
    </row>
    <row r="2269" spans="5:7">
      <c r="E2269">
        <v>69</v>
      </c>
      <c r="F2269" t="s">
        <v>4317</v>
      </c>
      <c r="G2269">
        <v>2269</v>
      </c>
    </row>
    <row r="2270" spans="5:7">
      <c r="E2270">
        <v>70</v>
      </c>
      <c r="F2270" t="s">
        <v>4318</v>
      </c>
      <c r="G2270">
        <v>2270</v>
      </c>
    </row>
    <row r="2271" spans="5:7">
      <c r="E2271">
        <v>71</v>
      </c>
      <c r="F2271" t="s">
        <v>4319</v>
      </c>
      <c r="G2271">
        <v>2271</v>
      </c>
    </row>
    <row r="2272" spans="5:7">
      <c r="E2272">
        <v>72</v>
      </c>
      <c r="F2272" t="s">
        <v>4320</v>
      </c>
      <c r="G2272">
        <v>2272</v>
      </c>
    </row>
    <row r="2273" spans="5:7">
      <c r="E2273">
        <v>73</v>
      </c>
      <c r="F2273" t="s">
        <v>4321</v>
      </c>
      <c r="G2273">
        <v>2273</v>
      </c>
    </row>
    <row r="2274" spans="5:7">
      <c r="E2274">
        <v>74</v>
      </c>
      <c r="F2274" t="s">
        <v>4322</v>
      </c>
      <c r="G2274">
        <v>2274</v>
      </c>
    </row>
    <row r="2275" spans="5:7">
      <c r="E2275">
        <v>75</v>
      </c>
      <c r="F2275" t="s">
        <v>4323</v>
      </c>
      <c r="G2275">
        <v>2275</v>
      </c>
    </row>
    <row r="2276" spans="5:7">
      <c r="E2276">
        <v>76</v>
      </c>
      <c r="F2276" t="s">
        <v>4324</v>
      </c>
      <c r="G2276">
        <v>2276</v>
      </c>
    </row>
    <row r="2277" spans="5:7">
      <c r="E2277">
        <v>77</v>
      </c>
      <c r="F2277" t="s">
        <v>4325</v>
      </c>
      <c r="G2277">
        <v>2277</v>
      </c>
    </row>
    <row r="2278" spans="5:7">
      <c r="E2278">
        <v>78</v>
      </c>
      <c r="F2278" t="s">
        <v>4326</v>
      </c>
      <c r="G2278">
        <v>2278</v>
      </c>
    </row>
    <row r="2279" spans="5:7">
      <c r="E2279">
        <v>79</v>
      </c>
      <c r="F2279" t="s">
        <v>4327</v>
      </c>
      <c r="G2279">
        <v>2279</v>
      </c>
    </row>
    <row r="2280" spans="5:7">
      <c r="E2280">
        <v>80</v>
      </c>
      <c r="F2280" t="s">
        <v>4328</v>
      </c>
      <c r="G2280">
        <v>2280</v>
      </c>
    </row>
    <row r="2281" spans="5:7">
      <c r="E2281">
        <v>81</v>
      </c>
      <c r="F2281" t="s">
        <v>4329</v>
      </c>
      <c r="G2281">
        <v>2281</v>
      </c>
    </row>
    <row r="2282" spans="5:7">
      <c r="E2282">
        <v>82</v>
      </c>
      <c r="F2282" t="s">
        <v>4330</v>
      </c>
      <c r="G2282">
        <v>2282</v>
      </c>
    </row>
    <row r="2283" spans="5:7">
      <c r="E2283">
        <v>83</v>
      </c>
      <c r="F2283" t="s">
        <v>4331</v>
      </c>
      <c r="G2283">
        <v>2283</v>
      </c>
    </row>
    <row r="2284" spans="5:7">
      <c r="E2284">
        <v>84</v>
      </c>
      <c r="F2284" t="s">
        <v>4332</v>
      </c>
      <c r="G2284">
        <v>2284</v>
      </c>
    </row>
    <row r="2285" spans="5:7">
      <c r="E2285">
        <v>85</v>
      </c>
      <c r="F2285" t="s">
        <v>4333</v>
      </c>
      <c r="G2285">
        <v>2285</v>
      </c>
    </row>
    <row r="2286" spans="5:7">
      <c r="E2286">
        <v>86</v>
      </c>
      <c r="F2286" t="s">
        <v>4334</v>
      </c>
      <c r="G2286">
        <v>2286</v>
      </c>
    </row>
    <row r="2287" spans="5:7">
      <c r="E2287">
        <v>87</v>
      </c>
      <c r="F2287" t="s">
        <v>4335</v>
      </c>
      <c r="G2287">
        <v>2287</v>
      </c>
    </row>
    <row r="2288" spans="5:7">
      <c r="E2288">
        <v>88</v>
      </c>
      <c r="F2288" t="s">
        <v>4336</v>
      </c>
      <c r="G2288">
        <v>2288</v>
      </c>
    </row>
    <row r="2289" spans="5:7">
      <c r="E2289">
        <v>89</v>
      </c>
      <c r="F2289" t="s">
        <v>4337</v>
      </c>
      <c r="G2289">
        <v>2289</v>
      </c>
    </row>
    <row r="2290" spans="5:7">
      <c r="E2290">
        <v>90</v>
      </c>
      <c r="F2290" t="s">
        <v>4338</v>
      </c>
      <c r="G2290">
        <v>2290</v>
      </c>
    </row>
    <row r="2291" spans="5:7">
      <c r="E2291">
        <v>91</v>
      </c>
      <c r="F2291" t="s">
        <v>4339</v>
      </c>
      <c r="G2291">
        <v>2291</v>
      </c>
    </row>
    <row r="2292" spans="5:7">
      <c r="E2292">
        <v>92</v>
      </c>
      <c r="F2292" t="s">
        <v>4340</v>
      </c>
      <c r="G2292">
        <v>2292</v>
      </c>
    </row>
    <row r="2293" spans="5:7">
      <c r="E2293">
        <v>93</v>
      </c>
      <c r="F2293" t="s">
        <v>4341</v>
      </c>
      <c r="G2293">
        <v>2293</v>
      </c>
    </row>
    <row r="2294" spans="5:7">
      <c r="E2294">
        <v>94</v>
      </c>
      <c r="F2294" t="s">
        <v>4342</v>
      </c>
      <c r="G2294">
        <v>2294</v>
      </c>
    </row>
    <row r="2295" spans="5:7">
      <c r="E2295">
        <v>95</v>
      </c>
      <c r="F2295" t="s">
        <v>4343</v>
      </c>
      <c r="G2295">
        <v>2295</v>
      </c>
    </row>
    <row r="2296" spans="5:7">
      <c r="E2296">
        <v>96</v>
      </c>
      <c r="F2296" t="s">
        <v>4344</v>
      </c>
      <c r="G2296">
        <v>2296</v>
      </c>
    </row>
    <row r="2297" spans="5:7">
      <c r="E2297">
        <v>97</v>
      </c>
      <c r="F2297" t="s">
        <v>4345</v>
      </c>
      <c r="G2297">
        <v>2297</v>
      </c>
    </row>
    <row r="2298" spans="5:7">
      <c r="E2298">
        <v>98</v>
      </c>
      <c r="F2298" t="s">
        <v>4346</v>
      </c>
      <c r="G2298">
        <v>2298</v>
      </c>
    </row>
    <row r="2299" spans="5:7">
      <c r="E2299">
        <v>99</v>
      </c>
      <c r="F2299" t="s">
        <v>4347</v>
      </c>
      <c r="G2299">
        <v>2299</v>
      </c>
    </row>
    <row r="2300" spans="5:7">
      <c r="E2300">
        <v>100</v>
      </c>
      <c r="F2300" t="s">
        <v>3978</v>
      </c>
      <c r="G2300">
        <v>2300</v>
      </c>
    </row>
    <row r="2301" spans="5:7">
      <c r="E2301">
        <v>101</v>
      </c>
      <c r="F2301" t="s">
        <v>3979</v>
      </c>
      <c r="G2301">
        <v>2301</v>
      </c>
    </row>
    <row r="2302" spans="5:7">
      <c r="E2302">
        <v>102</v>
      </c>
      <c r="F2302" t="s">
        <v>4348</v>
      </c>
      <c r="G2302">
        <v>2302</v>
      </c>
    </row>
    <row r="2303" spans="5:7">
      <c r="E2303">
        <v>103</v>
      </c>
      <c r="F2303" t="s">
        <v>4349</v>
      </c>
      <c r="G2303">
        <v>2303</v>
      </c>
    </row>
    <row r="2304" spans="5:7">
      <c r="E2304">
        <v>104</v>
      </c>
      <c r="F2304" t="s">
        <v>4350</v>
      </c>
      <c r="G2304">
        <v>2304</v>
      </c>
    </row>
    <row r="2305" spans="5:7">
      <c r="E2305">
        <v>105</v>
      </c>
      <c r="F2305" t="s">
        <v>4351</v>
      </c>
      <c r="G2305">
        <v>2305</v>
      </c>
    </row>
    <row r="2306" spans="5:7">
      <c r="E2306">
        <v>106</v>
      </c>
      <c r="F2306" t="s">
        <v>4352</v>
      </c>
      <c r="G2306">
        <v>2306</v>
      </c>
    </row>
    <row r="2307" spans="5:7">
      <c r="E2307">
        <v>107</v>
      </c>
      <c r="F2307" t="s">
        <v>3980</v>
      </c>
      <c r="G2307">
        <v>2307</v>
      </c>
    </row>
    <row r="2308" spans="5:7">
      <c r="E2308">
        <v>108</v>
      </c>
      <c r="F2308" t="s">
        <v>4353</v>
      </c>
      <c r="G2308">
        <v>2308</v>
      </c>
    </row>
    <row r="2309" spans="5:7">
      <c r="E2309">
        <v>109</v>
      </c>
      <c r="F2309" t="s">
        <v>4354</v>
      </c>
      <c r="G2309">
        <v>2309</v>
      </c>
    </row>
    <row r="2310" spans="5:7">
      <c r="E2310">
        <v>110</v>
      </c>
      <c r="F2310" t="s">
        <v>3981</v>
      </c>
      <c r="G2310">
        <v>2310</v>
      </c>
    </row>
    <row r="2311" spans="5:7">
      <c r="E2311">
        <v>111</v>
      </c>
      <c r="F2311" t="s">
        <v>4355</v>
      </c>
      <c r="G2311">
        <v>2311</v>
      </c>
    </row>
    <row r="2312" spans="5:7">
      <c r="E2312">
        <v>112</v>
      </c>
      <c r="F2312" t="s">
        <v>4356</v>
      </c>
      <c r="G2312">
        <v>2312</v>
      </c>
    </row>
    <row r="2313" spans="5:7">
      <c r="E2313">
        <v>113</v>
      </c>
      <c r="F2313" t="s">
        <v>4357</v>
      </c>
      <c r="G2313">
        <v>2313</v>
      </c>
    </row>
    <row r="2314" spans="5:7">
      <c r="E2314">
        <v>114</v>
      </c>
      <c r="F2314" t="s">
        <v>4358</v>
      </c>
      <c r="G2314">
        <v>2314</v>
      </c>
    </row>
    <row r="2315" spans="5:7">
      <c r="E2315">
        <v>115</v>
      </c>
      <c r="F2315" t="s">
        <v>3367</v>
      </c>
      <c r="G2315">
        <v>2315</v>
      </c>
    </row>
    <row r="2316" spans="5:7">
      <c r="E2316">
        <v>116</v>
      </c>
      <c r="F2316" t="s">
        <v>3368</v>
      </c>
      <c r="G2316">
        <v>2316</v>
      </c>
    </row>
    <row r="2317" spans="5:7">
      <c r="E2317">
        <v>117</v>
      </c>
      <c r="F2317" t="s">
        <v>3369</v>
      </c>
      <c r="G2317">
        <v>2317</v>
      </c>
    </row>
    <row r="2318" spans="5:7">
      <c r="E2318">
        <v>118</v>
      </c>
      <c r="F2318" t="s">
        <v>3982</v>
      </c>
      <c r="G2318">
        <v>2318</v>
      </c>
    </row>
    <row r="2319" spans="5:7">
      <c r="E2319">
        <v>119</v>
      </c>
      <c r="F2319" t="s">
        <v>4359</v>
      </c>
      <c r="G2319">
        <v>2319</v>
      </c>
    </row>
    <row r="2320" spans="5:7">
      <c r="E2320">
        <v>120</v>
      </c>
      <c r="F2320" t="s">
        <v>4360</v>
      </c>
      <c r="G2320">
        <v>2320</v>
      </c>
    </row>
    <row r="2321" spans="5:7">
      <c r="E2321">
        <v>121</v>
      </c>
      <c r="F2321" t="s">
        <v>4361</v>
      </c>
      <c r="G2321">
        <v>2321</v>
      </c>
    </row>
    <row r="2322" spans="5:7">
      <c r="E2322">
        <v>122</v>
      </c>
      <c r="F2322" t="s">
        <v>4362</v>
      </c>
      <c r="G2322">
        <v>2322</v>
      </c>
    </row>
    <row r="2323" spans="5:7">
      <c r="E2323">
        <v>123</v>
      </c>
      <c r="F2323" t="s">
        <v>4363</v>
      </c>
      <c r="G2323">
        <v>2323</v>
      </c>
    </row>
    <row r="2324" spans="5:7">
      <c r="E2324">
        <v>124</v>
      </c>
      <c r="F2324" t="s">
        <v>4364</v>
      </c>
      <c r="G2324">
        <v>2324</v>
      </c>
    </row>
    <row r="2325" spans="5:7">
      <c r="E2325">
        <v>125</v>
      </c>
      <c r="F2325" t="s">
        <v>4365</v>
      </c>
      <c r="G2325">
        <v>2325</v>
      </c>
    </row>
    <row r="2326" spans="5:7">
      <c r="E2326">
        <v>126</v>
      </c>
      <c r="F2326" t="s">
        <v>3377</v>
      </c>
      <c r="G2326">
        <v>2326</v>
      </c>
    </row>
    <row r="2327" spans="5:7">
      <c r="E2327">
        <v>127</v>
      </c>
      <c r="F2327" t="s">
        <v>3378</v>
      </c>
      <c r="G2327">
        <v>2327</v>
      </c>
    </row>
    <row r="2328" spans="5:7">
      <c r="E2328">
        <v>128</v>
      </c>
      <c r="F2328" t="s">
        <v>3379</v>
      </c>
      <c r="G2328">
        <v>2328</v>
      </c>
    </row>
    <row r="2329" spans="5:7">
      <c r="E2329">
        <v>129</v>
      </c>
      <c r="F2329" t="s">
        <v>3380</v>
      </c>
      <c r="G2329">
        <v>2329</v>
      </c>
    </row>
    <row r="2330" spans="5:7">
      <c r="E2330">
        <v>130</v>
      </c>
      <c r="F2330" t="s">
        <v>3381</v>
      </c>
      <c r="G2330">
        <v>2330</v>
      </c>
    </row>
    <row r="2331" spans="5:7">
      <c r="E2331">
        <v>131</v>
      </c>
      <c r="F2331" t="s">
        <v>3983</v>
      </c>
      <c r="G2331">
        <v>2331</v>
      </c>
    </row>
    <row r="2332" spans="5:7">
      <c r="E2332">
        <v>132</v>
      </c>
      <c r="F2332" t="s">
        <v>4366</v>
      </c>
      <c r="G2332">
        <v>2332</v>
      </c>
    </row>
    <row r="2333" spans="5:7">
      <c r="E2333">
        <v>133</v>
      </c>
      <c r="F2333" t="s">
        <v>4367</v>
      </c>
      <c r="G2333">
        <v>2333</v>
      </c>
    </row>
    <row r="2334" spans="5:7">
      <c r="E2334">
        <v>134</v>
      </c>
      <c r="F2334" t="s">
        <v>4368</v>
      </c>
      <c r="G2334">
        <v>2334</v>
      </c>
    </row>
    <row r="2335" spans="5:7">
      <c r="E2335">
        <v>135</v>
      </c>
      <c r="F2335" t="s">
        <v>4369</v>
      </c>
      <c r="G2335">
        <v>2335</v>
      </c>
    </row>
    <row r="2336" spans="5:7">
      <c r="E2336">
        <v>136</v>
      </c>
      <c r="F2336" t="s">
        <v>4370</v>
      </c>
      <c r="G2336">
        <v>2336</v>
      </c>
    </row>
    <row r="2337" spans="5:7">
      <c r="E2337">
        <v>137</v>
      </c>
      <c r="F2337" t="s">
        <v>4371</v>
      </c>
      <c r="G2337">
        <v>2337</v>
      </c>
    </row>
    <row r="2338" spans="5:7">
      <c r="E2338">
        <v>138</v>
      </c>
      <c r="F2338" t="s">
        <v>4372</v>
      </c>
      <c r="G2338">
        <v>2338</v>
      </c>
    </row>
    <row r="2339" spans="5:7">
      <c r="E2339">
        <v>139</v>
      </c>
      <c r="F2339" t="s">
        <v>4373</v>
      </c>
      <c r="G2339">
        <v>2339</v>
      </c>
    </row>
    <row r="2340" spans="5:7">
      <c r="E2340">
        <v>140</v>
      </c>
      <c r="F2340" t="s">
        <v>4374</v>
      </c>
      <c r="G2340">
        <v>2340</v>
      </c>
    </row>
    <row r="2341" spans="5:7">
      <c r="E2341">
        <v>141</v>
      </c>
      <c r="F2341" t="s">
        <v>4375</v>
      </c>
      <c r="G2341">
        <v>2341</v>
      </c>
    </row>
    <row r="2342" spans="5:7">
      <c r="E2342">
        <v>142</v>
      </c>
      <c r="F2342" t="s">
        <v>4376</v>
      </c>
      <c r="G2342">
        <v>2342</v>
      </c>
    </row>
    <row r="2343" spans="5:7">
      <c r="E2343">
        <v>143</v>
      </c>
      <c r="F2343" t="s">
        <v>3984</v>
      </c>
      <c r="G2343">
        <v>2343</v>
      </c>
    </row>
    <row r="2344" spans="5:7">
      <c r="E2344">
        <v>144</v>
      </c>
      <c r="F2344" t="s">
        <v>3393</v>
      </c>
      <c r="G2344">
        <v>2344</v>
      </c>
    </row>
    <row r="2345" spans="5:7">
      <c r="E2345">
        <v>145</v>
      </c>
      <c r="F2345" t="s">
        <v>3394</v>
      </c>
      <c r="G2345">
        <v>2345</v>
      </c>
    </row>
    <row r="2346" spans="5:7">
      <c r="E2346">
        <v>146</v>
      </c>
      <c r="F2346" t="s">
        <v>4377</v>
      </c>
      <c r="G2346">
        <v>2346</v>
      </c>
    </row>
    <row r="2347" spans="5:7">
      <c r="E2347">
        <v>147</v>
      </c>
      <c r="F2347" t="s">
        <v>4378</v>
      </c>
      <c r="G2347">
        <v>2347</v>
      </c>
    </row>
    <row r="2348" spans="5:7">
      <c r="E2348">
        <v>148</v>
      </c>
      <c r="F2348" t="s">
        <v>4379</v>
      </c>
      <c r="G2348">
        <v>2348</v>
      </c>
    </row>
    <row r="2349" spans="5:7">
      <c r="E2349">
        <v>149</v>
      </c>
      <c r="F2349" t="s">
        <v>4380</v>
      </c>
      <c r="G2349">
        <v>2349</v>
      </c>
    </row>
    <row r="2350" spans="5:7">
      <c r="E2350">
        <v>150</v>
      </c>
      <c r="F2350" t="s">
        <v>4381</v>
      </c>
      <c r="G2350">
        <v>2350</v>
      </c>
    </row>
    <row r="2351" spans="5:7">
      <c r="E2351">
        <v>151</v>
      </c>
      <c r="F2351" t="s">
        <v>4382</v>
      </c>
      <c r="G2351">
        <v>2351</v>
      </c>
    </row>
    <row r="2352" spans="5:7">
      <c r="E2352">
        <v>152</v>
      </c>
      <c r="F2352" t="s">
        <v>4383</v>
      </c>
      <c r="G2352">
        <v>2352</v>
      </c>
    </row>
    <row r="2353" spans="5:7">
      <c r="E2353">
        <v>153</v>
      </c>
      <c r="F2353" t="s">
        <v>4384</v>
      </c>
      <c r="G2353">
        <v>2353</v>
      </c>
    </row>
    <row r="2354" spans="5:7">
      <c r="E2354">
        <v>154</v>
      </c>
      <c r="F2354" t="s">
        <v>4385</v>
      </c>
      <c r="G2354">
        <v>2354</v>
      </c>
    </row>
    <row r="2355" spans="5:7">
      <c r="E2355">
        <v>155</v>
      </c>
      <c r="F2355" t="s">
        <v>4386</v>
      </c>
      <c r="G2355">
        <v>2355</v>
      </c>
    </row>
    <row r="2356" spans="5:7">
      <c r="E2356">
        <v>156</v>
      </c>
      <c r="F2356" t="s">
        <v>4387</v>
      </c>
      <c r="G2356">
        <v>2356</v>
      </c>
    </row>
    <row r="2357" spans="5:7">
      <c r="E2357">
        <v>157</v>
      </c>
      <c r="F2357" t="s">
        <v>4388</v>
      </c>
      <c r="G2357">
        <v>2357</v>
      </c>
    </row>
    <row r="2358" spans="5:7">
      <c r="E2358">
        <v>158</v>
      </c>
      <c r="F2358" t="s">
        <v>4389</v>
      </c>
      <c r="G2358">
        <v>2358</v>
      </c>
    </row>
    <row r="2359" spans="5:7">
      <c r="E2359">
        <v>159</v>
      </c>
      <c r="F2359" t="s">
        <v>4390</v>
      </c>
      <c r="G2359">
        <v>2359</v>
      </c>
    </row>
    <row r="2360" spans="5:7">
      <c r="E2360">
        <v>160</v>
      </c>
      <c r="F2360" t="s">
        <v>4391</v>
      </c>
      <c r="G2360">
        <v>2360</v>
      </c>
    </row>
    <row r="2361" spans="5:7">
      <c r="E2361">
        <v>161</v>
      </c>
      <c r="F2361" t="s">
        <v>4392</v>
      </c>
      <c r="G2361">
        <v>2361</v>
      </c>
    </row>
    <row r="2362" spans="5:7">
      <c r="E2362">
        <v>162</v>
      </c>
      <c r="F2362" t="s">
        <v>4393</v>
      </c>
      <c r="G2362">
        <v>2362</v>
      </c>
    </row>
    <row r="2363" spans="5:7">
      <c r="E2363">
        <v>163</v>
      </c>
      <c r="F2363" t="s">
        <v>4394</v>
      </c>
      <c r="G2363">
        <v>2363</v>
      </c>
    </row>
    <row r="2364" spans="5:7">
      <c r="E2364">
        <v>164</v>
      </c>
      <c r="F2364" t="s">
        <v>4395</v>
      </c>
      <c r="G2364">
        <v>2364</v>
      </c>
    </row>
    <row r="2365" spans="5:7">
      <c r="E2365">
        <v>165</v>
      </c>
      <c r="F2365" t="s">
        <v>4396</v>
      </c>
      <c r="G2365">
        <v>2365</v>
      </c>
    </row>
    <row r="2366" spans="5:7">
      <c r="E2366">
        <v>166</v>
      </c>
      <c r="F2366" t="s">
        <v>4397</v>
      </c>
      <c r="G2366">
        <v>2366</v>
      </c>
    </row>
    <row r="2367" spans="5:7">
      <c r="E2367">
        <v>167</v>
      </c>
      <c r="F2367" t="s">
        <v>4398</v>
      </c>
      <c r="G2367">
        <v>2367</v>
      </c>
    </row>
    <row r="2368" spans="5:7">
      <c r="E2368">
        <v>168</v>
      </c>
      <c r="F2368" t="s">
        <v>4399</v>
      </c>
      <c r="G2368">
        <v>2368</v>
      </c>
    </row>
    <row r="2369" spans="5:7">
      <c r="E2369">
        <v>169</v>
      </c>
      <c r="F2369" t="s">
        <v>4400</v>
      </c>
      <c r="G2369">
        <v>2369</v>
      </c>
    </row>
    <row r="2370" spans="5:7">
      <c r="E2370">
        <v>170</v>
      </c>
      <c r="F2370" t="s">
        <v>4401</v>
      </c>
      <c r="G2370">
        <v>2370</v>
      </c>
    </row>
    <row r="2371" spans="5:7">
      <c r="E2371">
        <v>171</v>
      </c>
      <c r="F2371" t="s">
        <v>4402</v>
      </c>
      <c r="G2371">
        <v>2371</v>
      </c>
    </row>
    <row r="2372" spans="5:7">
      <c r="E2372">
        <v>172</v>
      </c>
      <c r="F2372" t="s">
        <v>4403</v>
      </c>
      <c r="G2372">
        <v>2372</v>
      </c>
    </row>
    <row r="2373" spans="5:7">
      <c r="E2373">
        <v>173</v>
      </c>
      <c r="F2373" t="s">
        <v>4404</v>
      </c>
      <c r="G2373">
        <v>2373</v>
      </c>
    </row>
    <row r="2374" spans="5:7">
      <c r="E2374">
        <v>174</v>
      </c>
      <c r="F2374" t="s">
        <v>4405</v>
      </c>
      <c r="G2374">
        <v>2374</v>
      </c>
    </row>
    <row r="2375" spans="5:7">
      <c r="E2375">
        <v>175</v>
      </c>
      <c r="F2375" t="s">
        <v>4406</v>
      </c>
      <c r="G2375">
        <v>2375</v>
      </c>
    </row>
    <row r="2376" spans="5:7">
      <c r="E2376">
        <v>176</v>
      </c>
      <c r="F2376" t="s">
        <v>4407</v>
      </c>
      <c r="G2376">
        <v>2376</v>
      </c>
    </row>
    <row r="2377" spans="5:7">
      <c r="E2377">
        <v>177</v>
      </c>
      <c r="F2377" t="s">
        <v>4408</v>
      </c>
      <c r="G2377">
        <v>2377</v>
      </c>
    </row>
    <row r="2378" spans="5:7">
      <c r="E2378">
        <v>178</v>
      </c>
      <c r="F2378" t="s">
        <v>4409</v>
      </c>
      <c r="G2378">
        <v>2378</v>
      </c>
    </row>
    <row r="2379" spans="5:7">
      <c r="E2379">
        <v>179</v>
      </c>
      <c r="F2379" t="s">
        <v>4410</v>
      </c>
      <c r="G2379">
        <v>2379</v>
      </c>
    </row>
    <row r="2380" spans="5:7">
      <c r="E2380">
        <v>180</v>
      </c>
      <c r="F2380" t="s">
        <v>4411</v>
      </c>
      <c r="G2380">
        <v>2380</v>
      </c>
    </row>
    <row r="2381" spans="5:7">
      <c r="E2381">
        <v>181</v>
      </c>
      <c r="F2381" t="s">
        <v>4412</v>
      </c>
      <c r="G2381">
        <v>2381</v>
      </c>
    </row>
    <row r="2382" spans="5:7">
      <c r="E2382">
        <v>182</v>
      </c>
      <c r="F2382" t="s">
        <v>4413</v>
      </c>
      <c r="G2382">
        <v>2382</v>
      </c>
    </row>
    <row r="2383" spans="5:7">
      <c r="E2383">
        <v>183</v>
      </c>
      <c r="F2383" t="s">
        <v>3985</v>
      </c>
      <c r="G2383">
        <v>2383</v>
      </c>
    </row>
    <row r="2384" spans="5:7">
      <c r="E2384">
        <v>184</v>
      </c>
      <c r="F2384" t="s">
        <v>4414</v>
      </c>
      <c r="G2384">
        <v>2384</v>
      </c>
    </row>
    <row r="2385" spans="5:7">
      <c r="E2385">
        <v>185</v>
      </c>
      <c r="F2385" t="s">
        <v>4415</v>
      </c>
      <c r="G2385">
        <v>2385</v>
      </c>
    </row>
    <row r="2386" spans="5:7">
      <c r="E2386">
        <v>186</v>
      </c>
      <c r="F2386" t="s">
        <v>4416</v>
      </c>
      <c r="G2386">
        <v>2386</v>
      </c>
    </row>
    <row r="2387" spans="5:7">
      <c r="E2387">
        <v>187</v>
      </c>
      <c r="F2387" t="s">
        <v>4417</v>
      </c>
      <c r="G2387">
        <v>2387</v>
      </c>
    </row>
    <row r="2388" spans="5:7">
      <c r="E2388">
        <v>188</v>
      </c>
      <c r="F2388" t="s">
        <v>4418</v>
      </c>
      <c r="G2388">
        <v>2388</v>
      </c>
    </row>
    <row r="2389" spans="5:7">
      <c r="E2389">
        <v>189</v>
      </c>
      <c r="F2389" t="s">
        <v>4419</v>
      </c>
      <c r="G2389">
        <v>2389</v>
      </c>
    </row>
    <row r="2390" spans="5:7">
      <c r="E2390">
        <v>190</v>
      </c>
      <c r="F2390" t="s">
        <v>4420</v>
      </c>
      <c r="G2390">
        <v>2390</v>
      </c>
    </row>
    <row r="2391" spans="5:7">
      <c r="E2391">
        <v>191</v>
      </c>
      <c r="F2391" t="s">
        <v>4421</v>
      </c>
      <c r="G2391">
        <v>2391</v>
      </c>
    </row>
    <row r="2392" spans="5:7">
      <c r="E2392">
        <v>192</v>
      </c>
      <c r="F2392" t="s">
        <v>4422</v>
      </c>
      <c r="G2392">
        <v>2392</v>
      </c>
    </row>
    <row r="2393" spans="5:7">
      <c r="E2393">
        <v>193</v>
      </c>
      <c r="F2393" t="s">
        <v>4423</v>
      </c>
      <c r="G2393">
        <v>2393</v>
      </c>
    </row>
    <row r="2394" spans="5:7">
      <c r="E2394">
        <v>194</v>
      </c>
      <c r="F2394" t="s">
        <v>4424</v>
      </c>
      <c r="G2394">
        <v>2394</v>
      </c>
    </row>
    <row r="2395" spans="5:7">
      <c r="E2395">
        <v>195</v>
      </c>
      <c r="F2395" t="s">
        <v>4425</v>
      </c>
      <c r="G2395">
        <v>2395</v>
      </c>
    </row>
    <row r="2396" spans="5:7">
      <c r="E2396">
        <v>196</v>
      </c>
      <c r="F2396" t="s">
        <v>4426</v>
      </c>
      <c r="G2396">
        <v>2396</v>
      </c>
    </row>
    <row r="2397" spans="5:7">
      <c r="E2397">
        <v>197</v>
      </c>
      <c r="F2397" t="s">
        <v>4427</v>
      </c>
      <c r="G2397">
        <v>2397</v>
      </c>
    </row>
    <row r="2398" spans="5:7">
      <c r="E2398">
        <v>198</v>
      </c>
      <c r="F2398" t="s">
        <v>4428</v>
      </c>
      <c r="G2398">
        <v>2398</v>
      </c>
    </row>
    <row r="2399" spans="5:7">
      <c r="E2399">
        <v>199</v>
      </c>
      <c r="F2399" t="s">
        <v>4429</v>
      </c>
      <c r="G2399">
        <v>2399</v>
      </c>
    </row>
    <row r="2400" spans="5:7">
      <c r="E2400">
        <v>200</v>
      </c>
      <c r="F2400" t="s">
        <v>3986</v>
      </c>
      <c r="G2400">
        <v>2400</v>
      </c>
    </row>
    <row r="2401" spans="5:7">
      <c r="E2401">
        <v>201</v>
      </c>
      <c r="F2401" t="s">
        <v>3987</v>
      </c>
      <c r="G2401">
        <v>2401</v>
      </c>
    </row>
    <row r="2402" spans="5:7">
      <c r="E2402">
        <v>202</v>
      </c>
      <c r="F2402" t="s">
        <v>3988</v>
      </c>
      <c r="G2402">
        <v>2402</v>
      </c>
    </row>
    <row r="2403" spans="5:7">
      <c r="E2403">
        <v>203</v>
      </c>
      <c r="F2403" t="s">
        <v>4430</v>
      </c>
      <c r="G2403">
        <v>2403</v>
      </c>
    </row>
    <row r="2404" spans="5:7">
      <c r="E2404">
        <v>204</v>
      </c>
      <c r="F2404" t="s">
        <v>4431</v>
      </c>
      <c r="G2404">
        <v>2404</v>
      </c>
    </row>
    <row r="2405" spans="5:7">
      <c r="E2405">
        <v>205</v>
      </c>
      <c r="F2405" t="s">
        <v>4432</v>
      </c>
      <c r="G2405">
        <v>2405</v>
      </c>
    </row>
    <row r="2406" spans="5:7">
      <c r="E2406">
        <v>206</v>
      </c>
      <c r="F2406" t="s">
        <v>4433</v>
      </c>
      <c r="G2406">
        <v>2406</v>
      </c>
    </row>
    <row r="2407" spans="5:7">
      <c r="E2407">
        <v>207</v>
      </c>
      <c r="F2407" t="s">
        <v>4434</v>
      </c>
      <c r="G2407">
        <v>2407</v>
      </c>
    </row>
    <row r="2408" spans="5:7">
      <c r="E2408">
        <v>208</v>
      </c>
      <c r="F2408" t="s">
        <v>4435</v>
      </c>
      <c r="G2408">
        <v>2408</v>
      </c>
    </row>
    <row r="2409" spans="5:7">
      <c r="E2409">
        <v>209</v>
      </c>
      <c r="F2409" t="s">
        <v>4436</v>
      </c>
      <c r="G2409">
        <v>2409</v>
      </c>
    </row>
    <row r="2410" spans="5:7">
      <c r="E2410">
        <v>210</v>
      </c>
      <c r="F2410" t="s">
        <v>4437</v>
      </c>
      <c r="G2410">
        <v>2410</v>
      </c>
    </row>
    <row r="2411" spans="5:7">
      <c r="E2411">
        <v>211</v>
      </c>
      <c r="F2411" t="s">
        <v>3989</v>
      </c>
      <c r="G2411">
        <v>2411</v>
      </c>
    </row>
    <row r="2412" spans="5:7">
      <c r="E2412">
        <v>212</v>
      </c>
      <c r="F2412" t="s">
        <v>3990</v>
      </c>
      <c r="G2412">
        <v>2412</v>
      </c>
    </row>
    <row r="2413" spans="5:7">
      <c r="E2413">
        <v>213</v>
      </c>
      <c r="F2413" t="s">
        <v>4438</v>
      </c>
      <c r="G2413">
        <v>2413</v>
      </c>
    </row>
    <row r="2414" spans="5:7">
      <c r="E2414">
        <v>214</v>
      </c>
      <c r="F2414" t="s">
        <v>4439</v>
      </c>
      <c r="G2414">
        <v>2414</v>
      </c>
    </row>
    <row r="2415" spans="5:7">
      <c r="E2415">
        <v>215</v>
      </c>
      <c r="F2415" t="s">
        <v>4440</v>
      </c>
      <c r="G2415">
        <v>2415</v>
      </c>
    </row>
    <row r="2416" spans="5:7">
      <c r="E2416">
        <v>216</v>
      </c>
      <c r="F2416" t="s">
        <v>4441</v>
      </c>
      <c r="G2416">
        <v>2416</v>
      </c>
    </row>
    <row r="2417" spans="5:7">
      <c r="E2417">
        <v>217</v>
      </c>
      <c r="F2417" t="s">
        <v>4442</v>
      </c>
      <c r="G2417">
        <v>2417</v>
      </c>
    </row>
    <row r="2418" spans="5:7">
      <c r="E2418">
        <v>218</v>
      </c>
      <c r="F2418" t="s">
        <v>4443</v>
      </c>
      <c r="G2418">
        <v>2418</v>
      </c>
    </row>
    <row r="2419" spans="5:7">
      <c r="E2419">
        <v>219</v>
      </c>
      <c r="F2419" t="s">
        <v>3991</v>
      </c>
      <c r="G2419">
        <v>2419</v>
      </c>
    </row>
    <row r="2420" spans="5:7">
      <c r="E2420">
        <v>220</v>
      </c>
      <c r="F2420" t="s">
        <v>4444</v>
      </c>
      <c r="G2420">
        <v>2420</v>
      </c>
    </row>
    <row r="2421" spans="5:7">
      <c r="E2421">
        <v>221</v>
      </c>
      <c r="F2421" t="s">
        <v>4445</v>
      </c>
      <c r="G2421">
        <v>2421</v>
      </c>
    </row>
    <row r="2422" spans="5:7">
      <c r="E2422">
        <v>222</v>
      </c>
      <c r="F2422" t="s">
        <v>4446</v>
      </c>
      <c r="G2422">
        <v>2422</v>
      </c>
    </row>
    <row r="2423" spans="5:7">
      <c r="E2423">
        <v>223</v>
      </c>
      <c r="F2423" t="s">
        <v>4447</v>
      </c>
      <c r="G2423">
        <v>2423</v>
      </c>
    </row>
    <row r="2424" spans="5:7">
      <c r="E2424">
        <v>224</v>
      </c>
      <c r="F2424" t="s">
        <v>4448</v>
      </c>
      <c r="G2424">
        <v>2424</v>
      </c>
    </row>
    <row r="2425" spans="5:7">
      <c r="E2425">
        <v>225</v>
      </c>
      <c r="F2425" t="s">
        <v>4449</v>
      </c>
      <c r="G2425">
        <v>2425</v>
      </c>
    </row>
    <row r="2426" spans="5:7">
      <c r="E2426">
        <v>226</v>
      </c>
      <c r="F2426" t="s">
        <v>4450</v>
      </c>
      <c r="G2426">
        <v>2426</v>
      </c>
    </row>
    <row r="2427" spans="5:7">
      <c r="E2427">
        <v>227</v>
      </c>
      <c r="F2427" t="s">
        <v>4451</v>
      </c>
      <c r="G2427">
        <v>2427</v>
      </c>
    </row>
    <row r="2428" spans="5:7">
      <c r="E2428">
        <v>228</v>
      </c>
      <c r="F2428" t="s">
        <v>4452</v>
      </c>
      <c r="G2428">
        <v>2428</v>
      </c>
    </row>
    <row r="2429" spans="5:7">
      <c r="E2429">
        <v>229</v>
      </c>
      <c r="F2429" t="s">
        <v>4453</v>
      </c>
      <c r="G2429">
        <v>2429</v>
      </c>
    </row>
    <row r="2430" spans="5:7">
      <c r="E2430">
        <v>230</v>
      </c>
      <c r="F2430" t="s">
        <v>4454</v>
      </c>
      <c r="G2430">
        <v>2430</v>
      </c>
    </row>
    <row r="2431" spans="5:7">
      <c r="E2431">
        <v>231</v>
      </c>
      <c r="F2431" t="s">
        <v>4455</v>
      </c>
      <c r="G2431">
        <v>2431</v>
      </c>
    </row>
    <row r="2432" spans="5:7">
      <c r="E2432">
        <v>232</v>
      </c>
      <c r="F2432" t="s">
        <v>4456</v>
      </c>
      <c r="G2432">
        <v>2432</v>
      </c>
    </row>
    <row r="2433" spans="5:7">
      <c r="E2433">
        <v>233</v>
      </c>
      <c r="F2433" t="s">
        <v>4457</v>
      </c>
      <c r="G2433">
        <v>2433</v>
      </c>
    </row>
    <row r="2434" spans="5:7">
      <c r="E2434">
        <v>234</v>
      </c>
      <c r="F2434" t="s">
        <v>4458</v>
      </c>
      <c r="G2434">
        <v>2434</v>
      </c>
    </row>
    <row r="2435" spans="5:7">
      <c r="E2435">
        <v>235</v>
      </c>
      <c r="F2435" t="s">
        <v>4459</v>
      </c>
      <c r="G2435">
        <v>2435</v>
      </c>
    </row>
    <row r="2436" spans="5:7">
      <c r="E2436">
        <v>236</v>
      </c>
      <c r="F2436" t="s">
        <v>3992</v>
      </c>
      <c r="G2436">
        <v>2436</v>
      </c>
    </row>
    <row r="2437" spans="5:7">
      <c r="E2437">
        <v>237</v>
      </c>
      <c r="F2437" t="s">
        <v>4460</v>
      </c>
      <c r="G2437">
        <v>2437</v>
      </c>
    </row>
    <row r="2438" spans="5:7">
      <c r="E2438">
        <v>238</v>
      </c>
      <c r="F2438" t="s">
        <v>4461</v>
      </c>
      <c r="G2438">
        <v>2438</v>
      </c>
    </row>
    <row r="2439" spans="5:7">
      <c r="E2439">
        <v>239</v>
      </c>
      <c r="F2439" t="s">
        <v>4462</v>
      </c>
      <c r="G2439">
        <v>2439</v>
      </c>
    </row>
    <row r="2440" spans="5:7">
      <c r="E2440">
        <v>240</v>
      </c>
      <c r="F2440" t="s">
        <v>4463</v>
      </c>
      <c r="G2440">
        <v>2440</v>
      </c>
    </row>
    <row r="2441" spans="5:7">
      <c r="E2441">
        <v>241</v>
      </c>
      <c r="F2441" t="s">
        <v>4464</v>
      </c>
      <c r="G2441">
        <v>2441</v>
      </c>
    </row>
    <row r="2442" spans="5:7">
      <c r="E2442">
        <v>242</v>
      </c>
      <c r="F2442" t="s">
        <v>4465</v>
      </c>
      <c r="G2442">
        <v>2442</v>
      </c>
    </row>
    <row r="2443" spans="5:7">
      <c r="E2443">
        <v>243</v>
      </c>
      <c r="F2443" t="s">
        <v>3993</v>
      </c>
      <c r="G2443">
        <v>2443</v>
      </c>
    </row>
    <row r="2444" spans="5:7">
      <c r="E2444">
        <v>244</v>
      </c>
      <c r="F2444" t="s">
        <v>4466</v>
      </c>
      <c r="G2444">
        <v>2444</v>
      </c>
    </row>
    <row r="2445" spans="5:7">
      <c r="E2445">
        <v>245</v>
      </c>
      <c r="F2445" t="s">
        <v>4467</v>
      </c>
      <c r="G2445">
        <v>2445</v>
      </c>
    </row>
    <row r="2446" spans="5:7">
      <c r="E2446">
        <v>246</v>
      </c>
      <c r="F2446" t="s">
        <v>4468</v>
      </c>
      <c r="G2446">
        <v>2446</v>
      </c>
    </row>
    <row r="2447" spans="5:7">
      <c r="E2447">
        <v>247</v>
      </c>
      <c r="F2447" t="s">
        <v>4469</v>
      </c>
      <c r="G2447">
        <v>2447</v>
      </c>
    </row>
    <row r="2448" spans="5:7">
      <c r="E2448">
        <v>248</v>
      </c>
      <c r="F2448" t="s">
        <v>4470</v>
      </c>
      <c r="G2448">
        <v>2448</v>
      </c>
    </row>
    <row r="2449" spans="5:7">
      <c r="E2449">
        <v>249</v>
      </c>
      <c r="F2449" t="s">
        <v>4471</v>
      </c>
      <c r="G2449">
        <v>2449</v>
      </c>
    </row>
    <row r="2450" spans="5:7">
      <c r="E2450">
        <v>250</v>
      </c>
      <c r="F2450" t="s">
        <v>4472</v>
      </c>
      <c r="G2450">
        <v>2450</v>
      </c>
    </row>
    <row r="2451" spans="5:7">
      <c r="E2451">
        <v>251</v>
      </c>
      <c r="F2451" t="s">
        <v>4473</v>
      </c>
      <c r="G2451">
        <v>2451</v>
      </c>
    </row>
    <row r="2452" spans="5:7">
      <c r="E2452">
        <v>252</v>
      </c>
      <c r="F2452" t="s">
        <v>4474</v>
      </c>
      <c r="G2452">
        <v>2452</v>
      </c>
    </row>
    <row r="2453" spans="5:7">
      <c r="E2453">
        <v>253</v>
      </c>
      <c r="F2453" t="s">
        <v>4475</v>
      </c>
      <c r="G2453">
        <v>2453</v>
      </c>
    </row>
    <row r="2454" spans="5:7">
      <c r="E2454">
        <v>254</v>
      </c>
      <c r="F2454" t="s">
        <v>4476</v>
      </c>
      <c r="G2454">
        <v>2454</v>
      </c>
    </row>
    <row r="2455" spans="5:7">
      <c r="E2455">
        <v>255</v>
      </c>
      <c r="F2455" t="s">
        <v>4477</v>
      </c>
      <c r="G2455">
        <v>2455</v>
      </c>
    </row>
    <row r="2456" spans="5:7">
      <c r="E2456">
        <v>256</v>
      </c>
      <c r="F2456" t="s">
        <v>4478</v>
      </c>
      <c r="G2456">
        <v>2456</v>
      </c>
    </row>
    <row r="2457" spans="5:7">
      <c r="E2457">
        <v>257</v>
      </c>
      <c r="F2457" t="s">
        <v>4479</v>
      </c>
      <c r="G2457">
        <v>2457</v>
      </c>
    </row>
    <row r="2458" spans="5:7">
      <c r="E2458">
        <v>258</v>
      </c>
      <c r="F2458" t="s">
        <v>4480</v>
      </c>
      <c r="G2458">
        <v>2458</v>
      </c>
    </row>
    <row r="2459" spans="5:7">
      <c r="E2459">
        <v>259</v>
      </c>
      <c r="F2459" t="s">
        <v>4481</v>
      </c>
      <c r="G2459">
        <v>2459</v>
      </c>
    </row>
    <row r="2460" spans="5:7">
      <c r="E2460">
        <v>260</v>
      </c>
      <c r="F2460" t="s">
        <v>4482</v>
      </c>
      <c r="G2460">
        <v>2460</v>
      </c>
    </row>
    <row r="2461" spans="5:7">
      <c r="E2461">
        <v>261</v>
      </c>
      <c r="F2461" t="s">
        <v>3994</v>
      </c>
      <c r="G2461">
        <v>2461</v>
      </c>
    </row>
    <row r="2462" spans="5:7">
      <c r="E2462">
        <v>262</v>
      </c>
      <c r="F2462" t="s">
        <v>3995</v>
      </c>
      <c r="G2462">
        <v>2462</v>
      </c>
    </row>
    <row r="2463" spans="5:7">
      <c r="E2463">
        <v>263</v>
      </c>
      <c r="F2463" t="s">
        <v>4483</v>
      </c>
      <c r="G2463">
        <v>2463</v>
      </c>
    </row>
    <row r="2464" spans="5:7">
      <c r="E2464">
        <v>264</v>
      </c>
      <c r="F2464" t="s">
        <v>4484</v>
      </c>
      <c r="G2464">
        <v>2464</v>
      </c>
    </row>
    <row r="2465" spans="5:7">
      <c r="E2465">
        <v>265</v>
      </c>
      <c r="F2465" t="s">
        <v>4485</v>
      </c>
      <c r="G2465">
        <v>2465</v>
      </c>
    </row>
    <row r="2466" spans="5:7">
      <c r="E2466">
        <v>266</v>
      </c>
      <c r="F2466" t="s">
        <v>4486</v>
      </c>
      <c r="G2466">
        <v>2466</v>
      </c>
    </row>
    <row r="2467" spans="5:7">
      <c r="E2467">
        <v>267</v>
      </c>
      <c r="F2467" t="s">
        <v>4487</v>
      </c>
      <c r="G2467">
        <v>2467</v>
      </c>
    </row>
    <row r="2468" spans="5:7">
      <c r="E2468">
        <v>268</v>
      </c>
      <c r="F2468" t="s">
        <v>4488</v>
      </c>
      <c r="G2468">
        <v>2468</v>
      </c>
    </row>
    <row r="2469" spans="5:7">
      <c r="E2469">
        <v>269</v>
      </c>
      <c r="F2469" t="s">
        <v>4489</v>
      </c>
      <c r="G2469">
        <v>2469</v>
      </c>
    </row>
    <row r="2470" spans="5:7">
      <c r="E2470">
        <v>270</v>
      </c>
      <c r="F2470" t="s">
        <v>3996</v>
      </c>
      <c r="G2470">
        <v>2470</v>
      </c>
    </row>
    <row r="2471" spans="5:7">
      <c r="E2471">
        <v>271</v>
      </c>
      <c r="F2471" t="s">
        <v>3997</v>
      </c>
      <c r="G2471">
        <v>2471</v>
      </c>
    </row>
    <row r="2472" spans="5:7">
      <c r="E2472">
        <v>272</v>
      </c>
      <c r="F2472" t="s">
        <v>4490</v>
      </c>
      <c r="G2472">
        <v>2472</v>
      </c>
    </row>
    <row r="2473" spans="5:7">
      <c r="E2473">
        <v>273</v>
      </c>
      <c r="F2473" t="s">
        <v>4491</v>
      </c>
      <c r="G2473">
        <v>2473</v>
      </c>
    </row>
    <row r="2474" spans="5:7">
      <c r="E2474">
        <v>274</v>
      </c>
      <c r="F2474" t="s">
        <v>4492</v>
      </c>
      <c r="G2474">
        <v>2474</v>
      </c>
    </row>
    <row r="2475" spans="5:7">
      <c r="E2475">
        <v>275</v>
      </c>
      <c r="F2475" t="s">
        <v>4493</v>
      </c>
      <c r="G2475">
        <v>2475</v>
      </c>
    </row>
    <row r="2476" spans="5:7">
      <c r="E2476">
        <v>276</v>
      </c>
      <c r="F2476" t="s">
        <v>4494</v>
      </c>
      <c r="G2476">
        <v>2476</v>
      </c>
    </row>
    <row r="2477" spans="5:7">
      <c r="E2477">
        <v>277</v>
      </c>
      <c r="F2477" t="s">
        <v>4495</v>
      </c>
      <c r="G2477">
        <v>2477</v>
      </c>
    </row>
    <row r="2478" spans="5:7">
      <c r="E2478">
        <v>278</v>
      </c>
      <c r="F2478" t="s">
        <v>4496</v>
      </c>
      <c r="G2478">
        <v>2478</v>
      </c>
    </row>
    <row r="2479" spans="5:7">
      <c r="E2479">
        <v>279</v>
      </c>
      <c r="F2479" t="s">
        <v>4497</v>
      </c>
      <c r="G2479">
        <v>2479</v>
      </c>
    </row>
    <row r="2480" spans="5:7">
      <c r="E2480">
        <v>280</v>
      </c>
      <c r="F2480" t="s">
        <v>3998</v>
      </c>
      <c r="G2480">
        <v>2480</v>
      </c>
    </row>
    <row r="2481" spans="5:7">
      <c r="E2481">
        <v>281</v>
      </c>
      <c r="F2481" t="s">
        <v>3999</v>
      </c>
      <c r="G2481">
        <v>2481</v>
      </c>
    </row>
    <row r="2482" spans="5:7">
      <c r="E2482">
        <v>282</v>
      </c>
      <c r="F2482" t="s">
        <v>4498</v>
      </c>
      <c r="G2482">
        <v>2482</v>
      </c>
    </row>
    <row r="2483" spans="5:7">
      <c r="E2483">
        <v>283</v>
      </c>
      <c r="F2483" t="s">
        <v>4499</v>
      </c>
      <c r="G2483">
        <v>2483</v>
      </c>
    </row>
    <row r="2484" spans="5:7">
      <c r="E2484">
        <v>284</v>
      </c>
      <c r="F2484" t="s">
        <v>4500</v>
      </c>
      <c r="G2484">
        <v>2484</v>
      </c>
    </row>
    <row r="2485" spans="5:7">
      <c r="E2485">
        <v>285</v>
      </c>
      <c r="F2485" t="s">
        <v>4501</v>
      </c>
      <c r="G2485">
        <v>2485</v>
      </c>
    </row>
    <row r="2486" spans="5:7">
      <c r="E2486">
        <v>286</v>
      </c>
      <c r="F2486" t="s">
        <v>4502</v>
      </c>
      <c r="G2486">
        <v>2486</v>
      </c>
    </row>
    <row r="2487" spans="5:7">
      <c r="E2487">
        <v>287</v>
      </c>
      <c r="F2487" t="s">
        <v>4503</v>
      </c>
      <c r="G2487">
        <v>2487</v>
      </c>
    </row>
    <row r="2488" spans="5:7">
      <c r="E2488">
        <v>288</v>
      </c>
      <c r="F2488" t="s">
        <v>4504</v>
      </c>
      <c r="G2488">
        <v>2488</v>
      </c>
    </row>
    <row r="2489" spans="5:7">
      <c r="E2489">
        <v>289</v>
      </c>
      <c r="F2489" t="s">
        <v>4505</v>
      </c>
      <c r="G2489">
        <v>2489</v>
      </c>
    </row>
    <row r="2490" spans="5:7">
      <c r="E2490">
        <v>290</v>
      </c>
      <c r="F2490" t="s">
        <v>4506</v>
      </c>
      <c r="G2490">
        <v>2490</v>
      </c>
    </row>
    <row r="2491" spans="5:7">
      <c r="E2491">
        <v>291</v>
      </c>
      <c r="F2491" t="s">
        <v>4507</v>
      </c>
      <c r="G2491">
        <v>2491</v>
      </c>
    </row>
    <row r="2492" spans="5:7">
      <c r="E2492">
        <v>292</v>
      </c>
      <c r="F2492" t="s">
        <v>4508</v>
      </c>
      <c r="G2492">
        <v>2492</v>
      </c>
    </row>
    <row r="2493" spans="5:7">
      <c r="E2493">
        <v>293</v>
      </c>
      <c r="F2493" t="s">
        <v>4000</v>
      </c>
      <c r="G2493">
        <v>2493</v>
      </c>
    </row>
    <row r="2494" spans="5:7">
      <c r="E2494">
        <v>294</v>
      </c>
      <c r="F2494" t="s">
        <v>4509</v>
      </c>
      <c r="G2494">
        <v>2494</v>
      </c>
    </row>
    <row r="2495" spans="5:7">
      <c r="E2495">
        <v>295</v>
      </c>
      <c r="F2495" t="s">
        <v>4510</v>
      </c>
      <c r="G2495">
        <v>2495</v>
      </c>
    </row>
    <row r="2496" spans="5:7">
      <c r="E2496">
        <v>296</v>
      </c>
      <c r="F2496" t="s">
        <v>4511</v>
      </c>
      <c r="G2496">
        <v>2496</v>
      </c>
    </row>
    <row r="2497" spans="5:7">
      <c r="E2497">
        <v>297</v>
      </c>
      <c r="F2497" t="s">
        <v>4512</v>
      </c>
      <c r="G2497">
        <v>2497</v>
      </c>
    </row>
    <row r="2498" spans="5:7">
      <c r="E2498">
        <v>298</v>
      </c>
      <c r="F2498" t="s">
        <v>4513</v>
      </c>
      <c r="G2498">
        <v>2498</v>
      </c>
    </row>
    <row r="2499" spans="5:7">
      <c r="E2499">
        <v>299</v>
      </c>
      <c r="F2499" t="s">
        <v>4514</v>
      </c>
      <c r="G2499">
        <v>2499</v>
      </c>
    </row>
    <row r="2500" spans="5:7">
      <c r="E2500">
        <v>300</v>
      </c>
      <c r="F2500" t="s">
        <v>4515</v>
      </c>
      <c r="G2500">
        <v>2500</v>
      </c>
    </row>
    <row r="2501" spans="5:7">
      <c r="E2501">
        <v>301</v>
      </c>
      <c r="F2501" t="s">
        <v>4516</v>
      </c>
      <c r="G2501">
        <v>2501</v>
      </c>
    </row>
    <row r="2502" spans="5:7">
      <c r="E2502">
        <v>302</v>
      </c>
      <c r="F2502" t="s">
        <v>4001</v>
      </c>
      <c r="G2502">
        <v>2502</v>
      </c>
    </row>
    <row r="2503" spans="5:7">
      <c r="E2503">
        <v>303</v>
      </c>
      <c r="F2503" t="s">
        <v>4517</v>
      </c>
      <c r="G2503">
        <v>2503</v>
      </c>
    </row>
    <row r="2504" spans="5:7">
      <c r="E2504">
        <v>304</v>
      </c>
      <c r="F2504" t="s">
        <v>4518</v>
      </c>
      <c r="G2504">
        <v>2504</v>
      </c>
    </row>
    <row r="2505" spans="5:7">
      <c r="E2505">
        <v>305</v>
      </c>
      <c r="F2505" t="s">
        <v>4519</v>
      </c>
      <c r="G2505">
        <v>2505</v>
      </c>
    </row>
    <row r="2506" spans="5:7">
      <c r="E2506">
        <v>306</v>
      </c>
      <c r="F2506" t="s">
        <v>4520</v>
      </c>
      <c r="G2506">
        <v>2506</v>
      </c>
    </row>
    <row r="2507" spans="5:7">
      <c r="E2507">
        <v>307</v>
      </c>
      <c r="F2507" t="s">
        <v>4521</v>
      </c>
      <c r="G2507">
        <v>2507</v>
      </c>
    </row>
    <row r="2508" spans="5:7">
      <c r="E2508">
        <v>308</v>
      </c>
      <c r="F2508" t="s">
        <v>4522</v>
      </c>
      <c r="G2508">
        <v>2508</v>
      </c>
    </row>
    <row r="2509" spans="5:7">
      <c r="E2509">
        <v>309</v>
      </c>
      <c r="F2509" t="s">
        <v>4523</v>
      </c>
      <c r="G2509">
        <v>2509</v>
      </c>
    </row>
    <row r="2510" spans="5:7">
      <c r="E2510">
        <v>310</v>
      </c>
      <c r="F2510" t="s">
        <v>4524</v>
      </c>
      <c r="G2510">
        <v>2510</v>
      </c>
    </row>
    <row r="2511" spans="5:7">
      <c r="E2511">
        <v>311</v>
      </c>
      <c r="F2511" t="s">
        <v>4525</v>
      </c>
      <c r="G2511">
        <v>2511</v>
      </c>
    </row>
    <row r="2512" spans="5:7">
      <c r="E2512">
        <v>312</v>
      </c>
      <c r="F2512" t="s">
        <v>4526</v>
      </c>
      <c r="G2512">
        <v>2512</v>
      </c>
    </row>
    <row r="2513" spans="5:7">
      <c r="E2513">
        <v>313</v>
      </c>
      <c r="F2513" t="s">
        <v>4527</v>
      </c>
      <c r="G2513">
        <v>2513</v>
      </c>
    </row>
    <row r="2514" spans="5:7">
      <c r="E2514">
        <v>314</v>
      </c>
      <c r="F2514" t="s">
        <v>4528</v>
      </c>
      <c r="G2514">
        <v>2514</v>
      </c>
    </row>
    <row r="2515" spans="5:7">
      <c r="E2515">
        <v>315</v>
      </c>
      <c r="F2515" t="s">
        <v>4002</v>
      </c>
      <c r="G2515">
        <v>2515</v>
      </c>
    </row>
    <row r="2516" spans="5:7">
      <c r="E2516">
        <v>316</v>
      </c>
      <c r="F2516" t="s">
        <v>4529</v>
      </c>
      <c r="G2516">
        <v>2516</v>
      </c>
    </row>
    <row r="2517" spans="5:7">
      <c r="E2517">
        <v>317</v>
      </c>
      <c r="F2517" t="s">
        <v>4530</v>
      </c>
      <c r="G2517">
        <v>2517</v>
      </c>
    </row>
    <row r="2518" spans="5:7">
      <c r="E2518">
        <v>318</v>
      </c>
      <c r="F2518" t="s">
        <v>4531</v>
      </c>
      <c r="G2518">
        <v>2518</v>
      </c>
    </row>
    <row r="2519" spans="5:7">
      <c r="E2519">
        <v>319</v>
      </c>
      <c r="F2519" t="s">
        <v>4532</v>
      </c>
      <c r="G2519">
        <v>2519</v>
      </c>
    </row>
    <row r="2520" spans="5:7">
      <c r="E2520">
        <v>320</v>
      </c>
      <c r="F2520" t="s">
        <v>4533</v>
      </c>
      <c r="G2520">
        <v>2520</v>
      </c>
    </row>
    <row r="2521" spans="5:7">
      <c r="E2521">
        <v>321</v>
      </c>
      <c r="F2521" t="s">
        <v>4534</v>
      </c>
      <c r="G2521">
        <v>2521</v>
      </c>
    </row>
    <row r="2522" spans="5:7">
      <c r="E2522">
        <v>322</v>
      </c>
      <c r="F2522" t="s">
        <v>4535</v>
      </c>
      <c r="G2522">
        <v>2522</v>
      </c>
    </row>
    <row r="2523" spans="5:7">
      <c r="E2523">
        <v>323</v>
      </c>
      <c r="F2523" t="s">
        <v>4536</v>
      </c>
      <c r="G2523">
        <v>2523</v>
      </c>
    </row>
    <row r="2524" spans="5:7">
      <c r="E2524">
        <v>324</v>
      </c>
      <c r="F2524" t="s">
        <v>4537</v>
      </c>
      <c r="G2524">
        <v>2524</v>
      </c>
    </row>
    <row r="2525" spans="5:7">
      <c r="E2525">
        <v>325</v>
      </c>
      <c r="F2525" t="s">
        <v>4538</v>
      </c>
      <c r="G2525">
        <v>2525</v>
      </c>
    </row>
    <row r="2526" spans="5:7">
      <c r="E2526">
        <v>326</v>
      </c>
      <c r="F2526" t="s">
        <v>4539</v>
      </c>
      <c r="G2526">
        <v>2526</v>
      </c>
    </row>
    <row r="2527" spans="5:7">
      <c r="E2527">
        <v>327</v>
      </c>
      <c r="F2527" t="s">
        <v>4540</v>
      </c>
      <c r="G2527">
        <v>2527</v>
      </c>
    </row>
    <row r="2528" spans="5:7">
      <c r="E2528">
        <v>328</v>
      </c>
      <c r="F2528" t="s">
        <v>4541</v>
      </c>
      <c r="G2528">
        <v>2528</v>
      </c>
    </row>
    <row r="2529" spans="5:7">
      <c r="E2529">
        <v>329</v>
      </c>
      <c r="F2529" t="s">
        <v>4542</v>
      </c>
      <c r="G2529">
        <v>2529</v>
      </c>
    </row>
    <row r="2530" spans="5:7">
      <c r="E2530">
        <v>330</v>
      </c>
      <c r="F2530" t="s">
        <v>4543</v>
      </c>
      <c r="G2530">
        <v>2530</v>
      </c>
    </row>
    <row r="2531" spans="5:7">
      <c r="E2531">
        <v>331</v>
      </c>
      <c r="F2531" t="s">
        <v>4544</v>
      </c>
      <c r="G2531">
        <v>2531</v>
      </c>
    </row>
    <row r="2532" spans="5:7">
      <c r="E2532">
        <v>332</v>
      </c>
      <c r="F2532" t="s">
        <v>4545</v>
      </c>
      <c r="G2532">
        <v>2532</v>
      </c>
    </row>
    <row r="2533" spans="5:7">
      <c r="E2533">
        <v>333</v>
      </c>
      <c r="F2533" t="s">
        <v>4546</v>
      </c>
      <c r="G2533">
        <v>2533</v>
      </c>
    </row>
    <row r="2534" spans="5:7">
      <c r="E2534">
        <v>334</v>
      </c>
      <c r="F2534" t="s">
        <v>4547</v>
      </c>
      <c r="G2534">
        <v>2534</v>
      </c>
    </row>
    <row r="2535" spans="5:7">
      <c r="E2535">
        <v>335</v>
      </c>
      <c r="F2535" t="s">
        <v>4548</v>
      </c>
      <c r="G2535">
        <v>2535</v>
      </c>
    </row>
    <row r="2536" spans="5:7">
      <c r="E2536">
        <v>336</v>
      </c>
      <c r="F2536" t="s">
        <v>4549</v>
      </c>
      <c r="G2536">
        <v>2536</v>
      </c>
    </row>
    <row r="2537" spans="5:7">
      <c r="E2537">
        <v>337</v>
      </c>
      <c r="F2537" t="s">
        <v>4550</v>
      </c>
      <c r="G2537">
        <v>2537</v>
      </c>
    </row>
    <row r="2538" spans="5:7">
      <c r="E2538">
        <v>338</v>
      </c>
      <c r="F2538" t="s">
        <v>4551</v>
      </c>
      <c r="G2538">
        <v>2538</v>
      </c>
    </row>
    <row r="2539" spans="5:7">
      <c r="E2539">
        <v>339</v>
      </c>
      <c r="F2539" t="s">
        <v>4552</v>
      </c>
      <c r="G2539">
        <v>2539</v>
      </c>
    </row>
    <row r="2540" spans="5:7">
      <c r="E2540">
        <v>340</v>
      </c>
      <c r="F2540" t="s">
        <v>4553</v>
      </c>
      <c r="G2540">
        <v>2540</v>
      </c>
    </row>
    <row r="2541" spans="5:7">
      <c r="E2541">
        <v>341</v>
      </c>
      <c r="F2541" t="s">
        <v>4003</v>
      </c>
      <c r="G2541">
        <v>2541</v>
      </c>
    </row>
    <row r="2542" spans="5:7">
      <c r="E2542">
        <v>342</v>
      </c>
      <c r="F2542" t="s">
        <v>4554</v>
      </c>
      <c r="G2542">
        <v>2542</v>
      </c>
    </row>
    <row r="2543" spans="5:7">
      <c r="E2543">
        <v>343</v>
      </c>
      <c r="F2543" t="s">
        <v>4555</v>
      </c>
      <c r="G2543">
        <v>2543</v>
      </c>
    </row>
    <row r="2544" spans="5:7">
      <c r="E2544">
        <v>344</v>
      </c>
      <c r="F2544" t="s">
        <v>4004</v>
      </c>
      <c r="G2544">
        <v>2544</v>
      </c>
    </row>
    <row r="2545" spans="5:7">
      <c r="E2545">
        <v>345</v>
      </c>
      <c r="F2545" t="s">
        <v>4556</v>
      </c>
      <c r="G2545">
        <v>2545</v>
      </c>
    </row>
    <row r="2546" spans="5:7">
      <c r="E2546">
        <v>346</v>
      </c>
      <c r="F2546" t="s">
        <v>4557</v>
      </c>
      <c r="G2546">
        <v>2546</v>
      </c>
    </row>
    <row r="2547" spans="5:7">
      <c r="E2547">
        <v>347</v>
      </c>
      <c r="F2547" t="s">
        <v>4558</v>
      </c>
      <c r="G2547">
        <v>2547</v>
      </c>
    </row>
    <row r="2548" spans="5:7">
      <c r="E2548">
        <v>348</v>
      </c>
      <c r="F2548" t="s">
        <v>4559</v>
      </c>
      <c r="G2548">
        <v>2548</v>
      </c>
    </row>
    <row r="2549" spans="5:7">
      <c r="E2549">
        <v>349</v>
      </c>
      <c r="F2549" t="s">
        <v>4560</v>
      </c>
      <c r="G2549">
        <v>2549</v>
      </c>
    </row>
    <row r="2550" spans="5:7">
      <c r="E2550">
        <v>350</v>
      </c>
      <c r="F2550" t="s">
        <v>4561</v>
      </c>
      <c r="G2550">
        <v>2550</v>
      </c>
    </row>
    <row r="2551" spans="5:7">
      <c r="E2551">
        <v>351</v>
      </c>
      <c r="F2551" t="s">
        <v>4005</v>
      </c>
      <c r="G2551">
        <v>2551</v>
      </c>
    </row>
    <row r="2552" spans="5:7">
      <c r="E2552">
        <v>352</v>
      </c>
      <c r="F2552" t="s">
        <v>4006</v>
      </c>
      <c r="G2552">
        <v>2552</v>
      </c>
    </row>
    <row r="2553" spans="5:7">
      <c r="E2553">
        <v>353</v>
      </c>
      <c r="F2553" t="s">
        <v>4562</v>
      </c>
      <c r="G2553">
        <v>2553</v>
      </c>
    </row>
    <row r="2554" spans="5:7">
      <c r="E2554">
        <v>354</v>
      </c>
      <c r="F2554" t="s">
        <v>4563</v>
      </c>
      <c r="G2554">
        <v>2554</v>
      </c>
    </row>
    <row r="2555" spans="5:7">
      <c r="E2555">
        <v>355</v>
      </c>
      <c r="F2555" t="s">
        <v>4564</v>
      </c>
      <c r="G2555">
        <v>2555</v>
      </c>
    </row>
    <row r="2556" spans="5:7">
      <c r="E2556">
        <v>356</v>
      </c>
      <c r="F2556" t="s">
        <v>4565</v>
      </c>
      <c r="G2556">
        <v>2556</v>
      </c>
    </row>
    <row r="2557" spans="5:7">
      <c r="E2557">
        <v>357</v>
      </c>
      <c r="F2557" t="s">
        <v>4566</v>
      </c>
      <c r="G2557">
        <v>2557</v>
      </c>
    </row>
    <row r="2558" spans="5:7">
      <c r="E2558">
        <v>358</v>
      </c>
      <c r="F2558" t="s">
        <v>4567</v>
      </c>
      <c r="G2558">
        <v>2558</v>
      </c>
    </row>
    <row r="2559" spans="5:7">
      <c r="E2559">
        <v>359</v>
      </c>
      <c r="F2559" t="s">
        <v>4568</v>
      </c>
      <c r="G2559">
        <v>2559</v>
      </c>
    </row>
    <row r="2560" spans="5:7">
      <c r="E2560">
        <v>360</v>
      </c>
      <c r="F2560" t="s">
        <v>4569</v>
      </c>
      <c r="G2560">
        <v>2560</v>
      </c>
    </row>
    <row r="2561" spans="5:7">
      <c r="E2561">
        <v>361</v>
      </c>
      <c r="F2561" t="s">
        <v>4007</v>
      </c>
      <c r="G2561">
        <v>2561</v>
      </c>
    </row>
    <row r="2562" spans="5:7">
      <c r="E2562">
        <v>362</v>
      </c>
      <c r="F2562" t="s">
        <v>4570</v>
      </c>
      <c r="G2562">
        <v>2562</v>
      </c>
    </row>
    <row r="2563" spans="5:7">
      <c r="E2563">
        <v>363</v>
      </c>
      <c r="F2563" t="s">
        <v>4571</v>
      </c>
      <c r="G2563">
        <v>2563</v>
      </c>
    </row>
    <row r="2564" spans="5:7">
      <c r="E2564">
        <v>364</v>
      </c>
      <c r="F2564" t="s">
        <v>4008</v>
      </c>
      <c r="G2564">
        <v>2564</v>
      </c>
    </row>
    <row r="2565" spans="5:7">
      <c r="E2565">
        <v>365</v>
      </c>
      <c r="F2565" t="s">
        <v>4572</v>
      </c>
      <c r="G2565">
        <v>2565</v>
      </c>
    </row>
    <row r="2566" spans="5:7">
      <c r="E2566">
        <v>366</v>
      </c>
      <c r="F2566" t="s">
        <v>4573</v>
      </c>
      <c r="G2566">
        <v>2566</v>
      </c>
    </row>
    <row r="2567" spans="5:7">
      <c r="E2567">
        <v>367</v>
      </c>
      <c r="F2567" t="s">
        <v>4009</v>
      </c>
      <c r="G2567">
        <v>2567</v>
      </c>
    </row>
    <row r="2568" spans="5:7">
      <c r="E2568">
        <v>368</v>
      </c>
      <c r="F2568" t="s">
        <v>4574</v>
      </c>
      <c r="G2568">
        <v>2568</v>
      </c>
    </row>
    <row r="2569" spans="5:7">
      <c r="E2569">
        <v>369</v>
      </c>
      <c r="F2569" t="s">
        <v>4575</v>
      </c>
      <c r="G2569">
        <v>2569</v>
      </c>
    </row>
    <row r="2570" spans="5:7">
      <c r="E2570">
        <v>370</v>
      </c>
      <c r="F2570" t="s">
        <v>4576</v>
      </c>
      <c r="G2570">
        <v>2570</v>
      </c>
    </row>
    <row r="2571" spans="5:7">
      <c r="E2571">
        <v>371</v>
      </c>
      <c r="F2571" t="s">
        <v>4577</v>
      </c>
      <c r="G2571">
        <v>2571</v>
      </c>
    </row>
    <row r="2572" spans="5:7">
      <c r="E2572">
        <v>372</v>
      </c>
      <c r="F2572" t="s">
        <v>4578</v>
      </c>
      <c r="G2572">
        <v>2572</v>
      </c>
    </row>
    <row r="2573" spans="5:7">
      <c r="E2573">
        <v>373</v>
      </c>
      <c r="F2573" t="s">
        <v>4579</v>
      </c>
      <c r="G2573">
        <v>2573</v>
      </c>
    </row>
    <row r="2574" spans="5:7">
      <c r="E2574">
        <v>374</v>
      </c>
      <c r="F2574" t="s">
        <v>4580</v>
      </c>
      <c r="G2574">
        <v>2574</v>
      </c>
    </row>
    <row r="2575" spans="5:7">
      <c r="E2575">
        <v>375</v>
      </c>
      <c r="F2575" t="s">
        <v>4581</v>
      </c>
      <c r="G2575">
        <v>2575</v>
      </c>
    </row>
    <row r="2576" spans="5:7">
      <c r="E2576">
        <v>376</v>
      </c>
      <c r="F2576" t="s">
        <v>4582</v>
      </c>
      <c r="G2576">
        <v>2576</v>
      </c>
    </row>
    <row r="2577" spans="5:7">
      <c r="E2577">
        <v>377</v>
      </c>
      <c r="F2577" t="s">
        <v>4583</v>
      </c>
      <c r="G2577">
        <v>2577</v>
      </c>
    </row>
    <row r="2578" spans="5:7">
      <c r="E2578">
        <v>378</v>
      </c>
      <c r="F2578" t="s">
        <v>4010</v>
      </c>
      <c r="G2578">
        <v>2578</v>
      </c>
    </row>
    <row r="2579" spans="5:7">
      <c r="E2579">
        <v>379</v>
      </c>
      <c r="F2579" t="s">
        <v>4011</v>
      </c>
      <c r="G2579">
        <v>2579</v>
      </c>
    </row>
    <row r="2580" spans="5:7">
      <c r="E2580">
        <v>380</v>
      </c>
      <c r="F2580" t="s">
        <v>4584</v>
      </c>
      <c r="G2580">
        <v>2580</v>
      </c>
    </row>
    <row r="2581" spans="5:7">
      <c r="E2581">
        <v>381</v>
      </c>
      <c r="F2581" t="s">
        <v>4585</v>
      </c>
      <c r="G2581">
        <v>2581</v>
      </c>
    </row>
    <row r="2582" spans="5:7">
      <c r="E2582">
        <v>382</v>
      </c>
      <c r="F2582" t="s">
        <v>4012</v>
      </c>
      <c r="G2582">
        <v>2582</v>
      </c>
    </row>
    <row r="2583" spans="5:7">
      <c r="E2583">
        <v>383</v>
      </c>
      <c r="F2583" t="s">
        <v>4586</v>
      </c>
      <c r="G2583">
        <v>2583</v>
      </c>
    </row>
    <row r="2584" spans="5:7">
      <c r="E2584">
        <v>384</v>
      </c>
      <c r="F2584" t="s">
        <v>4587</v>
      </c>
      <c r="G2584">
        <v>2584</v>
      </c>
    </row>
    <row r="2585" spans="5:7">
      <c r="E2585">
        <v>385</v>
      </c>
      <c r="F2585" t="s">
        <v>4588</v>
      </c>
      <c r="G2585">
        <v>2585</v>
      </c>
    </row>
    <row r="2586" spans="5:7">
      <c r="E2586">
        <v>386</v>
      </c>
      <c r="F2586" t="s">
        <v>4589</v>
      </c>
      <c r="G2586">
        <v>2586</v>
      </c>
    </row>
    <row r="2587" spans="5:7">
      <c r="E2587">
        <v>387</v>
      </c>
      <c r="F2587" t="s">
        <v>4590</v>
      </c>
      <c r="G2587">
        <v>2587</v>
      </c>
    </row>
    <row r="2588" spans="5:7">
      <c r="E2588">
        <v>388</v>
      </c>
      <c r="F2588" t="s">
        <v>4591</v>
      </c>
      <c r="G2588">
        <v>2588</v>
      </c>
    </row>
    <row r="2589" spans="5:7">
      <c r="E2589">
        <v>389</v>
      </c>
      <c r="F2589" t="s">
        <v>4592</v>
      </c>
      <c r="G2589">
        <v>2589</v>
      </c>
    </row>
    <row r="2590" spans="5:7">
      <c r="E2590">
        <v>390</v>
      </c>
      <c r="F2590" t="s">
        <v>4593</v>
      </c>
      <c r="G2590">
        <v>2590</v>
      </c>
    </row>
    <row r="2591" spans="5:7">
      <c r="E2591">
        <v>391</v>
      </c>
      <c r="F2591" t="s">
        <v>4594</v>
      </c>
      <c r="G2591">
        <v>2591</v>
      </c>
    </row>
    <row r="2592" spans="5:7">
      <c r="E2592">
        <v>392</v>
      </c>
      <c r="F2592" t="s">
        <v>4595</v>
      </c>
      <c r="G2592">
        <v>2592</v>
      </c>
    </row>
    <row r="2593" spans="5:7">
      <c r="E2593">
        <v>393</v>
      </c>
      <c r="F2593" t="s">
        <v>4596</v>
      </c>
      <c r="G2593">
        <v>2593</v>
      </c>
    </row>
    <row r="2594" spans="5:7">
      <c r="E2594">
        <v>394</v>
      </c>
      <c r="F2594" t="s">
        <v>4597</v>
      </c>
      <c r="G2594">
        <v>2594</v>
      </c>
    </row>
    <row r="2595" spans="5:7">
      <c r="E2595">
        <v>395</v>
      </c>
      <c r="F2595" t="s">
        <v>4013</v>
      </c>
      <c r="G2595">
        <v>2595</v>
      </c>
    </row>
    <row r="2596" spans="5:7">
      <c r="E2596">
        <v>396</v>
      </c>
      <c r="F2596" t="s">
        <v>4598</v>
      </c>
      <c r="G2596">
        <v>2596</v>
      </c>
    </row>
    <row r="2597" spans="5:7">
      <c r="E2597">
        <v>397</v>
      </c>
      <c r="F2597" t="s">
        <v>4599</v>
      </c>
      <c r="G2597">
        <v>2597</v>
      </c>
    </row>
    <row r="2598" spans="5:7">
      <c r="E2598">
        <v>398</v>
      </c>
      <c r="F2598" t="s">
        <v>4600</v>
      </c>
      <c r="G2598">
        <v>2598</v>
      </c>
    </row>
    <row r="2599" spans="5:7">
      <c r="E2599">
        <v>399</v>
      </c>
      <c r="F2599" t="s">
        <v>4601</v>
      </c>
      <c r="G2599">
        <v>2599</v>
      </c>
    </row>
    <row r="2600" spans="5:7">
      <c r="E2600">
        <v>400</v>
      </c>
      <c r="F2600" t="s">
        <v>4602</v>
      </c>
      <c r="G2600">
        <v>2600</v>
      </c>
    </row>
    <row r="2601" spans="5:7">
      <c r="E2601">
        <v>401</v>
      </c>
      <c r="F2601" t="s">
        <v>4603</v>
      </c>
      <c r="G2601">
        <v>2601</v>
      </c>
    </row>
    <row r="2602" spans="5:7">
      <c r="E2602">
        <v>402</v>
      </c>
      <c r="F2602" t="s">
        <v>4604</v>
      </c>
      <c r="G2602">
        <v>2602</v>
      </c>
    </row>
    <row r="2603" spans="5:7">
      <c r="E2603">
        <v>403</v>
      </c>
      <c r="F2603" t="s">
        <v>4605</v>
      </c>
      <c r="G2603">
        <v>2603</v>
      </c>
    </row>
    <row r="2604" spans="5:7">
      <c r="E2604">
        <v>404</v>
      </c>
      <c r="F2604" t="s">
        <v>4606</v>
      </c>
      <c r="G2604">
        <v>2604</v>
      </c>
    </row>
    <row r="2605" spans="5:7">
      <c r="E2605">
        <v>405</v>
      </c>
      <c r="F2605" t="s">
        <v>4607</v>
      </c>
      <c r="G2605">
        <v>2605</v>
      </c>
    </row>
    <row r="2606" spans="5:7">
      <c r="E2606">
        <v>406</v>
      </c>
      <c r="F2606" t="s">
        <v>4014</v>
      </c>
      <c r="G2606">
        <v>2606</v>
      </c>
    </row>
    <row r="2607" spans="5:7">
      <c r="E2607">
        <v>407</v>
      </c>
      <c r="F2607" t="s">
        <v>4608</v>
      </c>
      <c r="G2607">
        <v>2607</v>
      </c>
    </row>
    <row r="2608" spans="5:7">
      <c r="E2608">
        <v>408</v>
      </c>
      <c r="F2608" t="s">
        <v>4609</v>
      </c>
      <c r="G2608">
        <v>2608</v>
      </c>
    </row>
    <row r="2609" spans="5:7">
      <c r="E2609">
        <v>409</v>
      </c>
      <c r="F2609" t="s">
        <v>4610</v>
      </c>
      <c r="G2609">
        <v>2609</v>
      </c>
    </row>
    <row r="2610" spans="5:7">
      <c r="E2610">
        <v>410</v>
      </c>
      <c r="F2610" t="s">
        <v>4611</v>
      </c>
      <c r="G2610">
        <v>2610</v>
      </c>
    </row>
    <row r="2611" spans="5:7">
      <c r="E2611">
        <v>411</v>
      </c>
      <c r="F2611" t="s">
        <v>4612</v>
      </c>
      <c r="G2611">
        <v>2611</v>
      </c>
    </row>
    <row r="2612" spans="5:7">
      <c r="E2612">
        <v>412</v>
      </c>
      <c r="F2612" t="s">
        <v>4015</v>
      </c>
      <c r="G2612">
        <v>2612</v>
      </c>
    </row>
    <row r="2613" spans="5:7">
      <c r="E2613">
        <v>413</v>
      </c>
      <c r="F2613" t="s">
        <v>4016</v>
      </c>
      <c r="G2613">
        <v>2613</v>
      </c>
    </row>
    <row r="2614" spans="5:7">
      <c r="E2614">
        <v>414</v>
      </c>
      <c r="F2614" t="s">
        <v>4017</v>
      </c>
      <c r="G2614">
        <v>2614</v>
      </c>
    </row>
    <row r="2615" spans="5:7">
      <c r="E2615">
        <v>415</v>
      </c>
      <c r="F2615" t="s">
        <v>4613</v>
      </c>
      <c r="G2615">
        <v>2615</v>
      </c>
    </row>
    <row r="2616" spans="5:7">
      <c r="E2616">
        <v>416</v>
      </c>
      <c r="F2616" t="s">
        <v>4614</v>
      </c>
      <c r="G2616">
        <v>2616</v>
      </c>
    </row>
    <row r="2617" spans="5:7">
      <c r="E2617">
        <v>417</v>
      </c>
      <c r="F2617" t="s">
        <v>4615</v>
      </c>
      <c r="G2617">
        <v>2617</v>
      </c>
    </row>
    <row r="2618" spans="5:7">
      <c r="E2618">
        <v>418</v>
      </c>
      <c r="F2618" t="s">
        <v>4616</v>
      </c>
      <c r="G2618">
        <v>2618</v>
      </c>
    </row>
    <row r="2619" spans="5:7">
      <c r="E2619">
        <v>419</v>
      </c>
      <c r="F2619" t="s">
        <v>4617</v>
      </c>
      <c r="G2619">
        <v>2619</v>
      </c>
    </row>
    <row r="2620" spans="5:7">
      <c r="E2620">
        <v>420</v>
      </c>
      <c r="F2620" t="s">
        <v>4618</v>
      </c>
      <c r="G2620">
        <v>2620</v>
      </c>
    </row>
    <row r="2621" spans="5:7">
      <c r="E2621">
        <v>421</v>
      </c>
      <c r="F2621" t="s">
        <v>4018</v>
      </c>
      <c r="G2621">
        <v>2621</v>
      </c>
    </row>
    <row r="2622" spans="5:7">
      <c r="E2622">
        <v>422</v>
      </c>
      <c r="F2622" t="s">
        <v>4019</v>
      </c>
      <c r="G2622">
        <v>2622</v>
      </c>
    </row>
    <row r="2623" spans="5:7">
      <c r="E2623">
        <v>423</v>
      </c>
      <c r="F2623" t="s">
        <v>4619</v>
      </c>
      <c r="G2623">
        <v>2623</v>
      </c>
    </row>
    <row r="2624" spans="5:7">
      <c r="E2624">
        <v>424</v>
      </c>
      <c r="F2624" t="s">
        <v>4620</v>
      </c>
      <c r="G2624">
        <v>2624</v>
      </c>
    </row>
    <row r="2625" spans="5:7">
      <c r="E2625">
        <v>425</v>
      </c>
      <c r="F2625" t="s">
        <v>4020</v>
      </c>
      <c r="G2625">
        <v>2625</v>
      </c>
    </row>
    <row r="2626" spans="5:7">
      <c r="E2626">
        <v>426</v>
      </c>
      <c r="F2626" t="s">
        <v>4021</v>
      </c>
      <c r="G2626">
        <v>2626</v>
      </c>
    </row>
    <row r="2627" spans="5:7">
      <c r="E2627">
        <v>427</v>
      </c>
      <c r="F2627" t="s">
        <v>4022</v>
      </c>
      <c r="G2627">
        <v>2627</v>
      </c>
    </row>
    <row r="2628" spans="5:7">
      <c r="E2628">
        <v>428</v>
      </c>
      <c r="F2628" t="s">
        <v>3639</v>
      </c>
      <c r="G2628">
        <v>2628</v>
      </c>
    </row>
    <row r="2629" spans="5:7">
      <c r="E2629">
        <v>429</v>
      </c>
      <c r="F2629" t="s">
        <v>3640</v>
      </c>
      <c r="G2629">
        <v>2629</v>
      </c>
    </row>
    <row r="2630" spans="5:7">
      <c r="E2630">
        <v>430</v>
      </c>
      <c r="F2630" t="s">
        <v>3641</v>
      </c>
      <c r="G2630">
        <v>2630</v>
      </c>
    </row>
    <row r="2631" spans="5:7">
      <c r="E2631">
        <v>431</v>
      </c>
      <c r="F2631" t="s">
        <v>3642</v>
      </c>
      <c r="G2631">
        <v>2631</v>
      </c>
    </row>
    <row r="2632" spans="5:7">
      <c r="E2632">
        <v>432</v>
      </c>
      <c r="F2632" t="s">
        <v>4023</v>
      </c>
      <c r="G2632">
        <v>2632</v>
      </c>
    </row>
    <row r="2633" spans="5:7">
      <c r="E2633">
        <v>433</v>
      </c>
      <c r="F2633" t="s">
        <v>4024</v>
      </c>
      <c r="G2633">
        <v>2633</v>
      </c>
    </row>
    <row r="2634" spans="5:7">
      <c r="E2634">
        <v>434</v>
      </c>
      <c r="F2634" t="s">
        <v>4025</v>
      </c>
      <c r="G2634">
        <v>2634</v>
      </c>
    </row>
    <row r="2635" spans="5:7">
      <c r="E2635">
        <v>435</v>
      </c>
      <c r="F2635" t="s">
        <v>4621</v>
      </c>
      <c r="G2635">
        <v>2635</v>
      </c>
    </row>
    <row r="2636" spans="5:7">
      <c r="E2636">
        <v>436</v>
      </c>
      <c r="F2636" t="s">
        <v>4622</v>
      </c>
      <c r="G2636">
        <v>2636</v>
      </c>
    </row>
    <row r="2637" spans="5:7">
      <c r="E2637">
        <v>437</v>
      </c>
      <c r="F2637" t="s">
        <v>4623</v>
      </c>
      <c r="G2637">
        <v>2637</v>
      </c>
    </row>
    <row r="2638" spans="5:7">
      <c r="E2638">
        <v>438</v>
      </c>
      <c r="F2638" t="s">
        <v>4624</v>
      </c>
      <c r="G2638">
        <v>2638</v>
      </c>
    </row>
    <row r="2639" spans="5:7">
      <c r="E2639">
        <v>439</v>
      </c>
      <c r="F2639" t="s">
        <v>4625</v>
      </c>
      <c r="G2639">
        <v>2639</v>
      </c>
    </row>
    <row r="2640" spans="5:7">
      <c r="E2640">
        <v>440</v>
      </c>
      <c r="F2640" t="s">
        <v>4626</v>
      </c>
      <c r="G2640">
        <v>2640</v>
      </c>
    </row>
    <row r="2641" spans="5:7">
      <c r="E2641">
        <v>441</v>
      </c>
      <c r="F2641" t="s">
        <v>3013</v>
      </c>
      <c r="G2641">
        <v>2641</v>
      </c>
    </row>
    <row r="2642" spans="5:7">
      <c r="E2642">
        <v>442</v>
      </c>
      <c r="F2642" t="s">
        <v>4026</v>
      </c>
      <c r="G2642">
        <v>2642</v>
      </c>
    </row>
    <row r="2643" spans="5:7">
      <c r="E2643">
        <v>443</v>
      </c>
      <c r="F2643" t="s">
        <v>4627</v>
      </c>
      <c r="G2643">
        <v>2643</v>
      </c>
    </row>
    <row r="2644" spans="5:7">
      <c r="E2644">
        <v>444</v>
      </c>
      <c r="F2644" t="s">
        <v>4628</v>
      </c>
      <c r="G2644">
        <v>2644</v>
      </c>
    </row>
    <row r="2645" spans="5:7">
      <c r="E2645">
        <v>445</v>
      </c>
      <c r="F2645" t="s">
        <v>4629</v>
      </c>
      <c r="G2645">
        <v>2645</v>
      </c>
    </row>
    <row r="2646" spans="5:7">
      <c r="E2646">
        <v>446</v>
      </c>
      <c r="F2646" t="s">
        <v>4630</v>
      </c>
      <c r="G2646">
        <v>2646</v>
      </c>
    </row>
    <row r="2647" spans="5:7">
      <c r="E2647">
        <v>447</v>
      </c>
      <c r="F2647" t="s">
        <v>4631</v>
      </c>
      <c r="G2647">
        <v>2647</v>
      </c>
    </row>
    <row r="2648" spans="5:7">
      <c r="E2648">
        <v>448</v>
      </c>
      <c r="F2648" t="s">
        <v>4632</v>
      </c>
      <c r="G2648">
        <v>2648</v>
      </c>
    </row>
    <row r="2649" spans="5:7">
      <c r="E2649">
        <v>449</v>
      </c>
      <c r="F2649" t="s">
        <v>4633</v>
      </c>
      <c r="G2649">
        <v>2649</v>
      </c>
    </row>
    <row r="2650" spans="5:7">
      <c r="E2650">
        <v>450</v>
      </c>
      <c r="F2650" t="s">
        <v>4634</v>
      </c>
      <c r="G2650">
        <v>2650</v>
      </c>
    </row>
    <row r="2651" spans="5:7">
      <c r="E2651">
        <v>451</v>
      </c>
      <c r="F2651" t="s">
        <v>4635</v>
      </c>
      <c r="G2651">
        <v>2651</v>
      </c>
    </row>
    <row r="2652" spans="5:7">
      <c r="E2652">
        <v>452</v>
      </c>
      <c r="F2652" t="s">
        <v>4636</v>
      </c>
      <c r="G2652">
        <v>2652</v>
      </c>
    </row>
    <row r="2653" spans="5:7">
      <c r="E2653">
        <v>453</v>
      </c>
      <c r="F2653" t="s">
        <v>4637</v>
      </c>
      <c r="G2653">
        <v>2653</v>
      </c>
    </row>
    <row r="2654" spans="5:7">
      <c r="E2654">
        <v>454</v>
      </c>
      <c r="F2654" t="s">
        <v>4638</v>
      </c>
      <c r="G2654">
        <v>2654</v>
      </c>
    </row>
    <row r="2655" spans="5:7">
      <c r="E2655">
        <v>455</v>
      </c>
      <c r="F2655" t="s">
        <v>4639</v>
      </c>
      <c r="G2655">
        <v>2655</v>
      </c>
    </row>
    <row r="2656" spans="5:7">
      <c r="E2656">
        <v>456</v>
      </c>
      <c r="F2656" t="s">
        <v>4640</v>
      </c>
      <c r="G2656">
        <v>2656</v>
      </c>
    </row>
    <row r="2657" spans="5:7">
      <c r="E2657">
        <v>457</v>
      </c>
      <c r="F2657" t="s">
        <v>4641</v>
      </c>
      <c r="G2657">
        <v>2657</v>
      </c>
    </row>
    <row r="2658" spans="5:7">
      <c r="E2658">
        <v>458</v>
      </c>
      <c r="F2658" t="s">
        <v>4642</v>
      </c>
      <c r="G2658">
        <v>2658</v>
      </c>
    </row>
    <row r="2659" spans="5:7">
      <c r="E2659">
        <v>459</v>
      </c>
      <c r="F2659" t="s">
        <v>4643</v>
      </c>
      <c r="G2659">
        <v>2659</v>
      </c>
    </row>
    <row r="2660" spans="5:7">
      <c r="E2660">
        <v>460</v>
      </c>
      <c r="F2660" t="s">
        <v>4644</v>
      </c>
      <c r="G2660">
        <v>2660</v>
      </c>
    </row>
    <row r="2661" spans="5:7">
      <c r="E2661">
        <v>461</v>
      </c>
      <c r="F2661" t="s">
        <v>4645</v>
      </c>
      <c r="G2661">
        <v>2661</v>
      </c>
    </row>
    <row r="2662" spans="5:7">
      <c r="E2662">
        <v>462</v>
      </c>
      <c r="F2662" t="s">
        <v>4646</v>
      </c>
      <c r="G2662">
        <v>2662</v>
      </c>
    </row>
    <row r="2663" spans="5:7">
      <c r="E2663">
        <v>463</v>
      </c>
      <c r="F2663" t="s">
        <v>4647</v>
      </c>
      <c r="G2663">
        <v>2663</v>
      </c>
    </row>
    <row r="2664" spans="5:7">
      <c r="E2664">
        <v>464</v>
      </c>
      <c r="F2664" t="s">
        <v>4648</v>
      </c>
      <c r="G2664">
        <v>2664</v>
      </c>
    </row>
    <row r="2665" spans="5:7">
      <c r="E2665">
        <v>465</v>
      </c>
      <c r="F2665" t="s">
        <v>4649</v>
      </c>
      <c r="G2665">
        <v>2665</v>
      </c>
    </row>
    <row r="2666" spans="5:7">
      <c r="E2666">
        <v>466</v>
      </c>
      <c r="F2666" t="s">
        <v>4027</v>
      </c>
      <c r="G2666">
        <v>2666</v>
      </c>
    </row>
    <row r="2667" spans="5:7">
      <c r="E2667">
        <v>467</v>
      </c>
      <c r="F2667" t="s">
        <v>4028</v>
      </c>
      <c r="G2667">
        <v>2667</v>
      </c>
    </row>
    <row r="2668" spans="5:7">
      <c r="E2668">
        <v>468</v>
      </c>
      <c r="F2668" t="s">
        <v>4029</v>
      </c>
      <c r="G2668">
        <v>2668</v>
      </c>
    </row>
    <row r="2669" spans="5:7">
      <c r="E2669">
        <v>469</v>
      </c>
      <c r="F2669" t="s">
        <v>4030</v>
      </c>
      <c r="G2669">
        <v>2669</v>
      </c>
    </row>
    <row r="2670" spans="5:7">
      <c r="E2670">
        <v>470</v>
      </c>
      <c r="F2670" t="s">
        <v>4031</v>
      </c>
      <c r="G2670">
        <v>2670</v>
      </c>
    </row>
    <row r="2671" spans="5:7">
      <c r="E2671">
        <v>471</v>
      </c>
      <c r="F2671" t="s">
        <v>4032</v>
      </c>
      <c r="G2671">
        <v>2671</v>
      </c>
    </row>
    <row r="2672" spans="5:7">
      <c r="E2672">
        <v>472</v>
      </c>
      <c r="F2672" t="s">
        <v>4650</v>
      </c>
      <c r="G2672">
        <v>2672</v>
      </c>
    </row>
    <row r="2673" spans="5:7">
      <c r="E2673">
        <v>473</v>
      </c>
      <c r="F2673" t="s">
        <v>4651</v>
      </c>
      <c r="G2673">
        <v>2673</v>
      </c>
    </row>
    <row r="2674" spans="5:7">
      <c r="E2674">
        <v>474</v>
      </c>
      <c r="F2674" t="s">
        <v>4033</v>
      </c>
      <c r="G2674">
        <v>2674</v>
      </c>
    </row>
    <row r="2675" spans="5:7">
      <c r="E2675">
        <v>475</v>
      </c>
      <c r="F2675" t="s">
        <v>4034</v>
      </c>
      <c r="G2675">
        <v>2675</v>
      </c>
    </row>
    <row r="2676" spans="5:7">
      <c r="E2676">
        <v>476</v>
      </c>
      <c r="F2676" t="s">
        <v>4652</v>
      </c>
      <c r="G2676">
        <v>2676</v>
      </c>
    </row>
    <row r="2677" spans="5:7">
      <c r="E2677">
        <v>477</v>
      </c>
      <c r="F2677" t="s">
        <v>4653</v>
      </c>
      <c r="G2677">
        <v>2677</v>
      </c>
    </row>
    <row r="2678" spans="5:7">
      <c r="E2678">
        <v>478</v>
      </c>
      <c r="F2678" t="s">
        <v>4035</v>
      </c>
      <c r="G2678">
        <v>2678</v>
      </c>
    </row>
    <row r="2679" spans="5:7">
      <c r="E2679">
        <v>479</v>
      </c>
      <c r="F2679" t="s">
        <v>4036</v>
      </c>
      <c r="G2679">
        <v>2679</v>
      </c>
    </row>
    <row r="2680" spans="5:7">
      <c r="E2680">
        <v>480</v>
      </c>
      <c r="F2680" t="s">
        <v>4037</v>
      </c>
      <c r="G2680">
        <v>2680</v>
      </c>
    </row>
    <row r="2681" spans="5:7">
      <c r="E2681">
        <v>481</v>
      </c>
      <c r="F2681" t="s">
        <v>4654</v>
      </c>
      <c r="G2681">
        <v>2681</v>
      </c>
    </row>
    <row r="2682" spans="5:7">
      <c r="E2682">
        <v>482</v>
      </c>
      <c r="F2682" t="s">
        <v>4655</v>
      </c>
      <c r="G2682">
        <v>2682</v>
      </c>
    </row>
    <row r="2683" spans="5:7">
      <c r="E2683">
        <v>483</v>
      </c>
      <c r="F2683" t="s">
        <v>4038</v>
      </c>
      <c r="G2683">
        <v>2683</v>
      </c>
    </row>
    <row r="2684" spans="5:7">
      <c r="E2684">
        <v>484</v>
      </c>
      <c r="F2684" t="s">
        <v>4039</v>
      </c>
      <c r="G2684">
        <v>2684</v>
      </c>
    </row>
    <row r="2685" spans="5:7">
      <c r="E2685">
        <v>485</v>
      </c>
      <c r="F2685" t="e">
        <v>#N/A</v>
      </c>
      <c r="G2685">
        <v>2685</v>
      </c>
    </row>
    <row r="2686" spans="5:7">
      <c r="E2686">
        <v>486</v>
      </c>
      <c r="F2686" t="s">
        <v>4040</v>
      </c>
      <c r="G2686">
        <v>2686</v>
      </c>
    </row>
    <row r="2687" spans="5:7">
      <c r="E2687">
        <v>487</v>
      </c>
      <c r="F2687" t="s">
        <v>4041</v>
      </c>
      <c r="G2687">
        <v>2687</v>
      </c>
    </row>
    <row r="2688" spans="5:7">
      <c r="E2688">
        <v>488</v>
      </c>
      <c r="F2688" t="s">
        <v>4656</v>
      </c>
      <c r="G2688">
        <v>2688</v>
      </c>
    </row>
    <row r="2689" spans="5:7">
      <c r="E2689">
        <v>489</v>
      </c>
      <c r="F2689" t="s">
        <v>4657</v>
      </c>
      <c r="G2689">
        <v>2689</v>
      </c>
    </row>
    <row r="2690" spans="5:7">
      <c r="E2690">
        <v>490</v>
      </c>
      <c r="F2690" t="s">
        <v>4658</v>
      </c>
      <c r="G2690">
        <v>2690</v>
      </c>
    </row>
    <row r="2691" spans="5:7">
      <c r="E2691">
        <v>491</v>
      </c>
      <c r="F2691" t="s">
        <v>4659</v>
      </c>
      <c r="G2691">
        <v>2691</v>
      </c>
    </row>
    <row r="2692" spans="5:7">
      <c r="E2692">
        <v>492</v>
      </c>
      <c r="F2692" t="s">
        <v>4660</v>
      </c>
      <c r="G2692">
        <v>2692</v>
      </c>
    </row>
    <row r="2693" spans="5:7">
      <c r="E2693">
        <v>493</v>
      </c>
      <c r="F2693" t="s">
        <v>4661</v>
      </c>
      <c r="G2693">
        <v>2693</v>
      </c>
    </row>
    <row r="2694" spans="5:7">
      <c r="E2694">
        <v>494</v>
      </c>
      <c r="F2694" t="s">
        <v>4662</v>
      </c>
      <c r="G2694">
        <v>2694</v>
      </c>
    </row>
    <row r="2695" spans="5:7">
      <c r="E2695">
        <v>495</v>
      </c>
      <c r="F2695" t="s">
        <v>4663</v>
      </c>
      <c r="G2695">
        <v>2695</v>
      </c>
    </row>
    <row r="2696" spans="5:7">
      <c r="E2696">
        <v>496</v>
      </c>
      <c r="F2696" t="s">
        <v>4664</v>
      </c>
      <c r="G2696">
        <v>2696</v>
      </c>
    </row>
    <row r="2697" spans="5:7">
      <c r="E2697">
        <v>497</v>
      </c>
      <c r="F2697" t="s">
        <v>4665</v>
      </c>
      <c r="G2697">
        <v>2697</v>
      </c>
    </row>
    <row r="2698" spans="5:7">
      <c r="E2698">
        <v>498</v>
      </c>
      <c r="F2698" t="s">
        <v>4666</v>
      </c>
      <c r="G2698">
        <v>2698</v>
      </c>
    </row>
    <row r="2699" spans="5:7">
      <c r="E2699">
        <v>499</v>
      </c>
      <c r="F2699" t="s">
        <v>4667</v>
      </c>
      <c r="G2699">
        <v>2699</v>
      </c>
    </row>
    <row r="2700" spans="5:7">
      <c r="E2700">
        <v>500</v>
      </c>
      <c r="F2700" t="s">
        <v>4668</v>
      </c>
      <c r="G2700">
        <v>2700</v>
      </c>
    </row>
    <row r="2701" spans="5:7">
      <c r="E2701">
        <v>501</v>
      </c>
      <c r="F2701" t="s">
        <v>4669</v>
      </c>
      <c r="G2701">
        <v>2701</v>
      </c>
    </row>
    <row r="2702" spans="5:7">
      <c r="E2702">
        <v>502</v>
      </c>
      <c r="F2702" t="s">
        <v>4670</v>
      </c>
      <c r="G2702">
        <v>2702</v>
      </c>
    </row>
    <row r="2703" spans="5:7">
      <c r="E2703">
        <v>503</v>
      </c>
      <c r="F2703" t="s">
        <v>4671</v>
      </c>
      <c r="G2703">
        <v>2703</v>
      </c>
    </row>
    <row r="2704" spans="5:7">
      <c r="E2704">
        <v>504</v>
      </c>
      <c r="F2704" t="s">
        <v>4672</v>
      </c>
      <c r="G2704">
        <v>2704</v>
      </c>
    </row>
    <row r="2705" spans="5:7">
      <c r="E2705">
        <v>505</v>
      </c>
      <c r="F2705" t="s">
        <v>4673</v>
      </c>
      <c r="G2705">
        <v>2705</v>
      </c>
    </row>
    <row r="2706" spans="5:7">
      <c r="E2706">
        <v>506</v>
      </c>
      <c r="F2706" t="s">
        <v>4674</v>
      </c>
      <c r="G2706">
        <v>2706</v>
      </c>
    </row>
    <row r="2707" spans="5:7">
      <c r="E2707">
        <v>507</v>
      </c>
      <c r="F2707" t="s">
        <v>4675</v>
      </c>
      <c r="G2707">
        <v>2707</v>
      </c>
    </row>
    <row r="2708" spans="5:7">
      <c r="E2708">
        <v>508</v>
      </c>
      <c r="F2708" t="s">
        <v>4676</v>
      </c>
      <c r="G2708">
        <v>2708</v>
      </c>
    </row>
    <row r="2709" spans="5:7">
      <c r="E2709">
        <v>509</v>
      </c>
      <c r="F2709" t="s">
        <v>4677</v>
      </c>
      <c r="G2709">
        <v>2709</v>
      </c>
    </row>
    <row r="2710" spans="5:7">
      <c r="E2710">
        <v>510</v>
      </c>
      <c r="F2710" t="s">
        <v>4678</v>
      </c>
      <c r="G2710">
        <v>2710</v>
      </c>
    </row>
    <row r="2711" spans="5:7">
      <c r="E2711">
        <v>511</v>
      </c>
      <c r="F2711" t="s">
        <v>4679</v>
      </c>
      <c r="G2711">
        <v>2711</v>
      </c>
    </row>
    <row r="2712" spans="5:7">
      <c r="E2712">
        <v>512</v>
      </c>
      <c r="F2712" t="s">
        <v>4680</v>
      </c>
      <c r="G2712">
        <v>2712</v>
      </c>
    </row>
    <row r="2713" spans="5:7">
      <c r="E2713">
        <v>513</v>
      </c>
      <c r="F2713" t="s">
        <v>4681</v>
      </c>
      <c r="G2713">
        <v>2713</v>
      </c>
    </row>
    <row r="2714" spans="5:7">
      <c r="E2714">
        <v>514</v>
      </c>
      <c r="F2714" t="s">
        <v>4682</v>
      </c>
      <c r="G2714">
        <v>2714</v>
      </c>
    </row>
    <row r="2715" spans="5:7">
      <c r="E2715">
        <v>515</v>
      </c>
      <c r="F2715" t="s">
        <v>4683</v>
      </c>
      <c r="G2715">
        <v>2715</v>
      </c>
    </row>
    <row r="2716" spans="5:7">
      <c r="E2716">
        <v>516</v>
      </c>
      <c r="F2716" t="s">
        <v>4684</v>
      </c>
      <c r="G2716">
        <v>2716</v>
      </c>
    </row>
    <row r="2717" spans="5:7">
      <c r="E2717">
        <v>517</v>
      </c>
      <c r="F2717" t="s">
        <v>4685</v>
      </c>
      <c r="G2717">
        <v>2717</v>
      </c>
    </row>
    <row r="2718" spans="5:7">
      <c r="E2718">
        <v>518</v>
      </c>
      <c r="F2718" t="s">
        <v>4686</v>
      </c>
      <c r="G2718">
        <v>2718</v>
      </c>
    </row>
    <row r="2719" spans="5:7">
      <c r="E2719">
        <v>519</v>
      </c>
      <c r="F2719" t="s">
        <v>4687</v>
      </c>
      <c r="G2719">
        <v>2719</v>
      </c>
    </row>
    <row r="2720" spans="5:7">
      <c r="E2720">
        <v>520</v>
      </c>
      <c r="F2720" t="s">
        <v>4688</v>
      </c>
      <c r="G2720">
        <v>2720</v>
      </c>
    </row>
    <row r="2721" spans="5:7">
      <c r="E2721">
        <v>521</v>
      </c>
      <c r="F2721" t="s">
        <v>4689</v>
      </c>
      <c r="G2721">
        <v>2721</v>
      </c>
    </row>
    <row r="2722" spans="5:7">
      <c r="E2722">
        <v>522</v>
      </c>
      <c r="F2722" t="s">
        <v>4690</v>
      </c>
      <c r="G2722">
        <v>2722</v>
      </c>
    </row>
    <row r="2723" spans="5:7">
      <c r="E2723">
        <v>523</v>
      </c>
      <c r="F2723" t="s">
        <v>4691</v>
      </c>
      <c r="G2723">
        <v>2723</v>
      </c>
    </row>
    <row r="2724" spans="5:7">
      <c r="E2724">
        <v>524</v>
      </c>
      <c r="F2724" t="s">
        <v>4692</v>
      </c>
      <c r="G2724">
        <v>2724</v>
      </c>
    </row>
    <row r="2725" spans="5:7">
      <c r="E2725">
        <v>525</v>
      </c>
      <c r="F2725" t="s">
        <v>4693</v>
      </c>
      <c r="G2725">
        <v>2725</v>
      </c>
    </row>
    <row r="2726" spans="5:7">
      <c r="E2726">
        <v>526</v>
      </c>
      <c r="F2726" t="s">
        <v>4694</v>
      </c>
      <c r="G2726">
        <v>2726</v>
      </c>
    </row>
    <row r="2727" spans="5:7">
      <c r="E2727">
        <v>527</v>
      </c>
      <c r="F2727" t="s">
        <v>4695</v>
      </c>
      <c r="G2727">
        <v>2727</v>
      </c>
    </row>
    <row r="2728" spans="5:7">
      <c r="E2728">
        <v>528</v>
      </c>
      <c r="F2728" t="s">
        <v>4696</v>
      </c>
      <c r="G2728">
        <v>2728</v>
      </c>
    </row>
    <row r="2729" spans="5:7">
      <c r="E2729">
        <v>529</v>
      </c>
      <c r="F2729" t="s">
        <v>4697</v>
      </c>
      <c r="G2729">
        <v>2729</v>
      </c>
    </row>
    <row r="2730" spans="5:7">
      <c r="E2730">
        <v>530</v>
      </c>
      <c r="F2730" t="s">
        <v>4698</v>
      </c>
      <c r="G2730">
        <v>2730</v>
      </c>
    </row>
    <row r="2731" spans="5:7">
      <c r="E2731">
        <v>531</v>
      </c>
      <c r="F2731" t="s">
        <v>4699</v>
      </c>
      <c r="G2731">
        <v>2731</v>
      </c>
    </row>
    <row r="2732" spans="5:7">
      <c r="E2732">
        <v>532</v>
      </c>
      <c r="F2732" t="s">
        <v>4700</v>
      </c>
      <c r="G2732">
        <v>2732</v>
      </c>
    </row>
    <row r="2733" spans="5:7">
      <c r="E2733">
        <v>533</v>
      </c>
      <c r="F2733" t="s">
        <v>4701</v>
      </c>
      <c r="G2733">
        <v>2733</v>
      </c>
    </row>
    <row r="2734" spans="5:7">
      <c r="E2734">
        <v>534</v>
      </c>
      <c r="F2734" t="s">
        <v>4702</v>
      </c>
      <c r="G2734">
        <v>2734</v>
      </c>
    </row>
    <row r="2735" spans="5:7">
      <c r="E2735">
        <v>535</v>
      </c>
      <c r="F2735" t="s">
        <v>4703</v>
      </c>
      <c r="G2735">
        <v>2735</v>
      </c>
    </row>
    <row r="2736" spans="5:7">
      <c r="E2736">
        <v>536</v>
      </c>
      <c r="F2736" t="s">
        <v>4704</v>
      </c>
      <c r="G2736">
        <v>2736</v>
      </c>
    </row>
    <row r="2737" spans="5:7">
      <c r="E2737">
        <v>537</v>
      </c>
      <c r="F2737" t="s">
        <v>4705</v>
      </c>
      <c r="G2737">
        <v>2737</v>
      </c>
    </row>
    <row r="2738" spans="5:7">
      <c r="E2738">
        <v>538</v>
      </c>
      <c r="F2738" t="s">
        <v>4706</v>
      </c>
      <c r="G2738">
        <v>2738</v>
      </c>
    </row>
    <row r="2739" spans="5:7">
      <c r="E2739">
        <v>539</v>
      </c>
      <c r="F2739" t="s">
        <v>4707</v>
      </c>
      <c r="G2739">
        <v>2739</v>
      </c>
    </row>
    <row r="2740" spans="5:7">
      <c r="E2740">
        <v>540</v>
      </c>
      <c r="F2740" t="s">
        <v>4708</v>
      </c>
      <c r="G2740">
        <v>2740</v>
      </c>
    </row>
    <row r="2741" spans="5:7">
      <c r="E2741">
        <v>541</v>
      </c>
      <c r="F2741" t="s">
        <v>4709</v>
      </c>
      <c r="G2741">
        <v>2741</v>
      </c>
    </row>
    <row r="2742" spans="5:7">
      <c r="E2742">
        <v>542</v>
      </c>
      <c r="F2742" t="s">
        <v>4710</v>
      </c>
      <c r="G2742">
        <v>2742</v>
      </c>
    </row>
    <row r="2743" spans="5:7">
      <c r="E2743">
        <v>543</v>
      </c>
      <c r="F2743" t="s">
        <v>4042</v>
      </c>
      <c r="G2743">
        <v>2743</v>
      </c>
    </row>
    <row r="2744" spans="5:7">
      <c r="E2744">
        <v>544</v>
      </c>
      <c r="F2744" t="s">
        <v>4043</v>
      </c>
      <c r="G2744">
        <v>2744</v>
      </c>
    </row>
    <row r="2745" spans="5:7">
      <c r="E2745">
        <v>545</v>
      </c>
      <c r="F2745" t="s">
        <v>4044</v>
      </c>
      <c r="G2745">
        <v>2745</v>
      </c>
    </row>
    <row r="2746" spans="5:7">
      <c r="E2746">
        <v>546</v>
      </c>
      <c r="F2746" t="s">
        <v>4045</v>
      </c>
      <c r="G2746">
        <v>2746</v>
      </c>
    </row>
    <row r="2747" spans="5:7">
      <c r="E2747">
        <v>547</v>
      </c>
      <c r="F2747" t="s">
        <v>4046</v>
      </c>
      <c r="G2747">
        <v>2747</v>
      </c>
    </row>
    <row r="2748" spans="5:7">
      <c r="E2748">
        <v>548</v>
      </c>
      <c r="F2748" t="s">
        <v>3035</v>
      </c>
      <c r="G2748">
        <v>2748</v>
      </c>
    </row>
    <row r="2749" spans="5:7">
      <c r="E2749">
        <v>549</v>
      </c>
      <c r="F2749" t="s">
        <v>4047</v>
      </c>
      <c r="G2749">
        <v>2749</v>
      </c>
    </row>
    <row r="2750" spans="5:7">
      <c r="E2750">
        <v>550</v>
      </c>
      <c r="F2750" t="s">
        <v>4048</v>
      </c>
      <c r="G2750">
        <v>2750</v>
      </c>
    </row>
    <row r="2751" spans="5:7">
      <c r="E2751">
        <v>551</v>
      </c>
      <c r="F2751" t="s">
        <v>4049</v>
      </c>
      <c r="G2751">
        <v>2751</v>
      </c>
    </row>
    <row r="2752" spans="5:7">
      <c r="E2752">
        <v>552</v>
      </c>
      <c r="F2752" t="s">
        <v>4711</v>
      </c>
      <c r="G2752">
        <v>2752</v>
      </c>
    </row>
    <row r="2753" spans="5:7">
      <c r="E2753">
        <v>553</v>
      </c>
      <c r="F2753" t="s">
        <v>4712</v>
      </c>
      <c r="G2753">
        <v>2753</v>
      </c>
    </row>
    <row r="2754" spans="5:7">
      <c r="E2754">
        <v>554</v>
      </c>
      <c r="F2754" t="s">
        <v>4050</v>
      </c>
      <c r="G2754">
        <v>2754</v>
      </c>
    </row>
    <row r="2755" spans="5:7">
      <c r="E2755">
        <v>555</v>
      </c>
      <c r="F2755" t="s">
        <v>4051</v>
      </c>
      <c r="G2755">
        <v>2755</v>
      </c>
    </row>
    <row r="2756" spans="5:7">
      <c r="E2756">
        <v>556</v>
      </c>
      <c r="F2756" t="s">
        <v>4713</v>
      </c>
      <c r="G2756">
        <v>2756</v>
      </c>
    </row>
    <row r="2757" spans="5:7">
      <c r="E2757">
        <v>557</v>
      </c>
      <c r="F2757" t="s">
        <v>4714</v>
      </c>
      <c r="G2757">
        <v>2757</v>
      </c>
    </row>
    <row r="2758" spans="5:7">
      <c r="E2758">
        <v>558</v>
      </c>
      <c r="F2758" t="s">
        <v>4052</v>
      </c>
      <c r="G2758">
        <v>2758</v>
      </c>
    </row>
    <row r="2759" spans="5:7">
      <c r="E2759">
        <v>559</v>
      </c>
      <c r="F2759" t="s">
        <v>4053</v>
      </c>
      <c r="G2759">
        <v>2759</v>
      </c>
    </row>
    <row r="2760" spans="5:7">
      <c r="E2760">
        <v>560</v>
      </c>
      <c r="F2760" t="s">
        <v>4715</v>
      </c>
      <c r="G2760">
        <v>2760</v>
      </c>
    </row>
    <row r="2761" spans="5:7">
      <c r="E2761">
        <v>561</v>
      </c>
      <c r="F2761" t="s">
        <v>4716</v>
      </c>
      <c r="G2761">
        <v>2761</v>
      </c>
    </row>
    <row r="2762" spans="5:7">
      <c r="E2762">
        <v>562</v>
      </c>
      <c r="F2762" t="s">
        <v>4717</v>
      </c>
      <c r="G2762">
        <v>2762</v>
      </c>
    </row>
    <row r="2763" spans="5:7">
      <c r="E2763">
        <v>563</v>
      </c>
      <c r="F2763" t="s">
        <v>4718</v>
      </c>
      <c r="G2763">
        <v>2763</v>
      </c>
    </row>
    <row r="2764" spans="5:7">
      <c r="E2764">
        <v>564</v>
      </c>
      <c r="F2764" t="s">
        <v>4719</v>
      </c>
      <c r="G2764">
        <v>2764</v>
      </c>
    </row>
    <row r="2765" spans="5:7">
      <c r="E2765">
        <v>565</v>
      </c>
      <c r="F2765" t="s">
        <v>4054</v>
      </c>
      <c r="G2765">
        <v>2765</v>
      </c>
    </row>
    <row r="2766" spans="5:7">
      <c r="E2766">
        <v>566</v>
      </c>
      <c r="F2766" t="s">
        <v>4055</v>
      </c>
      <c r="G2766">
        <v>2766</v>
      </c>
    </row>
    <row r="2767" spans="5:7">
      <c r="E2767">
        <v>567</v>
      </c>
      <c r="F2767" t="s">
        <v>4056</v>
      </c>
      <c r="G2767">
        <v>2767</v>
      </c>
    </row>
    <row r="2768" spans="5:7">
      <c r="E2768">
        <v>568</v>
      </c>
      <c r="F2768" t="s">
        <v>4720</v>
      </c>
      <c r="G2768">
        <v>2768</v>
      </c>
    </row>
    <row r="2769" spans="5:7">
      <c r="E2769">
        <v>569</v>
      </c>
      <c r="F2769" t="s">
        <v>4721</v>
      </c>
      <c r="G2769">
        <v>2769</v>
      </c>
    </row>
    <row r="2770" spans="5:7">
      <c r="E2770">
        <v>570</v>
      </c>
      <c r="F2770" t="s">
        <v>4722</v>
      </c>
      <c r="G2770">
        <v>2770</v>
      </c>
    </row>
    <row r="2771" spans="5:7">
      <c r="E2771">
        <v>571</v>
      </c>
      <c r="F2771" t="s">
        <v>4723</v>
      </c>
      <c r="G2771">
        <v>2771</v>
      </c>
    </row>
    <row r="2772" spans="5:7">
      <c r="E2772">
        <v>572</v>
      </c>
      <c r="F2772" t="s">
        <v>4724</v>
      </c>
      <c r="G2772">
        <v>2772</v>
      </c>
    </row>
    <row r="2773" spans="5:7">
      <c r="E2773">
        <v>573</v>
      </c>
      <c r="F2773" t="s">
        <v>4725</v>
      </c>
      <c r="G2773">
        <v>2773</v>
      </c>
    </row>
    <row r="2774" spans="5:7">
      <c r="E2774">
        <v>574</v>
      </c>
      <c r="F2774" t="s">
        <v>4057</v>
      </c>
      <c r="G2774">
        <v>2774</v>
      </c>
    </row>
    <row r="2775" spans="5:7">
      <c r="E2775">
        <v>575</v>
      </c>
      <c r="F2775" t="s">
        <v>4058</v>
      </c>
      <c r="G2775">
        <v>2775</v>
      </c>
    </row>
    <row r="2776" spans="5:7">
      <c r="E2776">
        <v>576</v>
      </c>
      <c r="F2776" t="s">
        <v>4059</v>
      </c>
      <c r="G2776">
        <v>2776</v>
      </c>
    </row>
    <row r="2777" spans="5:7">
      <c r="E2777">
        <v>577</v>
      </c>
      <c r="F2777" t="s">
        <v>4060</v>
      </c>
      <c r="G2777">
        <v>2777</v>
      </c>
    </row>
    <row r="2778" spans="5:7">
      <c r="E2778">
        <v>578</v>
      </c>
      <c r="F2778" t="s">
        <v>4061</v>
      </c>
      <c r="G2778">
        <v>2778</v>
      </c>
    </row>
    <row r="2779" spans="5:7">
      <c r="E2779">
        <v>579</v>
      </c>
      <c r="F2779" t="s">
        <v>4062</v>
      </c>
      <c r="G2779">
        <v>2779</v>
      </c>
    </row>
    <row r="2780" spans="5:7">
      <c r="E2780">
        <v>580</v>
      </c>
      <c r="F2780" t="s">
        <v>4726</v>
      </c>
      <c r="G2780">
        <v>2780</v>
      </c>
    </row>
    <row r="2781" spans="5:7">
      <c r="E2781">
        <v>581</v>
      </c>
      <c r="F2781" t="s">
        <v>4727</v>
      </c>
      <c r="G2781">
        <v>2781</v>
      </c>
    </row>
    <row r="2782" spans="5:7">
      <c r="E2782">
        <v>582</v>
      </c>
      <c r="F2782" t="s">
        <v>4728</v>
      </c>
      <c r="G2782">
        <v>2782</v>
      </c>
    </row>
    <row r="2783" spans="5:7">
      <c r="E2783">
        <v>583</v>
      </c>
      <c r="F2783" t="s">
        <v>4729</v>
      </c>
      <c r="G2783">
        <v>2783</v>
      </c>
    </row>
    <row r="2784" spans="5:7">
      <c r="E2784">
        <v>584</v>
      </c>
      <c r="F2784" t="s">
        <v>3752</v>
      </c>
      <c r="G2784">
        <v>2784</v>
      </c>
    </row>
    <row r="2785" spans="5:7">
      <c r="E2785">
        <v>585</v>
      </c>
      <c r="F2785" t="s">
        <v>3753</v>
      </c>
      <c r="G2785">
        <v>2785</v>
      </c>
    </row>
    <row r="2786" spans="5:7">
      <c r="E2786">
        <v>586</v>
      </c>
      <c r="F2786" t="s">
        <v>3754</v>
      </c>
      <c r="G2786">
        <v>2786</v>
      </c>
    </row>
    <row r="2787" spans="5:7">
      <c r="E2787">
        <v>587</v>
      </c>
      <c r="F2787" t="s">
        <v>4730</v>
      </c>
      <c r="G2787">
        <v>2787</v>
      </c>
    </row>
    <row r="2788" spans="5:7">
      <c r="E2788">
        <v>588</v>
      </c>
      <c r="F2788" t="s">
        <v>4731</v>
      </c>
      <c r="G2788">
        <v>2788</v>
      </c>
    </row>
    <row r="2789" spans="5:7">
      <c r="E2789">
        <v>589</v>
      </c>
      <c r="F2789" t="s">
        <v>4063</v>
      </c>
      <c r="G2789">
        <v>2789</v>
      </c>
    </row>
    <row r="2790" spans="5:7">
      <c r="E2790">
        <v>590</v>
      </c>
      <c r="F2790" t="s">
        <v>4064</v>
      </c>
      <c r="G2790">
        <v>2790</v>
      </c>
    </row>
    <row r="2791" spans="5:7">
      <c r="E2791">
        <v>591</v>
      </c>
      <c r="F2791" t="s">
        <v>4065</v>
      </c>
      <c r="G2791">
        <v>2791</v>
      </c>
    </row>
    <row r="2792" spans="5:7">
      <c r="E2792">
        <v>592</v>
      </c>
      <c r="F2792" t="s">
        <v>4066</v>
      </c>
      <c r="G2792">
        <v>2792</v>
      </c>
    </row>
    <row r="2793" spans="5:7">
      <c r="E2793">
        <v>593</v>
      </c>
      <c r="F2793" t="s">
        <v>3991</v>
      </c>
      <c r="G2793">
        <v>2793</v>
      </c>
    </row>
    <row r="2794" spans="5:7">
      <c r="E2794">
        <v>594</v>
      </c>
      <c r="F2794" t="s">
        <v>4732</v>
      </c>
      <c r="G2794">
        <v>2794</v>
      </c>
    </row>
    <row r="2795" spans="5:7">
      <c r="E2795">
        <v>595</v>
      </c>
      <c r="F2795" t="s">
        <v>4733</v>
      </c>
      <c r="G2795">
        <v>2795</v>
      </c>
    </row>
    <row r="2796" spans="5:7">
      <c r="E2796">
        <v>596</v>
      </c>
      <c r="F2796" t="s">
        <v>4067</v>
      </c>
      <c r="G2796">
        <v>2796</v>
      </c>
    </row>
    <row r="2797" spans="5:7">
      <c r="E2797">
        <v>597</v>
      </c>
      <c r="F2797" t="s">
        <v>4068</v>
      </c>
      <c r="G2797">
        <v>2797</v>
      </c>
    </row>
    <row r="2798" spans="5:7">
      <c r="E2798">
        <v>598</v>
      </c>
      <c r="F2798" t="s">
        <v>4069</v>
      </c>
      <c r="G2798">
        <v>2798</v>
      </c>
    </row>
    <row r="2799" spans="5:7">
      <c r="E2799">
        <v>599</v>
      </c>
      <c r="F2799" t="s">
        <v>4070</v>
      </c>
      <c r="G2799">
        <v>2799</v>
      </c>
    </row>
    <row r="2800" spans="5:7">
      <c r="E2800">
        <v>600</v>
      </c>
      <c r="F2800" t="s">
        <v>4071</v>
      </c>
      <c r="G2800">
        <v>2800</v>
      </c>
    </row>
    <row r="2801" spans="5:7">
      <c r="E2801">
        <v>601</v>
      </c>
      <c r="F2801" t="s">
        <v>4072</v>
      </c>
      <c r="G2801">
        <v>2801</v>
      </c>
    </row>
    <row r="2802" spans="5:7">
      <c r="E2802">
        <v>602</v>
      </c>
      <c r="F2802" t="s">
        <v>4734</v>
      </c>
      <c r="G2802">
        <v>2802</v>
      </c>
    </row>
    <row r="2803" spans="5:7">
      <c r="E2803">
        <v>603</v>
      </c>
      <c r="F2803" t="s">
        <v>4735</v>
      </c>
      <c r="G2803">
        <v>2803</v>
      </c>
    </row>
    <row r="2804" spans="5:7">
      <c r="E2804">
        <v>604</v>
      </c>
      <c r="F2804" t="s">
        <v>4736</v>
      </c>
      <c r="G2804">
        <v>2804</v>
      </c>
    </row>
    <row r="2805" spans="5:7">
      <c r="E2805">
        <v>605</v>
      </c>
      <c r="F2805" t="s">
        <v>4737</v>
      </c>
      <c r="G2805">
        <v>2805</v>
      </c>
    </row>
    <row r="2806" spans="5:7">
      <c r="E2806">
        <v>606</v>
      </c>
      <c r="F2806" t="s">
        <v>4073</v>
      </c>
      <c r="G2806">
        <v>2806</v>
      </c>
    </row>
    <row r="2807" spans="5:7">
      <c r="E2807">
        <v>607</v>
      </c>
      <c r="F2807" t="s">
        <v>4074</v>
      </c>
      <c r="G2807">
        <v>2807</v>
      </c>
    </row>
    <row r="2808" spans="5:7">
      <c r="E2808">
        <v>608</v>
      </c>
      <c r="F2808" t="s">
        <v>3064</v>
      </c>
      <c r="G2808">
        <v>2808</v>
      </c>
    </row>
    <row r="2809" spans="5:7">
      <c r="E2809">
        <v>609</v>
      </c>
      <c r="F2809" t="s">
        <v>4075</v>
      </c>
      <c r="G2809">
        <v>2809</v>
      </c>
    </row>
    <row r="2810" spans="5:7">
      <c r="E2810">
        <v>610</v>
      </c>
      <c r="F2810" t="s">
        <v>4738</v>
      </c>
      <c r="G2810">
        <v>2810</v>
      </c>
    </row>
    <row r="2811" spans="5:7">
      <c r="E2811">
        <v>611</v>
      </c>
      <c r="F2811" t="s">
        <v>4739</v>
      </c>
      <c r="G2811">
        <v>2811</v>
      </c>
    </row>
    <row r="2812" spans="5:7">
      <c r="E2812">
        <v>612</v>
      </c>
      <c r="F2812" t="s">
        <v>4076</v>
      </c>
      <c r="G2812">
        <v>2812</v>
      </c>
    </row>
    <row r="2813" spans="5:7">
      <c r="E2813">
        <v>613</v>
      </c>
      <c r="F2813" t="s">
        <v>4077</v>
      </c>
      <c r="G2813">
        <v>2813</v>
      </c>
    </row>
    <row r="2814" spans="5:7">
      <c r="E2814">
        <v>614</v>
      </c>
      <c r="F2814" t="s">
        <v>4078</v>
      </c>
      <c r="G2814">
        <v>2814</v>
      </c>
    </row>
    <row r="2815" spans="5:7">
      <c r="E2815">
        <v>615</v>
      </c>
      <c r="F2815" t="s">
        <v>4740</v>
      </c>
      <c r="G2815">
        <v>2815</v>
      </c>
    </row>
    <row r="2816" spans="5:7">
      <c r="E2816">
        <v>616</v>
      </c>
      <c r="F2816" t="s">
        <v>4741</v>
      </c>
      <c r="G2816">
        <v>2816</v>
      </c>
    </row>
    <row r="2817" spans="5:7">
      <c r="E2817">
        <v>617</v>
      </c>
      <c r="F2817" t="s">
        <v>4079</v>
      </c>
      <c r="G2817">
        <v>2817</v>
      </c>
    </row>
    <row r="2818" spans="5:7">
      <c r="E2818">
        <v>618</v>
      </c>
      <c r="F2818" t="s">
        <v>4080</v>
      </c>
      <c r="G2818">
        <v>2818</v>
      </c>
    </row>
    <row r="2819" spans="5:7">
      <c r="E2819">
        <v>619</v>
      </c>
      <c r="F2819" t="s">
        <v>4742</v>
      </c>
      <c r="G2819">
        <v>2819</v>
      </c>
    </row>
    <row r="2820" spans="5:7">
      <c r="E2820">
        <v>620</v>
      </c>
      <c r="F2820" t="s">
        <v>4081</v>
      </c>
      <c r="G2820">
        <v>2820</v>
      </c>
    </row>
    <row r="2821" spans="5:7">
      <c r="E2821">
        <v>621</v>
      </c>
      <c r="F2821" t="s">
        <v>4082</v>
      </c>
      <c r="G2821">
        <v>2821</v>
      </c>
    </row>
    <row r="2822" spans="5:7">
      <c r="E2822">
        <v>622</v>
      </c>
      <c r="F2822" t="s">
        <v>4083</v>
      </c>
      <c r="G2822">
        <v>2822</v>
      </c>
    </row>
    <row r="2823" spans="5:7">
      <c r="E2823">
        <v>623</v>
      </c>
      <c r="F2823" t="s">
        <v>4743</v>
      </c>
      <c r="G2823">
        <v>2823</v>
      </c>
    </row>
    <row r="2824" spans="5:7">
      <c r="E2824">
        <v>624</v>
      </c>
      <c r="F2824" t="s">
        <v>4744</v>
      </c>
      <c r="G2824">
        <v>2824</v>
      </c>
    </row>
    <row r="2825" spans="5:7">
      <c r="E2825">
        <v>625</v>
      </c>
      <c r="F2825" t="s">
        <v>4745</v>
      </c>
      <c r="G2825">
        <v>2825</v>
      </c>
    </row>
    <row r="2826" spans="5:7">
      <c r="E2826">
        <v>626</v>
      </c>
      <c r="F2826" t="s">
        <v>4746</v>
      </c>
      <c r="G2826">
        <v>2826</v>
      </c>
    </row>
    <row r="2827" spans="5:7">
      <c r="E2827">
        <v>627</v>
      </c>
      <c r="F2827" t="s">
        <v>4084</v>
      </c>
      <c r="G2827">
        <v>2827</v>
      </c>
    </row>
    <row r="2828" spans="5:7">
      <c r="E2828">
        <v>628</v>
      </c>
      <c r="F2828" t="s">
        <v>4747</v>
      </c>
      <c r="G2828">
        <v>2828</v>
      </c>
    </row>
    <row r="2829" spans="5:7">
      <c r="E2829">
        <v>629</v>
      </c>
      <c r="F2829" t="s">
        <v>4748</v>
      </c>
      <c r="G2829">
        <v>2829</v>
      </c>
    </row>
    <row r="2830" spans="5:7">
      <c r="E2830">
        <v>630</v>
      </c>
      <c r="F2830" t="s">
        <v>4749</v>
      </c>
      <c r="G2830">
        <v>2830</v>
      </c>
    </row>
    <row r="2831" spans="5:7">
      <c r="E2831">
        <v>631</v>
      </c>
      <c r="F2831" t="s">
        <v>4750</v>
      </c>
      <c r="G2831">
        <v>2831</v>
      </c>
    </row>
    <row r="2832" spans="5:7">
      <c r="E2832">
        <v>632</v>
      </c>
      <c r="F2832" t="s">
        <v>4751</v>
      </c>
      <c r="G2832">
        <v>2832</v>
      </c>
    </row>
    <row r="2833" spans="5:7">
      <c r="E2833">
        <v>633</v>
      </c>
      <c r="F2833" t="s">
        <v>4752</v>
      </c>
      <c r="G2833">
        <v>2833</v>
      </c>
    </row>
    <row r="2834" spans="5:7">
      <c r="E2834">
        <v>634</v>
      </c>
      <c r="F2834" t="s">
        <v>4753</v>
      </c>
      <c r="G2834">
        <v>2834</v>
      </c>
    </row>
    <row r="2835" spans="5:7">
      <c r="E2835">
        <v>635</v>
      </c>
      <c r="F2835" t="s">
        <v>4085</v>
      </c>
      <c r="G2835">
        <v>2835</v>
      </c>
    </row>
    <row r="2836" spans="5:7">
      <c r="E2836">
        <v>636</v>
      </c>
      <c r="F2836" t="s">
        <v>4086</v>
      </c>
      <c r="G2836">
        <v>2836</v>
      </c>
    </row>
    <row r="2837" spans="5:7">
      <c r="E2837">
        <v>637</v>
      </c>
      <c r="F2837" t="s">
        <v>4754</v>
      </c>
      <c r="G2837">
        <v>2837</v>
      </c>
    </row>
    <row r="2838" spans="5:7">
      <c r="E2838">
        <v>638</v>
      </c>
      <c r="F2838" t="s">
        <v>4755</v>
      </c>
      <c r="G2838">
        <v>2838</v>
      </c>
    </row>
    <row r="2839" spans="5:7">
      <c r="E2839">
        <v>639</v>
      </c>
      <c r="F2839" t="s">
        <v>4087</v>
      </c>
      <c r="G2839">
        <v>2839</v>
      </c>
    </row>
    <row r="2840" spans="5:7">
      <c r="E2840">
        <v>640</v>
      </c>
      <c r="F2840" t="s">
        <v>4088</v>
      </c>
      <c r="G2840">
        <v>2840</v>
      </c>
    </row>
    <row r="2841" spans="5:7">
      <c r="E2841">
        <v>641</v>
      </c>
      <c r="F2841" t="s">
        <v>3079</v>
      </c>
      <c r="G2841">
        <v>2841</v>
      </c>
    </row>
    <row r="2842" spans="5:7">
      <c r="E2842">
        <v>642</v>
      </c>
      <c r="F2842" t="s">
        <v>4756</v>
      </c>
      <c r="G2842">
        <v>2842</v>
      </c>
    </row>
    <row r="2843" spans="5:7">
      <c r="E2843">
        <v>643</v>
      </c>
      <c r="F2843" t="s">
        <v>4757</v>
      </c>
      <c r="G2843">
        <v>2843</v>
      </c>
    </row>
    <row r="2844" spans="5:7">
      <c r="E2844">
        <v>644</v>
      </c>
      <c r="F2844" t="s">
        <v>4758</v>
      </c>
      <c r="G2844">
        <v>2844</v>
      </c>
    </row>
    <row r="2845" spans="5:7">
      <c r="E2845">
        <v>645</v>
      </c>
      <c r="F2845" t="s">
        <v>4759</v>
      </c>
      <c r="G2845">
        <v>2845</v>
      </c>
    </row>
    <row r="2846" spans="5:7">
      <c r="E2846">
        <v>646</v>
      </c>
      <c r="F2846" t="s">
        <v>4760</v>
      </c>
      <c r="G2846">
        <v>2846</v>
      </c>
    </row>
    <row r="2847" spans="5:7">
      <c r="E2847">
        <v>647</v>
      </c>
      <c r="F2847" t="s">
        <v>4089</v>
      </c>
      <c r="G2847">
        <v>2847</v>
      </c>
    </row>
    <row r="2848" spans="5:7">
      <c r="E2848">
        <v>648</v>
      </c>
      <c r="F2848" t="e">
        <v>#N/A</v>
      </c>
      <c r="G2848">
        <v>2848</v>
      </c>
    </row>
    <row r="2849" spans="5:7">
      <c r="E2849">
        <v>649</v>
      </c>
      <c r="F2849" t="s">
        <v>4090</v>
      </c>
      <c r="G2849">
        <v>2849</v>
      </c>
    </row>
    <row r="2850" spans="5:7">
      <c r="E2850">
        <v>650</v>
      </c>
      <c r="F2850" t="s">
        <v>4091</v>
      </c>
      <c r="G2850">
        <v>2850</v>
      </c>
    </row>
    <row r="2851" spans="5:7">
      <c r="E2851">
        <v>651</v>
      </c>
      <c r="F2851" t="s">
        <v>4761</v>
      </c>
      <c r="G2851">
        <v>2851</v>
      </c>
    </row>
    <row r="2852" spans="5:7">
      <c r="E2852">
        <v>652</v>
      </c>
      <c r="F2852" t="s">
        <v>4762</v>
      </c>
      <c r="G2852">
        <v>2852</v>
      </c>
    </row>
    <row r="2853" spans="5:7">
      <c r="E2853">
        <v>653</v>
      </c>
      <c r="F2853" t="s">
        <v>4092</v>
      </c>
      <c r="G2853">
        <v>2853</v>
      </c>
    </row>
    <row r="2854" spans="5:7">
      <c r="E2854">
        <v>654</v>
      </c>
      <c r="F2854" t="s">
        <v>4763</v>
      </c>
      <c r="G2854">
        <v>2854</v>
      </c>
    </row>
    <row r="2855" spans="5:7">
      <c r="E2855">
        <v>655</v>
      </c>
      <c r="F2855" t="s">
        <v>4764</v>
      </c>
      <c r="G2855">
        <v>2855</v>
      </c>
    </row>
    <row r="2856" spans="5:7">
      <c r="E2856">
        <v>656</v>
      </c>
      <c r="F2856" t="s">
        <v>4765</v>
      </c>
      <c r="G2856">
        <v>2856</v>
      </c>
    </row>
    <row r="2857" spans="5:7">
      <c r="E2857">
        <v>657</v>
      </c>
      <c r="F2857" t="s">
        <v>4093</v>
      </c>
      <c r="G2857">
        <v>2857</v>
      </c>
    </row>
    <row r="2858" spans="5:7">
      <c r="E2858">
        <v>658</v>
      </c>
      <c r="F2858" t="s">
        <v>4094</v>
      </c>
      <c r="G2858">
        <v>2858</v>
      </c>
    </row>
    <row r="2859" spans="5:7">
      <c r="E2859">
        <v>659</v>
      </c>
      <c r="F2859" t="s">
        <v>4095</v>
      </c>
      <c r="G2859">
        <v>2859</v>
      </c>
    </row>
    <row r="2860" spans="5:7">
      <c r="E2860">
        <v>660</v>
      </c>
      <c r="F2860" t="s">
        <v>4766</v>
      </c>
      <c r="G2860">
        <v>2860</v>
      </c>
    </row>
    <row r="2861" spans="5:7">
      <c r="E2861">
        <v>661</v>
      </c>
      <c r="F2861" t="s">
        <v>4767</v>
      </c>
      <c r="G2861">
        <v>2861</v>
      </c>
    </row>
    <row r="2862" spans="5:7">
      <c r="E2862">
        <v>662</v>
      </c>
      <c r="F2862" t="s">
        <v>4096</v>
      </c>
      <c r="G2862">
        <v>2862</v>
      </c>
    </row>
    <row r="2863" spans="5:7">
      <c r="E2863">
        <v>663</v>
      </c>
      <c r="F2863" t="s">
        <v>4097</v>
      </c>
      <c r="G2863">
        <v>2863</v>
      </c>
    </row>
    <row r="2864" spans="5:7">
      <c r="E2864">
        <v>664</v>
      </c>
      <c r="F2864" t="s">
        <v>4768</v>
      </c>
      <c r="G2864">
        <v>2864</v>
      </c>
    </row>
    <row r="2865" spans="5:7">
      <c r="E2865">
        <v>665</v>
      </c>
      <c r="F2865" t="s">
        <v>4769</v>
      </c>
      <c r="G2865">
        <v>2865</v>
      </c>
    </row>
    <row r="2866" spans="5:7">
      <c r="E2866">
        <v>666</v>
      </c>
      <c r="F2866" t="s">
        <v>4098</v>
      </c>
      <c r="G2866">
        <v>2866</v>
      </c>
    </row>
    <row r="2867" spans="5:7">
      <c r="E2867">
        <v>667</v>
      </c>
      <c r="F2867" t="s">
        <v>4099</v>
      </c>
      <c r="G2867">
        <v>2867</v>
      </c>
    </row>
    <row r="2868" spans="5:7">
      <c r="E2868">
        <v>668</v>
      </c>
      <c r="F2868" t="s">
        <v>4770</v>
      </c>
      <c r="G2868">
        <v>2868</v>
      </c>
    </row>
    <row r="2869" spans="5:7">
      <c r="E2869">
        <v>669</v>
      </c>
      <c r="F2869" t="s">
        <v>4771</v>
      </c>
      <c r="G2869">
        <v>2869</v>
      </c>
    </row>
    <row r="2870" spans="5:7">
      <c r="E2870">
        <v>670</v>
      </c>
      <c r="F2870" t="s">
        <v>4100</v>
      </c>
      <c r="G2870">
        <v>2870</v>
      </c>
    </row>
    <row r="2871" spans="5:7">
      <c r="E2871">
        <v>671</v>
      </c>
      <c r="F2871" t="s">
        <v>4101</v>
      </c>
      <c r="G2871">
        <v>2871</v>
      </c>
    </row>
    <row r="2872" spans="5:7">
      <c r="E2872">
        <v>672</v>
      </c>
      <c r="F2872" t="s">
        <v>4102</v>
      </c>
      <c r="G2872">
        <v>2872</v>
      </c>
    </row>
    <row r="2873" spans="5:7">
      <c r="E2873">
        <v>673</v>
      </c>
      <c r="F2873" t="s">
        <v>4103</v>
      </c>
      <c r="G2873">
        <v>2873</v>
      </c>
    </row>
    <row r="2874" spans="5:7">
      <c r="E2874">
        <v>674</v>
      </c>
      <c r="F2874" t="s">
        <v>4772</v>
      </c>
      <c r="G2874">
        <v>2874</v>
      </c>
    </row>
    <row r="2875" spans="5:7">
      <c r="E2875">
        <v>675</v>
      </c>
      <c r="F2875" t="s">
        <v>4773</v>
      </c>
      <c r="G2875">
        <v>2875</v>
      </c>
    </row>
    <row r="2876" spans="5:7">
      <c r="E2876">
        <v>676</v>
      </c>
      <c r="F2876" t="s">
        <v>4104</v>
      </c>
      <c r="G2876">
        <v>2876</v>
      </c>
    </row>
    <row r="2877" spans="5:7">
      <c r="E2877">
        <v>677</v>
      </c>
      <c r="F2877" t="s">
        <v>4105</v>
      </c>
      <c r="G2877">
        <v>2877</v>
      </c>
    </row>
    <row r="2878" spans="5:7">
      <c r="E2878">
        <v>678</v>
      </c>
      <c r="F2878" t="s">
        <v>4106</v>
      </c>
      <c r="G2878">
        <v>2878</v>
      </c>
    </row>
    <row r="2879" spans="5:7">
      <c r="E2879">
        <v>679</v>
      </c>
      <c r="F2879" t="s">
        <v>4774</v>
      </c>
      <c r="G2879">
        <v>2879</v>
      </c>
    </row>
    <row r="2880" spans="5:7">
      <c r="E2880">
        <v>680</v>
      </c>
      <c r="F2880" t="s">
        <v>4775</v>
      </c>
      <c r="G2880">
        <v>2880</v>
      </c>
    </row>
    <row r="2881" spans="5:7">
      <c r="E2881">
        <v>681</v>
      </c>
      <c r="F2881" t="s">
        <v>3098</v>
      </c>
      <c r="G2881">
        <v>2881</v>
      </c>
    </row>
    <row r="2882" spans="5:7">
      <c r="E2882">
        <v>682</v>
      </c>
      <c r="F2882" t="s">
        <v>4776</v>
      </c>
      <c r="G2882">
        <v>2882</v>
      </c>
    </row>
    <row r="2883" spans="5:7">
      <c r="E2883">
        <v>683</v>
      </c>
      <c r="F2883" t="s">
        <v>4777</v>
      </c>
      <c r="G2883">
        <v>2883</v>
      </c>
    </row>
    <row r="2884" spans="5:7">
      <c r="E2884">
        <v>684</v>
      </c>
      <c r="F2884" t="s">
        <v>4107</v>
      </c>
      <c r="G2884">
        <v>2884</v>
      </c>
    </row>
    <row r="2885" spans="5:7">
      <c r="E2885">
        <v>685</v>
      </c>
      <c r="F2885" t="s">
        <v>4108</v>
      </c>
      <c r="G2885">
        <v>2885</v>
      </c>
    </row>
    <row r="2886" spans="5:7">
      <c r="E2886">
        <v>686</v>
      </c>
      <c r="F2886" t="s">
        <v>4109</v>
      </c>
      <c r="G2886">
        <v>2886</v>
      </c>
    </row>
    <row r="2887" spans="5:7">
      <c r="E2887">
        <v>687</v>
      </c>
      <c r="F2887" t="s">
        <v>3102</v>
      </c>
      <c r="G2887">
        <v>2887</v>
      </c>
    </row>
    <row r="2888" spans="5:7">
      <c r="E2888">
        <v>688</v>
      </c>
      <c r="F2888" t="s">
        <v>4110</v>
      </c>
      <c r="G2888">
        <v>2888</v>
      </c>
    </row>
    <row r="2889" spans="5:7">
      <c r="E2889">
        <v>689</v>
      </c>
      <c r="F2889" t="s">
        <v>4111</v>
      </c>
      <c r="G2889">
        <v>2889</v>
      </c>
    </row>
    <row r="2890" spans="5:7">
      <c r="E2890">
        <v>690</v>
      </c>
      <c r="F2890" t="s">
        <v>4112</v>
      </c>
      <c r="G2890">
        <v>2890</v>
      </c>
    </row>
    <row r="2891" spans="5:7">
      <c r="E2891">
        <v>691</v>
      </c>
      <c r="F2891" t="s">
        <v>4113</v>
      </c>
      <c r="G2891">
        <v>2891</v>
      </c>
    </row>
    <row r="2892" spans="5:7">
      <c r="E2892">
        <v>692</v>
      </c>
      <c r="F2892" t="s">
        <v>4114</v>
      </c>
      <c r="G2892">
        <v>2892</v>
      </c>
    </row>
    <row r="2893" spans="5:7">
      <c r="E2893">
        <v>693</v>
      </c>
      <c r="F2893" t="s">
        <v>4115</v>
      </c>
      <c r="G2893">
        <v>2893</v>
      </c>
    </row>
    <row r="2894" spans="5:7">
      <c r="E2894">
        <v>694</v>
      </c>
      <c r="F2894" t="s">
        <v>4778</v>
      </c>
      <c r="G2894">
        <v>2894</v>
      </c>
    </row>
    <row r="2895" spans="5:7">
      <c r="E2895">
        <v>695</v>
      </c>
      <c r="F2895" t="s">
        <v>4779</v>
      </c>
      <c r="G2895">
        <v>2895</v>
      </c>
    </row>
    <row r="2896" spans="5:7">
      <c r="E2896">
        <v>696</v>
      </c>
      <c r="F2896" t="s">
        <v>4780</v>
      </c>
      <c r="G2896">
        <v>2896</v>
      </c>
    </row>
    <row r="2897" spans="5:7">
      <c r="E2897">
        <v>697</v>
      </c>
      <c r="F2897" t="s">
        <v>4116</v>
      </c>
      <c r="G2897">
        <v>2897</v>
      </c>
    </row>
    <row r="2898" spans="5:7">
      <c r="E2898">
        <v>698</v>
      </c>
      <c r="F2898" t="s">
        <v>4117</v>
      </c>
      <c r="G2898">
        <v>2898</v>
      </c>
    </row>
    <row r="2899" spans="5:7">
      <c r="E2899">
        <v>699</v>
      </c>
      <c r="F2899" t="s">
        <v>4781</v>
      </c>
      <c r="G2899">
        <v>2899</v>
      </c>
    </row>
    <row r="2900" spans="5:7">
      <c r="E2900">
        <v>700</v>
      </c>
      <c r="F2900" t="s">
        <v>4782</v>
      </c>
      <c r="G2900">
        <v>2900</v>
      </c>
    </row>
    <row r="2901" spans="5:7">
      <c r="E2901">
        <v>701</v>
      </c>
      <c r="F2901" t="s">
        <v>4783</v>
      </c>
      <c r="G2901">
        <v>2901</v>
      </c>
    </row>
    <row r="2902" spans="5:7">
      <c r="E2902">
        <v>702</v>
      </c>
      <c r="F2902" t="s">
        <v>4118</v>
      </c>
      <c r="G2902">
        <v>2902</v>
      </c>
    </row>
    <row r="2903" spans="5:7">
      <c r="E2903">
        <v>703</v>
      </c>
      <c r="F2903" t="s">
        <v>4784</v>
      </c>
      <c r="G2903">
        <v>2903</v>
      </c>
    </row>
    <row r="2904" spans="5:7">
      <c r="E2904">
        <v>704</v>
      </c>
      <c r="F2904" t="s">
        <v>4785</v>
      </c>
      <c r="G2904">
        <v>2904</v>
      </c>
    </row>
    <row r="2905" spans="5:7">
      <c r="E2905">
        <v>705</v>
      </c>
      <c r="F2905" t="s">
        <v>4786</v>
      </c>
      <c r="G2905">
        <v>2905</v>
      </c>
    </row>
    <row r="2906" spans="5:7">
      <c r="E2906">
        <v>706</v>
      </c>
      <c r="F2906" t="s">
        <v>4787</v>
      </c>
      <c r="G2906">
        <v>2906</v>
      </c>
    </row>
    <row r="2907" spans="5:7">
      <c r="E2907">
        <v>707</v>
      </c>
      <c r="F2907" t="s">
        <v>4788</v>
      </c>
      <c r="G2907">
        <v>2907</v>
      </c>
    </row>
    <row r="2908" spans="5:7">
      <c r="E2908">
        <v>708</v>
      </c>
      <c r="F2908" t="s">
        <v>4119</v>
      </c>
      <c r="G2908">
        <v>2908</v>
      </c>
    </row>
    <row r="2909" spans="5:7">
      <c r="E2909">
        <v>709</v>
      </c>
      <c r="F2909" t="s">
        <v>4120</v>
      </c>
      <c r="G2909">
        <v>2909</v>
      </c>
    </row>
    <row r="2910" spans="5:7">
      <c r="E2910">
        <v>710</v>
      </c>
      <c r="F2910" t="s">
        <v>4121</v>
      </c>
      <c r="G2910">
        <v>2910</v>
      </c>
    </row>
    <row r="2911" spans="5:7">
      <c r="E2911">
        <v>711</v>
      </c>
      <c r="F2911" t="s">
        <v>4789</v>
      </c>
      <c r="G2911">
        <v>2911</v>
      </c>
    </row>
    <row r="2912" spans="5:7">
      <c r="E2912">
        <v>712</v>
      </c>
      <c r="F2912" t="s">
        <v>4790</v>
      </c>
      <c r="G2912">
        <v>2912</v>
      </c>
    </row>
    <row r="2913" spans="5:7">
      <c r="E2913">
        <v>713</v>
      </c>
      <c r="F2913" t="s">
        <v>4791</v>
      </c>
      <c r="G2913">
        <v>2913</v>
      </c>
    </row>
    <row r="2914" spans="5:7">
      <c r="E2914">
        <v>714</v>
      </c>
      <c r="F2914" t="s">
        <v>4122</v>
      </c>
      <c r="G2914">
        <v>2914</v>
      </c>
    </row>
    <row r="2915" spans="5:7">
      <c r="E2915">
        <v>715</v>
      </c>
      <c r="F2915" t="s">
        <v>4123</v>
      </c>
      <c r="G2915">
        <v>2915</v>
      </c>
    </row>
    <row r="2916" spans="5:7">
      <c r="E2916">
        <v>716</v>
      </c>
      <c r="F2916" t="s">
        <v>4792</v>
      </c>
      <c r="G2916">
        <v>2916</v>
      </c>
    </row>
    <row r="2917" spans="5:7">
      <c r="E2917">
        <v>717</v>
      </c>
      <c r="F2917" t="s">
        <v>4793</v>
      </c>
      <c r="G2917">
        <v>2917</v>
      </c>
    </row>
    <row r="2918" spans="5:7">
      <c r="E2918">
        <v>718</v>
      </c>
      <c r="F2918" t="s">
        <v>4794</v>
      </c>
      <c r="G2918">
        <v>2918</v>
      </c>
    </row>
    <row r="2919" spans="5:7">
      <c r="E2919">
        <v>719</v>
      </c>
      <c r="F2919" t="s">
        <v>4795</v>
      </c>
      <c r="G2919">
        <v>2919</v>
      </c>
    </row>
    <row r="2920" spans="5:7">
      <c r="E2920">
        <v>720</v>
      </c>
      <c r="F2920" t="s">
        <v>4796</v>
      </c>
      <c r="G2920">
        <v>2920</v>
      </c>
    </row>
    <row r="2921" spans="5:7">
      <c r="E2921">
        <v>721</v>
      </c>
      <c r="F2921" t="s">
        <v>4797</v>
      </c>
      <c r="G2921">
        <v>2921</v>
      </c>
    </row>
    <row r="2922" spans="5:7">
      <c r="E2922">
        <v>722</v>
      </c>
      <c r="F2922" t="s">
        <v>4798</v>
      </c>
      <c r="G2922">
        <v>2922</v>
      </c>
    </row>
    <row r="2923" spans="5:7">
      <c r="E2923">
        <v>723</v>
      </c>
      <c r="F2923" t="s">
        <v>4799</v>
      </c>
      <c r="G2923">
        <v>2923</v>
      </c>
    </row>
    <row r="2924" spans="5:7">
      <c r="E2924">
        <v>724</v>
      </c>
      <c r="F2924" t="s">
        <v>4800</v>
      </c>
      <c r="G2924">
        <v>2924</v>
      </c>
    </row>
    <row r="2925" spans="5:7">
      <c r="E2925">
        <v>725</v>
      </c>
      <c r="F2925" t="s">
        <v>4801</v>
      </c>
      <c r="G2925">
        <v>2925</v>
      </c>
    </row>
    <row r="2926" spans="5:7">
      <c r="E2926">
        <v>726</v>
      </c>
      <c r="F2926" t="s">
        <v>4802</v>
      </c>
      <c r="G2926">
        <v>2926</v>
      </c>
    </row>
    <row r="2927" spans="5:7">
      <c r="E2927">
        <v>727</v>
      </c>
      <c r="F2927" t="s">
        <v>4803</v>
      </c>
      <c r="G2927">
        <v>2927</v>
      </c>
    </row>
    <row r="2928" spans="5:7">
      <c r="E2928">
        <v>728</v>
      </c>
      <c r="F2928" t="s">
        <v>4804</v>
      </c>
      <c r="G2928">
        <v>2928</v>
      </c>
    </row>
    <row r="2929" spans="5:7">
      <c r="E2929">
        <v>729</v>
      </c>
      <c r="F2929" t="s">
        <v>4805</v>
      </c>
      <c r="G2929">
        <v>2929</v>
      </c>
    </row>
    <row r="2930" spans="5:7">
      <c r="E2930">
        <v>730</v>
      </c>
      <c r="F2930" t="s">
        <v>4124</v>
      </c>
      <c r="G2930">
        <v>2930</v>
      </c>
    </row>
    <row r="2931" spans="5:7">
      <c r="E2931">
        <v>731</v>
      </c>
      <c r="F2931" t="s">
        <v>4125</v>
      </c>
      <c r="G2931">
        <v>2931</v>
      </c>
    </row>
    <row r="2932" spans="5:7">
      <c r="E2932">
        <v>732</v>
      </c>
      <c r="F2932" t="s">
        <v>4126</v>
      </c>
      <c r="G2932">
        <v>2932</v>
      </c>
    </row>
    <row r="2933" spans="5:7">
      <c r="E2933">
        <v>733</v>
      </c>
      <c r="F2933" t="s">
        <v>4127</v>
      </c>
      <c r="G2933">
        <v>2933</v>
      </c>
    </row>
    <row r="2934" spans="5:7">
      <c r="E2934">
        <v>734</v>
      </c>
      <c r="F2934" t="s">
        <v>4806</v>
      </c>
      <c r="G2934">
        <v>2934</v>
      </c>
    </row>
    <row r="2935" spans="5:7">
      <c r="E2935">
        <v>735</v>
      </c>
      <c r="F2935" t="s">
        <v>4807</v>
      </c>
      <c r="G2935">
        <v>2935</v>
      </c>
    </row>
    <row r="2936" spans="5:7">
      <c r="E2936">
        <v>736</v>
      </c>
      <c r="F2936" t="s">
        <v>4808</v>
      </c>
      <c r="G2936">
        <v>2936</v>
      </c>
    </row>
    <row r="2937" spans="5:7">
      <c r="E2937">
        <v>737</v>
      </c>
      <c r="F2937" t="s">
        <v>4809</v>
      </c>
      <c r="G2937">
        <v>2937</v>
      </c>
    </row>
    <row r="2938" spans="5:7">
      <c r="E2938">
        <v>738</v>
      </c>
      <c r="F2938" t="s">
        <v>3121</v>
      </c>
      <c r="G2938">
        <v>2938</v>
      </c>
    </row>
    <row r="2939" spans="5:7">
      <c r="E2939">
        <v>739</v>
      </c>
      <c r="F2939" t="s">
        <v>4128</v>
      </c>
      <c r="G2939">
        <v>2939</v>
      </c>
    </row>
    <row r="2940" spans="5:7">
      <c r="E2940">
        <v>740</v>
      </c>
      <c r="F2940" t="s">
        <v>4810</v>
      </c>
      <c r="G2940">
        <v>2940</v>
      </c>
    </row>
    <row r="2941" spans="5:7">
      <c r="E2941">
        <v>741</v>
      </c>
      <c r="F2941" t="s">
        <v>4811</v>
      </c>
      <c r="G2941">
        <v>2941</v>
      </c>
    </row>
    <row r="2942" spans="5:7">
      <c r="E2942">
        <v>742</v>
      </c>
      <c r="F2942" t="s">
        <v>4812</v>
      </c>
      <c r="G2942">
        <v>2942</v>
      </c>
    </row>
    <row r="2943" spans="5:7">
      <c r="E2943">
        <v>743</v>
      </c>
      <c r="F2943" t="s">
        <v>4813</v>
      </c>
      <c r="G2943">
        <v>2943</v>
      </c>
    </row>
    <row r="2944" spans="5:7">
      <c r="E2944">
        <v>744</v>
      </c>
      <c r="F2944" t="s">
        <v>4814</v>
      </c>
      <c r="G2944">
        <v>2944</v>
      </c>
    </row>
    <row r="2945" spans="5:7">
      <c r="E2945">
        <v>745</v>
      </c>
      <c r="F2945" t="s">
        <v>4815</v>
      </c>
      <c r="G2945">
        <v>2945</v>
      </c>
    </row>
    <row r="2946" spans="5:7">
      <c r="E2946">
        <v>746</v>
      </c>
      <c r="F2946" t="s">
        <v>4129</v>
      </c>
      <c r="G2946">
        <v>2946</v>
      </c>
    </row>
    <row r="2947" spans="5:7">
      <c r="E2947">
        <v>747</v>
      </c>
      <c r="F2947" t="s">
        <v>4816</v>
      </c>
      <c r="G2947">
        <v>2947</v>
      </c>
    </row>
    <row r="2948" spans="5:7">
      <c r="E2948">
        <v>748</v>
      </c>
      <c r="F2948" t="s">
        <v>4817</v>
      </c>
      <c r="G2948">
        <v>2948</v>
      </c>
    </row>
    <row r="2949" spans="5:7">
      <c r="E2949">
        <v>749</v>
      </c>
      <c r="F2949" t="s">
        <v>4818</v>
      </c>
      <c r="G2949">
        <v>2949</v>
      </c>
    </row>
    <row r="2950" spans="5:7">
      <c r="E2950">
        <v>750</v>
      </c>
      <c r="F2950" t="s">
        <v>4130</v>
      </c>
      <c r="G2950">
        <v>2950</v>
      </c>
    </row>
    <row r="2951" spans="5:7">
      <c r="E2951">
        <v>751</v>
      </c>
      <c r="F2951" t="s">
        <v>4819</v>
      </c>
      <c r="G2951">
        <v>2951</v>
      </c>
    </row>
    <row r="2952" spans="5:7">
      <c r="E2952">
        <v>752</v>
      </c>
      <c r="F2952" t="s">
        <v>4820</v>
      </c>
      <c r="G2952">
        <v>2952</v>
      </c>
    </row>
    <row r="2953" spans="5:7">
      <c r="E2953">
        <v>753</v>
      </c>
      <c r="F2953" t="s">
        <v>4821</v>
      </c>
      <c r="G2953">
        <v>2953</v>
      </c>
    </row>
    <row r="2954" spans="5:7">
      <c r="E2954">
        <v>754</v>
      </c>
      <c r="F2954" t="s">
        <v>4131</v>
      </c>
      <c r="G2954">
        <v>2954</v>
      </c>
    </row>
    <row r="2955" spans="5:7">
      <c r="E2955">
        <v>755</v>
      </c>
      <c r="F2955" t="s">
        <v>4822</v>
      </c>
      <c r="G2955">
        <v>2955</v>
      </c>
    </row>
    <row r="2956" spans="5:7">
      <c r="E2956">
        <v>756</v>
      </c>
      <c r="F2956" t="s">
        <v>4823</v>
      </c>
      <c r="G2956">
        <v>2956</v>
      </c>
    </row>
    <row r="2957" spans="5:7">
      <c r="E2957">
        <v>757</v>
      </c>
      <c r="F2957" t="s">
        <v>4824</v>
      </c>
      <c r="G2957">
        <v>2957</v>
      </c>
    </row>
    <row r="2958" spans="5:7">
      <c r="E2958">
        <v>758</v>
      </c>
      <c r="F2958" t="s">
        <v>4132</v>
      </c>
      <c r="G2958">
        <v>2958</v>
      </c>
    </row>
    <row r="2959" spans="5:7">
      <c r="E2959">
        <v>759</v>
      </c>
      <c r="F2959" t="s">
        <v>4133</v>
      </c>
      <c r="G2959">
        <v>2959</v>
      </c>
    </row>
    <row r="2960" spans="5:7">
      <c r="E2960">
        <v>760</v>
      </c>
      <c r="F2960" t="s">
        <v>3128</v>
      </c>
      <c r="G2960">
        <v>2960</v>
      </c>
    </row>
    <row r="2961" spans="5:7">
      <c r="E2961">
        <v>761</v>
      </c>
      <c r="F2961" t="s">
        <v>4134</v>
      </c>
      <c r="G2961">
        <v>2961</v>
      </c>
    </row>
    <row r="2962" spans="5:7">
      <c r="E2962">
        <v>762</v>
      </c>
      <c r="F2962" t="s">
        <v>4135</v>
      </c>
      <c r="G2962">
        <v>2962</v>
      </c>
    </row>
    <row r="2963" spans="5:7">
      <c r="E2963">
        <v>763</v>
      </c>
      <c r="F2963" t="s">
        <v>4136</v>
      </c>
      <c r="G2963">
        <v>2963</v>
      </c>
    </row>
    <row r="2964" spans="5:7">
      <c r="E2964">
        <v>764</v>
      </c>
      <c r="F2964" t="s">
        <v>4137</v>
      </c>
      <c r="G2964">
        <v>2964</v>
      </c>
    </row>
    <row r="2965" spans="5:7">
      <c r="E2965">
        <v>765</v>
      </c>
      <c r="F2965" t="s">
        <v>4138</v>
      </c>
      <c r="G2965">
        <v>2965</v>
      </c>
    </row>
    <row r="2966" spans="5:7">
      <c r="E2966">
        <v>766</v>
      </c>
      <c r="F2966" t="s">
        <v>4825</v>
      </c>
      <c r="G2966">
        <v>2966</v>
      </c>
    </row>
    <row r="2967" spans="5:7">
      <c r="E2967">
        <v>767</v>
      </c>
      <c r="F2967" t="s">
        <v>4139</v>
      </c>
      <c r="G2967">
        <v>2967</v>
      </c>
    </row>
    <row r="2968" spans="5:7">
      <c r="E2968">
        <v>768</v>
      </c>
      <c r="F2968" t="s">
        <v>4826</v>
      </c>
      <c r="G2968">
        <v>2968</v>
      </c>
    </row>
    <row r="2969" spans="5:7">
      <c r="E2969">
        <v>769</v>
      </c>
      <c r="F2969" t="s">
        <v>4827</v>
      </c>
      <c r="G2969">
        <v>2969</v>
      </c>
    </row>
    <row r="2970" spans="5:7">
      <c r="E2970">
        <v>770</v>
      </c>
      <c r="F2970" t="s">
        <v>4828</v>
      </c>
      <c r="G2970">
        <v>2970</v>
      </c>
    </row>
    <row r="2971" spans="5:7">
      <c r="E2971">
        <v>771</v>
      </c>
      <c r="F2971" t="s">
        <v>4140</v>
      </c>
      <c r="G2971">
        <v>2971</v>
      </c>
    </row>
    <row r="2972" spans="5:7">
      <c r="E2972">
        <v>772</v>
      </c>
      <c r="F2972" t="s">
        <v>4829</v>
      </c>
      <c r="G2972">
        <v>2972</v>
      </c>
    </row>
    <row r="2973" spans="5:7">
      <c r="E2973">
        <v>773</v>
      </c>
      <c r="F2973" t="s">
        <v>4830</v>
      </c>
      <c r="G2973">
        <v>2973</v>
      </c>
    </row>
    <row r="2974" spans="5:7">
      <c r="E2974">
        <v>774</v>
      </c>
      <c r="F2974" t="s">
        <v>4141</v>
      </c>
      <c r="G2974">
        <v>2974</v>
      </c>
    </row>
    <row r="2975" spans="5:7">
      <c r="E2975">
        <v>775</v>
      </c>
      <c r="F2975" t="s">
        <v>4142</v>
      </c>
      <c r="G2975">
        <v>2975</v>
      </c>
    </row>
    <row r="2976" spans="5:7">
      <c r="E2976">
        <v>776</v>
      </c>
      <c r="F2976" t="s">
        <v>4143</v>
      </c>
      <c r="G2976">
        <v>2976</v>
      </c>
    </row>
    <row r="2977" spans="5:7">
      <c r="E2977">
        <v>777</v>
      </c>
      <c r="F2977" t="s">
        <v>4144</v>
      </c>
      <c r="G2977">
        <v>2977</v>
      </c>
    </row>
    <row r="2978" spans="5:7">
      <c r="E2978">
        <v>778</v>
      </c>
      <c r="F2978" t="s">
        <v>4145</v>
      </c>
      <c r="G2978">
        <v>2978</v>
      </c>
    </row>
    <row r="2979" spans="5:7">
      <c r="E2979">
        <v>779</v>
      </c>
      <c r="F2979" t="e">
        <v>#N/A</v>
      </c>
      <c r="G2979">
        <v>2979</v>
      </c>
    </row>
    <row r="2980" spans="5:7">
      <c r="E2980">
        <v>780</v>
      </c>
      <c r="F2980" t="s">
        <v>4146</v>
      </c>
      <c r="G2980">
        <v>2980</v>
      </c>
    </row>
    <row r="2981" spans="5:7">
      <c r="E2981">
        <v>781</v>
      </c>
      <c r="F2981" t="s">
        <v>4147</v>
      </c>
      <c r="G2981">
        <v>2981</v>
      </c>
    </row>
    <row r="2982" spans="5:7">
      <c r="E2982">
        <v>782</v>
      </c>
      <c r="F2982" t="s">
        <v>4831</v>
      </c>
      <c r="G2982">
        <v>2982</v>
      </c>
    </row>
    <row r="2983" spans="5:7">
      <c r="E2983">
        <v>783</v>
      </c>
      <c r="F2983" t="s">
        <v>4832</v>
      </c>
      <c r="G2983">
        <v>2983</v>
      </c>
    </row>
    <row r="2984" spans="5:7">
      <c r="E2984">
        <v>784</v>
      </c>
      <c r="F2984" t="s">
        <v>4833</v>
      </c>
      <c r="G2984">
        <v>2984</v>
      </c>
    </row>
    <row r="2985" spans="5:7">
      <c r="E2985">
        <v>785</v>
      </c>
      <c r="F2985" t="s">
        <v>4148</v>
      </c>
      <c r="G2985">
        <v>2985</v>
      </c>
    </row>
    <row r="2986" spans="5:7">
      <c r="E2986">
        <v>786</v>
      </c>
      <c r="F2986" t="s">
        <v>4149</v>
      </c>
      <c r="G2986">
        <v>2986</v>
      </c>
    </row>
    <row r="2987" spans="5:7">
      <c r="E2987">
        <v>787</v>
      </c>
      <c r="F2987" t="s">
        <v>4834</v>
      </c>
      <c r="G2987">
        <v>2987</v>
      </c>
    </row>
    <row r="2988" spans="5:7">
      <c r="E2988">
        <v>788</v>
      </c>
      <c r="F2988" t="s">
        <v>4835</v>
      </c>
      <c r="G2988">
        <v>2988</v>
      </c>
    </row>
    <row r="2989" spans="5:7">
      <c r="E2989">
        <v>789</v>
      </c>
      <c r="F2989" t="s">
        <v>4150</v>
      </c>
      <c r="G2989">
        <v>2989</v>
      </c>
    </row>
    <row r="2990" spans="5:7">
      <c r="E2990">
        <v>790</v>
      </c>
      <c r="F2990" t="s">
        <v>4836</v>
      </c>
      <c r="G2990">
        <v>2990</v>
      </c>
    </row>
    <row r="2991" spans="5:7">
      <c r="E2991">
        <v>791</v>
      </c>
      <c r="F2991" t="s">
        <v>4837</v>
      </c>
      <c r="G2991">
        <v>2991</v>
      </c>
    </row>
    <row r="2992" spans="5:7">
      <c r="E2992">
        <v>792</v>
      </c>
      <c r="F2992" t="s">
        <v>4838</v>
      </c>
      <c r="G2992">
        <v>2992</v>
      </c>
    </row>
    <row r="2993" spans="5:7">
      <c r="E2993">
        <v>793</v>
      </c>
      <c r="F2993" t="s">
        <v>3864</v>
      </c>
      <c r="G2993">
        <v>2993</v>
      </c>
    </row>
    <row r="2994" spans="5:7">
      <c r="E2994">
        <v>794</v>
      </c>
      <c r="F2994" t="s">
        <v>3865</v>
      </c>
      <c r="G2994">
        <v>2994</v>
      </c>
    </row>
    <row r="2995" spans="5:7">
      <c r="E2995">
        <v>795</v>
      </c>
      <c r="F2995" t="s">
        <v>4839</v>
      </c>
      <c r="G2995">
        <v>2995</v>
      </c>
    </row>
    <row r="2996" spans="5:7">
      <c r="E2996">
        <v>796</v>
      </c>
      <c r="F2996" t="s">
        <v>4840</v>
      </c>
      <c r="G2996">
        <v>2996</v>
      </c>
    </row>
    <row r="2997" spans="5:7">
      <c r="E2997">
        <v>797</v>
      </c>
      <c r="F2997" t="s">
        <v>4151</v>
      </c>
      <c r="G2997">
        <v>2997</v>
      </c>
    </row>
    <row r="2998" spans="5:7">
      <c r="E2998">
        <v>798</v>
      </c>
      <c r="F2998" t="s">
        <v>4152</v>
      </c>
      <c r="G2998">
        <v>2998</v>
      </c>
    </row>
    <row r="2999" spans="5:7">
      <c r="E2999">
        <v>799</v>
      </c>
      <c r="F2999" t="s">
        <v>4153</v>
      </c>
      <c r="G2999">
        <v>2999</v>
      </c>
    </row>
    <row r="3000" spans="5:7">
      <c r="E3000">
        <v>800</v>
      </c>
      <c r="F3000" t="s">
        <v>4154</v>
      </c>
      <c r="G3000">
        <v>3000</v>
      </c>
    </row>
    <row r="3001" spans="5:7">
      <c r="E3001">
        <v>801</v>
      </c>
      <c r="F3001" t="s">
        <v>4841</v>
      </c>
      <c r="G3001">
        <v>3001</v>
      </c>
    </row>
    <row r="3002" spans="5:7">
      <c r="E3002">
        <v>802</v>
      </c>
      <c r="F3002" t="s">
        <v>4842</v>
      </c>
      <c r="G3002">
        <v>3002</v>
      </c>
    </row>
    <row r="3003" spans="5:7">
      <c r="E3003">
        <v>803</v>
      </c>
      <c r="F3003" t="s">
        <v>4843</v>
      </c>
      <c r="G3003">
        <v>3003</v>
      </c>
    </row>
    <row r="3004" spans="5:7">
      <c r="E3004">
        <v>804</v>
      </c>
      <c r="F3004" t="s">
        <v>4155</v>
      </c>
      <c r="G3004">
        <v>3004</v>
      </c>
    </row>
    <row r="3005" spans="5:7">
      <c r="E3005">
        <v>805</v>
      </c>
      <c r="F3005" t="s">
        <v>4156</v>
      </c>
      <c r="G3005">
        <v>3005</v>
      </c>
    </row>
    <row r="3006" spans="5:7">
      <c r="E3006">
        <v>806</v>
      </c>
      <c r="F3006" t="s">
        <v>4844</v>
      </c>
      <c r="G3006">
        <v>3006</v>
      </c>
    </row>
    <row r="3007" spans="5:7">
      <c r="E3007">
        <v>807</v>
      </c>
      <c r="F3007" t="s">
        <v>4845</v>
      </c>
      <c r="G3007">
        <v>3007</v>
      </c>
    </row>
    <row r="3008" spans="5:7">
      <c r="E3008">
        <v>808</v>
      </c>
      <c r="F3008" t="s">
        <v>4846</v>
      </c>
      <c r="G3008">
        <v>3008</v>
      </c>
    </row>
    <row r="3009" spans="5:7">
      <c r="E3009">
        <v>809</v>
      </c>
      <c r="F3009" t="s">
        <v>4847</v>
      </c>
      <c r="G3009">
        <v>3009</v>
      </c>
    </row>
    <row r="3010" spans="5:7">
      <c r="E3010">
        <v>810</v>
      </c>
      <c r="F3010" t="s">
        <v>4157</v>
      </c>
      <c r="G3010">
        <v>3010</v>
      </c>
    </row>
    <row r="3011" spans="5:7">
      <c r="E3011">
        <v>811</v>
      </c>
      <c r="F3011" t="s">
        <v>4158</v>
      </c>
      <c r="G3011">
        <v>3011</v>
      </c>
    </row>
    <row r="3012" spans="5:7">
      <c r="E3012">
        <v>812</v>
      </c>
      <c r="F3012" t="s">
        <v>4159</v>
      </c>
      <c r="G3012">
        <v>3012</v>
      </c>
    </row>
    <row r="3013" spans="5:7">
      <c r="E3013">
        <v>813</v>
      </c>
      <c r="F3013" t="s">
        <v>4848</v>
      </c>
      <c r="G3013">
        <v>3013</v>
      </c>
    </row>
    <row r="3014" spans="5:7">
      <c r="E3014">
        <v>814</v>
      </c>
      <c r="F3014" t="s">
        <v>4849</v>
      </c>
      <c r="G3014">
        <v>3014</v>
      </c>
    </row>
    <row r="3015" spans="5:7">
      <c r="E3015">
        <v>815</v>
      </c>
      <c r="F3015" t="s">
        <v>4850</v>
      </c>
      <c r="G3015">
        <v>3015</v>
      </c>
    </row>
    <row r="3016" spans="5:7">
      <c r="E3016">
        <v>816</v>
      </c>
      <c r="F3016" t="s">
        <v>4851</v>
      </c>
      <c r="G3016">
        <v>3016</v>
      </c>
    </row>
    <row r="3017" spans="5:7">
      <c r="E3017">
        <v>817</v>
      </c>
      <c r="F3017" t="s">
        <v>4160</v>
      </c>
      <c r="G3017">
        <v>3017</v>
      </c>
    </row>
    <row r="3018" spans="5:7">
      <c r="E3018">
        <v>818</v>
      </c>
      <c r="F3018" t="s">
        <v>4161</v>
      </c>
      <c r="G3018">
        <v>3018</v>
      </c>
    </row>
    <row r="3019" spans="5:7">
      <c r="E3019">
        <v>819</v>
      </c>
      <c r="F3019" t="s">
        <v>4852</v>
      </c>
      <c r="G3019">
        <v>3019</v>
      </c>
    </row>
    <row r="3020" spans="5:7">
      <c r="E3020">
        <v>820</v>
      </c>
      <c r="F3020" t="s">
        <v>4853</v>
      </c>
      <c r="G3020">
        <v>3020</v>
      </c>
    </row>
    <row r="3021" spans="5:7">
      <c r="E3021">
        <v>821</v>
      </c>
      <c r="F3021" t="s">
        <v>4854</v>
      </c>
      <c r="G3021">
        <v>3021</v>
      </c>
    </row>
    <row r="3022" spans="5:7">
      <c r="E3022">
        <v>822</v>
      </c>
      <c r="F3022" t="s">
        <v>4855</v>
      </c>
      <c r="G3022">
        <v>3022</v>
      </c>
    </row>
    <row r="3023" spans="5:7">
      <c r="E3023">
        <v>823</v>
      </c>
      <c r="F3023" t="s">
        <v>3157</v>
      </c>
      <c r="G3023">
        <v>3023</v>
      </c>
    </row>
    <row r="3024" spans="5:7">
      <c r="E3024">
        <v>824</v>
      </c>
      <c r="F3024" t="s">
        <v>4856</v>
      </c>
      <c r="G3024">
        <v>3024</v>
      </c>
    </row>
    <row r="3025" spans="5:7">
      <c r="E3025">
        <v>825</v>
      </c>
      <c r="F3025" t="s">
        <v>4857</v>
      </c>
      <c r="G3025">
        <v>3025</v>
      </c>
    </row>
    <row r="3026" spans="5:7">
      <c r="E3026">
        <v>826</v>
      </c>
      <c r="F3026" t="s">
        <v>4858</v>
      </c>
      <c r="G3026">
        <v>3026</v>
      </c>
    </row>
    <row r="3027" spans="5:7">
      <c r="E3027">
        <v>827</v>
      </c>
      <c r="F3027" t="s">
        <v>4859</v>
      </c>
      <c r="G3027">
        <v>3027</v>
      </c>
    </row>
    <row r="3028" spans="5:7">
      <c r="E3028">
        <v>828</v>
      </c>
      <c r="F3028" t="s">
        <v>4860</v>
      </c>
      <c r="G3028">
        <v>3028</v>
      </c>
    </row>
    <row r="3029" spans="5:7">
      <c r="E3029">
        <v>829</v>
      </c>
      <c r="F3029" t="s">
        <v>4162</v>
      </c>
      <c r="G3029">
        <v>3029</v>
      </c>
    </row>
    <row r="3030" spans="5:7">
      <c r="E3030">
        <v>830</v>
      </c>
      <c r="F3030" t="s">
        <v>4163</v>
      </c>
      <c r="G3030">
        <v>3030</v>
      </c>
    </row>
    <row r="3031" spans="5:7">
      <c r="E3031">
        <v>831</v>
      </c>
      <c r="F3031" t="s">
        <v>4861</v>
      </c>
      <c r="G3031">
        <v>3031</v>
      </c>
    </row>
    <row r="3032" spans="5:7">
      <c r="E3032">
        <v>832</v>
      </c>
      <c r="F3032" t="s">
        <v>4862</v>
      </c>
      <c r="G3032">
        <v>3032</v>
      </c>
    </row>
    <row r="3033" spans="5:7">
      <c r="E3033">
        <v>833</v>
      </c>
      <c r="F3033" t="s">
        <v>4863</v>
      </c>
      <c r="G3033">
        <v>3033</v>
      </c>
    </row>
    <row r="3034" spans="5:7">
      <c r="E3034">
        <v>834</v>
      </c>
      <c r="F3034" t="s">
        <v>4864</v>
      </c>
      <c r="G3034">
        <v>3034</v>
      </c>
    </row>
    <row r="3035" spans="5:7">
      <c r="E3035">
        <v>835</v>
      </c>
      <c r="F3035" t="s">
        <v>4865</v>
      </c>
      <c r="G3035">
        <v>3035</v>
      </c>
    </row>
    <row r="3036" spans="5:7">
      <c r="E3036">
        <v>836</v>
      </c>
      <c r="F3036" t="s">
        <v>4164</v>
      </c>
      <c r="G3036">
        <v>3036</v>
      </c>
    </row>
    <row r="3037" spans="5:7">
      <c r="E3037">
        <v>837</v>
      </c>
      <c r="F3037" t="s">
        <v>4165</v>
      </c>
      <c r="G3037">
        <v>3037</v>
      </c>
    </row>
    <row r="3038" spans="5:7">
      <c r="E3038">
        <v>838</v>
      </c>
      <c r="F3038" t="s">
        <v>4166</v>
      </c>
      <c r="G3038">
        <v>3038</v>
      </c>
    </row>
    <row r="3039" spans="5:7">
      <c r="E3039">
        <v>839</v>
      </c>
      <c r="F3039" t="s">
        <v>4167</v>
      </c>
      <c r="G3039">
        <v>3039</v>
      </c>
    </row>
    <row r="3040" spans="5:7">
      <c r="E3040">
        <v>840</v>
      </c>
      <c r="F3040" t="s">
        <v>4168</v>
      </c>
      <c r="G3040">
        <v>3040</v>
      </c>
    </row>
    <row r="3041" spans="5:7">
      <c r="E3041">
        <v>841</v>
      </c>
      <c r="F3041" t="s">
        <v>4866</v>
      </c>
      <c r="G3041">
        <v>3041</v>
      </c>
    </row>
    <row r="3042" spans="5:7">
      <c r="E3042">
        <v>842</v>
      </c>
      <c r="F3042" t="s">
        <v>4867</v>
      </c>
      <c r="G3042">
        <v>3042</v>
      </c>
    </row>
    <row r="3043" spans="5:7">
      <c r="E3043">
        <v>843</v>
      </c>
      <c r="F3043" t="s">
        <v>4868</v>
      </c>
      <c r="G3043">
        <v>3043</v>
      </c>
    </row>
    <row r="3044" spans="5:7">
      <c r="E3044">
        <v>844</v>
      </c>
      <c r="F3044" t="s">
        <v>4869</v>
      </c>
      <c r="G3044">
        <v>3044</v>
      </c>
    </row>
    <row r="3045" spans="5:7">
      <c r="E3045">
        <v>845</v>
      </c>
      <c r="F3045" t="s">
        <v>4169</v>
      </c>
      <c r="G3045">
        <v>3045</v>
      </c>
    </row>
    <row r="3046" spans="5:7">
      <c r="E3046">
        <v>846</v>
      </c>
      <c r="F3046" t="s">
        <v>4170</v>
      </c>
      <c r="G3046">
        <v>3046</v>
      </c>
    </row>
    <row r="3047" spans="5:7">
      <c r="E3047">
        <v>847</v>
      </c>
      <c r="F3047" t="s">
        <v>4171</v>
      </c>
      <c r="G3047">
        <v>3047</v>
      </c>
    </row>
    <row r="3048" spans="5:7">
      <c r="E3048">
        <v>848</v>
      </c>
      <c r="F3048" t="s">
        <v>4870</v>
      </c>
      <c r="G3048">
        <v>3048</v>
      </c>
    </row>
    <row r="3049" spans="5:7">
      <c r="E3049">
        <v>849</v>
      </c>
      <c r="F3049" t="s">
        <v>4871</v>
      </c>
      <c r="G3049">
        <v>3049</v>
      </c>
    </row>
    <row r="3050" spans="5:7">
      <c r="E3050">
        <v>850</v>
      </c>
      <c r="F3050" t="s">
        <v>4872</v>
      </c>
      <c r="G3050">
        <v>3050</v>
      </c>
    </row>
    <row r="3051" spans="5:7">
      <c r="E3051">
        <v>851</v>
      </c>
      <c r="F3051" t="s">
        <v>4873</v>
      </c>
      <c r="G3051">
        <v>3051</v>
      </c>
    </row>
    <row r="3052" spans="5:7">
      <c r="E3052">
        <v>852</v>
      </c>
      <c r="F3052" t="s">
        <v>4172</v>
      </c>
      <c r="G3052">
        <v>3052</v>
      </c>
    </row>
    <row r="3053" spans="5:7">
      <c r="E3053">
        <v>853</v>
      </c>
      <c r="F3053" t="s">
        <v>4173</v>
      </c>
      <c r="G3053">
        <v>3053</v>
      </c>
    </row>
    <row r="3054" spans="5:7">
      <c r="E3054">
        <v>854</v>
      </c>
      <c r="F3054" t="s">
        <v>4874</v>
      </c>
      <c r="G3054">
        <v>3054</v>
      </c>
    </row>
    <row r="3055" spans="5:7">
      <c r="E3055">
        <v>855</v>
      </c>
      <c r="F3055" t="s">
        <v>4875</v>
      </c>
      <c r="G3055">
        <v>3055</v>
      </c>
    </row>
    <row r="3056" spans="5:7">
      <c r="E3056">
        <v>856</v>
      </c>
      <c r="F3056" t="s">
        <v>4876</v>
      </c>
      <c r="G3056">
        <v>3056</v>
      </c>
    </row>
    <row r="3057" spans="5:7">
      <c r="E3057">
        <v>857</v>
      </c>
      <c r="F3057" t="s">
        <v>4877</v>
      </c>
      <c r="G3057">
        <v>3057</v>
      </c>
    </row>
    <row r="3058" spans="5:7">
      <c r="E3058">
        <v>858</v>
      </c>
      <c r="F3058" t="s">
        <v>4174</v>
      </c>
      <c r="G3058">
        <v>3058</v>
      </c>
    </row>
    <row r="3059" spans="5:7">
      <c r="E3059">
        <v>859</v>
      </c>
      <c r="F3059" t="s">
        <v>3171</v>
      </c>
      <c r="G3059">
        <v>3059</v>
      </c>
    </row>
    <row r="3060" spans="5:7">
      <c r="E3060">
        <v>860</v>
      </c>
      <c r="F3060" t="s">
        <v>4175</v>
      </c>
      <c r="G3060">
        <v>3060</v>
      </c>
    </row>
    <row r="3061" spans="5:7">
      <c r="E3061">
        <v>861</v>
      </c>
      <c r="F3061" t="s">
        <v>4878</v>
      </c>
      <c r="G3061">
        <v>3061</v>
      </c>
    </row>
    <row r="3062" spans="5:7">
      <c r="E3062">
        <v>862</v>
      </c>
      <c r="F3062" t="s">
        <v>4879</v>
      </c>
      <c r="G3062">
        <v>3062</v>
      </c>
    </row>
    <row r="3063" spans="5:7">
      <c r="E3063">
        <v>863</v>
      </c>
      <c r="F3063" t="s">
        <v>4880</v>
      </c>
      <c r="G3063">
        <v>3063</v>
      </c>
    </row>
    <row r="3064" spans="5:7">
      <c r="E3064">
        <v>864</v>
      </c>
      <c r="F3064" t="s">
        <v>4881</v>
      </c>
      <c r="G3064">
        <v>3064</v>
      </c>
    </row>
    <row r="3065" spans="5:7">
      <c r="E3065">
        <v>865</v>
      </c>
      <c r="F3065" t="s">
        <v>4882</v>
      </c>
      <c r="G3065">
        <v>3065</v>
      </c>
    </row>
    <row r="3066" spans="5:7">
      <c r="E3066">
        <v>866</v>
      </c>
      <c r="F3066" t="s">
        <v>4883</v>
      </c>
      <c r="G3066">
        <v>3066</v>
      </c>
    </row>
    <row r="3067" spans="5:7">
      <c r="E3067">
        <v>867</v>
      </c>
      <c r="F3067" t="s">
        <v>4884</v>
      </c>
      <c r="G3067">
        <v>3067</v>
      </c>
    </row>
    <row r="3068" spans="5:7">
      <c r="E3068">
        <v>868</v>
      </c>
      <c r="F3068" t="s">
        <v>4885</v>
      </c>
      <c r="G3068">
        <v>3068</v>
      </c>
    </row>
    <row r="3069" spans="5:7">
      <c r="E3069">
        <v>869</v>
      </c>
      <c r="F3069" t="s">
        <v>4886</v>
      </c>
      <c r="G3069">
        <v>3069</v>
      </c>
    </row>
    <row r="3070" spans="5:7">
      <c r="E3070">
        <v>870</v>
      </c>
      <c r="F3070" t="s">
        <v>4887</v>
      </c>
      <c r="G3070">
        <v>3070</v>
      </c>
    </row>
    <row r="3071" spans="5:7">
      <c r="E3071">
        <v>871</v>
      </c>
      <c r="F3071" t="s">
        <v>4888</v>
      </c>
      <c r="G3071">
        <v>3071</v>
      </c>
    </row>
    <row r="3072" spans="5:7">
      <c r="E3072">
        <v>872</v>
      </c>
      <c r="F3072" t="s">
        <v>4889</v>
      </c>
      <c r="G3072">
        <v>3072</v>
      </c>
    </row>
    <row r="3073" spans="5:7">
      <c r="E3073">
        <v>873</v>
      </c>
      <c r="F3073" t="s">
        <v>4890</v>
      </c>
      <c r="G3073">
        <v>3073</v>
      </c>
    </row>
    <row r="3074" spans="5:7">
      <c r="E3074">
        <v>874</v>
      </c>
      <c r="F3074" t="s">
        <v>4891</v>
      </c>
      <c r="G3074">
        <v>3074</v>
      </c>
    </row>
    <row r="3075" spans="5:7">
      <c r="E3075">
        <v>875</v>
      </c>
      <c r="F3075" t="s">
        <v>4176</v>
      </c>
      <c r="G3075">
        <v>3075</v>
      </c>
    </row>
    <row r="3076" spans="5:7">
      <c r="E3076">
        <v>876</v>
      </c>
      <c r="F3076" t="s">
        <v>4177</v>
      </c>
      <c r="G3076">
        <v>3076</v>
      </c>
    </row>
    <row r="3077" spans="5:7">
      <c r="E3077">
        <v>877</v>
      </c>
      <c r="F3077" t="s">
        <v>3175</v>
      </c>
      <c r="G3077">
        <v>3077</v>
      </c>
    </row>
    <row r="3078" spans="5:7">
      <c r="E3078">
        <v>878</v>
      </c>
      <c r="F3078" t="s">
        <v>4178</v>
      </c>
      <c r="G3078">
        <v>3078</v>
      </c>
    </row>
    <row r="3079" spans="5:7">
      <c r="E3079">
        <v>879</v>
      </c>
      <c r="F3079" t="s">
        <v>4179</v>
      </c>
      <c r="G3079">
        <v>3079</v>
      </c>
    </row>
    <row r="3080" spans="5:7">
      <c r="E3080">
        <v>880</v>
      </c>
      <c r="F3080" t="s">
        <v>4180</v>
      </c>
      <c r="G3080">
        <v>3080</v>
      </c>
    </row>
    <row r="3081" spans="5:7">
      <c r="E3081">
        <v>881</v>
      </c>
      <c r="F3081" t="s">
        <v>4181</v>
      </c>
      <c r="G3081">
        <v>3081</v>
      </c>
    </row>
    <row r="3082" spans="5:7">
      <c r="E3082">
        <v>882</v>
      </c>
      <c r="F3082" t="s">
        <v>4182</v>
      </c>
      <c r="G3082">
        <v>3082</v>
      </c>
    </row>
    <row r="3083" spans="5:7">
      <c r="E3083">
        <v>883</v>
      </c>
      <c r="F3083" t="s">
        <v>4183</v>
      </c>
      <c r="G3083">
        <v>3083</v>
      </c>
    </row>
    <row r="3084" spans="5:7">
      <c r="E3084">
        <v>884</v>
      </c>
      <c r="F3084" t="s">
        <v>4892</v>
      </c>
      <c r="G3084">
        <v>3084</v>
      </c>
    </row>
    <row r="3085" spans="5:7">
      <c r="E3085">
        <v>885</v>
      </c>
      <c r="F3085" t="s">
        <v>4893</v>
      </c>
      <c r="G3085">
        <v>3085</v>
      </c>
    </row>
    <row r="3086" spans="5:7">
      <c r="E3086">
        <v>886</v>
      </c>
      <c r="F3086" t="s">
        <v>4184</v>
      </c>
      <c r="G3086">
        <v>3086</v>
      </c>
    </row>
    <row r="3087" spans="5:7">
      <c r="E3087">
        <v>887</v>
      </c>
      <c r="F3087" t="s">
        <v>4894</v>
      </c>
      <c r="G3087">
        <v>3087</v>
      </c>
    </row>
    <row r="3088" spans="5:7">
      <c r="E3088">
        <v>888</v>
      </c>
      <c r="F3088" t="s">
        <v>4895</v>
      </c>
      <c r="G3088">
        <v>3088</v>
      </c>
    </row>
    <row r="3089" spans="5:7">
      <c r="E3089">
        <v>889</v>
      </c>
      <c r="F3089" t="s">
        <v>4896</v>
      </c>
      <c r="G3089">
        <v>3089</v>
      </c>
    </row>
    <row r="3090" spans="5:7">
      <c r="E3090">
        <v>890</v>
      </c>
      <c r="F3090" t="s">
        <v>4897</v>
      </c>
      <c r="G3090">
        <v>3090</v>
      </c>
    </row>
    <row r="3091" spans="5:7">
      <c r="E3091">
        <v>891</v>
      </c>
      <c r="F3091" t="s">
        <v>4898</v>
      </c>
      <c r="G3091">
        <v>3091</v>
      </c>
    </row>
    <row r="3092" spans="5:7">
      <c r="E3092">
        <v>892</v>
      </c>
      <c r="F3092" t="s">
        <v>4899</v>
      </c>
      <c r="G3092">
        <v>3092</v>
      </c>
    </row>
    <row r="3093" spans="5:7">
      <c r="E3093">
        <v>893</v>
      </c>
      <c r="F3093" t="s">
        <v>4185</v>
      </c>
      <c r="G3093">
        <v>3093</v>
      </c>
    </row>
    <row r="3094" spans="5:7">
      <c r="E3094">
        <v>894</v>
      </c>
      <c r="F3094" t="s">
        <v>4186</v>
      </c>
      <c r="G3094">
        <v>3094</v>
      </c>
    </row>
    <row r="3095" spans="5:7">
      <c r="E3095">
        <v>895</v>
      </c>
      <c r="F3095" t="s">
        <v>4187</v>
      </c>
      <c r="G3095">
        <v>3095</v>
      </c>
    </row>
    <row r="3096" spans="5:7">
      <c r="E3096">
        <v>896</v>
      </c>
      <c r="F3096" t="s">
        <v>4900</v>
      </c>
      <c r="G3096">
        <v>3096</v>
      </c>
    </row>
    <row r="3097" spans="5:7">
      <c r="E3097">
        <v>897</v>
      </c>
      <c r="F3097" t="s">
        <v>4901</v>
      </c>
      <c r="G3097">
        <v>3097</v>
      </c>
    </row>
    <row r="3098" spans="5:7">
      <c r="E3098">
        <v>898</v>
      </c>
      <c r="F3098" t="s">
        <v>4902</v>
      </c>
      <c r="G3098">
        <v>3098</v>
      </c>
    </row>
    <row r="3099" spans="5:7">
      <c r="E3099">
        <v>899</v>
      </c>
      <c r="F3099" t="s">
        <v>4903</v>
      </c>
      <c r="G3099">
        <v>3099</v>
      </c>
    </row>
    <row r="3100" spans="5:7">
      <c r="E3100">
        <v>900</v>
      </c>
      <c r="F3100" t="s">
        <v>4188</v>
      </c>
      <c r="G3100">
        <v>3100</v>
      </c>
    </row>
    <row r="3101" spans="5:7">
      <c r="E3101">
        <v>901</v>
      </c>
      <c r="F3101" t="s">
        <v>4189</v>
      </c>
      <c r="G3101">
        <v>3101</v>
      </c>
    </row>
    <row r="3102" spans="5:7">
      <c r="E3102">
        <v>902</v>
      </c>
      <c r="F3102" t="s">
        <v>4190</v>
      </c>
      <c r="G3102">
        <v>3102</v>
      </c>
    </row>
    <row r="3103" spans="5:7">
      <c r="E3103">
        <v>903</v>
      </c>
      <c r="F3103" t="s">
        <v>4191</v>
      </c>
      <c r="G3103">
        <v>3103</v>
      </c>
    </row>
    <row r="3104" spans="5:7">
      <c r="E3104">
        <v>904</v>
      </c>
      <c r="F3104" t="s">
        <v>4192</v>
      </c>
      <c r="G3104">
        <v>3104</v>
      </c>
    </row>
    <row r="3105" spans="5:7">
      <c r="E3105">
        <v>905</v>
      </c>
      <c r="F3105" t="s">
        <v>4193</v>
      </c>
      <c r="G3105">
        <v>3105</v>
      </c>
    </row>
    <row r="3106" spans="5:7">
      <c r="E3106">
        <v>906</v>
      </c>
      <c r="F3106" t="s">
        <v>4904</v>
      </c>
      <c r="G3106">
        <v>3106</v>
      </c>
    </row>
    <row r="3107" spans="5:7">
      <c r="E3107">
        <v>907</v>
      </c>
      <c r="F3107" t="s">
        <v>4905</v>
      </c>
      <c r="G3107">
        <v>3107</v>
      </c>
    </row>
    <row r="3108" spans="5:7">
      <c r="E3108">
        <v>908</v>
      </c>
      <c r="F3108" t="s">
        <v>3192</v>
      </c>
      <c r="G3108">
        <v>3108</v>
      </c>
    </row>
    <row r="3109" spans="5:7">
      <c r="E3109">
        <v>909</v>
      </c>
      <c r="F3109" t="s">
        <v>4194</v>
      </c>
      <c r="G3109">
        <v>3109</v>
      </c>
    </row>
    <row r="3110" spans="5:7">
      <c r="E3110">
        <v>910</v>
      </c>
      <c r="F3110" t="s">
        <v>4195</v>
      </c>
      <c r="G3110">
        <v>3110</v>
      </c>
    </row>
    <row r="3111" spans="5:7">
      <c r="E3111">
        <v>911</v>
      </c>
      <c r="F3111" t="s">
        <v>4196</v>
      </c>
      <c r="G3111">
        <v>3111</v>
      </c>
    </row>
    <row r="3112" spans="5:7">
      <c r="E3112">
        <v>912</v>
      </c>
      <c r="F3112" t="s">
        <v>4197</v>
      </c>
      <c r="G3112">
        <v>3112</v>
      </c>
    </row>
    <row r="3113" spans="5:7">
      <c r="E3113">
        <v>913</v>
      </c>
      <c r="F3113" t="s">
        <v>4198</v>
      </c>
      <c r="G3113">
        <v>3113</v>
      </c>
    </row>
    <row r="3114" spans="5:7">
      <c r="E3114">
        <v>914</v>
      </c>
      <c r="F3114" t="s">
        <v>4906</v>
      </c>
      <c r="G3114">
        <v>3114</v>
      </c>
    </row>
    <row r="3115" spans="5:7">
      <c r="E3115">
        <v>915</v>
      </c>
      <c r="F3115" t="s">
        <v>4907</v>
      </c>
      <c r="G3115">
        <v>3115</v>
      </c>
    </row>
    <row r="3116" spans="5:7">
      <c r="E3116">
        <v>916</v>
      </c>
      <c r="F3116" t="s">
        <v>4199</v>
      </c>
      <c r="G3116">
        <v>3116</v>
      </c>
    </row>
    <row r="3117" spans="5:7">
      <c r="E3117">
        <v>917</v>
      </c>
      <c r="F3117" t="s">
        <v>4200</v>
      </c>
      <c r="G3117">
        <v>3117</v>
      </c>
    </row>
    <row r="3118" spans="5:7">
      <c r="E3118">
        <v>918</v>
      </c>
      <c r="F3118" t="s">
        <v>4201</v>
      </c>
      <c r="G3118">
        <v>3118</v>
      </c>
    </row>
    <row r="3119" spans="5:7">
      <c r="E3119">
        <v>919</v>
      </c>
      <c r="F3119" t="s">
        <v>4908</v>
      </c>
      <c r="G3119">
        <v>3119</v>
      </c>
    </row>
    <row r="3120" spans="5:7">
      <c r="E3120">
        <v>920</v>
      </c>
      <c r="F3120" t="s">
        <v>4909</v>
      </c>
      <c r="G3120">
        <v>3120</v>
      </c>
    </row>
    <row r="3121" spans="5:7">
      <c r="E3121">
        <v>921</v>
      </c>
      <c r="F3121" t="s">
        <v>4202</v>
      </c>
      <c r="G3121">
        <v>3121</v>
      </c>
    </row>
    <row r="3122" spans="5:7">
      <c r="E3122">
        <v>922</v>
      </c>
      <c r="F3122" t="s">
        <v>4203</v>
      </c>
      <c r="G3122">
        <v>3122</v>
      </c>
    </row>
    <row r="3123" spans="5:7">
      <c r="E3123">
        <v>923</v>
      </c>
      <c r="F3123" t="s">
        <v>4204</v>
      </c>
      <c r="G3123">
        <v>3123</v>
      </c>
    </row>
    <row r="3124" spans="5:7">
      <c r="E3124">
        <v>924</v>
      </c>
      <c r="F3124" t="s">
        <v>4910</v>
      </c>
      <c r="G3124">
        <v>3124</v>
      </c>
    </row>
    <row r="3125" spans="5:7">
      <c r="E3125">
        <v>925</v>
      </c>
      <c r="F3125" t="s">
        <v>4911</v>
      </c>
      <c r="G3125">
        <v>3125</v>
      </c>
    </row>
    <row r="3126" spans="5:7">
      <c r="E3126">
        <v>926</v>
      </c>
      <c r="F3126" t="s">
        <v>4912</v>
      </c>
      <c r="G3126">
        <v>3126</v>
      </c>
    </row>
    <row r="3127" spans="5:7">
      <c r="E3127">
        <v>927</v>
      </c>
      <c r="F3127" t="s">
        <v>4205</v>
      </c>
      <c r="G3127">
        <v>3127</v>
      </c>
    </row>
    <row r="3128" spans="5:7">
      <c r="E3128">
        <v>928</v>
      </c>
      <c r="F3128" t="s">
        <v>4206</v>
      </c>
      <c r="G3128">
        <v>3128</v>
      </c>
    </row>
    <row r="3129" spans="5:7">
      <c r="E3129">
        <v>929</v>
      </c>
      <c r="F3129" t="s">
        <v>4207</v>
      </c>
      <c r="G3129">
        <v>3129</v>
      </c>
    </row>
    <row r="3130" spans="5:7">
      <c r="E3130">
        <v>930</v>
      </c>
      <c r="F3130" t="s">
        <v>4208</v>
      </c>
      <c r="G3130">
        <v>3130</v>
      </c>
    </row>
    <row r="3131" spans="5:7">
      <c r="E3131">
        <v>931</v>
      </c>
      <c r="F3131" t="s">
        <v>4209</v>
      </c>
      <c r="G3131">
        <v>3131</v>
      </c>
    </row>
    <row r="3132" spans="5:7">
      <c r="E3132">
        <v>932</v>
      </c>
      <c r="F3132" t="s">
        <v>4913</v>
      </c>
      <c r="G3132">
        <v>3132</v>
      </c>
    </row>
    <row r="3133" spans="5:7">
      <c r="E3133">
        <v>933</v>
      </c>
      <c r="F3133" t="s">
        <v>4914</v>
      </c>
      <c r="G3133">
        <v>3133</v>
      </c>
    </row>
    <row r="3134" spans="5:7">
      <c r="E3134">
        <v>934</v>
      </c>
      <c r="F3134" t="s">
        <v>4210</v>
      </c>
      <c r="G3134">
        <v>3134</v>
      </c>
    </row>
    <row r="3135" spans="5:7">
      <c r="E3135">
        <v>935</v>
      </c>
      <c r="F3135" t="s">
        <v>3210</v>
      </c>
      <c r="G3135">
        <v>3135</v>
      </c>
    </row>
    <row r="3136" spans="5:7">
      <c r="E3136">
        <v>936</v>
      </c>
      <c r="F3136" t="s">
        <v>4211</v>
      </c>
      <c r="G3136">
        <v>3136</v>
      </c>
    </row>
    <row r="3137" spans="5:7">
      <c r="E3137">
        <v>937</v>
      </c>
      <c r="F3137" t="s">
        <v>4212</v>
      </c>
      <c r="G3137">
        <v>3137</v>
      </c>
    </row>
    <row r="3138" spans="5:7">
      <c r="E3138">
        <v>938</v>
      </c>
      <c r="F3138" t="s">
        <v>4915</v>
      </c>
      <c r="G3138">
        <v>3138</v>
      </c>
    </row>
    <row r="3139" spans="5:7">
      <c r="E3139">
        <v>939</v>
      </c>
      <c r="F3139" t="s">
        <v>4916</v>
      </c>
      <c r="G3139">
        <v>3139</v>
      </c>
    </row>
    <row r="3140" spans="5:7">
      <c r="E3140">
        <v>940</v>
      </c>
      <c r="F3140" t="s">
        <v>4213</v>
      </c>
      <c r="G3140">
        <v>3140</v>
      </c>
    </row>
    <row r="3141" spans="5:7">
      <c r="E3141">
        <v>941</v>
      </c>
      <c r="F3141" t="s">
        <v>4214</v>
      </c>
      <c r="G3141">
        <v>3141</v>
      </c>
    </row>
    <row r="3142" spans="5:7">
      <c r="E3142">
        <v>942</v>
      </c>
      <c r="F3142" t="s">
        <v>4215</v>
      </c>
      <c r="G3142">
        <v>3142</v>
      </c>
    </row>
    <row r="3143" spans="5:7">
      <c r="E3143">
        <v>943</v>
      </c>
      <c r="F3143" t="s">
        <v>4216</v>
      </c>
      <c r="G3143">
        <v>3143</v>
      </c>
    </row>
    <row r="3144" spans="5:7">
      <c r="E3144">
        <v>944</v>
      </c>
      <c r="F3144" t="s">
        <v>4217</v>
      </c>
      <c r="G3144">
        <v>3144</v>
      </c>
    </row>
    <row r="3145" spans="5:7">
      <c r="E3145">
        <v>945</v>
      </c>
      <c r="F3145" t="s">
        <v>4218</v>
      </c>
      <c r="G3145">
        <v>3145</v>
      </c>
    </row>
    <row r="3146" spans="5:7">
      <c r="E3146">
        <v>946</v>
      </c>
      <c r="F3146" t="s">
        <v>4219</v>
      </c>
      <c r="G3146">
        <v>3146</v>
      </c>
    </row>
    <row r="3147" spans="5:7">
      <c r="E3147">
        <v>947</v>
      </c>
      <c r="F3147" t="s">
        <v>4220</v>
      </c>
      <c r="G3147">
        <v>3147</v>
      </c>
    </row>
    <row r="3148" spans="5:7">
      <c r="E3148">
        <v>948</v>
      </c>
      <c r="F3148" t="s">
        <v>4221</v>
      </c>
      <c r="G3148">
        <v>3148</v>
      </c>
    </row>
    <row r="3149" spans="5:7">
      <c r="E3149">
        <v>949</v>
      </c>
      <c r="F3149" t="s">
        <v>4222</v>
      </c>
      <c r="G3149">
        <v>3149</v>
      </c>
    </row>
    <row r="3150" spans="5:7">
      <c r="E3150">
        <v>950</v>
      </c>
      <c r="F3150" t="s">
        <v>4223</v>
      </c>
      <c r="G3150">
        <v>3150</v>
      </c>
    </row>
    <row r="3151" spans="5:7">
      <c r="E3151">
        <v>951</v>
      </c>
      <c r="F3151" t="s">
        <v>4224</v>
      </c>
      <c r="G3151">
        <v>3151</v>
      </c>
    </row>
    <row r="3152" spans="5:7">
      <c r="E3152">
        <v>952</v>
      </c>
      <c r="F3152" t="s">
        <v>3225</v>
      </c>
      <c r="G3152">
        <v>3152</v>
      </c>
    </row>
    <row r="3153" spans="5:7">
      <c r="E3153">
        <v>953</v>
      </c>
      <c r="F3153" t="s">
        <v>4225</v>
      </c>
      <c r="G3153">
        <v>3153</v>
      </c>
    </row>
    <row r="3154" spans="5:7">
      <c r="E3154">
        <v>954</v>
      </c>
      <c r="F3154" t="s">
        <v>4917</v>
      </c>
      <c r="G3154">
        <v>3154</v>
      </c>
    </row>
    <row r="3155" spans="5:7">
      <c r="E3155">
        <v>955</v>
      </c>
      <c r="F3155" t="s">
        <v>4918</v>
      </c>
      <c r="G3155">
        <v>3155</v>
      </c>
    </row>
    <row r="3156" spans="5:7">
      <c r="E3156">
        <v>956</v>
      </c>
      <c r="F3156" t="s">
        <v>4919</v>
      </c>
      <c r="G3156">
        <v>3156</v>
      </c>
    </row>
    <row r="3157" spans="5:7">
      <c r="E3157">
        <v>957</v>
      </c>
      <c r="F3157" t="s">
        <v>4920</v>
      </c>
      <c r="G3157">
        <v>3157</v>
      </c>
    </row>
    <row r="3158" spans="5:7">
      <c r="E3158">
        <v>958</v>
      </c>
      <c r="F3158" t="s">
        <v>4921</v>
      </c>
      <c r="G3158">
        <v>3158</v>
      </c>
    </row>
    <row r="3159" spans="5:7">
      <c r="E3159">
        <v>959</v>
      </c>
      <c r="F3159" t="s">
        <v>4226</v>
      </c>
      <c r="G3159">
        <v>3159</v>
      </c>
    </row>
    <row r="3160" spans="5:7">
      <c r="E3160">
        <v>960</v>
      </c>
      <c r="F3160" t="s">
        <v>4227</v>
      </c>
      <c r="G3160">
        <v>3160</v>
      </c>
    </row>
    <row r="3161" spans="5:7">
      <c r="E3161">
        <v>961</v>
      </c>
      <c r="F3161" t="s">
        <v>2920</v>
      </c>
      <c r="G3161">
        <v>3161</v>
      </c>
    </row>
    <row r="3162" spans="5:7">
      <c r="E3162">
        <v>962</v>
      </c>
      <c r="F3162" t="s">
        <v>4228</v>
      </c>
      <c r="G3162">
        <v>3162</v>
      </c>
    </row>
    <row r="3163" spans="5:7">
      <c r="E3163">
        <v>963</v>
      </c>
      <c r="F3163" t="s">
        <v>4229</v>
      </c>
      <c r="G3163">
        <v>3163</v>
      </c>
    </row>
    <row r="3164" spans="5:7">
      <c r="E3164">
        <v>964</v>
      </c>
      <c r="F3164" t="s">
        <v>4230</v>
      </c>
      <c r="G3164">
        <v>3164</v>
      </c>
    </row>
    <row r="3165" spans="5:7">
      <c r="E3165">
        <v>965</v>
      </c>
      <c r="F3165" t="s">
        <v>4922</v>
      </c>
      <c r="G3165">
        <v>3165</v>
      </c>
    </row>
    <row r="3166" spans="5:7">
      <c r="E3166">
        <v>966</v>
      </c>
      <c r="F3166" t="s">
        <v>4923</v>
      </c>
      <c r="G3166">
        <v>3166</v>
      </c>
    </row>
    <row r="3167" spans="5:7">
      <c r="E3167">
        <v>967</v>
      </c>
      <c r="F3167" t="s">
        <v>4924</v>
      </c>
      <c r="G3167">
        <v>3167</v>
      </c>
    </row>
    <row r="3168" spans="5:7">
      <c r="E3168">
        <v>968</v>
      </c>
      <c r="F3168" t="s">
        <v>4925</v>
      </c>
      <c r="G3168">
        <v>3168</v>
      </c>
    </row>
    <row r="3169" spans="5:7">
      <c r="E3169">
        <v>969</v>
      </c>
      <c r="F3169" t="s">
        <v>4231</v>
      </c>
      <c r="G3169">
        <v>3169</v>
      </c>
    </row>
    <row r="3170" spans="5:7">
      <c r="E3170">
        <v>970</v>
      </c>
      <c r="F3170" t="s">
        <v>4232</v>
      </c>
      <c r="G3170">
        <v>3170</v>
      </c>
    </row>
    <row r="3171" spans="5:7">
      <c r="E3171">
        <v>971</v>
      </c>
      <c r="F3171" t="s">
        <v>4926</v>
      </c>
      <c r="G3171">
        <v>3171</v>
      </c>
    </row>
    <row r="3172" spans="5:7">
      <c r="E3172">
        <v>972</v>
      </c>
      <c r="F3172" t="s">
        <v>4927</v>
      </c>
      <c r="G3172">
        <v>3172</v>
      </c>
    </row>
    <row r="3173" spans="5:7">
      <c r="E3173">
        <v>973</v>
      </c>
      <c r="F3173" t="s">
        <v>4233</v>
      </c>
      <c r="G3173">
        <v>3173</v>
      </c>
    </row>
    <row r="3174" spans="5:7">
      <c r="E3174">
        <v>974</v>
      </c>
      <c r="F3174" t="s">
        <v>4928</v>
      </c>
      <c r="G3174">
        <v>3174</v>
      </c>
    </row>
    <row r="3175" spans="5:7">
      <c r="E3175">
        <v>975</v>
      </c>
      <c r="F3175" t="s">
        <v>4929</v>
      </c>
      <c r="G3175">
        <v>3175</v>
      </c>
    </row>
    <row r="3176" spans="5:7">
      <c r="E3176">
        <v>976</v>
      </c>
      <c r="F3176" t="s">
        <v>4930</v>
      </c>
      <c r="G3176">
        <v>3176</v>
      </c>
    </row>
    <row r="3177" spans="5:7">
      <c r="E3177">
        <v>977</v>
      </c>
      <c r="F3177" t="s">
        <v>4234</v>
      </c>
      <c r="G3177">
        <v>3177</v>
      </c>
    </row>
    <row r="3178" spans="5:7">
      <c r="E3178">
        <v>978</v>
      </c>
      <c r="F3178" t="s">
        <v>4931</v>
      </c>
      <c r="G3178">
        <v>3178</v>
      </c>
    </row>
    <row r="3179" spans="5:7">
      <c r="E3179">
        <v>979</v>
      </c>
      <c r="F3179" t="s">
        <v>2931</v>
      </c>
      <c r="G3179">
        <v>3179</v>
      </c>
    </row>
    <row r="3180" spans="5:7">
      <c r="E3180">
        <v>980</v>
      </c>
      <c r="F3180" t="s">
        <v>3236</v>
      </c>
      <c r="G3180">
        <v>3180</v>
      </c>
    </row>
    <row r="3181" spans="5:7">
      <c r="E3181">
        <v>981</v>
      </c>
      <c r="F3181" t="s">
        <v>3959</v>
      </c>
      <c r="G3181">
        <v>3181</v>
      </c>
    </row>
    <row r="3182" spans="5:7">
      <c r="E3182">
        <v>982</v>
      </c>
      <c r="F3182" t="s">
        <v>3960</v>
      </c>
      <c r="G3182">
        <v>3182</v>
      </c>
    </row>
    <row r="3183" spans="5:7">
      <c r="E3183">
        <v>983</v>
      </c>
      <c r="F3183" t="s">
        <v>3961</v>
      </c>
      <c r="G3183">
        <v>3183</v>
      </c>
    </row>
    <row r="3184" spans="5:7">
      <c r="E3184">
        <v>984</v>
      </c>
      <c r="F3184" t="s">
        <v>3962</v>
      </c>
      <c r="G3184">
        <v>3184</v>
      </c>
    </row>
    <row r="3185" spans="5:7">
      <c r="E3185">
        <v>985</v>
      </c>
      <c r="F3185" t="s">
        <v>3963</v>
      </c>
      <c r="G3185">
        <v>3185</v>
      </c>
    </row>
    <row r="3186" spans="5:7">
      <c r="E3186">
        <v>986</v>
      </c>
      <c r="F3186" t="s">
        <v>3964</v>
      </c>
      <c r="G3186">
        <v>3186</v>
      </c>
    </row>
    <row r="3187" spans="5:7">
      <c r="E3187">
        <v>987</v>
      </c>
      <c r="F3187" t="s">
        <v>3965</v>
      </c>
      <c r="G3187">
        <v>3187</v>
      </c>
    </row>
    <row r="3188" spans="5:7">
      <c r="E3188">
        <v>988</v>
      </c>
      <c r="F3188" t="s">
        <v>4235</v>
      </c>
      <c r="G3188">
        <v>3188</v>
      </c>
    </row>
    <row r="3189" spans="5:7">
      <c r="E3189">
        <v>989</v>
      </c>
      <c r="F3189" t="s">
        <v>4932</v>
      </c>
      <c r="G3189">
        <v>3189</v>
      </c>
    </row>
    <row r="3190" spans="5:7">
      <c r="E3190">
        <v>990</v>
      </c>
      <c r="F3190" t="s">
        <v>4933</v>
      </c>
      <c r="G3190">
        <v>3190</v>
      </c>
    </row>
    <row r="3191" spans="5:7">
      <c r="E3191">
        <v>991</v>
      </c>
      <c r="F3191" t="s">
        <v>4934</v>
      </c>
      <c r="G3191">
        <v>3191</v>
      </c>
    </row>
    <row r="3192" spans="5:7">
      <c r="E3192">
        <v>992</v>
      </c>
      <c r="F3192" t="s">
        <v>4236</v>
      </c>
      <c r="G3192">
        <v>3192</v>
      </c>
    </row>
    <row r="3193" spans="5:7">
      <c r="E3193">
        <v>993</v>
      </c>
      <c r="F3193" t="s">
        <v>3239</v>
      </c>
      <c r="G3193">
        <v>3193</v>
      </c>
    </row>
    <row r="3194" spans="5:7">
      <c r="E3194">
        <v>994</v>
      </c>
      <c r="F3194" t="s">
        <v>4935</v>
      </c>
      <c r="G3194">
        <v>3194</v>
      </c>
    </row>
    <row r="3195" spans="5:7">
      <c r="E3195">
        <v>995</v>
      </c>
      <c r="F3195" t="s">
        <v>4936</v>
      </c>
      <c r="G3195">
        <v>3195</v>
      </c>
    </row>
    <row r="3196" spans="5:7">
      <c r="E3196">
        <v>996</v>
      </c>
      <c r="F3196" t="s">
        <v>4237</v>
      </c>
      <c r="G3196">
        <v>3196</v>
      </c>
    </row>
    <row r="3197" spans="5:7">
      <c r="E3197">
        <v>997</v>
      </c>
      <c r="F3197" t="s">
        <v>4238</v>
      </c>
      <c r="G3197">
        <v>3197</v>
      </c>
    </row>
    <row r="3198" spans="5:7">
      <c r="E3198">
        <v>998</v>
      </c>
      <c r="F3198" t="s">
        <v>4239</v>
      </c>
      <c r="G3198">
        <v>3198</v>
      </c>
    </row>
    <row r="3199" spans="5:7">
      <c r="E3199">
        <v>999</v>
      </c>
      <c r="F3199" t="s">
        <v>4240</v>
      </c>
      <c r="G3199">
        <v>3199</v>
      </c>
    </row>
    <row r="3200" spans="5:7">
      <c r="E3200">
        <v>1000</v>
      </c>
      <c r="F3200" t="s">
        <v>4241</v>
      </c>
      <c r="G3200">
        <v>3200</v>
      </c>
    </row>
    <row r="3201" spans="5:7">
      <c r="E3201">
        <v>1001</v>
      </c>
      <c r="F3201" t="s">
        <v>4242</v>
      </c>
      <c r="G3201">
        <v>3201</v>
      </c>
    </row>
    <row r="3202" spans="5:7">
      <c r="E3202">
        <v>1002</v>
      </c>
      <c r="F3202" t="s">
        <v>4937</v>
      </c>
      <c r="G3202">
        <v>3202</v>
      </c>
    </row>
    <row r="3203" spans="5:7">
      <c r="E3203">
        <v>1003</v>
      </c>
      <c r="F3203" t="s">
        <v>4938</v>
      </c>
      <c r="G3203">
        <v>3203</v>
      </c>
    </row>
    <row r="3204" spans="5:7">
      <c r="E3204">
        <v>1004</v>
      </c>
      <c r="F3204" t="s">
        <v>4243</v>
      </c>
      <c r="G3204">
        <v>3204</v>
      </c>
    </row>
    <row r="3205" spans="5:7">
      <c r="E3205">
        <v>1005</v>
      </c>
      <c r="F3205" t="s">
        <v>4244</v>
      </c>
      <c r="G3205">
        <v>3205</v>
      </c>
    </row>
    <row r="3206" spans="5:7">
      <c r="E3206">
        <v>1006</v>
      </c>
      <c r="F3206" t="s">
        <v>4245</v>
      </c>
      <c r="G3206">
        <v>3206</v>
      </c>
    </row>
    <row r="3207" spans="5:7">
      <c r="E3207">
        <v>1007</v>
      </c>
      <c r="F3207" t="s">
        <v>4246</v>
      </c>
      <c r="G3207">
        <v>3207</v>
      </c>
    </row>
    <row r="3208" spans="5:7">
      <c r="E3208">
        <v>1008</v>
      </c>
      <c r="F3208" t="s">
        <v>4247</v>
      </c>
      <c r="G3208">
        <v>3208</v>
      </c>
    </row>
    <row r="3209" spans="5:7">
      <c r="E3209">
        <v>1009</v>
      </c>
      <c r="F3209" t="s">
        <v>4248</v>
      </c>
      <c r="G3209">
        <v>3209</v>
      </c>
    </row>
    <row r="3210" spans="5:7">
      <c r="E3210">
        <v>1010</v>
      </c>
      <c r="F3210" t="s">
        <v>4249</v>
      </c>
      <c r="G3210">
        <v>3210</v>
      </c>
    </row>
    <row r="3211" spans="5:7">
      <c r="E3211">
        <v>1011</v>
      </c>
      <c r="F3211" t="s">
        <v>4250</v>
      </c>
      <c r="G3211">
        <v>3211</v>
      </c>
    </row>
    <row r="3212" spans="5:7">
      <c r="E3212">
        <v>1012</v>
      </c>
      <c r="F3212" t="s">
        <v>4251</v>
      </c>
      <c r="G3212">
        <v>3212</v>
      </c>
    </row>
    <row r="3213" spans="5:7">
      <c r="E3213">
        <v>1013</v>
      </c>
      <c r="F3213" t="s">
        <v>4252</v>
      </c>
      <c r="G3213">
        <v>3213</v>
      </c>
    </row>
    <row r="3214" spans="5:7">
      <c r="E3214">
        <v>1014</v>
      </c>
      <c r="F3214" t="s">
        <v>4253</v>
      </c>
      <c r="G3214">
        <v>3214</v>
      </c>
    </row>
    <row r="3215" spans="5:7">
      <c r="E3215">
        <v>1015</v>
      </c>
      <c r="F3215" t="s">
        <v>4254</v>
      </c>
      <c r="G3215">
        <v>3215</v>
      </c>
    </row>
    <row r="3216" spans="5:7">
      <c r="E3216">
        <v>1016</v>
      </c>
      <c r="F3216" t="s">
        <v>4255</v>
      </c>
      <c r="G3216">
        <v>3216</v>
      </c>
    </row>
    <row r="3217" spans="5:7">
      <c r="E3217">
        <v>1017</v>
      </c>
      <c r="F3217" t="s">
        <v>4256</v>
      </c>
      <c r="G3217">
        <v>3217</v>
      </c>
    </row>
    <row r="3218" spans="5:7">
      <c r="E3218">
        <v>1018</v>
      </c>
      <c r="F3218" t="s">
        <v>4257</v>
      </c>
      <c r="G3218">
        <v>3218</v>
      </c>
    </row>
    <row r="3219" spans="5:7">
      <c r="G3219">
        <v>3219</v>
      </c>
    </row>
    <row r="3220" spans="5:7">
      <c r="G3220">
        <v>3220</v>
      </c>
    </row>
    <row r="3221" spans="5:7">
      <c r="G3221">
        <v>3221</v>
      </c>
    </row>
    <row r="3222" spans="5:7">
      <c r="G3222">
        <v>3222</v>
      </c>
    </row>
    <row r="3223" spans="5:7">
      <c r="G3223">
        <v>3223</v>
      </c>
    </row>
    <row r="3224" spans="5:7">
      <c r="G3224">
        <v>3224</v>
      </c>
    </row>
    <row r="3225" spans="5:7">
      <c r="G3225">
        <v>3225</v>
      </c>
    </row>
    <row r="3226" spans="5:7">
      <c r="G3226">
        <v>3226</v>
      </c>
    </row>
    <row r="3227" spans="5:7">
      <c r="G3227">
        <v>3227</v>
      </c>
    </row>
    <row r="3228" spans="5:7">
      <c r="G3228">
        <v>3228</v>
      </c>
    </row>
    <row r="3229" spans="5:7">
      <c r="G3229">
        <v>3229</v>
      </c>
    </row>
    <row r="3230" spans="5:7">
      <c r="G3230">
        <v>3230</v>
      </c>
    </row>
    <row r="3231" spans="5:7">
      <c r="G3231">
        <v>3231</v>
      </c>
    </row>
    <row r="3232" spans="5:7">
      <c r="G3232">
        <v>3232</v>
      </c>
    </row>
    <row r="3233" spans="7:7">
      <c r="G3233">
        <v>3233</v>
      </c>
    </row>
    <row r="3234" spans="7:7">
      <c r="G3234">
        <v>3234</v>
      </c>
    </row>
    <row r="3235" spans="7:7">
      <c r="G3235">
        <v>3235</v>
      </c>
    </row>
    <row r="3236" spans="7:7">
      <c r="G3236">
        <v>3236</v>
      </c>
    </row>
    <row r="3237" spans="7:7">
      <c r="G3237">
        <v>3237</v>
      </c>
    </row>
    <row r="3238" spans="7:7">
      <c r="G3238">
        <v>3238</v>
      </c>
    </row>
    <row r="3239" spans="7:7">
      <c r="G3239">
        <v>3239</v>
      </c>
    </row>
    <row r="3240" spans="7:7">
      <c r="G3240">
        <v>3240</v>
      </c>
    </row>
    <row r="3241" spans="7:7">
      <c r="G3241">
        <v>3241</v>
      </c>
    </row>
    <row r="3242" spans="7:7">
      <c r="G3242">
        <v>3242</v>
      </c>
    </row>
    <row r="3243" spans="7:7">
      <c r="G3243">
        <v>3243</v>
      </c>
    </row>
    <row r="3244" spans="7:7">
      <c r="G3244">
        <v>3244</v>
      </c>
    </row>
    <row r="3245" spans="7:7">
      <c r="G3245">
        <v>3245</v>
      </c>
    </row>
    <row r="3246" spans="7:7">
      <c r="G3246">
        <v>3246</v>
      </c>
    </row>
    <row r="3247" spans="7:7">
      <c r="G3247">
        <v>3247</v>
      </c>
    </row>
    <row r="3248" spans="7:7">
      <c r="G3248">
        <v>3248</v>
      </c>
    </row>
    <row r="3249" spans="7:7">
      <c r="G3249">
        <v>3249</v>
      </c>
    </row>
    <row r="3250" spans="7:7">
      <c r="G3250">
        <v>3250</v>
      </c>
    </row>
    <row r="3251" spans="7:7">
      <c r="G3251">
        <v>3251</v>
      </c>
    </row>
    <row r="3252" spans="7:7">
      <c r="G3252">
        <v>3252</v>
      </c>
    </row>
    <row r="3253" spans="7:7">
      <c r="G3253">
        <v>3253</v>
      </c>
    </row>
    <row r="3254" spans="7:7">
      <c r="G3254">
        <v>3254</v>
      </c>
    </row>
    <row r="3255" spans="7:7">
      <c r="G3255">
        <v>3255</v>
      </c>
    </row>
    <row r="3256" spans="7:7">
      <c r="G3256">
        <v>3256</v>
      </c>
    </row>
    <row r="3257" spans="7:7">
      <c r="G3257">
        <v>3257</v>
      </c>
    </row>
    <row r="3258" spans="7:7">
      <c r="G3258">
        <v>3258</v>
      </c>
    </row>
    <row r="3259" spans="7:7">
      <c r="G3259">
        <v>3259</v>
      </c>
    </row>
    <row r="3260" spans="7:7">
      <c r="G3260">
        <v>3260</v>
      </c>
    </row>
    <row r="3261" spans="7:7">
      <c r="G3261">
        <v>3261</v>
      </c>
    </row>
    <row r="3262" spans="7:7">
      <c r="G3262">
        <v>3262</v>
      </c>
    </row>
    <row r="3263" spans="7:7">
      <c r="G3263">
        <v>3263</v>
      </c>
    </row>
    <row r="3264" spans="7:7">
      <c r="G3264">
        <v>3264</v>
      </c>
    </row>
    <row r="3265" spans="7:7">
      <c r="G3265">
        <v>3265</v>
      </c>
    </row>
    <row r="3266" spans="7:7">
      <c r="G3266">
        <v>3266</v>
      </c>
    </row>
    <row r="3267" spans="7:7">
      <c r="G3267">
        <v>3267</v>
      </c>
    </row>
    <row r="3268" spans="7:7">
      <c r="G3268">
        <v>3268</v>
      </c>
    </row>
    <row r="3269" spans="7:7">
      <c r="G3269">
        <v>3269</v>
      </c>
    </row>
    <row r="3270" spans="7:7">
      <c r="G3270">
        <v>3270</v>
      </c>
    </row>
    <row r="3271" spans="7:7">
      <c r="G3271">
        <v>3271</v>
      </c>
    </row>
    <row r="3272" spans="7:7">
      <c r="G3272">
        <v>3272</v>
      </c>
    </row>
    <row r="3273" spans="7:7">
      <c r="G3273">
        <v>3273</v>
      </c>
    </row>
    <row r="3274" spans="7:7">
      <c r="G3274">
        <v>3274</v>
      </c>
    </row>
    <row r="3275" spans="7:7">
      <c r="G3275">
        <v>3275</v>
      </c>
    </row>
    <row r="3276" spans="7:7">
      <c r="G3276">
        <v>3276</v>
      </c>
    </row>
    <row r="3277" spans="7:7">
      <c r="G3277">
        <v>3277</v>
      </c>
    </row>
    <row r="3278" spans="7:7">
      <c r="G3278">
        <v>3278</v>
      </c>
    </row>
    <row r="3279" spans="7:7">
      <c r="G3279">
        <v>3279</v>
      </c>
    </row>
    <row r="3280" spans="7:7">
      <c r="G3280">
        <v>3280</v>
      </c>
    </row>
    <row r="3281" spans="7:7">
      <c r="G3281">
        <v>3281</v>
      </c>
    </row>
    <row r="3282" spans="7:7">
      <c r="G3282">
        <v>3282</v>
      </c>
    </row>
    <row r="3283" spans="7:7">
      <c r="G3283">
        <v>3283</v>
      </c>
    </row>
    <row r="3284" spans="7:7">
      <c r="G3284">
        <v>3284</v>
      </c>
    </row>
    <row r="3285" spans="7:7">
      <c r="G3285">
        <v>3285</v>
      </c>
    </row>
    <row r="3286" spans="7:7">
      <c r="G3286">
        <v>3286</v>
      </c>
    </row>
    <row r="3287" spans="7:7">
      <c r="G3287">
        <v>3287</v>
      </c>
    </row>
    <row r="3288" spans="7:7">
      <c r="G3288">
        <v>3288</v>
      </c>
    </row>
    <row r="3289" spans="7:7">
      <c r="G3289">
        <v>3289</v>
      </c>
    </row>
    <row r="3290" spans="7:7">
      <c r="G3290">
        <v>3290</v>
      </c>
    </row>
    <row r="3291" spans="7:7">
      <c r="G3291">
        <v>3291</v>
      </c>
    </row>
    <row r="3292" spans="7:7">
      <c r="G3292">
        <v>3292</v>
      </c>
    </row>
    <row r="3293" spans="7:7">
      <c r="G3293">
        <v>3293</v>
      </c>
    </row>
    <row r="3294" spans="7:7">
      <c r="G3294">
        <v>3294</v>
      </c>
    </row>
    <row r="3295" spans="7:7">
      <c r="G3295">
        <v>3295</v>
      </c>
    </row>
    <row r="3296" spans="7:7">
      <c r="G3296">
        <v>3296</v>
      </c>
    </row>
    <row r="3297" spans="5:7">
      <c r="G3297">
        <v>3297</v>
      </c>
    </row>
    <row r="3298" spans="5:7">
      <c r="G3298">
        <v>3298</v>
      </c>
    </row>
    <row r="3299" spans="5:7">
      <c r="G3299">
        <v>3299</v>
      </c>
    </row>
    <row r="3300" spans="5:7">
      <c r="E3300" s="348" t="s">
        <v>4939</v>
      </c>
      <c r="F3300" s="348"/>
      <c r="G3300">
        <v>3300</v>
      </c>
    </row>
    <row r="3301" spans="5:7">
      <c r="E3301">
        <v>7</v>
      </c>
      <c r="F3301" t="s">
        <v>5002</v>
      </c>
      <c r="G3301">
        <v>3301</v>
      </c>
    </row>
    <row r="3302" spans="5:7">
      <c r="E3302">
        <v>49</v>
      </c>
      <c r="F3302" t="s">
        <v>5003</v>
      </c>
      <c r="G3302">
        <v>3302</v>
      </c>
    </row>
    <row r="3303" spans="5:7">
      <c r="E3303">
        <v>50</v>
      </c>
      <c r="F3303" t="s">
        <v>5003</v>
      </c>
      <c r="G3303">
        <v>3303</v>
      </c>
    </row>
    <row r="3304" spans="5:7">
      <c r="E3304">
        <v>51</v>
      </c>
      <c r="F3304" t="s">
        <v>5003</v>
      </c>
      <c r="G3304">
        <v>3304</v>
      </c>
    </row>
    <row r="3305" spans="5:7">
      <c r="E3305">
        <v>52</v>
      </c>
      <c r="F3305" t="s">
        <v>5003</v>
      </c>
      <c r="G3305">
        <v>3305</v>
      </c>
    </row>
    <row r="3306" spans="5:7">
      <c r="E3306">
        <v>53</v>
      </c>
      <c r="F3306" t="s">
        <v>5003</v>
      </c>
      <c r="G3306">
        <v>3306</v>
      </c>
    </row>
    <row r="3307" spans="5:7">
      <c r="E3307">
        <v>115</v>
      </c>
      <c r="F3307" t="s">
        <v>5004</v>
      </c>
      <c r="G3307">
        <v>3307</v>
      </c>
    </row>
    <row r="3308" spans="5:7">
      <c r="E3308">
        <v>116</v>
      </c>
      <c r="F3308" t="s">
        <v>5004</v>
      </c>
      <c r="G3308">
        <v>3308</v>
      </c>
    </row>
    <row r="3309" spans="5:7">
      <c r="E3309">
        <v>117</v>
      </c>
      <c r="F3309" t="s">
        <v>5004</v>
      </c>
      <c r="G3309">
        <v>3309</v>
      </c>
    </row>
    <row r="3310" spans="5:7">
      <c r="E3310">
        <v>126</v>
      </c>
      <c r="F3310" t="s">
        <v>5005</v>
      </c>
      <c r="G3310">
        <v>3310</v>
      </c>
    </row>
    <row r="3311" spans="5:7">
      <c r="E3311">
        <v>127</v>
      </c>
      <c r="F3311" t="s">
        <v>5005</v>
      </c>
      <c r="G3311">
        <v>3311</v>
      </c>
    </row>
    <row r="3312" spans="5:7">
      <c r="E3312">
        <v>128</v>
      </c>
      <c r="F3312" t="s">
        <v>5005</v>
      </c>
      <c r="G3312">
        <v>3312</v>
      </c>
    </row>
    <row r="3313" spans="5:7">
      <c r="E3313">
        <v>129</v>
      </c>
      <c r="F3313" t="s">
        <v>5005</v>
      </c>
      <c r="G3313">
        <v>3313</v>
      </c>
    </row>
    <row r="3314" spans="5:7">
      <c r="E3314">
        <v>130</v>
      </c>
      <c r="F3314" t="s">
        <v>5005</v>
      </c>
      <c r="G3314">
        <v>3314</v>
      </c>
    </row>
    <row r="3315" spans="5:7">
      <c r="E3315">
        <v>144</v>
      </c>
      <c r="F3315" t="s">
        <v>5006</v>
      </c>
      <c r="G3315">
        <v>3315</v>
      </c>
    </row>
    <row r="3316" spans="5:7">
      <c r="E3316">
        <v>145</v>
      </c>
      <c r="F3316" t="s">
        <v>5006</v>
      </c>
      <c r="G3316">
        <v>3316</v>
      </c>
    </row>
    <row r="3317" spans="5:7">
      <c r="E3317">
        <v>208</v>
      </c>
      <c r="F3317" t="s">
        <v>5007</v>
      </c>
      <c r="G3317">
        <v>3317</v>
      </c>
    </row>
    <row r="3318" spans="5:7">
      <c r="E3318">
        <v>209</v>
      </c>
      <c r="F3318" t="s">
        <v>5007</v>
      </c>
      <c r="G3318">
        <v>3318</v>
      </c>
    </row>
    <row r="3319" spans="5:7">
      <c r="E3319">
        <v>210</v>
      </c>
      <c r="F3319" t="s">
        <v>5007</v>
      </c>
      <c r="G3319">
        <v>3319</v>
      </c>
    </row>
    <row r="3320" spans="5:7">
      <c r="E3320">
        <v>305</v>
      </c>
      <c r="F3320" t="s">
        <v>5008</v>
      </c>
      <c r="G3320">
        <v>3320</v>
      </c>
    </row>
    <row r="3321" spans="5:7">
      <c r="E3321">
        <v>306</v>
      </c>
      <c r="F3321" t="s">
        <v>5008</v>
      </c>
      <c r="G3321">
        <v>3321</v>
      </c>
    </row>
    <row r="3322" spans="5:7">
      <c r="E3322">
        <v>307</v>
      </c>
      <c r="F3322" t="s">
        <v>5008</v>
      </c>
      <c r="G3322">
        <v>3322</v>
      </c>
    </row>
    <row r="3323" spans="5:7">
      <c r="E3323">
        <v>376</v>
      </c>
      <c r="F3323" t="s">
        <v>5009</v>
      </c>
      <c r="G3323">
        <v>3323</v>
      </c>
    </row>
    <row r="3324" spans="5:7">
      <c r="E3324">
        <v>377</v>
      </c>
      <c r="F3324" t="s">
        <v>5009</v>
      </c>
      <c r="G3324">
        <v>3324</v>
      </c>
    </row>
    <row r="3325" spans="5:7">
      <c r="E3325">
        <v>383</v>
      </c>
      <c r="F3325" t="s">
        <v>5010</v>
      </c>
      <c r="G3325">
        <v>3325</v>
      </c>
    </row>
    <row r="3326" spans="5:7">
      <c r="E3326">
        <v>384</v>
      </c>
      <c r="F3326" t="s">
        <v>5010</v>
      </c>
      <c r="G3326">
        <v>3326</v>
      </c>
    </row>
    <row r="3327" spans="5:7">
      <c r="E3327">
        <v>396</v>
      </c>
      <c r="F3327" t="s">
        <v>5011</v>
      </c>
      <c r="G3327">
        <v>3327</v>
      </c>
    </row>
    <row r="3328" spans="5:7">
      <c r="E3328">
        <v>397</v>
      </c>
      <c r="F3328" t="s">
        <v>5011</v>
      </c>
      <c r="G3328">
        <v>3328</v>
      </c>
    </row>
    <row r="3329" spans="5:7">
      <c r="E3329">
        <v>398</v>
      </c>
      <c r="F3329" t="s">
        <v>5011</v>
      </c>
      <c r="G3329">
        <v>3329</v>
      </c>
    </row>
    <row r="3330" spans="5:7">
      <c r="E3330">
        <v>399</v>
      </c>
      <c r="F3330" t="s">
        <v>5011</v>
      </c>
      <c r="G3330">
        <v>3330</v>
      </c>
    </row>
    <row r="3331" spans="5:7">
      <c r="E3331">
        <v>400</v>
      </c>
      <c r="F3331" t="s">
        <v>5012</v>
      </c>
      <c r="G3331">
        <v>3331</v>
      </c>
    </row>
    <row r="3332" spans="5:7">
      <c r="E3332">
        <v>401</v>
      </c>
      <c r="F3332" t="s">
        <v>5012</v>
      </c>
      <c r="G3332">
        <v>3332</v>
      </c>
    </row>
    <row r="3333" spans="5:7">
      <c r="E3333">
        <v>428</v>
      </c>
      <c r="F3333" t="s">
        <v>5013</v>
      </c>
      <c r="G3333">
        <v>3333</v>
      </c>
    </row>
    <row r="3334" spans="5:7">
      <c r="E3334">
        <v>429</v>
      </c>
      <c r="F3334" t="s">
        <v>5013</v>
      </c>
      <c r="G3334">
        <v>3334</v>
      </c>
    </row>
    <row r="3335" spans="5:7">
      <c r="E3335">
        <v>430</v>
      </c>
      <c r="F3335" t="s">
        <v>5013</v>
      </c>
      <c r="G3335">
        <v>3335</v>
      </c>
    </row>
    <row r="3336" spans="5:7">
      <c r="E3336">
        <v>431</v>
      </c>
      <c r="F3336" t="s">
        <v>5013</v>
      </c>
      <c r="G3336">
        <v>3336</v>
      </c>
    </row>
    <row r="3337" spans="5:7">
      <c r="E3337">
        <v>432</v>
      </c>
      <c r="F3337" t="s">
        <v>5014</v>
      </c>
      <c r="G3337">
        <v>3337</v>
      </c>
    </row>
    <row r="3338" spans="5:7">
      <c r="E3338">
        <v>441</v>
      </c>
      <c r="F3338" t="s">
        <v>5015</v>
      </c>
      <c r="G3338">
        <v>3338</v>
      </c>
    </row>
    <row r="3339" spans="5:7">
      <c r="E3339">
        <v>548</v>
      </c>
      <c r="F3339" t="s">
        <v>5016</v>
      </c>
      <c r="G3339">
        <v>3339</v>
      </c>
    </row>
    <row r="3340" spans="5:7">
      <c r="E3340">
        <v>565</v>
      </c>
      <c r="F3340" t="s">
        <v>5017</v>
      </c>
      <c r="G3340">
        <v>3340</v>
      </c>
    </row>
    <row r="3341" spans="5:7">
      <c r="E3341">
        <v>567</v>
      </c>
      <c r="F3341" t="s">
        <v>5018</v>
      </c>
      <c r="G3341">
        <v>3341</v>
      </c>
    </row>
    <row r="3342" spans="5:7">
      <c r="E3342">
        <v>584</v>
      </c>
      <c r="F3342" t="s">
        <v>5019</v>
      </c>
      <c r="G3342">
        <v>3342</v>
      </c>
    </row>
    <row r="3343" spans="5:7">
      <c r="E3343">
        <v>585</v>
      </c>
      <c r="F3343" t="s">
        <v>5019</v>
      </c>
      <c r="G3343">
        <v>3343</v>
      </c>
    </row>
    <row r="3344" spans="5:7">
      <c r="E3344">
        <v>586</v>
      </c>
      <c r="F3344" t="s">
        <v>5019</v>
      </c>
      <c r="G3344">
        <v>3344</v>
      </c>
    </row>
    <row r="3345" spans="5:7">
      <c r="E3345">
        <v>599</v>
      </c>
      <c r="F3345" t="s">
        <v>5020</v>
      </c>
      <c r="G3345">
        <v>3345</v>
      </c>
    </row>
    <row r="3346" spans="5:7">
      <c r="E3346">
        <v>608</v>
      </c>
      <c r="F3346" t="s">
        <v>5021</v>
      </c>
      <c r="G3346">
        <v>3346</v>
      </c>
    </row>
    <row r="3347" spans="5:7">
      <c r="E3347">
        <v>641</v>
      </c>
      <c r="F3347" t="s">
        <v>5022</v>
      </c>
      <c r="G3347">
        <v>3347</v>
      </c>
    </row>
    <row r="3348" spans="5:7">
      <c r="E3348">
        <v>648</v>
      </c>
      <c r="F3348" t="s">
        <v>5023</v>
      </c>
      <c r="G3348">
        <v>3348</v>
      </c>
    </row>
    <row r="3349" spans="5:7">
      <c r="E3349">
        <v>650</v>
      </c>
      <c r="F3349" t="s">
        <v>5024</v>
      </c>
      <c r="G3349">
        <v>3349</v>
      </c>
    </row>
    <row r="3350" spans="5:7">
      <c r="E3350">
        <v>672</v>
      </c>
      <c r="F3350" t="s">
        <v>5025</v>
      </c>
      <c r="G3350">
        <v>3350</v>
      </c>
    </row>
    <row r="3351" spans="5:7">
      <c r="E3351">
        <v>676</v>
      </c>
      <c r="F3351" t="s">
        <v>5026</v>
      </c>
      <c r="G3351">
        <v>3351</v>
      </c>
    </row>
    <row r="3352" spans="5:7">
      <c r="E3352">
        <v>681</v>
      </c>
      <c r="F3352" t="s">
        <v>5027</v>
      </c>
      <c r="G3352">
        <v>3352</v>
      </c>
    </row>
    <row r="3353" spans="5:7">
      <c r="E3353">
        <v>686</v>
      </c>
      <c r="F3353" t="s">
        <v>5028</v>
      </c>
      <c r="G3353">
        <v>3353</v>
      </c>
    </row>
    <row r="3354" spans="5:7">
      <c r="E3354">
        <v>687</v>
      </c>
      <c r="F3354" t="s">
        <v>5029</v>
      </c>
      <c r="G3354">
        <v>3354</v>
      </c>
    </row>
    <row r="3355" spans="5:7">
      <c r="E3355">
        <v>703</v>
      </c>
      <c r="F3355" t="s">
        <v>5030</v>
      </c>
      <c r="G3355">
        <v>3355</v>
      </c>
    </row>
    <row r="3356" spans="5:7">
      <c r="E3356">
        <v>704</v>
      </c>
      <c r="F3356" t="s">
        <v>5030</v>
      </c>
      <c r="G3356">
        <v>3356</v>
      </c>
    </row>
    <row r="3357" spans="5:7">
      <c r="E3357">
        <v>705</v>
      </c>
      <c r="F3357" t="s">
        <v>5031</v>
      </c>
      <c r="G3357">
        <v>3357</v>
      </c>
    </row>
    <row r="3358" spans="5:7">
      <c r="E3358">
        <v>706</v>
      </c>
      <c r="F3358" t="s">
        <v>5031</v>
      </c>
      <c r="G3358">
        <v>3358</v>
      </c>
    </row>
    <row r="3359" spans="5:7">
      <c r="E3359">
        <v>707</v>
      </c>
      <c r="F3359" t="s">
        <v>5031</v>
      </c>
      <c r="G3359">
        <v>3359</v>
      </c>
    </row>
    <row r="3360" spans="5:7">
      <c r="E3360">
        <v>738</v>
      </c>
      <c r="F3360" t="s">
        <v>5032</v>
      </c>
      <c r="G3360">
        <v>3360</v>
      </c>
    </row>
    <row r="3361" spans="5:7">
      <c r="E3361">
        <v>760</v>
      </c>
      <c r="F3361" t="s">
        <v>5033</v>
      </c>
      <c r="G3361">
        <v>3361</v>
      </c>
    </row>
    <row r="3362" spans="5:7">
      <c r="E3362">
        <v>777</v>
      </c>
      <c r="F3362" t="s">
        <v>5034</v>
      </c>
      <c r="G3362">
        <v>3362</v>
      </c>
    </row>
    <row r="3363" spans="5:7">
      <c r="E3363">
        <v>790</v>
      </c>
      <c r="F3363" t="s">
        <v>5035</v>
      </c>
      <c r="G3363">
        <v>3363</v>
      </c>
    </row>
    <row r="3364" spans="5:7">
      <c r="E3364">
        <v>791</v>
      </c>
      <c r="F3364" t="s">
        <v>5035</v>
      </c>
      <c r="G3364">
        <v>3364</v>
      </c>
    </row>
    <row r="3365" spans="5:7">
      <c r="E3365">
        <v>792</v>
      </c>
      <c r="F3365" t="s">
        <v>5035</v>
      </c>
      <c r="G3365">
        <v>3365</v>
      </c>
    </row>
    <row r="3366" spans="5:7">
      <c r="E3366">
        <v>793</v>
      </c>
      <c r="F3366" t="s">
        <v>5036</v>
      </c>
      <c r="G3366">
        <v>3366</v>
      </c>
    </row>
    <row r="3367" spans="5:7">
      <c r="E3367">
        <v>794</v>
      </c>
      <c r="F3367" t="s">
        <v>5036</v>
      </c>
      <c r="G3367">
        <v>3367</v>
      </c>
    </row>
    <row r="3368" spans="5:7">
      <c r="E3368">
        <v>795</v>
      </c>
      <c r="F3368" t="s">
        <v>5037</v>
      </c>
      <c r="G3368">
        <v>3368</v>
      </c>
    </row>
    <row r="3369" spans="5:7">
      <c r="E3369">
        <v>796</v>
      </c>
      <c r="F3369" t="s">
        <v>5037</v>
      </c>
      <c r="G3369">
        <v>3369</v>
      </c>
    </row>
    <row r="3370" spans="5:7">
      <c r="E3370">
        <v>813</v>
      </c>
      <c r="F3370" t="s">
        <v>5038</v>
      </c>
      <c r="G3370">
        <v>3370</v>
      </c>
    </row>
    <row r="3371" spans="5:7">
      <c r="E3371">
        <v>814</v>
      </c>
      <c r="F3371" t="s">
        <v>5038</v>
      </c>
      <c r="G3371">
        <v>3371</v>
      </c>
    </row>
    <row r="3372" spans="5:7">
      <c r="E3372">
        <v>815</v>
      </c>
      <c r="F3372" t="s">
        <v>5038</v>
      </c>
      <c r="G3372">
        <v>3372</v>
      </c>
    </row>
    <row r="3373" spans="5:7">
      <c r="E3373">
        <v>816</v>
      </c>
      <c r="F3373" t="s">
        <v>5038</v>
      </c>
      <c r="G3373">
        <v>3373</v>
      </c>
    </row>
    <row r="3374" spans="5:7">
      <c r="E3374">
        <v>823</v>
      </c>
      <c r="F3374" t="s">
        <v>5039</v>
      </c>
      <c r="G3374">
        <v>3374</v>
      </c>
    </row>
    <row r="3375" spans="5:7">
      <c r="E3375">
        <v>850</v>
      </c>
      <c r="F3375" t="s">
        <v>5040</v>
      </c>
      <c r="G3375">
        <v>3375</v>
      </c>
    </row>
    <row r="3376" spans="5:7">
      <c r="E3376">
        <v>851</v>
      </c>
      <c r="F3376" t="s">
        <v>5040</v>
      </c>
      <c r="G3376">
        <v>3376</v>
      </c>
    </row>
    <row r="3377" spans="5:7">
      <c r="E3377">
        <v>859</v>
      </c>
      <c r="F3377" t="s">
        <v>5041</v>
      </c>
      <c r="G3377">
        <v>3377</v>
      </c>
    </row>
    <row r="3378" spans="5:7">
      <c r="E3378">
        <v>860</v>
      </c>
      <c r="F3378" t="s">
        <v>5042</v>
      </c>
      <c r="G3378">
        <v>3378</v>
      </c>
    </row>
    <row r="3379" spans="5:7">
      <c r="E3379">
        <v>877</v>
      </c>
      <c r="F3379" t="s">
        <v>5043</v>
      </c>
      <c r="G3379">
        <v>3379</v>
      </c>
    </row>
    <row r="3380" spans="5:7">
      <c r="E3380">
        <v>894</v>
      </c>
      <c r="F3380" t="s">
        <v>5044</v>
      </c>
      <c r="G3380">
        <v>3380</v>
      </c>
    </row>
    <row r="3381" spans="5:7">
      <c r="E3381">
        <v>895</v>
      </c>
      <c r="F3381" t="s">
        <v>5045</v>
      </c>
      <c r="G3381">
        <v>3381</v>
      </c>
    </row>
    <row r="3382" spans="5:7">
      <c r="E3382">
        <v>902</v>
      </c>
      <c r="F3382" t="s">
        <v>5046</v>
      </c>
      <c r="G3382">
        <v>3382</v>
      </c>
    </row>
    <row r="3383" spans="5:7">
      <c r="E3383">
        <v>908</v>
      </c>
      <c r="F3383" t="s">
        <v>5047</v>
      </c>
      <c r="G3383">
        <v>3383</v>
      </c>
    </row>
    <row r="3384" spans="5:7">
      <c r="E3384">
        <v>931</v>
      </c>
      <c r="F3384" t="s">
        <v>5347</v>
      </c>
      <c r="G3384">
        <v>3384</v>
      </c>
    </row>
    <row r="3385" spans="5:7">
      <c r="E3385">
        <v>935</v>
      </c>
      <c r="F3385" t="s">
        <v>5048</v>
      </c>
      <c r="G3385">
        <v>3385</v>
      </c>
    </row>
    <row r="3386" spans="5:7">
      <c r="E3386">
        <v>952</v>
      </c>
      <c r="F3386" t="s">
        <v>5049</v>
      </c>
      <c r="G3386">
        <v>3386</v>
      </c>
    </row>
    <row r="3387" spans="5:7">
      <c r="E3387">
        <v>953</v>
      </c>
      <c r="F3387" t="s">
        <v>5050</v>
      </c>
      <c r="G3387">
        <v>3387</v>
      </c>
    </row>
    <row r="3388" spans="5:7">
      <c r="E3388">
        <v>954</v>
      </c>
      <c r="F3388" t="s">
        <v>5051</v>
      </c>
      <c r="G3388">
        <v>3388</v>
      </c>
    </row>
    <row r="3389" spans="5:7">
      <c r="E3389">
        <v>955</v>
      </c>
      <c r="F3389" t="s">
        <v>5051</v>
      </c>
      <c r="G3389">
        <v>3389</v>
      </c>
    </row>
    <row r="3390" spans="5:7">
      <c r="E3390">
        <v>956</v>
      </c>
      <c r="F3390" t="s">
        <v>5051</v>
      </c>
      <c r="G3390">
        <v>3390</v>
      </c>
    </row>
    <row r="3391" spans="5:7">
      <c r="E3391">
        <v>961</v>
      </c>
      <c r="F3391" t="s">
        <v>5052</v>
      </c>
      <c r="G3391">
        <v>3391</v>
      </c>
    </row>
    <row r="3392" spans="5:7">
      <c r="E3392">
        <v>979</v>
      </c>
      <c r="F3392" t="s">
        <v>5053</v>
      </c>
      <c r="G3392">
        <v>3392</v>
      </c>
    </row>
    <row r="3393" spans="5:7">
      <c r="E3393">
        <v>981</v>
      </c>
      <c r="F3393" t="s">
        <v>5054</v>
      </c>
      <c r="G3393">
        <v>3393</v>
      </c>
    </row>
    <row r="3394" spans="5:7">
      <c r="E3394">
        <v>982</v>
      </c>
      <c r="F3394" t="s">
        <v>5054</v>
      </c>
      <c r="G3394">
        <v>3394</v>
      </c>
    </row>
    <row r="3395" spans="5:7">
      <c r="E3395">
        <v>983</v>
      </c>
      <c r="F3395" t="s">
        <v>5054</v>
      </c>
      <c r="G3395">
        <v>3395</v>
      </c>
    </row>
    <row r="3396" spans="5:7">
      <c r="E3396">
        <v>984</v>
      </c>
      <c r="F3396" t="s">
        <v>5054</v>
      </c>
      <c r="G3396">
        <v>3396</v>
      </c>
    </row>
    <row r="3397" spans="5:7">
      <c r="E3397">
        <v>985</v>
      </c>
      <c r="F3397" t="s">
        <v>5054</v>
      </c>
      <c r="G3397">
        <v>3397</v>
      </c>
    </row>
    <row r="3398" spans="5:7">
      <c r="E3398">
        <v>986</v>
      </c>
      <c r="F3398" t="s">
        <v>5054</v>
      </c>
      <c r="G3398">
        <v>3398</v>
      </c>
    </row>
    <row r="3399" spans="5:7">
      <c r="E3399">
        <v>987</v>
      </c>
      <c r="F3399" t="s">
        <v>5054</v>
      </c>
      <c r="G3399">
        <v>3399</v>
      </c>
    </row>
    <row r="3400" spans="5:7">
      <c r="E3400">
        <v>993</v>
      </c>
      <c r="F3400" t="s">
        <v>5055</v>
      </c>
      <c r="G3400">
        <v>3400</v>
      </c>
    </row>
    <row r="3401" spans="5:7">
      <c r="E3401">
        <v>213</v>
      </c>
      <c r="F3401" t="s">
        <v>5056</v>
      </c>
      <c r="G3401">
        <v>3401</v>
      </c>
    </row>
    <row r="3402" spans="5:7">
      <c r="E3402">
        <v>214</v>
      </c>
      <c r="F3402" t="s">
        <v>5056</v>
      </c>
      <c r="G3402">
        <v>3402</v>
      </c>
    </row>
    <row r="3403" spans="5:7">
      <c r="E3403">
        <v>215</v>
      </c>
      <c r="F3403" t="s">
        <v>5056</v>
      </c>
      <c r="G3403">
        <v>3403</v>
      </c>
    </row>
    <row r="3404" spans="5:7">
      <c r="E3404">
        <v>355</v>
      </c>
      <c r="F3404" t="s">
        <v>5057</v>
      </c>
      <c r="G3404">
        <v>3404</v>
      </c>
    </row>
    <row r="3405" spans="5:7">
      <c r="E3405">
        <v>356</v>
      </c>
      <c r="F3405" t="s">
        <v>5057</v>
      </c>
      <c r="G3405">
        <v>3405</v>
      </c>
    </row>
    <row r="3406" spans="5:7">
      <c r="E3406">
        <v>357</v>
      </c>
      <c r="F3406" t="s">
        <v>5057</v>
      </c>
      <c r="G3406">
        <v>3406</v>
      </c>
    </row>
    <row r="3407" spans="5:7">
      <c r="E3407">
        <v>358</v>
      </c>
      <c r="F3407" t="s">
        <v>5057</v>
      </c>
      <c r="G3407">
        <v>3407</v>
      </c>
    </row>
    <row r="3408" spans="5:7">
      <c r="E3408">
        <v>657</v>
      </c>
      <c r="F3408" t="s">
        <v>5058</v>
      </c>
      <c r="G3408">
        <v>3408</v>
      </c>
    </row>
    <row r="3409" spans="5:7">
      <c r="E3409">
        <v>736</v>
      </c>
      <c r="F3409" t="s">
        <v>5059</v>
      </c>
      <c r="G3409">
        <v>3409</v>
      </c>
    </row>
    <row r="3410" spans="5:7">
      <c r="E3410">
        <v>737</v>
      </c>
      <c r="F3410" t="s">
        <v>5059</v>
      </c>
      <c r="G3410">
        <v>3410</v>
      </c>
    </row>
    <row r="3411" spans="5:7">
      <c r="E3411">
        <v>903</v>
      </c>
      <c r="F3411" t="s">
        <v>5060</v>
      </c>
      <c r="G3411">
        <v>3411</v>
      </c>
    </row>
    <row r="3412" spans="5:7">
      <c r="E3412">
        <v>914</v>
      </c>
      <c r="F3412" t="s">
        <v>5061</v>
      </c>
      <c r="G3412">
        <v>3412</v>
      </c>
    </row>
    <row r="3413" spans="5:7">
      <c r="E3413">
        <v>915</v>
      </c>
      <c r="F3413" t="s">
        <v>5061</v>
      </c>
      <c r="G3413">
        <v>3413</v>
      </c>
    </row>
    <row r="3414" spans="5:7">
      <c r="E3414">
        <v>960</v>
      </c>
      <c r="F3414" t="s">
        <v>5062</v>
      </c>
      <c r="G3414">
        <v>3414</v>
      </c>
    </row>
    <row r="3415" spans="5:7">
      <c r="G3415">
        <v>3415</v>
      </c>
    </row>
    <row r="3416" spans="5:7">
      <c r="G3416">
        <v>3416</v>
      </c>
    </row>
    <row r="3417" spans="5:7">
      <c r="G3417">
        <v>3417</v>
      </c>
    </row>
    <row r="3418" spans="5:7">
      <c r="G3418">
        <v>3418</v>
      </c>
    </row>
    <row r="3419" spans="5:7">
      <c r="G3419">
        <v>3419</v>
      </c>
    </row>
    <row r="3420" spans="5:7">
      <c r="G3420">
        <v>3420</v>
      </c>
    </row>
    <row r="3421" spans="5:7">
      <c r="G3421">
        <v>3421</v>
      </c>
    </row>
    <row r="3422" spans="5:7">
      <c r="G3422">
        <v>3422</v>
      </c>
    </row>
    <row r="3423" spans="5:7">
      <c r="G3423">
        <v>3423</v>
      </c>
    </row>
    <row r="3424" spans="5:7">
      <c r="G3424">
        <v>3424</v>
      </c>
    </row>
    <row r="3425" spans="7:7">
      <c r="G3425">
        <v>3425</v>
      </c>
    </row>
    <row r="3426" spans="7:7">
      <c r="G3426">
        <v>3426</v>
      </c>
    </row>
    <row r="3427" spans="7:7">
      <c r="G3427">
        <v>3427</v>
      </c>
    </row>
    <row r="3428" spans="7:7">
      <c r="G3428">
        <v>3428</v>
      </c>
    </row>
    <row r="3429" spans="7:7">
      <c r="G3429">
        <v>3429</v>
      </c>
    </row>
    <row r="3430" spans="7:7">
      <c r="G3430">
        <v>3430</v>
      </c>
    </row>
    <row r="3431" spans="7:7">
      <c r="G3431">
        <v>3431</v>
      </c>
    </row>
    <row r="3432" spans="7:7">
      <c r="G3432">
        <v>3432</v>
      </c>
    </row>
    <row r="3433" spans="7:7">
      <c r="G3433">
        <v>3433</v>
      </c>
    </row>
    <row r="3434" spans="7:7">
      <c r="G3434">
        <v>3434</v>
      </c>
    </row>
    <row r="3435" spans="7:7">
      <c r="G3435">
        <v>3435</v>
      </c>
    </row>
    <row r="3436" spans="7:7">
      <c r="G3436">
        <v>3436</v>
      </c>
    </row>
    <row r="3437" spans="7:7">
      <c r="G3437">
        <v>3437</v>
      </c>
    </row>
    <row r="3438" spans="7:7">
      <c r="G3438">
        <v>3438</v>
      </c>
    </row>
    <row r="3439" spans="7:7">
      <c r="G3439">
        <v>3439</v>
      </c>
    </row>
    <row r="3440" spans="7:7">
      <c r="G3440">
        <v>3440</v>
      </c>
    </row>
    <row r="3441" spans="7:7">
      <c r="G3441">
        <v>3441</v>
      </c>
    </row>
    <row r="3442" spans="7:7">
      <c r="G3442">
        <v>3442</v>
      </c>
    </row>
    <row r="3443" spans="7:7">
      <c r="G3443">
        <v>3443</v>
      </c>
    </row>
    <row r="3444" spans="7:7">
      <c r="G3444">
        <v>3444</v>
      </c>
    </row>
    <row r="3445" spans="7:7">
      <c r="G3445">
        <v>3445</v>
      </c>
    </row>
    <row r="3446" spans="7:7">
      <c r="G3446">
        <v>3446</v>
      </c>
    </row>
    <row r="3447" spans="7:7">
      <c r="G3447">
        <v>3447</v>
      </c>
    </row>
    <row r="3448" spans="7:7">
      <c r="G3448">
        <v>3448</v>
      </c>
    </row>
    <row r="3449" spans="7:7">
      <c r="G3449">
        <v>3449</v>
      </c>
    </row>
    <row r="3450" spans="7:7">
      <c r="G3450">
        <v>3450</v>
      </c>
    </row>
    <row r="3451" spans="7:7">
      <c r="G3451">
        <v>3451</v>
      </c>
    </row>
    <row r="3452" spans="7:7">
      <c r="G3452">
        <v>3452</v>
      </c>
    </row>
    <row r="3453" spans="7:7">
      <c r="G3453">
        <v>3453</v>
      </c>
    </row>
    <row r="3454" spans="7:7">
      <c r="G3454">
        <v>3454</v>
      </c>
    </row>
    <row r="3455" spans="7:7">
      <c r="G3455">
        <v>3455</v>
      </c>
    </row>
    <row r="3456" spans="7:7">
      <c r="G3456">
        <v>3456</v>
      </c>
    </row>
    <row r="3457" spans="7:7">
      <c r="G3457">
        <v>3457</v>
      </c>
    </row>
    <row r="3458" spans="7:7">
      <c r="G3458">
        <v>3458</v>
      </c>
    </row>
    <row r="3459" spans="7:7">
      <c r="G3459">
        <v>3459</v>
      </c>
    </row>
    <row r="3460" spans="7:7">
      <c r="G3460">
        <v>3460</v>
      </c>
    </row>
    <row r="3461" spans="7:7">
      <c r="G3461">
        <v>3461</v>
      </c>
    </row>
    <row r="3462" spans="7:7">
      <c r="G3462">
        <v>3462</v>
      </c>
    </row>
    <row r="3463" spans="7:7">
      <c r="G3463">
        <v>3463</v>
      </c>
    </row>
    <row r="3464" spans="7:7">
      <c r="G3464">
        <v>3464</v>
      </c>
    </row>
    <row r="3465" spans="7:7">
      <c r="G3465">
        <v>3465</v>
      </c>
    </row>
    <row r="3466" spans="7:7">
      <c r="G3466">
        <v>3466</v>
      </c>
    </row>
    <row r="3467" spans="7:7">
      <c r="G3467">
        <v>3467</v>
      </c>
    </row>
    <row r="3468" spans="7:7">
      <c r="G3468">
        <v>3468</v>
      </c>
    </row>
    <row r="3469" spans="7:7">
      <c r="G3469">
        <v>3469</v>
      </c>
    </row>
    <row r="3470" spans="7:7">
      <c r="G3470">
        <v>3470</v>
      </c>
    </row>
    <row r="3471" spans="7:7">
      <c r="G3471">
        <v>3471</v>
      </c>
    </row>
    <row r="3472" spans="7:7">
      <c r="G3472">
        <v>3472</v>
      </c>
    </row>
    <row r="3473" spans="7:7">
      <c r="G3473">
        <v>3473</v>
      </c>
    </row>
    <row r="3474" spans="7:7">
      <c r="G3474">
        <v>3474</v>
      </c>
    </row>
    <row r="3475" spans="7:7">
      <c r="G3475">
        <v>3475</v>
      </c>
    </row>
    <row r="3476" spans="7:7">
      <c r="G3476">
        <v>3476</v>
      </c>
    </row>
    <row r="3477" spans="7:7">
      <c r="G3477">
        <v>3477</v>
      </c>
    </row>
    <row r="3478" spans="7:7">
      <c r="G3478">
        <v>3478</v>
      </c>
    </row>
    <row r="3479" spans="7:7">
      <c r="G3479">
        <v>3479</v>
      </c>
    </row>
    <row r="3480" spans="7:7">
      <c r="G3480">
        <v>3480</v>
      </c>
    </row>
    <row r="3481" spans="7:7">
      <c r="G3481">
        <v>3481</v>
      </c>
    </row>
    <row r="3482" spans="7:7">
      <c r="G3482">
        <v>3482</v>
      </c>
    </row>
    <row r="3483" spans="7:7">
      <c r="G3483">
        <v>3483</v>
      </c>
    </row>
    <row r="3484" spans="7:7">
      <c r="G3484">
        <v>3484</v>
      </c>
    </row>
    <row r="3485" spans="7:7">
      <c r="G3485">
        <v>3485</v>
      </c>
    </row>
    <row r="3486" spans="7:7">
      <c r="G3486">
        <v>3486</v>
      </c>
    </row>
    <row r="3487" spans="7:7">
      <c r="G3487">
        <v>3487</v>
      </c>
    </row>
    <row r="3488" spans="7:7">
      <c r="G3488">
        <v>3488</v>
      </c>
    </row>
    <row r="3489" spans="5:7">
      <c r="G3489">
        <v>3489</v>
      </c>
    </row>
    <row r="3490" spans="5:7">
      <c r="G3490">
        <v>3490</v>
      </c>
    </row>
    <row r="3491" spans="5:7">
      <c r="G3491">
        <v>3491</v>
      </c>
    </row>
    <row r="3492" spans="5:7">
      <c r="G3492">
        <v>3492</v>
      </c>
    </row>
    <row r="3493" spans="5:7">
      <c r="G3493">
        <v>3493</v>
      </c>
    </row>
    <row r="3494" spans="5:7">
      <c r="G3494">
        <v>3494</v>
      </c>
    </row>
    <row r="3495" spans="5:7">
      <c r="G3495">
        <v>3495</v>
      </c>
    </row>
    <row r="3496" spans="5:7">
      <c r="G3496">
        <v>3496</v>
      </c>
    </row>
    <row r="3497" spans="5:7">
      <c r="G3497">
        <v>3497</v>
      </c>
    </row>
    <row r="3498" spans="5:7">
      <c r="G3498">
        <v>3498</v>
      </c>
    </row>
    <row r="3499" spans="5:7">
      <c r="G3499">
        <v>3499</v>
      </c>
    </row>
    <row r="3500" spans="5:7">
      <c r="E3500" s="348" t="s">
        <v>4939</v>
      </c>
      <c r="F3500" s="348"/>
      <c r="G3500">
        <v>3500</v>
      </c>
    </row>
    <row r="3501" spans="5:7">
      <c r="E3501">
        <v>7</v>
      </c>
      <c r="F3501" t="s">
        <v>4940</v>
      </c>
      <c r="G3501">
        <v>3501</v>
      </c>
    </row>
    <row r="3502" spans="5:7">
      <c r="E3502">
        <v>49</v>
      </c>
      <c r="F3502" t="s">
        <v>4941</v>
      </c>
      <c r="G3502">
        <v>3502</v>
      </c>
    </row>
    <row r="3503" spans="5:7">
      <c r="E3503">
        <v>50</v>
      </c>
      <c r="F3503" t="s">
        <v>4941</v>
      </c>
      <c r="G3503">
        <v>3503</v>
      </c>
    </row>
    <row r="3504" spans="5:7">
      <c r="E3504">
        <v>51</v>
      </c>
      <c r="F3504" t="s">
        <v>4941</v>
      </c>
      <c r="G3504">
        <v>3504</v>
      </c>
    </row>
    <row r="3505" spans="5:7">
      <c r="E3505">
        <v>52</v>
      </c>
      <c r="F3505" t="s">
        <v>4941</v>
      </c>
      <c r="G3505">
        <v>3505</v>
      </c>
    </row>
    <row r="3506" spans="5:7">
      <c r="E3506">
        <v>53</v>
      </c>
      <c r="F3506" t="s">
        <v>4941</v>
      </c>
      <c r="G3506">
        <v>3506</v>
      </c>
    </row>
    <row r="3507" spans="5:7">
      <c r="E3507">
        <v>115</v>
      </c>
      <c r="F3507" t="s">
        <v>4942</v>
      </c>
      <c r="G3507">
        <v>3507</v>
      </c>
    </row>
    <row r="3508" spans="5:7">
      <c r="E3508">
        <v>116</v>
      </c>
      <c r="F3508" t="s">
        <v>4942</v>
      </c>
      <c r="G3508">
        <v>3508</v>
      </c>
    </row>
    <row r="3509" spans="5:7">
      <c r="E3509">
        <v>117</v>
      </c>
      <c r="F3509" t="s">
        <v>4942</v>
      </c>
      <c r="G3509">
        <v>3509</v>
      </c>
    </row>
    <row r="3510" spans="5:7">
      <c r="E3510">
        <v>126</v>
      </c>
      <c r="F3510" t="s">
        <v>4943</v>
      </c>
      <c r="G3510">
        <v>3510</v>
      </c>
    </row>
    <row r="3511" spans="5:7">
      <c r="E3511">
        <v>127</v>
      </c>
      <c r="F3511" t="s">
        <v>4943</v>
      </c>
      <c r="G3511">
        <v>3511</v>
      </c>
    </row>
    <row r="3512" spans="5:7">
      <c r="E3512">
        <v>128</v>
      </c>
      <c r="F3512" t="s">
        <v>4943</v>
      </c>
      <c r="G3512">
        <v>3512</v>
      </c>
    </row>
    <row r="3513" spans="5:7">
      <c r="E3513">
        <v>129</v>
      </c>
      <c r="F3513" t="s">
        <v>4943</v>
      </c>
      <c r="G3513">
        <v>3513</v>
      </c>
    </row>
    <row r="3514" spans="5:7">
      <c r="E3514">
        <v>130</v>
      </c>
      <c r="F3514" t="s">
        <v>4943</v>
      </c>
      <c r="G3514">
        <v>3514</v>
      </c>
    </row>
    <row r="3515" spans="5:7">
      <c r="E3515">
        <v>144</v>
      </c>
      <c r="F3515" t="s">
        <v>4944</v>
      </c>
      <c r="G3515">
        <v>3515</v>
      </c>
    </row>
    <row r="3516" spans="5:7">
      <c r="E3516">
        <v>145</v>
      </c>
      <c r="F3516" t="s">
        <v>4944</v>
      </c>
      <c r="G3516">
        <v>3516</v>
      </c>
    </row>
    <row r="3517" spans="5:7">
      <c r="E3517">
        <v>208</v>
      </c>
      <c r="F3517" t="s">
        <v>4945</v>
      </c>
      <c r="G3517">
        <v>3517</v>
      </c>
    </row>
    <row r="3518" spans="5:7">
      <c r="E3518">
        <v>209</v>
      </c>
      <c r="F3518" t="s">
        <v>4945</v>
      </c>
      <c r="G3518">
        <v>3518</v>
      </c>
    </row>
    <row r="3519" spans="5:7">
      <c r="E3519">
        <v>210</v>
      </c>
      <c r="F3519" t="s">
        <v>4945</v>
      </c>
      <c r="G3519">
        <v>3519</v>
      </c>
    </row>
    <row r="3520" spans="5:7">
      <c r="E3520">
        <v>305</v>
      </c>
      <c r="F3520" t="s">
        <v>4946</v>
      </c>
      <c r="G3520">
        <v>3520</v>
      </c>
    </row>
    <row r="3521" spans="5:7">
      <c r="E3521">
        <v>306</v>
      </c>
      <c r="F3521" t="s">
        <v>4946</v>
      </c>
      <c r="G3521">
        <v>3521</v>
      </c>
    </row>
    <row r="3522" spans="5:7">
      <c r="E3522">
        <v>307</v>
      </c>
      <c r="F3522" t="s">
        <v>4946</v>
      </c>
      <c r="G3522">
        <v>3522</v>
      </c>
    </row>
    <row r="3523" spans="5:7">
      <c r="E3523">
        <v>376</v>
      </c>
      <c r="F3523" t="s">
        <v>4947</v>
      </c>
      <c r="G3523">
        <v>3523</v>
      </c>
    </row>
    <row r="3524" spans="5:7">
      <c r="E3524">
        <v>377</v>
      </c>
      <c r="F3524" t="s">
        <v>4947</v>
      </c>
      <c r="G3524">
        <v>3524</v>
      </c>
    </row>
    <row r="3525" spans="5:7">
      <c r="E3525">
        <v>383</v>
      </c>
      <c r="F3525" t="s">
        <v>4948</v>
      </c>
      <c r="G3525">
        <v>3525</v>
      </c>
    </row>
    <row r="3526" spans="5:7">
      <c r="E3526">
        <v>384</v>
      </c>
      <c r="F3526" t="s">
        <v>4948</v>
      </c>
      <c r="G3526">
        <v>3526</v>
      </c>
    </row>
    <row r="3527" spans="5:7">
      <c r="E3527">
        <v>396</v>
      </c>
      <c r="F3527" t="s">
        <v>4949</v>
      </c>
      <c r="G3527">
        <v>3527</v>
      </c>
    </row>
    <row r="3528" spans="5:7">
      <c r="E3528">
        <v>397</v>
      </c>
      <c r="F3528" t="s">
        <v>4949</v>
      </c>
      <c r="G3528">
        <v>3528</v>
      </c>
    </row>
    <row r="3529" spans="5:7">
      <c r="E3529">
        <v>398</v>
      </c>
      <c r="F3529" t="s">
        <v>4949</v>
      </c>
      <c r="G3529">
        <v>3529</v>
      </c>
    </row>
    <row r="3530" spans="5:7">
      <c r="E3530">
        <v>399</v>
      </c>
      <c r="F3530" t="s">
        <v>4949</v>
      </c>
      <c r="G3530">
        <v>3530</v>
      </c>
    </row>
    <row r="3531" spans="5:7">
      <c r="E3531">
        <v>400</v>
      </c>
      <c r="F3531" t="s">
        <v>4950</v>
      </c>
      <c r="G3531">
        <v>3531</v>
      </c>
    </row>
    <row r="3532" spans="5:7">
      <c r="E3532">
        <v>401</v>
      </c>
      <c r="F3532" t="s">
        <v>4950</v>
      </c>
      <c r="G3532">
        <v>3532</v>
      </c>
    </row>
    <row r="3533" spans="5:7">
      <c r="E3533">
        <v>428</v>
      </c>
      <c r="F3533" t="s">
        <v>4951</v>
      </c>
      <c r="G3533">
        <v>3533</v>
      </c>
    </row>
    <row r="3534" spans="5:7">
      <c r="E3534">
        <v>429</v>
      </c>
      <c r="F3534" t="s">
        <v>4951</v>
      </c>
      <c r="G3534">
        <v>3534</v>
      </c>
    </row>
    <row r="3535" spans="5:7">
      <c r="E3535">
        <v>430</v>
      </c>
      <c r="F3535" t="s">
        <v>4951</v>
      </c>
      <c r="G3535">
        <v>3535</v>
      </c>
    </row>
    <row r="3536" spans="5:7">
      <c r="E3536">
        <v>431</v>
      </c>
      <c r="F3536" t="s">
        <v>4951</v>
      </c>
      <c r="G3536">
        <v>3536</v>
      </c>
    </row>
    <row r="3537" spans="5:7">
      <c r="E3537">
        <v>432</v>
      </c>
      <c r="F3537" t="s">
        <v>4952</v>
      </c>
      <c r="G3537">
        <v>3537</v>
      </c>
    </row>
    <row r="3538" spans="5:7">
      <c r="E3538">
        <v>441</v>
      </c>
      <c r="F3538" t="s">
        <v>4953</v>
      </c>
      <c r="G3538">
        <v>3538</v>
      </c>
    </row>
    <row r="3539" spans="5:7">
      <c r="E3539">
        <v>548</v>
      </c>
      <c r="F3539" t="s">
        <v>4954</v>
      </c>
      <c r="G3539">
        <v>3539</v>
      </c>
    </row>
    <row r="3540" spans="5:7">
      <c r="E3540">
        <v>565</v>
      </c>
      <c r="F3540" t="s">
        <v>4955</v>
      </c>
      <c r="G3540">
        <v>3540</v>
      </c>
    </row>
    <row r="3541" spans="5:7">
      <c r="E3541">
        <v>567</v>
      </c>
      <c r="F3541" t="s">
        <v>4956</v>
      </c>
      <c r="G3541">
        <v>3541</v>
      </c>
    </row>
    <row r="3542" spans="5:7">
      <c r="E3542">
        <v>584</v>
      </c>
      <c r="F3542" t="s">
        <v>4957</v>
      </c>
      <c r="G3542">
        <v>3542</v>
      </c>
    </row>
    <row r="3543" spans="5:7">
      <c r="E3543">
        <v>585</v>
      </c>
      <c r="F3543" t="s">
        <v>4957</v>
      </c>
      <c r="G3543">
        <v>3543</v>
      </c>
    </row>
    <row r="3544" spans="5:7">
      <c r="E3544">
        <v>586</v>
      </c>
      <c r="F3544" t="s">
        <v>4957</v>
      </c>
      <c r="G3544">
        <v>3544</v>
      </c>
    </row>
    <row r="3545" spans="5:7">
      <c r="E3545">
        <v>599</v>
      </c>
      <c r="F3545" t="s">
        <v>4958</v>
      </c>
      <c r="G3545">
        <v>3545</v>
      </c>
    </row>
    <row r="3546" spans="5:7">
      <c r="E3546">
        <v>608</v>
      </c>
      <c r="F3546" t="s">
        <v>4959</v>
      </c>
      <c r="G3546">
        <v>3546</v>
      </c>
    </row>
    <row r="3547" spans="5:7">
      <c r="E3547">
        <v>641</v>
      </c>
      <c r="F3547" t="s">
        <v>4960</v>
      </c>
      <c r="G3547">
        <v>3547</v>
      </c>
    </row>
    <row r="3548" spans="5:7">
      <c r="E3548">
        <v>648</v>
      </c>
      <c r="F3548" t="s">
        <v>4961</v>
      </c>
      <c r="G3548">
        <v>3548</v>
      </c>
    </row>
    <row r="3549" spans="5:7">
      <c r="E3549">
        <v>650</v>
      </c>
      <c r="F3549" t="s">
        <v>4962</v>
      </c>
      <c r="G3549">
        <v>3549</v>
      </c>
    </row>
    <row r="3550" spans="5:7">
      <c r="E3550">
        <v>672</v>
      </c>
      <c r="F3550" t="s">
        <v>4963</v>
      </c>
      <c r="G3550">
        <v>3550</v>
      </c>
    </row>
    <row r="3551" spans="5:7">
      <c r="E3551">
        <v>676</v>
      </c>
      <c r="F3551" t="s">
        <v>4964</v>
      </c>
      <c r="G3551">
        <v>3551</v>
      </c>
    </row>
    <row r="3552" spans="5:7">
      <c r="E3552">
        <v>681</v>
      </c>
      <c r="F3552" t="s">
        <v>4965</v>
      </c>
      <c r="G3552">
        <v>3552</v>
      </c>
    </row>
    <row r="3553" spans="5:7">
      <c r="E3553">
        <v>686</v>
      </c>
      <c r="F3553" t="s">
        <v>4966</v>
      </c>
      <c r="G3553">
        <v>3553</v>
      </c>
    </row>
    <row r="3554" spans="5:7">
      <c r="E3554">
        <v>687</v>
      </c>
      <c r="F3554" t="s">
        <v>4967</v>
      </c>
      <c r="G3554">
        <v>3554</v>
      </c>
    </row>
    <row r="3555" spans="5:7">
      <c r="E3555">
        <v>703</v>
      </c>
      <c r="F3555" t="s">
        <v>4968</v>
      </c>
      <c r="G3555">
        <v>3555</v>
      </c>
    </row>
    <row r="3556" spans="5:7">
      <c r="E3556">
        <v>704</v>
      </c>
      <c r="F3556" t="s">
        <v>4968</v>
      </c>
      <c r="G3556">
        <v>3556</v>
      </c>
    </row>
    <row r="3557" spans="5:7">
      <c r="E3557">
        <v>705</v>
      </c>
      <c r="F3557" t="s">
        <v>4969</v>
      </c>
      <c r="G3557">
        <v>3557</v>
      </c>
    </row>
    <row r="3558" spans="5:7">
      <c r="E3558">
        <v>706</v>
      </c>
      <c r="F3558" t="s">
        <v>4969</v>
      </c>
      <c r="G3558">
        <v>3558</v>
      </c>
    </row>
    <row r="3559" spans="5:7">
      <c r="E3559">
        <v>707</v>
      </c>
      <c r="F3559" t="s">
        <v>4969</v>
      </c>
      <c r="G3559">
        <v>3559</v>
      </c>
    </row>
    <row r="3560" spans="5:7">
      <c r="E3560">
        <v>738</v>
      </c>
      <c r="F3560" t="s">
        <v>4970</v>
      </c>
      <c r="G3560">
        <v>3560</v>
      </c>
    </row>
    <row r="3561" spans="5:7">
      <c r="E3561">
        <v>760</v>
      </c>
      <c r="F3561" t="s">
        <v>4971</v>
      </c>
      <c r="G3561">
        <v>3561</v>
      </c>
    </row>
    <row r="3562" spans="5:7">
      <c r="E3562">
        <v>777</v>
      </c>
      <c r="F3562" t="s">
        <v>4972</v>
      </c>
      <c r="G3562">
        <v>3562</v>
      </c>
    </row>
    <row r="3563" spans="5:7">
      <c r="E3563">
        <v>790</v>
      </c>
      <c r="F3563" t="s">
        <v>4973</v>
      </c>
      <c r="G3563">
        <v>3563</v>
      </c>
    </row>
    <row r="3564" spans="5:7">
      <c r="E3564">
        <v>791</v>
      </c>
      <c r="F3564" t="s">
        <v>4973</v>
      </c>
      <c r="G3564">
        <v>3564</v>
      </c>
    </row>
    <row r="3565" spans="5:7">
      <c r="E3565">
        <v>792</v>
      </c>
      <c r="F3565" t="s">
        <v>4973</v>
      </c>
      <c r="G3565">
        <v>3565</v>
      </c>
    </row>
    <row r="3566" spans="5:7">
      <c r="E3566">
        <v>793</v>
      </c>
      <c r="F3566" t="s">
        <v>4974</v>
      </c>
      <c r="G3566">
        <v>3566</v>
      </c>
    </row>
    <row r="3567" spans="5:7">
      <c r="E3567">
        <v>794</v>
      </c>
      <c r="F3567" t="s">
        <v>4974</v>
      </c>
      <c r="G3567">
        <v>3567</v>
      </c>
    </row>
    <row r="3568" spans="5:7">
      <c r="E3568">
        <v>795</v>
      </c>
      <c r="F3568" t="s">
        <v>4975</v>
      </c>
      <c r="G3568">
        <v>3568</v>
      </c>
    </row>
    <row r="3569" spans="5:7">
      <c r="E3569">
        <v>796</v>
      </c>
      <c r="F3569" t="s">
        <v>4975</v>
      </c>
      <c r="G3569">
        <v>3569</v>
      </c>
    </row>
    <row r="3570" spans="5:7">
      <c r="E3570">
        <v>813</v>
      </c>
      <c r="F3570" t="s">
        <v>4976</v>
      </c>
      <c r="G3570">
        <v>3570</v>
      </c>
    </row>
    <row r="3571" spans="5:7">
      <c r="E3571">
        <v>814</v>
      </c>
      <c r="F3571" t="s">
        <v>4976</v>
      </c>
      <c r="G3571">
        <v>3571</v>
      </c>
    </row>
    <row r="3572" spans="5:7">
      <c r="E3572">
        <v>815</v>
      </c>
      <c r="F3572" t="s">
        <v>4976</v>
      </c>
      <c r="G3572">
        <v>3572</v>
      </c>
    </row>
    <row r="3573" spans="5:7">
      <c r="E3573">
        <v>816</v>
      </c>
      <c r="F3573" t="s">
        <v>4976</v>
      </c>
      <c r="G3573">
        <v>3573</v>
      </c>
    </row>
    <row r="3574" spans="5:7">
      <c r="E3574">
        <v>823</v>
      </c>
      <c r="F3574" t="s">
        <v>4977</v>
      </c>
      <c r="G3574">
        <v>3574</v>
      </c>
    </row>
    <row r="3575" spans="5:7">
      <c r="E3575">
        <v>850</v>
      </c>
      <c r="F3575" t="s">
        <v>4978</v>
      </c>
      <c r="G3575">
        <v>3575</v>
      </c>
    </row>
    <row r="3576" spans="5:7">
      <c r="E3576">
        <v>851</v>
      </c>
      <c r="F3576" t="s">
        <v>4978</v>
      </c>
      <c r="G3576">
        <v>3576</v>
      </c>
    </row>
    <row r="3577" spans="5:7">
      <c r="E3577">
        <v>859</v>
      </c>
      <c r="F3577" t="s">
        <v>4979</v>
      </c>
      <c r="G3577">
        <v>3577</v>
      </c>
    </row>
    <row r="3578" spans="5:7">
      <c r="E3578">
        <v>860</v>
      </c>
      <c r="F3578" t="s">
        <v>4980</v>
      </c>
      <c r="G3578">
        <v>3578</v>
      </c>
    </row>
    <row r="3579" spans="5:7">
      <c r="E3579">
        <v>877</v>
      </c>
      <c r="F3579" t="s">
        <v>4981</v>
      </c>
      <c r="G3579">
        <v>3579</v>
      </c>
    </row>
    <row r="3580" spans="5:7">
      <c r="E3580">
        <v>894</v>
      </c>
      <c r="F3580" t="s">
        <v>4982</v>
      </c>
      <c r="G3580">
        <v>3580</v>
      </c>
    </row>
    <row r="3581" spans="5:7">
      <c r="E3581">
        <v>895</v>
      </c>
      <c r="F3581" t="s">
        <v>4983</v>
      </c>
      <c r="G3581">
        <v>3581</v>
      </c>
    </row>
    <row r="3582" spans="5:7">
      <c r="E3582">
        <v>902</v>
      </c>
      <c r="F3582" t="s">
        <v>4984</v>
      </c>
      <c r="G3582">
        <v>3582</v>
      </c>
    </row>
    <row r="3583" spans="5:7">
      <c r="E3583">
        <v>908</v>
      </c>
      <c r="F3583" t="s">
        <v>4985</v>
      </c>
      <c r="G3583">
        <v>3583</v>
      </c>
    </row>
    <row r="3584" spans="5:7">
      <c r="E3584">
        <v>931</v>
      </c>
      <c r="F3584" t="s">
        <v>4986</v>
      </c>
      <c r="G3584">
        <v>3584</v>
      </c>
    </row>
    <row r="3585" spans="5:7">
      <c r="E3585">
        <v>935</v>
      </c>
      <c r="F3585" t="s">
        <v>4987</v>
      </c>
      <c r="G3585">
        <v>3585</v>
      </c>
    </row>
    <row r="3586" spans="5:7">
      <c r="E3586">
        <v>952</v>
      </c>
      <c r="F3586" t="s">
        <v>4988</v>
      </c>
      <c r="G3586">
        <v>3586</v>
      </c>
    </row>
    <row r="3587" spans="5:7">
      <c r="E3587">
        <v>953</v>
      </c>
      <c r="F3587" t="s">
        <v>4989</v>
      </c>
      <c r="G3587">
        <v>3587</v>
      </c>
    </row>
    <row r="3588" spans="5:7">
      <c r="E3588">
        <v>954</v>
      </c>
      <c r="F3588" t="s">
        <v>4990</v>
      </c>
      <c r="G3588">
        <v>3588</v>
      </c>
    </row>
    <row r="3589" spans="5:7">
      <c r="E3589">
        <v>955</v>
      </c>
      <c r="F3589" t="s">
        <v>4990</v>
      </c>
      <c r="G3589">
        <v>3589</v>
      </c>
    </row>
    <row r="3590" spans="5:7">
      <c r="E3590">
        <v>956</v>
      </c>
      <c r="F3590" t="s">
        <v>4990</v>
      </c>
      <c r="G3590">
        <v>3590</v>
      </c>
    </row>
    <row r="3591" spans="5:7">
      <c r="E3591">
        <v>961</v>
      </c>
      <c r="F3591" t="s">
        <v>4991</v>
      </c>
      <c r="G3591">
        <v>3591</v>
      </c>
    </row>
    <row r="3592" spans="5:7">
      <c r="E3592">
        <v>979</v>
      </c>
      <c r="F3592" t="s">
        <v>4992</v>
      </c>
      <c r="G3592">
        <v>3592</v>
      </c>
    </row>
    <row r="3593" spans="5:7">
      <c r="E3593">
        <v>981</v>
      </c>
      <c r="F3593" t="s">
        <v>4993</v>
      </c>
      <c r="G3593">
        <v>3593</v>
      </c>
    </row>
    <row r="3594" spans="5:7">
      <c r="E3594">
        <v>982</v>
      </c>
      <c r="F3594" t="s">
        <v>4993</v>
      </c>
      <c r="G3594">
        <v>3594</v>
      </c>
    </row>
    <row r="3595" spans="5:7">
      <c r="E3595">
        <v>983</v>
      </c>
      <c r="F3595" t="s">
        <v>4993</v>
      </c>
      <c r="G3595">
        <v>3595</v>
      </c>
    </row>
    <row r="3596" spans="5:7">
      <c r="E3596">
        <v>984</v>
      </c>
      <c r="F3596" t="s">
        <v>4993</v>
      </c>
      <c r="G3596">
        <v>3596</v>
      </c>
    </row>
    <row r="3597" spans="5:7">
      <c r="E3597">
        <v>985</v>
      </c>
      <c r="F3597" t="s">
        <v>4993</v>
      </c>
      <c r="G3597">
        <v>3597</v>
      </c>
    </row>
    <row r="3598" spans="5:7">
      <c r="E3598">
        <v>986</v>
      </c>
      <c r="F3598" t="s">
        <v>4993</v>
      </c>
      <c r="G3598">
        <v>3598</v>
      </c>
    </row>
    <row r="3599" spans="5:7">
      <c r="E3599">
        <v>987</v>
      </c>
      <c r="F3599" t="s">
        <v>4993</v>
      </c>
      <c r="G3599">
        <v>3599</v>
      </c>
    </row>
    <row r="3600" spans="5:7">
      <c r="E3600">
        <v>993</v>
      </c>
      <c r="F3600" t="s">
        <v>4994</v>
      </c>
      <c r="G3600">
        <v>3600</v>
      </c>
    </row>
    <row r="3601" spans="5:7">
      <c r="E3601">
        <v>213</v>
      </c>
      <c r="F3601" t="s">
        <v>4995</v>
      </c>
      <c r="G3601">
        <v>3601</v>
      </c>
    </row>
    <row r="3602" spans="5:7">
      <c r="E3602">
        <v>214</v>
      </c>
      <c r="F3602" t="s">
        <v>4995</v>
      </c>
      <c r="G3602">
        <v>3602</v>
      </c>
    </row>
    <row r="3603" spans="5:7">
      <c r="E3603">
        <v>215</v>
      </c>
      <c r="F3603" t="s">
        <v>4995</v>
      </c>
      <c r="G3603">
        <v>3603</v>
      </c>
    </row>
    <row r="3604" spans="5:7">
      <c r="E3604">
        <v>355</v>
      </c>
      <c r="F3604" t="s">
        <v>4996</v>
      </c>
      <c r="G3604">
        <v>3604</v>
      </c>
    </row>
    <row r="3605" spans="5:7">
      <c r="E3605">
        <v>356</v>
      </c>
      <c r="F3605" t="s">
        <v>4996</v>
      </c>
      <c r="G3605">
        <v>3605</v>
      </c>
    </row>
    <row r="3606" spans="5:7">
      <c r="E3606">
        <v>357</v>
      </c>
      <c r="F3606" t="s">
        <v>4996</v>
      </c>
      <c r="G3606">
        <v>3606</v>
      </c>
    </row>
    <row r="3607" spans="5:7">
      <c r="E3607">
        <v>358</v>
      </c>
      <c r="F3607" t="s">
        <v>4996</v>
      </c>
      <c r="G3607">
        <v>3607</v>
      </c>
    </row>
    <row r="3608" spans="5:7">
      <c r="E3608">
        <v>657</v>
      </c>
      <c r="F3608" t="s">
        <v>4997</v>
      </c>
      <c r="G3608">
        <v>3608</v>
      </c>
    </row>
    <row r="3609" spans="5:7">
      <c r="E3609">
        <v>736</v>
      </c>
      <c r="F3609" t="s">
        <v>4998</v>
      </c>
      <c r="G3609">
        <v>3609</v>
      </c>
    </row>
    <row r="3610" spans="5:7">
      <c r="E3610">
        <v>737</v>
      </c>
      <c r="F3610" t="s">
        <v>4998</v>
      </c>
      <c r="G3610">
        <v>3610</v>
      </c>
    </row>
    <row r="3611" spans="5:7">
      <c r="E3611">
        <v>903</v>
      </c>
      <c r="F3611" t="s">
        <v>4999</v>
      </c>
      <c r="G3611">
        <v>3611</v>
      </c>
    </row>
    <row r="3612" spans="5:7">
      <c r="E3612">
        <v>914</v>
      </c>
      <c r="F3612" t="s">
        <v>5000</v>
      </c>
      <c r="G3612">
        <v>3612</v>
      </c>
    </row>
    <row r="3613" spans="5:7">
      <c r="E3613">
        <v>915</v>
      </c>
      <c r="F3613" t="s">
        <v>5000</v>
      </c>
      <c r="G3613">
        <v>3613</v>
      </c>
    </row>
    <row r="3614" spans="5:7">
      <c r="E3614">
        <v>960</v>
      </c>
      <c r="F3614" t="s">
        <v>5001</v>
      </c>
      <c r="G3614">
        <v>3614</v>
      </c>
    </row>
    <row r="3615" spans="5:7">
      <c r="G3615">
        <v>3615</v>
      </c>
    </row>
    <row r="3616" spans="5:7">
      <c r="E3616">
        <v>931</v>
      </c>
      <c r="F3616" t="s">
        <v>5122</v>
      </c>
      <c r="G3616">
        <v>3616</v>
      </c>
    </row>
    <row r="3617" spans="5:7">
      <c r="E3617">
        <v>54</v>
      </c>
      <c r="F3617" t="s">
        <v>5123</v>
      </c>
      <c r="G3617">
        <v>3617</v>
      </c>
    </row>
    <row r="3618" spans="5:7">
      <c r="E3618">
        <v>55</v>
      </c>
      <c r="F3618" t="s">
        <v>5124</v>
      </c>
      <c r="G3618">
        <v>3618</v>
      </c>
    </row>
    <row r="3619" spans="5:7">
      <c r="E3619">
        <v>56</v>
      </c>
      <c r="F3619" t="s">
        <v>5125</v>
      </c>
      <c r="G3619">
        <v>3619</v>
      </c>
    </row>
    <row r="3620" spans="5:7">
      <c r="E3620">
        <v>57</v>
      </c>
      <c r="F3620" t="s">
        <v>5126</v>
      </c>
      <c r="G3620">
        <v>3620</v>
      </c>
    </row>
    <row r="3621" spans="5:7">
      <c r="E3621">
        <v>58</v>
      </c>
      <c r="F3621" t="s">
        <v>5127</v>
      </c>
      <c r="G3621">
        <v>3621</v>
      </c>
    </row>
    <row r="3622" spans="5:7">
      <c r="E3622">
        <v>931</v>
      </c>
      <c r="F3622" t="s">
        <v>5128</v>
      </c>
      <c r="G3622">
        <v>3622</v>
      </c>
    </row>
    <row r="3623" spans="5:7">
      <c r="E3623">
        <v>931</v>
      </c>
      <c r="F3623" t="s">
        <v>5129</v>
      </c>
      <c r="G3623">
        <v>3623</v>
      </c>
    </row>
    <row r="3624" spans="5:7">
      <c r="E3624">
        <v>208</v>
      </c>
      <c r="F3624" t="s">
        <v>5130</v>
      </c>
      <c r="G3624">
        <v>3624</v>
      </c>
    </row>
    <row r="3625" spans="5:7">
      <c r="E3625">
        <v>209</v>
      </c>
      <c r="F3625" t="s">
        <v>5131</v>
      </c>
      <c r="G3625">
        <v>3625</v>
      </c>
    </row>
    <row r="3626" spans="5:7">
      <c r="E3626">
        <v>210</v>
      </c>
      <c r="F3626" t="s">
        <v>5132</v>
      </c>
      <c r="G3626">
        <v>3626</v>
      </c>
    </row>
    <row r="3627" spans="5:7">
      <c r="E3627">
        <v>54</v>
      </c>
      <c r="F3627" t="s">
        <v>5133</v>
      </c>
      <c r="G3627">
        <v>3627</v>
      </c>
    </row>
    <row r="3628" spans="5:7">
      <c r="E3628">
        <v>55</v>
      </c>
      <c r="F3628" t="s">
        <v>5134</v>
      </c>
      <c r="G3628">
        <v>3628</v>
      </c>
    </row>
    <row r="3629" spans="5:7">
      <c r="E3629">
        <v>56</v>
      </c>
      <c r="F3629" t="s">
        <v>5135</v>
      </c>
      <c r="G3629">
        <v>3629</v>
      </c>
    </row>
    <row r="3630" spans="5:7">
      <c r="E3630">
        <v>57</v>
      </c>
      <c r="F3630" t="s">
        <v>5136</v>
      </c>
      <c r="G3630">
        <v>3630</v>
      </c>
    </row>
    <row r="3631" spans="5:7">
      <c r="E3631">
        <v>58</v>
      </c>
      <c r="F3631" t="s">
        <v>5137</v>
      </c>
      <c r="G3631">
        <v>3631</v>
      </c>
    </row>
    <row r="3632" spans="5:7">
      <c r="E3632">
        <v>54</v>
      </c>
      <c r="F3632" t="s">
        <v>5138</v>
      </c>
      <c r="G3632">
        <v>3632</v>
      </c>
    </row>
    <row r="3633" spans="5:7">
      <c r="E3633">
        <v>55</v>
      </c>
      <c r="F3633" t="s">
        <v>5139</v>
      </c>
      <c r="G3633">
        <v>3633</v>
      </c>
    </row>
    <row r="3634" spans="5:7">
      <c r="E3634">
        <v>56</v>
      </c>
      <c r="F3634" t="s">
        <v>5140</v>
      </c>
      <c r="G3634">
        <v>3634</v>
      </c>
    </row>
    <row r="3635" spans="5:7">
      <c r="E3635">
        <v>57</v>
      </c>
      <c r="F3635" t="s">
        <v>5141</v>
      </c>
      <c r="G3635">
        <v>3635</v>
      </c>
    </row>
    <row r="3636" spans="5:7">
      <c r="E3636">
        <v>58</v>
      </c>
      <c r="F3636" t="s">
        <v>5142</v>
      </c>
      <c r="G3636">
        <v>3636</v>
      </c>
    </row>
    <row r="3637" spans="5:7">
      <c r="E3637">
        <v>208</v>
      </c>
      <c r="F3637" t="s">
        <v>5143</v>
      </c>
      <c r="G3637">
        <v>3637</v>
      </c>
    </row>
    <row r="3638" spans="5:7">
      <c r="E3638">
        <v>209</v>
      </c>
      <c r="F3638" t="s">
        <v>5144</v>
      </c>
      <c r="G3638">
        <v>3638</v>
      </c>
    </row>
    <row r="3639" spans="5:7">
      <c r="E3639">
        <v>210</v>
      </c>
      <c r="F3639" t="s">
        <v>5145</v>
      </c>
      <c r="G3639">
        <v>3639</v>
      </c>
    </row>
    <row r="3640" spans="5:7">
      <c r="E3640">
        <v>208</v>
      </c>
      <c r="F3640" t="s">
        <v>5146</v>
      </c>
      <c r="G3640">
        <v>3640</v>
      </c>
    </row>
    <row r="3641" spans="5:7">
      <c r="E3641">
        <v>209</v>
      </c>
      <c r="F3641" t="s">
        <v>5147</v>
      </c>
      <c r="G3641">
        <v>3641</v>
      </c>
    </row>
    <row r="3642" spans="5:7">
      <c r="E3642">
        <v>210</v>
      </c>
      <c r="F3642" t="s">
        <v>5148</v>
      </c>
      <c r="G3642">
        <v>3642</v>
      </c>
    </row>
    <row r="3643" spans="5:7">
      <c r="E3643">
        <v>146</v>
      </c>
      <c r="F3643" t="s">
        <v>5149</v>
      </c>
      <c r="G3643">
        <v>3643</v>
      </c>
    </row>
    <row r="3644" spans="5:7">
      <c r="E3644">
        <v>147</v>
      </c>
      <c r="F3644" t="s">
        <v>5150</v>
      </c>
      <c r="G3644">
        <v>3644</v>
      </c>
    </row>
    <row r="3645" spans="5:7">
      <c r="E3645">
        <v>148</v>
      </c>
      <c r="F3645" t="s">
        <v>5151</v>
      </c>
      <c r="G3645">
        <v>3645</v>
      </c>
    </row>
    <row r="3646" spans="5:7">
      <c r="E3646">
        <v>149</v>
      </c>
      <c r="F3646" t="s">
        <v>5152</v>
      </c>
      <c r="G3646">
        <v>3646</v>
      </c>
    </row>
    <row r="3647" spans="5:7">
      <c r="E3647">
        <v>173</v>
      </c>
      <c r="F3647" t="s">
        <v>5153</v>
      </c>
      <c r="G3647">
        <v>3647</v>
      </c>
    </row>
    <row r="3648" spans="5:7">
      <c r="E3648">
        <v>174</v>
      </c>
      <c r="F3648" t="s">
        <v>5154</v>
      </c>
      <c r="G3648">
        <v>3648</v>
      </c>
    </row>
    <row r="3649" spans="5:7">
      <c r="E3649">
        <v>175</v>
      </c>
      <c r="F3649" t="s">
        <v>5155</v>
      </c>
      <c r="G3649">
        <v>3649</v>
      </c>
    </row>
    <row r="3650" spans="5:7">
      <c r="E3650">
        <v>191</v>
      </c>
      <c r="F3650" t="s">
        <v>5156</v>
      </c>
      <c r="G3650">
        <v>3650</v>
      </c>
    </row>
    <row r="3651" spans="5:7">
      <c r="E3651">
        <v>192</v>
      </c>
      <c r="F3651" t="s">
        <v>5157</v>
      </c>
      <c r="G3651">
        <v>3651</v>
      </c>
    </row>
    <row r="3652" spans="5:7">
      <c r="E3652">
        <v>193</v>
      </c>
      <c r="F3652" t="s">
        <v>5158</v>
      </c>
      <c r="G3652">
        <v>3652</v>
      </c>
    </row>
    <row r="3653" spans="5:7">
      <c r="E3653">
        <v>905</v>
      </c>
      <c r="F3653" t="s">
        <v>5159</v>
      </c>
      <c r="G3653">
        <v>3653</v>
      </c>
    </row>
    <row r="3654" spans="5:7">
      <c r="E3654">
        <v>977</v>
      </c>
      <c r="F3654" t="s">
        <v>5160</v>
      </c>
      <c r="G3654">
        <v>3654</v>
      </c>
    </row>
    <row r="3655" spans="5:7">
      <c r="E3655">
        <v>998</v>
      </c>
      <c r="F3655" t="s">
        <v>5161</v>
      </c>
      <c r="G3655">
        <v>3655</v>
      </c>
    </row>
    <row r="3656" spans="5:7">
      <c r="E3656">
        <v>484</v>
      </c>
      <c r="F3656" t="s">
        <v>5162</v>
      </c>
      <c r="G3656">
        <v>3656</v>
      </c>
    </row>
    <row r="3657" spans="5:7">
      <c r="E3657">
        <v>156</v>
      </c>
      <c r="F3657" t="s">
        <v>5163</v>
      </c>
      <c r="G3657">
        <v>3657</v>
      </c>
    </row>
    <row r="3658" spans="5:7">
      <c r="E3658">
        <v>157</v>
      </c>
      <c r="F3658" t="s">
        <v>5164</v>
      </c>
      <c r="G3658">
        <v>3658</v>
      </c>
    </row>
    <row r="3659" spans="5:7">
      <c r="E3659">
        <v>713</v>
      </c>
      <c r="F3659" t="s">
        <v>5165</v>
      </c>
      <c r="G3659">
        <v>3659</v>
      </c>
    </row>
    <row r="3660" spans="5:7">
      <c r="E3660">
        <v>776</v>
      </c>
      <c r="F3660" t="s">
        <v>5166</v>
      </c>
      <c r="G3660">
        <v>3660</v>
      </c>
    </row>
    <row r="3661" spans="5:7">
      <c r="E3661">
        <v>786</v>
      </c>
      <c r="F3661" t="s">
        <v>5167</v>
      </c>
      <c r="G3661">
        <v>3661</v>
      </c>
    </row>
    <row r="3662" spans="5:7">
      <c r="E3662">
        <v>873</v>
      </c>
      <c r="F3662" t="s">
        <v>5168</v>
      </c>
      <c r="G3662">
        <v>3662</v>
      </c>
    </row>
    <row r="3663" spans="5:7">
      <c r="E3663">
        <v>874</v>
      </c>
      <c r="F3663" t="s">
        <v>5169</v>
      </c>
      <c r="G3663">
        <v>3663</v>
      </c>
    </row>
    <row r="3664" spans="5:7">
      <c r="E3664">
        <v>146</v>
      </c>
      <c r="F3664" t="s">
        <v>5170</v>
      </c>
      <c r="G3664">
        <v>3664</v>
      </c>
    </row>
    <row r="3665" spans="5:7">
      <c r="E3665">
        <v>147</v>
      </c>
      <c r="F3665" t="s">
        <v>5171</v>
      </c>
      <c r="G3665">
        <v>3665</v>
      </c>
    </row>
    <row r="3666" spans="5:7">
      <c r="E3666">
        <v>148</v>
      </c>
      <c r="F3666" t="s">
        <v>5172</v>
      </c>
      <c r="G3666">
        <v>3666</v>
      </c>
    </row>
    <row r="3667" spans="5:7">
      <c r="E3667">
        <v>149</v>
      </c>
      <c r="F3667" t="s">
        <v>5173</v>
      </c>
      <c r="G3667">
        <v>3667</v>
      </c>
    </row>
    <row r="3668" spans="5:7">
      <c r="E3668">
        <v>156</v>
      </c>
      <c r="F3668" t="s">
        <v>5174</v>
      </c>
      <c r="G3668">
        <v>3668</v>
      </c>
    </row>
    <row r="3669" spans="5:7">
      <c r="E3669">
        <v>157</v>
      </c>
      <c r="F3669" t="s">
        <v>5175</v>
      </c>
      <c r="G3669">
        <v>3669</v>
      </c>
    </row>
    <row r="3670" spans="5:7">
      <c r="E3670">
        <v>173</v>
      </c>
      <c r="F3670" t="s">
        <v>5176</v>
      </c>
      <c r="G3670">
        <v>3670</v>
      </c>
    </row>
    <row r="3671" spans="5:7">
      <c r="E3671">
        <v>174</v>
      </c>
      <c r="F3671" t="s">
        <v>5177</v>
      </c>
      <c r="G3671">
        <v>3671</v>
      </c>
    </row>
    <row r="3672" spans="5:7">
      <c r="E3672">
        <v>175</v>
      </c>
      <c r="F3672" t="s">
        <v>5178</v>
      </c>
      <c r="G3672">
        <v>3672</v>
      </c>
    </row>
    <row r="3673" spans="5:7">
      <c r="E3673">
        <v>713</v>
      </c>
      <c r="F3673" t="s">
        <v>5179</v>
      </c>
      <c r="G3673">
        <v>3673</v>
      </c>
    </row>
    <row r="3674" spans="5:7">
      <c r="E3674">
        <v>776</v>
      </c>
      <c r="F3674" t="s">
        <v>5180</v>
      </c>
      <c r="G3674">
        <v>3674</v>
      </c>
    </row>
    <row r="3675" spans="5:7">
      <c r="E3675">
        <v>873</v>
      </c>
      <c r="F3675" t="s">
        <v>5181</v>
      </c>
      <c r="G3675">
        <v>3675</v>
      </c>
    </row>
    <row r="3676" spans="5:7">
      <c r="E3676">
        <v>874</v>
      </c>
      <c r="F3676" t="s">
        <v>5182</v>
      </c>
      <c r="G3676">
        <v>3676</v>
      </c>
    </row>
    <row r="3677" spans="5:7">
      <c r="E3677">
        <v>905</v>
      </c>
      <c r="F3677" t="s">
        <v>5183</v>
      </c>
      <c r="G3677">
        <v>3677</v>
      </c>
    </row>
    <row r="3678" spans="5:7">
      <c r="E3678">
        <v>146</v>
      </c>
      <c r="F3678" t="s">
        <v>5184</v>
      </c>
      <c r="G3678">
        <v>3678</v>
      </c>
    </row>
    <row r="3679" spans="5:7">
      <c r="E3679">
        <v>147</v>
      </c>
      <c r="F3679" t="s">
        <v>5185</v>
      </c>
      <c r="G3679">
        <v>3679</v>
      </c>
    </row>
    <row r="3680" spans="5:7">
      <c r="E3680">
        <v>148</v>
      </c>
      <c r="F3680" t="s">
        <v>5186</v>
      </c>
      <c r="G3680">
        <v>3680</v>
      </c>
    </row>
    <row r="3681" spans="5:7">
      <c r="E3681">
        <v>149</v>
      </c>
      <c r="F3681" t="s">
        <v>5187</v>
      </c>
      <c r="G3681">
        <v>3681</v>
      </c>
    </row>
    <row r="3682" spans="5:7">
      <c r="E3682">
        <v>156</v>
      </c>
      <c r="F3682" t="s">
        <v>5188</v>
      </c>
      <c r="G3682">
        <v>3682</v>
      </c>
    </row>
    <row r="3683" spans="5:7">
      <c r="E3683">
        <v>157</v>
      </c>
      <c r="F3683" t="s">
        <v>5189</v>
      </c>
      <c r="G3683">
        <v>3683</v>
      </c>
    </row>
    <row r="3684" spans="5:7">
      <c r="E3684">
        <v>173</v>
      </c>
      <c r="F3684" t="s">
        <v>5190</v>
      </c>
      <c r="G3684">
        <v>3684</v>
      </c>
    </row>
    <row r="3685" spans="5:7">
      <c r="E3685">
        <v>174</v>
      </c>
      <c r="F3685" t="s">
        <v>5191</v>
      </c>
      <c r="G3685">
        <v>3685</v>
      </c>
    </row>
    <row r="3686" spans="5:7">
      <c r="E3686">
        <v>175</v>
      </c>
      <c r="F3686" t="s">
        <v>5192</v>
      </c>
      <c r="G3686">
        <v>3686</v>
      </c>
    </row>
    <row r="3687" spans="5:7">
      <c r="E3687">
        <v>713</v>
      </c>
      <c r="F3687" t="s">
        <v>5193</v>
      </c>
      <c r="G3687">
        <v>3687</v>
      </c>
    </row>
    <row r="3688" spans="5:7">
      <c r="E3688">
        <v>776</v>
      </c>
      <c r="F3688" t="s">
        <v>5194</v>
      </c>
      <c r="G3688">
        <v>3688</v>
      </c>
    </row>
    <row r="3689" spans="5:7">
      <c r="E3689">
        <v>873</v>
      </c>
      <c r="F3689" t="s">
        <v>5195</v>
      </c>
      <c r="G3689">
        <v>3689</v>
      </c>
    </row>
    <row r="3690" spans="5:7">
      <c r="E3690">
        <v>874</v>
      </c>
      <c r="F3690" t="s">
        <v>5196</v>
      </c>
      <c r="G3690">
        <v>3690</v>
      </c>
    </row>
    <row r="3691" spans="5:7">
      <c r="E3691">
        <v>905</v>
      </c>
      <c r="F3691" t="s">
        <v>5197</v>
      </c>
      <c r="G3691">
        <v>3691</v>
      </c>
    </row>
    <row r="3692" spans="5:7">
      <c r="E3692">
        <v>3</v>
      </c>
      <c r="F3692" t="s">
        <v>5198</v>
      </c>
      <c r="G3692">
        <v>3692</v>
      </c>
    </row>
    <row r="3693" spans="5:7">
      <c r="E3693">
        <v>4</v>
      </c>
      <c r="F3693" t="s">
        <v>5199</v>
      </c>
      <c r="G3693">
        <v>3693</v>
      </c>
    </row>
    <row r="3694" spans="5:7">
      <c r="E3694">
        <v>5</v>
      </c>
      <c r="F3694" t="s">
        <v>5200</v>
      </c>
      <c r="G3694">
        <v>3694</v>
      </c>
    </row>
    <row r="3695" spans="5:7">
      <c r="E3695">
        <v>6</v>
      </c>
      <c r="F3695" t="s">
        <v>5201</v>
      </c>
      <c r="G3695">
        <v>3695</v>
      </c>
    </row>
    <row r="3696" spans="5:7">
      <c r="E3696">
        <v>313</v>
      </c>
      <c r="F3696" t="s">
        <v>5202</v>
      </c>
      <c r="G3696">
        <v>3696</v>
      </c>
    </row>
    <row r="3697" spans="5:7">
      <c r="E3697">
        <v>314</v>
      </c>
      <c r="F3697" t="s">
        <v>5203</v>
      </c>
      <c r="G3697">
        <v>3697</v>
      </c>
    </row>
    <row r="3698" spans="5:7">
      <c r="E3698">
        <v>379</v>
      </c>
      <c r="F3698" t="s">
        <v>5204</v>
      </c>
      <c r="G3698">
        <v>3698</v>
      </c>
    </row>
    <row r="3699" spans="5:7">
      <c r="E3699">
        <v>427</v>
      </c>
      <c r="F3699" t="s">
        <v>5205</v>
      </c>
      <c r="G3699">
        <v>3699</v>
      </c>
    </row>
    <row r="3700" spans="5:7">
      <c r="E3700">
        <v>644</v>
      </c>
      <c r="F3700" t="s">
        <v>5206</v>
      </c>
      <c r="G3700">
        <v>3700</v>
      </c>
    </row>
    <row r="3701" spans="5:7">
      <c r="E3701">
        <v>645</v>
      </c>
      <c r="F3701" t="s">
        <v>5207</v>
      </c>
      <c r="G3701">
        <v>3701</v>
      </c>
    </row>
    <row r="3702" spans="5:7">
      <c r="E3702">
        <v>646</v>
      </c>
      <c r="F3702" t="s">
        <v>5208</v>
      </c>
      <c r="G3702">
        <v>3702</v>
      </c>
    </row>
    <row r="3703" spans="5:7">
      <c r="E3703">
        <v>191</v>
      </c>
      <c r="F3703" t="s">
        <v>5209</v>
      </c>
      <c r="G3703">
        <v>3703</v>
      </c>
    </row>
    <row r="3704" spans="5:7">
      <c r="E3704">
        <v>192</v>
      </c>
      <c r="F3704" t="s">
        <v>5210</v>
      </c>
      <c r="G3704">
        <v>3704</v>
      </c>
    </row>
    <row r="3705" spans="5:7">
      <c r="E3705">
        <v>193</v>
      </c>
      <c r="F3705" t="s">
        <v>5211</v>
      </c>
      <c r="G3705">
        <v>3705</v>
      </c>
    </row>
    <row r="3706" spans="5:7">
      <c r="E3706">
        <v>379</v>
      </c>
      <c r="F3706" t="s">
        <v>5212</v>
      </c>
      <c r="G3706">
        <v>3706</v>
      </c>
    </row>
    <row r="3707" spans="5:7">
      <c r="E3707">
        <v>427</v>
      </c>
      <c r="F3707" t="s">
        <v>5213</v>
      </c>
      <c r="G3707">
        <v>3707</v>
      </c>
    </row>
    <row r="3708" spans="5:7">
      <c r="E3708">
        <v>977</v>
      </c>
      <c r="F3708" t="s">
        <v>5214</v>
      </c>
      <c r="G3708">
        <v>3708</v>
      </c>
    </row>
    <row r="3709" spans="5:7">
      <c r="E3709">
        <v>191</v>
      </c>
      <c r="F3709" t="s">
        <v>5215</v>
      </c>
      <c r="G3709">
        <v>3709</v>
      </c>
    </row>
    <row r="3710" spans="5:7">
      <c r="E3710">
        <v>192</v>
      </c>
      <c r="F3710" t="s">
        <v>5216</v>
      </c>
      <c r="G3710">
        <v>3710</v>
      </c>
    </row>
    <row r="3711" spans="5:7">
      <c r="E3711">
        <v>193</v>
      </c>
      <c r="F3711" t="s">
        <v>5217</v>
      </c>
      <c r="G3711">
        <v>3711</v>
      </c>
    </row>
    <row r="3712" spans="5:7">
      <c r="E3712">
        <v>379</v>
      </c>
      <c r="F3712" t="s">
        <v>5218</v>
      </c>
      <c r="G3712">
        <v>3712</v>
      </c>
    </row>
    <row r="3713" spans="5:7">
      <c r="E3713">
        <v>427</v>
      </c>
      <c r="F3713" t="s">
        <v>5219</v>
      </c>
      <c r="G3713">
        <v>3713</v>
      </c>
    </row>
    <row r="3714" spans="5:7">
      <c r="E3714">
        <v>977</v>
      </c>
      <c r="F3714" t="s">
        <v>5220</v>
      </c>
      <c r="G3714">
        <v>3714</v>
      </c>
    </row>
    <row r="3715" spans="5:7">
      <c r="E3715">
        <v>330</v>
      </c>
      <c r="F3715" t="s">
        <v>5221</v>
      </c>
      <c r="G3715">
        <v>3715</v>
      </c>
    </row>
    <row r="3716" spans="5:7">
      <c r="E3716">
        <v>331</v>
      </c>
      <c r="F3716" t="s">
        <v>5222</v>
      </c>
      <c r="G3716">
        <v>3716</v>
      </c>
    </row>
    <row r="3717" spans="5:7">
      <c r="E3717">
        <v>332</v>
      </c>
      <c r="F3717" t="s">
        <v>5223</v>
      </c>
      <c r="G3717">
        <v>3717</v>
      </c>
    </row>
    <row r="3718" spans="5:7">
      <c r="E3718">
        <v>333</v>
      </c>
      <c r="F3718" t="s">
        <v>5224</v>
      </c>
      <c r="G3718">
        <v>3718</v>
      </c>
    </row>
    <row r="3719" spans="5:7">
      <c r="E3719">
        <v>334</v>
      </c>
      <c r="F3719" t="s">
        <v>5225</v>
      </c>
      <c r="G3719">
        <v>3719</v>
      </c>
    </row>
    <row r="3720" spans="5:7">
      <c r="E3720">
        <v>335</v>
      </c>
      <c r="F3720" t="s">
        <v>5226</v>
      </c>
      <c r="G3720">
        <v>3720</v>
      </c>
    </row>
    <row r="3721" spans="5:7">
      <c r="E3721">
        <v>336</v>
      </c>
      <c r="F3721" t="s">
        <v>5227</v>
      </c>
      <c r="G3721">
        <v>3721</v>
      </c>
    </row>
    <row r="3722" spans="5:7">
      <c r="E3722">
        <v>337</v>
      </c>
      <c r="F3722" t="s">
        <v>5228</v>
      </c>
      <c r="G3722">
        <v>3722</v>
      </c>
    </row>
    <row r="3723" spans="5:7">
      <c r="E3723">
        <v>338</v>
      </c>
      <c r="F3723" t="s">
        <v>5229</v>
      </c>
      <c r="G3723">
        <v>3723</v>
      </c>
    </row>
    <row r="3724" spans="5:7">
      <c r="E3724">
        <v>339</v>
      </c>
      <c r="F3724" t="s">
        <v>5230</v>
      </c>
      <c r="G3724">
        <v>3724</v>
      </c>
    </row>
    <row r="3725" spans="5:7">
      <c r="E3725">
        <v>340</v>
      </c>
      <c r="F3725" t="s">
        <v>5231</v>
      </c>
      <c r="G3725">
        <v>3725</v>
      </c>
    </row>
    <row r="3726" spans="5:7">
      <c r="E3726">
        <v>619</v>
      </c>
      <c r="F3726" t="s">
        <v>5232</v>
      </c>
      <c r="G3726">
        <v>3726</v>
      </c>
    </row>
    <row r="3727" spans="5:7">
      <c r="E3727">
        <v>330</v>
      </c>
      <c r="F3727" t="s">
        <v>5233</v>
      </c>
      <c r="G3727">
        <v>3727</v>
      </c>
    </row>
    <row r="3728" spans="5:7">
      <c r="E3728">
        <v>331</v>
      </c>
      <c r="F3728" t="s">
        <v>5234</v>
      </c>
      <c r="G3728">
        <v>3728</v>
      </c>
    </row>
    <row r="3729" spans="5:7">
      <c r="E3729">
        <v>332</v>
      </c>
      <c r="F3729" t="s">
        <v>5235</v>
      </c>
      <c r="G3729">
        <v>3729</v>
      </c>
    </row>
    <row r="3730" spans="5:7">
      <c r="E3730">
        <v>333</v>
      </c>
      <c r="F3730" t="s">
        <v>5236</v>
      </c>
      <c r="G3730">
        <v>3730</v>
      </c>
    </row>
    <row r="3731" spans="5:7">
      <c r="E3731">
        <v>334</v>
      </c>
      <c r="F3731" t="s">
        <v>5237</v>
      </c>
      <c r="G3731">
        <v>3731</v>
      </c>
    </row>
    <row r="3732" spans="5:7">
      <c r="E3732">
        <v>335</v>
      </c>
      <c r="F3732" t="s">
        <v>5238</v>
      </c>
      <c r="G3732">
        <v>3732</v>
      </c>
    </row>
    <row r="3733" spans="5:7">
      <c r="E3733">
        <v>336</v>
      </c>
      <c r="F3733" t="s">
        <v>5239</v>
      </c>
      <c r="G3733">
        <v>3733</v>
      </c>
    </row>
    <row r="3734" spans="5:7">
      <c r="E3734">
        <v>337</v>
      </c>
      <c r="F3734" t="s">
        <v>5240</v>
      </c>
      <c r="G3734">
        <v>3734</v>
      </c>
    </row>
    <row r="3735" spans="5:7">
      <c r="E3735">
        <v>338</v>
      </c>
      <c r="F3735" t="s">
        <v>5241</v>
      </c>
      <c r="G3735">
        <v>3735</v>
      </c>
    </row>
    <row r="3736" spans="5:7">
      <c r="E3736">
        <v>339</v>
      </c>
      <c r="F3736" t="s">
        <v>5242</v>
      </c>
      <c r="G3736">
        <v>3736</v>
      </c>
    </row>
    <row r="3737" spans="5:7">
      <c r="E3737">
        <v>340</v>
      </c>
      <c r="F3737" t="s">
        <v>5243</v>
      </c>
      <c r="G3737">
        <v>3737</v>
      </c>
    </row>
    <row r="3738" spans="5:7">
      <c r="E3738">
        <v>330</v>
      </c>
      <c r="F3738" t="s">
        <v>5244</v>
      </c>
      <c r="G3738">
        <v>3738</v>
      </c>
    </row>
    <row r="3739" spans="5:7">
      <c r="E3739">
        <v>331</v>
      </c>
      <c r="F3739" t="s">
        <v>5245</v>
      </c>
      <c r="G3739">
        <v>3739</v>
      </c>
    </row>
    <row r="3740" spans="5:7">
      <c r="E3740">
        <v>332</v>
      </c>
      <c r="F3740" t="s">
        <v>5246</v>
      </c>
      <c r="G3740">
        <v>3740</v>
      </c>
    </row>
    <row r="3741" spans="5:7">
      <c r="E3741">
        <v>333</v>
      </c>
      <c r="F3741" t="s">
        <v>5247</v>
      </c>
      <c r="G3741">
        <v>3741</v>
      </c>
    </row>
    <row r="3742" spans="5:7">
      <c r="E3742">
        <v>334</v>
      </c>
      <c r="F3742" t="s">
        <v>5248</v>
      </c>
      <c r="G3742">
        <v>3742</v>
      </c>
    </row>
    <row r="3743" spans="5:7">
      <c r="E3743">
        <v>335</v>
      </c>
      <c r="F3743" t="s">
        <v>5249</v>
      </c>
      <c r="G3743">
        <v>3743</v>
      </c>
    </row>
    <row r="3744" spans="5:7">
      <c r="E3744">
        <v>336</v>
      </c>
      <c r="F3744" t="s">
        <v>5250</v>
      </c>
      <c r="G3744">
        <v>3744</v>
      </c>
    </row>
    <row r="3745" spans="5:7">
      <c r="E3745">
        <v>337</v>
      </c>
      <c r="F3745" t="s">
        <v>5251</v>
      </c>
      <c r="G3745">
        <v>3745</v>
      </c>
    </row>
    <row r="3746" spans="5:7">
      <c r="E3746">
        <v>338</v>
      </c>
      <c r="F3746" t="s">
        <v>5252</v>
      </c>
      <c r="G3746">
        <v>3746</v>
      </c>
    </row>
    <row r="3747" spans="5:7">
      <c r="E3747">
        <v>339</v>
      </c>
      <c r="F3747" t="s">
        <v>5253</v>
      </c>
      <c r="G3747">
        <v>3747</v>
      </c>
    </row>
    <row r="3748" spans="5:7">
      <c r="E3748">
        <v>340</v>
      </c>
      <c r="F3748" t="s">
        <v>5254</v>
      </c>
      <c r="G3748">
        <v>3748</v>
      </c>
    </row>
    <row r="3749" spans="5:7">
      <c r="E3749">
        <v>166</v>
      </c>
      <c r="F3749" t="s">
        <v>5255</v>
      </c>
      <c r="G3749">
        <v>3749</v>
      </c>
    </row>
    <row r="3750" spans="5:7">
      <c r="E3750">
        <v>167</v>
      </c>
      <c r="F3750" t="s">
        <v>5256</v>
      </c>
      <c r="G3750">
        <v>3750</v>
      </c>
    </row>
    <row r="3751" spans="5:7">
      <c r="E3751">
        <v>592</v>
      </c>
      <c r="F3751" t="s">
        <v>5257</v>
      </c>
      <c r="G3751">
        <v>3751</v>
      </c>
    </row>
    <row r="3752" spans="5:7">
      <c r="E3752">
        <v>974</v>
      </c>
      <c r="F3752" t="s">
        <v>5258</v>
      </c>
      <c r="G3752">
        <v>3752</v>
      </c>
    </row>
    <row r="3753" spans="5:7">
      <c r="E3753">
        <v>166</v>
      </c>
      <c r="F3753" t="s">
        <v>5259</v>
      </c>
      <c r="G3753">
        <v>3753</v>
      </c>
    </row>
    <row r="3754" spans="5:7">
      <c r="E3754">
        <v>167</v>
      </c>
      <c r="F3754" t="s">
        <v>5260</v>
      </c>
      <c r="G3754">
        <v>3754</v>
      </c>
    </row>
    <row r="3755" spans="5:7">
      <c r="E3755">
        <v>592</v>
      </c>
      <c r="F3755" t="s">
        <v>5261</v>
      </c>
      <c r="G3755">
        <v>3755</v>
      </c>
    </row>
    <row r="3756" spans="5:7">
      <c r="E3756">
        <v>974</v>
      </c>
      <c r="F3756" t="s">
        <v>5262</v>
      </c>
      <c r="G3756">
        <v>3756</v>
      </c>
    </row>
    <row r="3757" spans="5:7">
      <c r="E3757">
        <v>166</v>
      </c>
      <c r="F3757" t="s">
        <v>5263</v>
      </c>
      <c r="G3757">
        <v>3757</v>
      </c>
    </row>
    <row r="3758" spans="5:7">
      <c r="E3758">
        <v>167</v>
      </c>
      <c r="F3758" t="s">
        <v>5264</v>
      </c>
      <c r="G3758">
        <v>3758</v>
      </c>
    </row>
    <row r="3759" spans="5:7">
      <c r="E3759">
        <v>592</v>
      </c>
      <c r="F3759" t="s">
        <v>5265</v>
      </c>
      <c r="G3759">
        <v>3759</v>
      </c>
    </row>
    <row r="3760" spans="5:7">
      <c r="E3760">
        <v>974</v>
      </c>
      <c r="F3760" t="s">
        <v>5266</v>
      </c>
      <c r="G3760">
        <v>3760</v>
      </c>
    </row>
    <row r="3761" spans="5:7">
      <c r="E3761">
        <v>249</v>
      </c>
      <c r="F3761" t="s">
        <v>5267</v>
      </c>
      <c r="G3761">
        <v>3761</v>
      </c>
    </row>
    <row r="3762" spans="5:7">
      <c r="E3762">
        <v>250</v>
      </c>
      <c r="F3762" t="s">
        <v>5268</v>
      </c>
      <c r="G3762">
        <v>3762</v>
      </c>
    </row>
    <row r="3763" spans="5:7">
      <c r="E3763">
        <v>253</v>
      </c>
      <c r="F3763" t="s">
        <v>5269</v>
      </c>
      <c r="G3763">
        <v>3763</v>
      </c>
    </row>
    <row r="3764" spans="5:7">
      <c r="E3764">
        <v>254</v>
      </c>
      <c r="F3764" t="s">
        <v>5270</v>
      </c>
      <c r="G3764">
        <v>3764</v>
      </c>
    </row>
    <row r="3765" spans="5:7">
      <c r="E3765">
        <v>3</v>
      </c>
      <c r="F3765" t="s">
        <v>5271</v>
      </c>
      <c r="G3765">
        <v>3765</v>
      </c>
    </row>
    <row r="3766" spans="5:7">
      <c r="E3766">
        <v>4</v>
      </c>
      <c r="F3766" t="s">
        <v>5272</v>
      </c>
      <c r="G3766">
        <v>3766</v>
      </c>
    </row>
    <row r="3767" spans="5:7">
      <c r="E3767">
        <v>5</v>
      </c>
      <c r="F3767" t="s">
        <v>5273</v>
      </c>
      <c r="G3767">
        <v>3767</v>
      </c>
    </row>
    <row r="3768" spans="5:7">
      <c r="E3768">
        <v>6</v>
      </c>
      <c r="F3768" t="s">
        <v>5274</v>
      </c>
      <c r="G3768">
        <v>3768</v>
      </c>
    </row>
    <row r="3769" spans="5:7">
      <c r="E3769">
        <v>313</v>
      </c>
      <c r="F3769" t="s">
        <v>5275</v>
      </c>
      <c r="G3769">
        <v>3769</v>
      </c>
    </row>
    <row r="3770" spans="5:7">
      <c r="E3770">
        <v>314</v>
      </c>
      <c r="F3770" t="s">
        <v>5276</v>
      </c>
      <c r="G3770">
        <v>3770</v>
      </c>
    </row>
    <row r="3771" spans="5:7">
      <c r="E3771">
        <v>484</v>
      </c>
      <c r="F3771" t="s">
        <v>5277</v>
      </c>
      <c r="G3771">
        <v>3771</v>
      </c>
    </row>
    <row r="3772" spans="5:7">
      <c r="E3772">
        <v>644</v>
      </c>
      <c r="F3772" t="s">
        <v>5278</v>
      </c>
      <c r="G3772">
        <v>3772</v>
      </c>
    </row>
    <row r="3773" spans="5:7">
      <c r="E3773">
        <v>645</v>
      </c>
      <c r="F3773" t="s">
        <v>5279</v>
      </c>
      <c r="G3773">
        <v>3773</v>
      </c>
    </row>
    <row r="3774" spans="5:7">
      <c r="E3774">
        <v>646</v>
      </c>
      <c r="F3774" t="s">
        <v>5280</v>
      </c>
      <c r="G3774">
        <v>3774</v>
      </c>
    </row>
    <row r="3775" spans="5:7">
      <c r="E3775">
        <v>998</v>
      </c>
      <c r="F3775" t="s">
        <v>5281</v>
      </c>
      <c r="G3775">
        <v>3775</v>
      </c>
    </row>
    <row r="3776" spans="5:7">
      <c r="E3776">
        <v>3</v>
      </c>
      <c r="F3776" t="s">
        <v>5282</v>
      </c>
      <c r="G3776">
        <v>3776</v>
      </c>
    </row>
    <row r="3777" spans="5:7">
      <c r="E3777">
        <v>4</v>
      </c>
      <c r="F3777" t="s">
        <v>5283</v>
      </c>
      <c r="G3777">
        <v>3777</v>
      </c>
    </row>
    <row r="3778" spans="5:7">
      <c r="E3778">
        <v>5</v>
      </c>
      <c r="F3778" t="s">
        <v>5284</v>
      </c>
      <c r="G3778">
        <v>3778</v>
      </c>
    </row>
    <row r="3779" spans="5:7">
      <c r="E3779">
        <v>6</v>
      </c>
      <c r="F3779" t="s">
        <v>5285</v>
      </c>
      <c r="G3779">
        <v>3779</v>
      </c>
    </row>
    <row r="3780" spans="5:7">
      <c r="E3780">
        <v>313</v>
      </c>
      <c r="F3780" t="s">
        <v>5286</v>
      </c>
      <c r="G3780">
        <v>3780</v>
      </c>
    </row>
    <row r="3781" spans="5:7">
      <c r="E3781">
        <v>314</v>
      </c>
      <c r="F3781" t="s">
        <v>5287</v>
      </c>
      <c r="G3781">
        <v>3781</v>
      </c>
    </row>
    <row r="3782" spans="5:7">
      <c r="E3782">
        <v>484</v>
      </c>
      <c r="F3782" t="s">
        <v>5288</v>
      </c>
      <c r="G3782">
        <v>3782</v>
      </c>
    </row>
    <row r="3783" spans="5:7">
      <c r="E3783">
        <v>644</v>
      </c>
      <c r="F3783" t="s">
        <v>5289</v>
      </c>
      <c r="G3783">
        <v>3783</v>
      </c>
    </row>
    <row r="3784" spans="5:7">
      <c r="E3784">
        <v>645</v>
      </c>
      <c r="F3784" t="s">
        <v>5290</v>
      </c>
      <c r="G3784">
        <v>3784</v>
      </c>
    </row>
    <row r="3785" spans="5:7">
      <c r="E3785">
        <v>646</v>
      </c>
      <c r="F3785" t="s">
        <v>5291</v>
      </c>
      <c r="G3785">
        <v>3785</v>
      </c>
    </row>
    <row r="3786" spans="5:7">
      <c r="E3786">
        <v>998</v>
      </c>
      <c r="F3786" t="s">
        <v>5292</v>
      </c>
      <c r="G3786">
        <v>3786</v>
      </c>
    </row>
    <row r="3787" spans="5:7">
      <c r="E3787">
        <v>560</v>
      </c>
      <c r="F3787" t="s">
        <v>5293</v>
      </c>
      <c r="G3787">
        <v>3787</v>
      </c>
    </row>
    <row r="3788" spans="5:7">
      <c r="E3788">
        <v>561</v>
      </c>
      <c r="F3788" t="s">
        <v>5294</v>
      </c>
      <c r="G3788">
        <v>3788</v>
      </c>
    </row>
    <row r="3789" spans="5:7">
      <c r="E3789">
        <v>562</v>
      </c>
      <c r="F3789" t="s">
        <v>5295</v>
      </c>
      <c r="G3789">
        <v>3789</v>
      </c>
    </row>
    <row r="3790" spans="5:7">
      <c r="E3790">
        <v>563</v>
      </c>
      <c r="F3790" t="s">
        <v>5296</v>
      </c>
      <c r="G3790">
        <v>3790</v>
      </c>
    </row>
    <row r="3791" spans="5:7">
      <c r="E3791">
        <v>564</v>
      </c>
      <c r="F3791" t="s">
        <v>5297</v>
      </c>
      <c r="G3791">
        <v>3791</v>
      </c>
    </row>
    <row r="3792" spans="5:7">
      <c r="E3792">
        <v>560</v>
      </c>
      <c r="F3792" t="s">
        <v>5298</v>
      </c>
      <c r="G3792">
        <v>3792</v>
      </c>
    </row>
    <row r="3793" spans="5:7">
      <c r="E3793">
        <v>561</v>
      </c>
      <c r="F3793" t="s">
        <v>5299</v>
      </c>
      <c r="G3793">
        <v>3793</v>
      </c>
    </row>
    <row r="3794" spans="5:7">
      <c r="E3794">
        <v>562</v>
      </c>
      <c r="F3794" t="s">
        <v>5300</v>
      </c>
      <c r="G3794">
        <v>3794</v>
      </c>
    </row>
    <row r="3795" spans="5:7">
      <c r="E3795">
        <v>563</v>
      </c>
      <c r="F3795" t="s">
        <v>5301</v>
      </c>
      <c r="G3795">
        <v>3795</v>
      </c>
    </row>
    <row r="3796" spans="5:7">
      <c r="E3796">
        <v>564</v>
      </c>
      <c r="F3796" t="s">
        <v>5302</v>
      </c>
      <c r="G3796">
        <v>3796</v>
      </c>
    </row>
    <row r="3797" spans="5:7">
      <c r="E3797">
        <v>560</v>
      </c>
      <c r="F3797" t="s">
        <v>5303</v>
      </c>
      <c r="G3797">
        <v>3797</v>
      </c>
    </row>
    <row r="3798" spans="5:7">
      <c r="E3798">
        <v>561</v>
      </c>
      <c r="F3798" t="s">
        <v>5304</v>
      </c>
      <c r="G3798">
        <v>3798</v>
      </c>
    </row>
    <row r="3799" spans="5:7">
      <c r="E3799">
        <v>562</v>
      </c>
      <c r="F3799" t="s">
        <v>5305</v>
      </c>
      <c r="G3799">
        <v>3799</v>
      </c>
    </row>
    <row r="3800" spans="5:7">
      <c r="E3800">
        <v>563</v>
      </c>
      <c r="F3800" t="s">
        <v>5306</v>
      </c>
      <c r="G3800">
        <v>3800</v>
      </c>
    </row>
    <row r="3801" spans="5:7">
      <c r="E3801">
        <v>564</v>
      </c>
      <c r="F3801" t="s">
        <v>5307</v>
      </c>
      <c r="G3801">
        <v>3801</v>
      </c>
    </row>
    <row r="3802" spans="5:7">
      <c r="E3802">
        <v>249</v>
      </c>
      <c r="F3802" t="s">
        <v>5308</v>
      </c>
      <c r="G3802">
        <v>3802</v>
      </c>
    </row>
    <row r="3803" spans="5:7">
      <c r="E3803">
        <v>250</v>
      </c>
      <c r="F3803" t="s">
        <v>5309</v>
      </c>
      <c r="G3803">
        <v>3803</v>
      </c>
    </row>
    <row r="3804" spans="5:7">
      <c r="E3804">
        <v>619</v>
      </c>
      <c r="F3804" t="s">
        <v>5310</v>
      </c>
      <c r="G3804">
        <v>3804</v>
      </c>
    </row>
    <row r="3805" spans="5:7">
      <c r="E3805">
        <v>249</v>
      </c>
      <c r="F3805" t="s">
        <v>5311</v>
      </c>
      <c r="G3805">
        <v>3805</v>
      </c>
    </row>
    <row r="3806" spans="5:7">
      <c r="E3806">
        <v>250</v>
      </c>
      <c r="F3806" t="s">
        <v>5312</v>
      </c>
      <c r="G3806">
        <v>3806</v>
      </c>
    </row>
    <row r="3807" spans="5:7">
      <c r="E3807">
        <v>619</v>
      </c>
      <c r="F3807" t="s">
        <v>5313</v>
      </c>
      <c r="G3807">
        <v>3807</v>
      </c>
    </row>
    <row r="3808" spans="5:7">
      <c r="E3808">
        <v>253</v>
      </c>
      <c r="F3808" t="s">
        <v>5314</v>
      </c>
      <c r="G3808">
        <v>3808</v>
      </c>
    </row>
    <row r="3809" spans="5:7">
      <c r="E3809">
        <v>254</v>
      </c>
      <c r="F3809" t="s">
        <v>5315</v>
      </c>
      <c r="G3809">
        <v>3809</v>
      </c>
    </row>
    <row r="3810" spans="5:7">
      <c r="E3810">
        <v>253</v>
      </c>
      <c r="F3810" t="s">
        <v>5316</v>
      </c>
      <c r="G3810">
        <v>3810</v>
      </c>
    </row>
    <row r="3811" spans="5:7">
      <c r="E3811">
        <v>254</v>
      </c>
      <c r="F3811" t="s">
        <v>5317</v>
      </c>
      <c r="G3811">
        <v>3811</v>
      </c>
    </row>
    <row r="3812" spans="5:7">
      <c r="E3812">
        <v>786</v>
      </c>
      <c r="F3812" t="s">
        <v>5318</v>
      </c>
      <c r="G3812">
        <v>3812</v>
      </c>
    </row>
    <row r="3813" spans="5:7">
      <c r="E3813">
        <v>786</v>
      </c>
      <c r="F3813" t="s">
        <v>5319</v>
      </c>
      <c r="G3813">
        <v>3813</v>
      </c>
    </row>
    <row r="3814" spans="5:7">
      <c r="E3814">
        <v>960</v>
      </c>
      <c r="F3814" t="s">
        <v>5064</v>
      </c>
      <c r="G3814">
        <v>3814</v>
      </c>
    </row>
    <row r="3815" spans="5:7">
      <c r="G3815">
        <v>3815</v>
      </c>
    </row>
    <row r="3816" spans="5:7">
      <c r="G3816">
        <v>3816</v>
      </c>
    </row>
    <row r="3817" spans="5:7">
      <c r="G3817">
        <v>3817</v>
      </c>
    </row>
    <row r="3818" spans="5:7">
      <c r="G3818">
        <v>3818</v>
      </c>
    </row>
    <row r="3819" spans="5:7">
      <c r="G3819">
        <v>3819</v>
      </c>
    </row>
    <row r="3820" spans="5:7">
      <c r="G3820">
        <v>3820</v>
      </c>
    </row>
    <row r="3821" spans="5:7">
      <c r="G3821">
        <v>3821</v>
      </c>
    </row>
    <row r="3822" spans="5:7">
      <c r="G3822">
        <v>3822</v>
      </c>
    </row>
    <row r="3823" spans="5:7">
      <c r="G3823">
        <v>3823</v>
      </c>
    </row>
    <row r="3824" spans="5:7">
      <c r="G3824">
        <v>3824</v>
      </c>
    </row>
    <row r="3825" spans="7:7">
      <c r="G3825">
        <v>3825</v>
      </c>
    </row>
    <row r="3826" spans="7:7">
      <c r="G3826">
        <v>3826</v>
      </c>
    </row>
    <row r="3827" spans="7:7">
      <c r="G3827">
        <v>3827</v>
      </c>
    </row>
    <row r="3828" spans="7:7">
      <c r="G3828">
        <v>3828</v>
      </c>
    </row>
    <row r="3829" spans="7:7">
      <c r="G3829">
        <v>3829</v>
      </c>
    </row>
    <row r="3830" spans="7:7">
      <c r="G3830">
        <v>3830</v>
      </c>
    </row>
    <row r="3831" spans="7:7">
      <c r="G3831">
        <v>3831</v>
      </c>
    </row>
    <row r="3832" spans="7:7">
      <c r="G3832">
        <v>3832</v>
      </c>
    </row>
    <row r="3833" spans="7:7">
      <c r="G3833">
        <v>3833</v>
      </c>
    </row>
    <row r="3834" spans="7:7">
      <c r="G3834">
        <v>3834</v>
      </c>
    </row>
    <row r="3835" spans="7:7">
      <c r="G3835">
        <v>3835</v>
      </c>
    </row>
    <row r="3836" spans="7:7">
      <c r="G3836">
        <v>3836</v>
      </c>
    </row>
    <row r="3837" spans="7:7">
      <c r="G3837">
        <v>3837</v>
      </c>
    </row>
    <row r="3838" spans="7:7">
      <c r="G3838">
        <v>3838</v>
      </c>
    </row>
    <row r="3839" spans="7:7">
      <c r="G3839">
        <v>3839</v>
      </c>
    </row>
    <row r="3840" spans="7:7">
      <c r="G3840">
        <v>3840</v>
      </c>
    </row>
    <row r="3841" spans="7:7">
      <c r="G3841">
        <v>3841</v>
      </c>
    </row>
    <row r="3842" spans="7:7">
      <c r="G3842">
        <v>3842</v>
      </c>
    </row>
    <row r="3843" spans="7:7">
      <c r="G3843">
        <v>3843</v>
      </c>
    </row>
    <row r="3844" spans="7:7">
      <c r="G3844">
        <v>3844</v>
      </c>
    </row>
    <row r="3845" spans="7:7">
      <c r="G3845">
        <v>3845</v>
      </c>
    </row>
    <row r="3846" spans="7:7">
      <c r="G3846">
        <v>3846</v>
      </c>
    </row>
    <row r="3847" spans="7:7">
      <c r="G3847">
        <v>3847</v>
      </c>
    </row>
    <row r="3848" spans="7:7">
      <c r="G3848">
        <v>3848</v>
      </c>
    </row>
    <row r="3849" spans="7:7">
      <c r="G3849">
        <v>3849</v>
      </c>
    </row>
    <row r="3850" spans="7:7">
      <c r="G3850">
        <v>3850</v>
      </c>
    </row>
    <row r="3851" spans="7:7">
      <c r="G3851">
        <v>3851</v>
      </c>
    </row>
    <row r="3852" spans="7:7">
      <c r="G3852">
        <v>3852</v>
      </c>
    </row>
    <row r="3853" spans="7:7">
      <c r="G3853">
        <v>3853</v>
      </c>
    </row>
    <row r="3854" spans="7:7">
      <c r="G3854">
        <v>3854</v>
      </c>
    </row>
    <row r="3855" spans="7:7">
      <c r="G3855">
        <v>3855</v>
      </c>
    </row>
    <row r="3856" spans="7:7">
      <c r="G3856">
        <v>3856</v>
      </c>
    </row>
    <row r="3857" spans="7:7">
      <c r="G3857">
        <v>3857</v>
      </c>
    </row>
    <row r="3858" spans="7:7">
      <c r="G3858">
        <v>3858</v>
      </c>
    </row>
    <row r="3859" spans="7:7">
      <c r="G3859">
        <v>3859</v>
      </c>
    </row>
    <row r="3860" spans="7:7">
      <c r="G3860">
        <v>3860</v>
      </c>
    </row>
    <row r="3861" spans="7:7">
      <c r="G3861">
        <v>3861</v>
      </c>
    </row>
    <row r="3862" spans="7:7">
      <c r="G3862">
        <v>3862</v>
      </c>
    </row>
    <row r="3863" spans="7:7">
      <c r="G3863">
        <v>3863</v>
      </c>
    </row>
    <row r="3864" spans="7:7">
      <c r="G3864">
        <v>3864</v>
      </c>
    </row>
    <row r="3865" spans="7:7">
      <c r="G3865">
        <v>3865</v>
      </c>
    </row>
    <row r="3866" spans="7:7">
      <c r="G3866">
        <v>3866</v>
      </c>
    </row>
    <row r="3867" spans="7:7">
      <c r="G3867">
        <v>3867</v>
      </c>
    </row>
    <row r="3868" spans="7:7">
      <c r="G3868">
        <v>3868</v>
      </c>
    </row>
    <row r="3869" spans="7:7">
      <c r="G3869">
        <v>3869</v>
      </c>
    </row>
    <row r="3870" spans="7:7">
      <c r="G3870">
        <v>3870</v>
      </c>
    </row>
    <row r="3871" spans="7:7">
      <c r="G3871">
        <v>3871</v>
      </c>
    </row>
    <row r="3872" spans="7:7">
      <c r="G3872">
        <v>3872</v>
      </c>
    </row>
    <row r="3873" spans="7:7">
      <c r="G3873">
        <v>3873</v>
      </c>
    </row>
    <row r="3874" spans="7:7">
      <c r="G3874">
        <v>3874</v>
      </c>
    </row>
    <row r="3875" spans="7:7">
      <c r="G3875">
        <v>3875</v>
      </c>
    </row>
    <row r="3876" spans="7:7">
      <c r="G3876">
        <v>3876</v>
      </c>
    </row>
    <row r="3877" spans="7:7">
      <c r="G3877">
        <v>3877</v>
      </c>
    </row>
    <row r="3878" spans="7:7">
      <c r="G3878">
        <v>3878</v>
      </c>
    </row>
    <row r="3879" spans="7:7">
      <c r="G3879">
        <v>3879</v>
      </c>
    </row>
    <row r="3880" spans="7:7">
      <c r="G3880">
        <v>3880</v>
      </c>
    </row>
    <row r="3881" spans="7:7">
      <c r="G3881">
        <v>3881</v>
      </c>
    </row>
    <row r="3882" spans="7:7">
      <c r="G3882">
        <v>3882</v>
      </c>
    </row>
    <row r="3883" spans="7:7">
      <c r="G3883">
        <v>3883</v>
      </c>
    </row>
    <row r="3884" spans="7:7">
      <c r="G3884">
        <v>3884</v>
      </c>
    </row>
    <row r="3885" spans="7:7">
      <c r="G3885">
        <v>3885</v>
      </c>
    </row>
    <row r="3886" spans="7:7">
      <c r="G3886">
        <v>3886</v>
      </c>
    </row>
    <row r="3887" spans="7:7">
      <c r="G3887">
        <v>3887</v>
      </c>
    </row>
    <row r="3888" spans="7:7">
      <c r="G3888">
        <v>3888</v>
      </c>
    </row>
    <row r="3889" spans="5:7">
      <c r="G3889">
        <v>3889</v>
      </c>
    </row>
    <row r="3890" spans="5:7">
      <c r="G3890">
        <v>3890</v>
      </c>
    </row>
    <row r="3891" spans="5:7">
      <c r="G3891">
        <v>3891</v>
      </c>
    </row>
    <row r="3892" spans="5:7">
      <c r="G3892">
        <v>3892</v>
      </c>
    </row>
    <row r="3893" spans="5:7">
      <c r="G3893">
        <v>3893</v>
      </c>
    </row>
    <row r="3894" spans="5:7">
      <c r="G3894">
        <v>3894</v>
      </c>
    </row>
    <row r="3895" spans="5:7">
      <c r="G3895">
        <v>3895</v>
      </c>
    </row>
    <row r="3896" spans="5:7">
      <c r="G3896">
        <v>3896</v>
      </c>
    </row>
    <row r="3897" spans="5:7">
      <c r="G3897">
        <v>3897</v>
      </c>
    </row>
    <row r="3898" spans="5:7">
      <c r="G3898">
        <v>3898</v>
      </c>
    </row>
    <row r="3899" spans="5:7">
      <c r="G3899">
        <v>3899</v>
      </c>
    </row>
    <row r="3900" spans="5:7">
      <c r="E3900" s="348" t="s">
        <v>5065</v>
      </c>
      <c r="F3900" s="348"/>
      <c r="G3900">
        <v>3900</v>
      </c>
    </row>
    <row r="3901" spans="5:7">
      <c r="E3901">
        <v>441</v>
      </c>
      <c r="F3901" t="s">
        <v>5067</v>
      </c>
      <c r="G3901">
        <v>3901</v>
      </c>
    </row>
    <row r="3902" spans="5:7">
      <c r="E3902">
        <v>641</v>
      </c>
      <c r="F3902" t="s">
        <v>5068</v>
      </c>
      <c r="G3902">
        <v>3902</v>
      </c>
    </row>
    <row r="3903" spans="5:7">
      <c r="E3903">
        <v>648</v>
      </c>
      <c r="F3903" t="s">
        <v>5069</v>
      </c>
      <c r="G3903">
        <v>3903</v>
      </c>
    </row>
    <row r="3904" spans="5:7">
      <c r="E3904">
        <v>648</v>
      </c>
      <c r="F3904" t="s">
        <v>5069</v>
      </c>
      <c r="G3904">
        <v>3904</v>
      </c>
    </row>
    <row r="3905" spans="5:7">
      <c r="E3905">
        <v>648</v>
      </c>
      <c r="F3905" t="s">
        <v>5069</v>
      </c>
      <c r="G3905">
        <v>3905</v>
      </c>
    </row>
    <row r="3906" spans="5:7">
      <c r="E3906">
        <v>686</v>
      </c>
      <c r="F3906" s="349" t="s">
        <v>5028</v>
      </c>
      <c r="G3906">
        <v>3906</v>
      </c>
    </row>
    <row r="3907" spans="5:7">
      <c r="E3907">
        <v>687</v>
      </c>
      <c r="F3907" t="s">
        <v>5070</v>
      </c>
      <c r="G3907">
        <v>3907</v>
      </c>
    </row>
    <row r="3908" spans="5:7">
      <c r="E3908">
        <v>903</v>
      </c>
      <c r="F3908" t="s">
        <v>5071</v>
      </c>
      <c r="G3908">
        <v>3908</v>
      </c>
    </row>
    <row r="3909" spans="5:7">
      <c r="E3909">
        <v>903</v>
      </c>
      <c r="F3909" t="s">
        <v>5072</v>
      </c>
      <c r="G3909">
        <v>3909</v>
      </c>
    </row>
    <row r="3910" spans="5:7">
      <c r="E3910">
        <v>903</v>
      </c>
      <c r="F3910" t="s">
        <v>5073</v>
      </c>
      <c r="G3910">
        <v>3910</v>
      </c>
    </row>
    <row r="3911" spans="5:7">
      <c r="E3911">
        <v>738</v>
      </c>
      <c r="F3911" t="s">
        <v>5074</v>
      </c>
      <c r="G3911">
        <v>3911</v>
      </c>
    </row>
    <row r="3912" spans="5:7">
      <c r="E3912">
        <v>793</v>
      </c>
      <c r="F3912" t="s">
        <v>5075</v>
      </c>
      <c r="G3912">
        <v>3912</v>
      </c>
    </row>
    <row r="3913" spans="5:7">
      <c r="E3913">
        <v>794</v>
      </c>
      <c r="F3913" t="s">
        <v>5075</v>
      </c>
      <c r="G3913">
        <v>3913</v>
      </c>
    </row>
    <row r="3914" spans="5:7">
      <c r="E3914">
        <v>908</v>
      </c>
      <c r="F3914" t="s">
        <v>5076</v>
      </c>
      <c r="G3914">
        <v>3914</v>
      </c>
    </row>
    <row r="3915" spans="5:7">
      <c r="G3915">
        <v>3915</v>
      </c>
    </row>
    <row r="3916" spans="5:7">
      <c r="E3916">
        <v>441</v>
      </c>
      <c r="F3916" t="s">
        <v>5077</v>
      </c>
      <c r="G3916">
        <v>3916</v>
      </c>
    </row>
    <row r="3917" spans="5:7">
      <c r="E3917">
        <v>641</v>
      </c>
      <c r="F3917" t="s">
        <v>5078</v>
      </c>
      <c r="G3917">
        <v>3917</v>
      </c>
    </row>
    <row r="3918" spans="5:7">
      <c r="E3918">
        <v>648</v>
      </c>
      <c r="F3918" t="s">
        <v>5079</v>
      </c>
      <c r="G3918">
        <v>3918</v>
      </c>
    </row>
    <row r="3919" spans="5:7">
      <c r="E3919">
        <v>648</v>
      </c>
      <c r="F3919" t="s">
        <v>5079</v>
      </c>
      <c r="G3919">
        <v>3919</v>
      </c>
    </row>
    <row r="3920" spans="5:7">
      <c r="E3920">
        <v>648</v>
      </c>
      <c r="F3920" t="s">
        <v>5079</v>
      </c>
      <c r="G3920">
        <v>3920</v>
      </c>
    </row>
    <row r="3921" spans="5:7">
      <c r="E3921">
        <v>686</v>
      </c>
      <c r="F3921" t="s">
        <v>5063</v>
      </c>
      <c r="G3921">
        <v>3921</v>
      </c>
    </row>
    <row r="3922" spans="5:7">
      <c r="E3922">
        <v>687</v>
      </c>
      <c r="F3922" t="s">
        <v>5080</v>
      </c>
      <c r="G3922">
        <v>3922</v>
      </c>
    </row>
    <row r="3923" spans="5:7">
      <c r="E3923">
        <v>903</v>
      </c>
      <c r="F3923" t="s">
        <v>5081</v>
      </c>
      <c r="G3923">
        <v>3923</v>
      </c>
    </row>
    <row r="3924" spans="5:7">
      <c r="E3924">
        <v>903</v>
      </c>
      <c r="F3924" t="s">
        <v>5082</v>
      </c>
      <c r="G3924">
        <v>3924</v>
      </c>
    </row>
    <row r="3925" spans="5:7">
      <c r="E3925">
        <v>903</v>
      </c>
      <c r="F3925" t="s">
        <v>5083</v>
      </c>
      <c r="G3925">
        <v>3925</v>
      </c>
    </row>
    <row r="3926" spans="5:7">
      <c r="E3926">
        <v>738</v>
      </c>
      <c r="F3926" t="s">
        <v>5084</v>
      </c>
      <c r="G3926">
        <v>3926</v>
      </c>
    </row>
    <row r="3927" spans="5:7">
      <c r="E3927">
        <v>793</v>
      </c>
      <c r="F3927" t="s">
        <v>5085</v>
      </c>
      <c r="G3927">
        <v>3927</v>
      </c>
    </row>
    <row r="3928" spans="5:7">
      <c r="E3928">
        <v>794</v>
      </c>
      <c r="F3928" t="s">
        <v>5085</v>
      </c>
      <c r="G3928">
        <v>3928</v>
      </c>
    </row>
    <row r="3929" spans="5:7">
      <c r="E3929">
        <v>908</v>
      </c>
      <c r="F3929" t="s">
        <v>5086</v>
      </c>
      <c r="G3929">
        <v>3929</v>
      </c>
    </row>
    <row r="3930" spans="5:7">
      <c r="G3930">
        <v>3930</v>
      </c>
    </row>
    <row r="3931" spans="5:7">
      <c r="E3931">
        <v>407</v>
      </c>
      <c r="F3931" t="s">
        <v>5087</v>
      </c>
      <c r="G3931">
        <v>3931</v>
      </c>
    </row>
    <row r="3932" spans="5:7">
      <c r="E3932">
        <v>668</v>
      </c>
      <c r="F3932" t="s">
        <v>5087</v>
      </c>
      <c r="G3932">
        <v>3932</v>
      </c>
    </row>
    <row r="3933" spans="5:7">
      <c r="E3933">
        <v>669</v>
      </c>
      <c r="F3933" t="s">
        <v>5087</v>
      </c>
      <c r="G3933">
        <v>3933</v>
      </c>
    </row>
    <row r="3934" spans="5:7">
      <c r="E3934">
        <v>407</v>
      </c>
      <c r="F3934" t="s">
        <v>5088</v>
      </c>
      <c r="G3934">
        <v>3934</v>
      </c>
    </row>
    <row r="3935" spans="5:7">
      <c r="E3935">
        <v>668</v>
      </c>
      <c r="F3935" t="s">
        <v>5088</v>
      </c>
      <c r="G3935">
        <v>3935</v>
      </c>
    </row>
    <row r="3936" spans="5:7">
      <c r="E3936">
        <v>669</v>
      </c>
      <c r="F3936" t="s">
        <v>5088</v>
      </c>
      <c r="G3936">
        <v>3936</v>
      </c>
    </row>
    <row r="3937" spans="5:7">
      <c r="E3937">
        <v>126</v>
      </c>
      <c r="F3937" t="s">
        <v>5089</v>
      </c>
      <c r="G3937">
        <v>3937</v>
      </c>
    </row>
    <row r="3938" spans="5:7">
      <c r="E3938">
        <v>127</v>
      </c>
      <c r="F3938" t="s">
        <v>5089</v>
      </c>
      <c r="G3938">
        <v>3938</v>
      </c>
    </row>
    <row r="3939" spans="5:7">
      <c r="E3939">
        <v>128</v>
      </c>
      <c r="F3939" t="s">
        <v>5089</v>
      </c>
      <c r="G3939">
        <v>3939</v>
      </c>
    </row>
    <row r="3940" spans="5:7">
      <c r="E3940">
        <v>129</v>
      </c>
      <c r="F3940" t="s">
        <v>5089</v>
      </c>
      <c r="G3940">
        <v>3940</v>
      </c>
    </row>
    <row r="3941" spans="5:7">
      <c r="E3941">
        <v>130</v>
      </c>
      <c r="F3941" t="s">
        <v>5089</v>
      </c>
      <c r="G3941">
        <v>3941</v>
      </c>
    </row>
    <row r="3942" spans="5:7">
      <c r="E3942">
        <v>49</v>
      </c>
      <c r="F3942" t="s">
        <v>5090</v>
      </c>
      <c r="G3942">
        <v>3942</v>
      </c>
    </row>
    <row r="3943" spans="5:7">
      <c r="E3943">
        <v>49</v>
      </c>
      <c r="F3943" t="s">
        <v>5091</v>
      </c>
      <c r="G3943">
        <v>3943</v>
      </c>
    </row>
    <row r="3944" spans="5:7">
      <c r="E3944">
        <v>49</v>
      </c>
      <c r="F3944" t="s">
        <v>5092</v>
      </c>
      <c r="G3944">
        <v>3944</v>
      </c>
    </row>
    <row r="3945" spans="5:7">
      <c r="E3945">
        <v>49</v>
      </c>
      <c r="F3945" t="s">
        <v>5093</v>
      </c>
      <c r="G3945">
        <v>3945</v>
      </c>
    </row>
    <row r="3946" spans="5:7">
      <c r="E3946">
        <v>49</v>
      </c>
      <c r="F3946" t="s">
        <v>5094</v>
      </c>
      <c r="G3946">
        <v>3946</v>
      </c>
    </row>
    <row r="3947" spans="5:7">
      <c r="E3947">
        <v>49</v>
      </c>
      <c r="F3947" t="s">
        <v>5095</v>
      </c>
      <c r="G3947">
        <v>3947</v>
      </c>
    </row>
    <row r="3948" spans="5:7">
      <c r="E3948">
        <v>49</v>
      </c>
      <c r="F3948" t="s">
        <v>5096</v>
      </c>
      <c r="G3948">
        <v>3948</v>
      </c>
    </row>
    <row r="3949" spans="5:7">
      <c r="E3949">
        <v>49</v>
      </c>
      <c r="F3949" t="s">
        <v>5097</v>
      </c>
      <c r="G3949">
        <v>3949</v>
      </c>
    </row>
    <row r="3950" spans="5:7">
      <c r="E3950">
        <v>49</v>
      </c>
      <c r="F3950" t="s">
        <v>5098</v>
      </c>
      <c r="G3950">
        <v>3950</v>
      </c>
    </row>
    <row r="3951" spans="5:7">
      <c r="E3951">
        <v>49</v>
      </c>
      <c r="F3951" t="s">
        <v>5099</v>
      </c>
      <c r="G3951">
        <v>3951</v>
      </c>
    </row>
    <row r="3952" spans="5:7">
      <c r="E3952">
        <v>49</v>
      </c>
      <c r="F3952" t="s">
        <v>5100</v>
      </c>
      <c r="G3952">
        <v>3952</v>
      </c>
    </row>
    <row r="3953" spans="5:7">
      <c r="E3953">
        <v>49</v>
      </c>
      <c r="F3953" t="s">
        <v>5101</v>
      </c>
      <c r="G3953">
        <v>3953</v>
      </c>
    </row>
    <row r="3954" spans="5:7">
      <c r="E3954">
        <v>50</v>
      </c>
      <c r="F3954" t="s">
        <v>5090</v>
      </c>
      <c r="G3954">
        <v>3954</v>
      </c>
    </row>
    <row r="3955" spans="5:7">
      <c r="E3955">
        <v>50</v>
      </c>
      <c r="F3955" t="s">
        <v>5091</v>
      </c>
      <c r="G3955">
        <v>3955</v>
      </c>
    </row>
    <row r="3956" spans="5:7">
      <c r="E3956">
        <v>50</v>
      </c>
      <c r="F3956" t="s">
        <v>5102</v>
      </c>
      <c r="G3956">
        <v>3956</v>
      </c>
    </row>
    <row r="3957" spans="5:7">
      <c r="E3957">
        <v>50</v>
      </c>
      <c r="F3957" t="s">
        <v>5103</v>
      </c>
      <c r="G3957">
        <v>3957</v>
      </c>
    </row>
    <row r="3958" spans="5:7">
      <c r="E3958">
        <v>50</v>
      </c>
      <c r="F3958" t="s">
        <v>5094</v>
      </c>
      <c r="G3958">
        <v>3958</v>
      </c>
    </row>
    <row r="3959" spans="5:7">
      <c r="E3959">
        <v>50</v>
      </c>
      <c r="F3959" t="s">
        <v>5095</v>
      </c>
      <c r="G3959">
        <v>3959</v>
      </c>
    </row>
    <row r="3960" spans="5:7">
      <c r="E3960">
        <v>50</v>
      </c>
      <c r="F3960" t="s">
        <v>5096</v>
      </c>
      <c r="G3960">
        <v>3960</v>
      </c>
    </row>
    <row r="3961" spans="5:7">
      <c r="E3961">
        <v>50</v>
      </c>
      <c r="F3961" t="s">
        <v>5097</v>
      </c>
      <c r="G3961">
        <v>3961</v>
      </c>
    </row>
    <row r="3962" spans="5:7">
      <c r="E3962">
        <v>50</v>
      </c>
      <c r="F3962" t="s">
        <v>5098</v>
      </c>
      <c r="G3962">
        <v>3962</v>
      </c>
    </row>
    <row r="3963" spans="5:7">
      <c r="E3963">
        <v>50</v>
      </c>
      <c r="F3963" t="s">
        <v>5099</v>
      </c>
      <c r="G3963">
        <v>3963</v>
      </c>
    </row>
    <row r="3964" spans="5:7">
      <c r="E3964">
        <v>50</v>
      </c>
      <c r="F3964" t="s">
        <v>5100</v>
      </c>
      <c r="G3964">
        <v>3964</v>
      </c>
    </row>
    <row r="3965" spans="5:7">
      <c r="E3965">
        <v>50</v>
      </c>
      <c r="F3965" t="s">
        <v>5101</v>
      </c>
      <c r="G3965">
        <v>3965</v>
      </c>
    </row>
    <row r="3966" spans="5:7">
      <c r="E3966">
        <v>51</v>
      </c>
      <c r="F3966" t="s">
        <v>5090</v>
      </c>
      <c r="G3966">
        <v>3966</v>
      </c>
    </row>
    <row r="3967" spans="5:7">
      <c r="E3967">
        <v>51</v>
      </c>
      <c r="F3967" t="s">
        <v>5091</v>
      </c>
      <c r="G3967">
        <v>3967</v>
      </c>
    </row>
    <row r="3968" spans="5:7">
      <c r="E3968">
        <v>51</v>
      </c>
      <c r="F3968" t="s">
        <v>5104</v>
      </c>
      <c r="G3968">
        <v>3968</v>
      </c>
    </row>
    <row r="3969" spans="5:7">
      <c r="E3969">
        <v>51</v>
      </c>
      <c r="F3969" t="s">
        <v>5105</v>
      </c>
      <c r="G3969">
        <v>3969</v>
      </c>
    </row>
    <row r="3970" spans="5:7">
      <c r="E3970">
        <v>51</v>
      </c>
      <c r="F3970" t="s">
        <v>5094</v>
      </c>
      <c r="G3970">
        <v>3970</v>
      </c>
    </row>
    <row r="3971" spans="5:7">
      <c r="E3971">
        <v>51</v>
      </c>
      <c r="F3971" t="s">
        <v>5095</v>
      </c>
      <c r="G3971">
        <v>3971</v>
      </c>
    </row>
    <row r="3972" spans="5:7">
      <c r="E3972">
        <v>51</v>
      </c>
      <c r="F3972" t="s">
        <v>5096</v>
      </c>
      <c r="G3972">
        <v>3972</v>
      </c>
    </row>
    <row r="3973" spans="5:7">
      <c r="E3973">
        <v>51</v>
      </c>
      <c r="F3973" t="s">
        <v>5097</v>
      </c>
      <c r="G3973">
        <v>3973</v>
      </c>
    </row>
    <row r="3974" spans="5:7">
      <c r="E3974">
        <v>51</v>
      </c>
      <c r="F3974" t="s">
        <v>5098</v>
      </c>
      <c r="G3974">
        <v>3974</v>
      </c>
    </row>
    <row r="3975" spans="5:7">
      <c r="E3975">
        <v>51</v>
      </c>
      <c r="F3975" t="s">
        <v>5099</v>
      </c>
      <c r="G3975">
        <v>3975</v>
      </c>
    </row>
    <row r="3976" spans="5:7">
      <c r="E3976">
        <v>51</v>
      </c>
      <c r="F3976" t="s">
        <v>5100</v>
      </c>
      <c r="G3976">
        <v>3976</v>
      </c>
    </row>
    <row r="3977" spans="5:7">
      <c r="E3977">
        <v>51</v>
      </c>
      <c r="F3977" t="s">
        <v>5101</v>
      </c>
      <c r="G3977">
        <v>3977</v>
      </c>
    </row>
    <row r="3978" spans="5:7">
      <c r="E3978">
        <v>52</v>
      </c>
      <c r="F3978" t="s">
        <v>5090</v>
      </c>
      <c r="G3978">
        <v>3978</v>
      </c>
    </row>
    <row r="3979" spans="5:7">
      <c r="E3979">
        <v>52</v>
      </c>
      <c r="F3979" t="s">
        <v>5091</v>
      </c>
      <c r="G3979">
        <v>3979</v>
      </c>
    </row>
    <row r="3980" spans="5:7">
      <c r="E3980">
        <v>52</v>
      </c>
      <c r="F3980" t="s">
        <v>5106</v>
      </c>
      <c r="G3980">
        <v>3980</v>
      </c>
    </row>
    <row r="3981" spans="5:7">
      <c r="E3981">
        <v>52</v>
      </c>
      <c r="F3981" t="s">
        <v>5107</v>
      </c>
      <c r="G3981">
        <v>3981</v>
      </c>
    </row>
    <row r="3982" spans="5:7">
      <c r="E3982">
        <v>52</v>
      </c>
      <c r="F3982" t="s">
        <v>5094</v>
      </c>
      <c r="G3982">
        <v>3982</v>
      </c>
    </row>
    <row r="3983" spans="5:7">
      <c r="E3983">
        <v>52</v>
      </c>
      <c r="F3983" t="s">
        <v>5095</v>
      </c>
      <c r="G3983">
        <v>3983</v>
      </c>
    </row>
    <row r="3984" spans="5:7">
      <c r="E3984">
        <v>52</v>
      </c>
      <c r="F3984" t="s">
        <v>5096</v>
      </c>
      <c r="G3984">
        <v>3984</v>
      </c>
    </row>
    <row r="3985" spans="5:7">
      <c r="E3985">
        <v>52</v>
      </c>
      <c r="F3985" t="s">
        <v>5097</v>
      </c>
      <c r="G3985">
        <v>3985</v>
      </c>
    </row>
    <row r="3986" spans="5:7">
      <c r="E3986">
        <v>52</v>
      </c>
      <c r="F3986" t="s">
        <v>5098</v>
      </c>
      <c r="G3986">
        <v>3986</v>
      </c>
    </row>
    <row r="3987" spans="5:7">
      <c r="E3987">
        <v>52</v>
      </c>
      <c r="F3987" t="s">
        <v>5099</v>
      </c>
      <c r="G3987">
        <v>3987</v>
      </c>
    </row>
    <row r="3988" spans="5:7">
      <c r="E3988">
        <v>52</v>
      </c>
      <c r="F3988" t="s">
        <v>5100</v>
      </c>
      <c r="G3988">
        <v>3988</v>
      </c>
    </row>
    <row r="3989" spans="5:7">
      <c r="E3989">
        <v>52</v>
      </c>
      <c r="F3989" t="s">
        <v>5101</v>
      </c>
      <c r="G3989">
        <v>3989</v>
      </c>
    </row>
    <row r="3990" spans="5:7">
      <c r="E3990">
        <v>53</v>
      </c>
      <c r="F3990" t="s">
        <v>5090</v>
      </c>
      <c r="G3990">
        <v>3990</v>
      </c>
    </row>
    <row r="3991" spans="5:7">
      <c r="E3991">
        <v>53</v>
      </c>
      <c r="F3991" t="s">
        <v>5091</v>
      </c>
      <c r="G3991">
        <v>3991</v>
      </c>
    </row>
    <row r="3992" spans="5:7">
      <c r="E3992">
        <v>53</v>
      </c>
      <c r="F3992" t="s">
        <v>5108</v>
      </c>
      <c r="G3992">
        <v>3992</v>
      </c>
    </row>
    <row r="3993" spans="5:7">
      <c r="E3993">
        <v>53</v>
      </c>
      <c r="F3993" t="s">
        <v>5109</v>
      </c>
      <c r="G3993">
        <v>3993</v>
      </c>
    </row>
    <row r="3994" spans="5:7">
      <c r="E3994">
        <v>53</v>
      </c>
      <c r="F3994" t="s">
        <v>5094</v>
      </c>
      <c r="G3994">
        <v>3994</v>
      </c>
    </row>
    <row r="3995" spans="5:7">
      <c r="E3995">
        <v>53</v>
      </c>
      <c r="F3995" t="s">
        <v>5095</v>
      </c>
      <c r="G3995">
        <v>3995</v>
      </c>
    </row>
    <row r="3996" spans="5:7">
      <c r="E3996">
        <v>53</v>
      </c>
      <c r="F3996" t="s">
        <v>5096</v>
      </c>
      <c r="G3996">
        <v>3996</v>
      </c>
    </row>
    <row r="3997" spans="5:7">
      <c r="E3997">
        <v>53</v>
      </c>
      <c r="F3997" t="s">
        <v>5097</v>
      </c>
      <c r="G3997">
        <v>3997</v>
      </c>
    </row>
    <row r="3998" spans="5:7">
      <c r="E3998">
        <v>53</v>
      </c>
      <c r="F3998" t="s">
        <v>5098</v>
      </c>
      <c r="G3998">
        <v>3998</v>
      </c>
    </row>
    <row r="3999" spans="5:7">
      <c r="E3999">
        <v>53</v>
      </c>
      <c r="F3999" t="s">
        <v>5099</v>
      </c>
      <c r="G3999">
        <v>3999</v>
      </c>
    </row>
    <row r="4000" spans="5:7">
      <c r="E4000">
        <v>53</v>
      </c>
      <c r="F4000" t="s">
        <v>5100</v>
      </c>
      <c r="G4000">
        <v>4000</v>
      </c>
    </row>
    <row r="4001" spans="5:7">
      <c r="E4001">
        <v>53</v>
      </c>
      <c r="F4001" t="s">
        <v>5101</v>
      </c>
      <c r="G4001">
        <v>4001</v>
      </c>
    </row>
    <row r="4002" spans="5:7">
      <c r="E4002">
        <v>49</v>
      </c>
      <c r="F4002" t="s">
        <v>5110</v>
      </c>
      <c r="G4002">
        <v>4002</v>
      </c>
    </row>
    <row r="4003" spans="5:7">
      <c r="E4003">
        <v>50</v>
      </c>
      <c r="F4003" t="s">
        <v>5110</v>
      </c>
      <c r="G4003">
        <v>4003</v>
      </c>
    </row>
    <row r="4004" spans="5:7">
      <c r="E4004">
        <v>51</v>
      </c>
      <c r="F4004" t="s">
        <v>5110</v>
      </c>
      <c r="G4004">
        <v>4004</v>
      </c>
    </row>
    <row r="4005" spans="5:7">
      <c r="E4005">
        <v>52</v>
      </c>
      <c r="F4005" t="s">
        <v>5110</v>
      </c>
      <c r="G4005">
        <v>4005</v>
      </c>
    </row>
    <row r="4006" spans="5:7">
      <c r="E4006">
        <v>53</v>
      </c>
      <c r="F4006" t="s">
        <v>5110</v>
      </c>
      <c r="G4006">
        <v>4006</v>
      </c>
    </row>
    <row r="4007" spans="5:7">
      <c r="E4007">
        <v>49</v>
      </c>
      <c r="F4007" t="s">
        <v>5111</v>
      </c>
      <c r="G4007">
        <v>4007</v>
      </c>
    </row>
    <row r="4008" spans="5:7">
      <c r="E4008">
        <v>50</v>
      </c>
      <c r="F4008" t="s">
        <v>5111</v>
      </c>
      <c r="G4008">
        <v>4008</v>
      </c>
    </row>
    <row r="4009" spans="5:7">
      <c r="E4009">
        <v>51</v>
      </c>
      <c r="F4009" t="s">
        <v>5111</v>
      </c>
      <c r="G4009">
        <v>4009</v>
      </c>
    </row>
    <row r="4010" spans="5:7">
      <c r="E4010">
        <v>52</v>
      </c>
      <c r="F4010" t="s">
        <v>5111</v>
      </c>
      <c r="G4010">
        <v>4010</v>
      </c>
    </row>
    <row r="4011" spans="5:7">
      <c r="E4011">
        <v>53</v>
      </c>
      <c r="F4011" t="s">
        <v>5111</v>
      </c>
      <c r="G4011">
        <v>4011</v>
      </c>
    </row>
    <row r="4012" spans="5:7">
      <c r="E4012">
        <v>49</v>
      </c>
      <c r="F4012" t="s">
        <v>5092</v>
      </c>
      <c r="G4012">
        <v>4012</v>
      </c>
    </row>
    <row r="4013" spans="5:7">
      <c r="E4013">
        <v>49</v>
      </c>
      <c r="F4013" t="s">
        <v>5093</v>
      </c>
      <c r="G4013">
        <v>4013</v>
      </c>
    </row>
    <row r="4014" spans="5:7">
      <c r="E4014">
        <v>50</v>
      </c>
      <c r="F4014" t="s">
        <v>5102</v>
      </c>
      <c r="G4014">
        <v>4014</v>
      </c>
    </row>
    <row r="4015" spans="5:7">
      <c r="E4015">
        <v>50</v>
      </c>
      <c r="F4015" t="s">
        <v>5103</v>
      </c>
      <c r="G4015">
        <v>4015</v>
      </c>
    </row>
    <row r="4016" spans="5:7">
      <c r="E4016">
        <v>51</v>
      </c>
      <c r="F4016" t="s">
        <v>5104</v>
      </c>
      <c r="G4016">
        <v>4016</v>
      </c>
    </row>
    <row r="4017" spans="5:7">
      <c r="E4017">
        <v>51</v>
      </c>
      <c r="F4017" t="s">
        <v>5105</v>
      </c>
      <c r="G4017">
        <v>4017</v>
      </c>
    </row>
    <row r="4018" spans="5:7">
      <c r="E4018">
        <v>52</v>
      </c>
      <c r="F4018" t="s">
        <v>5106</v>
      </c>
      <c r="G4018">
        <v>4018</v>
      </c>
    </row>
    <row r="4019" spans="5:7">
      <c r="E4019">
        <v>52</v>
      </c>
      <c r="F4019" t="s">
        <v>5107</v>
      </c>
      <c r="G4019">
        <v>4019</v>
      </c>
    </row>
    <row r="4020" spans="5:7">
      <c r="E4020">
        <v>53</v>
      </c>
      <c r="F4020" t="s">
        <v>5108</v>
      </c>
      <c r="G4020">
        <v>4020</v>
      </c>
    </row>
    <row r="4021" spans="5:7">
      <c r="E4021">
        <v>53</v>
      </c>
      <c r="F4021" t="s">
        <v>5109</v>
      </c>
      <c r="G4021">
        <v>4021</v>
      </c>
    </row>
    <row r="4022" spans="5:7">
      <c r="G4022">
        <v>4022</v>
      </c>
    </row>
    <row r="4023" spans="5:7">
      <c r="E4023">
        <v>687</v>
      </c>
      <c r="F4023" t="s">
        <v>5115</v>
      </c>
      <c r="G4023">
        <v>4023</v>
      </c>
    </row>
    <row r="4024" spans="5:7">
      <c r="E4024">
        <v>687</v>
      </c>
      <c r="F4024" t="s">
        <v>5116</v>
      </c>
      <c r="G4024">
        <v>4024</v>
      </c>
    </row>
    <row r="4025" spans="5:7">
      <c r="E4025">
        <v>687</v>
      </c>
      <c r="F4025" t="s">
        <v>5112</v>
      </c>
      <c r="G4025">
        <v>4025</v>
      </c>
    </row>
    <row r="4026" spans="5:7">
      <c r="E4026">
        <v>687</v>
      </c>
      <c r="F4026" t="s">
        <v>5113</v>
      </c>
      <c r="G4026">
        <v>4026</v>
      </c>
    </row>
    <row r="4027" spans="5:7">
      <c r="E4027">
        <v>687</v>
      </c>
      <c r="F4027" t="s">
        <v>5117</v>
      </c>
      <c r="G4027">
        <v>4027</v>
      </c>
    </row>
    <row r="4028" spans="5:7">
      <c r="E4028">
        <v>687</v>
      </c>
      <c r="F4028" t="s">
        <v>5118</v>
      </c>
      <c r="G4028">
        <v>4028</v>
      </c>
    </row>
    <row r="4029" spans="5:7">
      <c r="E4029">
        <v>687</v>
      </c>
      <c r="F4029" t="s">
        <v>5114</v>
      </c>
      <c r="G4029">
        <v>4029</v>
      </c>
    </row>
    <row r="4030" spans="5:7">
      <c r="E4030">
        <v>687</v>
      </c>
      <c r="F4030" t="s">
        <v>1974</v>
      </c>
      <c r="G4030">
        <v>4030</v>
      </c>
    </row>
    <row r="4031" spans="5:7">
      <c r="G4031">
        <v>4031</v>
      </c>
    </row>
    <row r="4032" spans="5:7">
      <c r="E4032">
        <v>305</v>
      </c>
      <c r="F4032" t="s">
        <v>5119</v>
      </c>
      <c r="G4032">
        <v>4032</v>
      </c>
    </row>
    <row r="4033" spans="5:7">
      <c r="E4033">
        <v>306</v>
      </c>
      <c r="F4033" t="s">
        <v>5119</v>
      </c>
      <c r="G4033">
        <v>4033</v>
      </c>
    </row>
    <row r="4034" spans="5:7">
      <c r="E4034">
        <v>307</v>
      </c>
      <c r="F4034" t="s">
        <v>5119</v>
      </c>
      <c r="G4034">
        <v>4034</v>
      </c>
    </row>
    <row r="4035" spans="5:7">
      <c r="E4035">
        <v>795</v>
      </c>
      <c r="F4035" t="s">
        <v>5120</v>
      </c>
      <c r="G4035">
        <v>4035</v>
      </c>
    </row>
    <row r="4036" spans="5:7">
      <c r="E4036">
        <v>796</v>
      </c>
      <c r="F4036" t="s">
        <v>5120</v>
      </c>
      <c r="G4036">
        <v>4036</v>
      </c>
    </row>
    <row r="4037" spans="5:7">
      <c r="G4037">
        <v>4037</v>
      </c>
    </row>
    <row r="4038" spans="5:7">
      <c r="E4038">
        <v>500</v>
      </c>
      <c r="F4038" t="s">
        <v>5121</v>
      </c>
      <c r="G4038">
        <v>4038</v>
      </c>
    </row>
    <row r="4039" spans="5:7">
      <c r="E4039">
        <v>501</v>
      </c>
      <c r="F4039" t="s">
        <v>5121</v>
      </c>
      <c r="G4039">
        <v>4039</v>
      </c>
    </row>
    <row r="4040" spans="5:7">
      <c r="E4040">
        <v>502</v>
      </c>
      <c r="F4040" t="s">
        <v>5121</v>
      </c>
      <c r="G4040">
        <v>4040</v>
      </c>
    </row>
    <row r="4041" spans="5:7">
      <c r="E4041">
        <v>503</v>
      </c>
      <c r="F4041" t="s">
        <v>5121</v>
      </c>
      <c r="G4041">
        <v>4041</v>
      </c>
    </row>
    <row r="4042" spans="5:7">
      <c r="E4042">
        <v>504</v>
      </c>
      <c r="F4042" t="s">
        <v>5121</v>
      </c>
      <c r="G4042">
        <v>4042</v>
      </c>
    </row>
    <row r="4043" spans="5:7">
      <c r="E4043">
        <v>505</v>
      </c>
      <c r="F4043" t="s">
        <v>5121</v>
      </c>
      <c r="G4043">
        <v>4043</v>
      </c>
    </row>
    <row r="4044" spans="5:7">
      <c r="E4044">
        <v>506</v>
      </c>
      <c r="F4044" t="s">
        <v>5121</v>
      </c>
      <c r="G4044">
        <v>4044</v>
      </c>
    </row>
    <row r="4045" spans="5:7">
      <c r="E4045">
        <v>507</v>
      </c>
      <c r="F4045" t="s">
        <v>5121</v>
      </c>
      <c r="G4045">
        <v>4045</v>
      </c>
    </row>
    <row r="4046" spans="5:7">
      <c r="E4046">
        <v>508</v>
      </c>
      <c r="F4046" t="s">
        <v>5121</v>
      </c>
      <c r="G4046">
        <v>4046</v>
      </c>
    </row>
    <row r="4047" spans="5:7">
      <c r="E4047">
        <v>509</v>
      </c>
      <c r="F4047" t="s">
        <v>5121</v>
      </c>
      <c r="G4047">
        <v>4047</v>
      </c>
    </row>
    <row r="4048" spans="5:7">
      <c r="E4048">
        <v>510</v>
      </c>
      <c r="F4048" t="s">
        <v>5121</v>
      </c>
      <c r="G4048">
        <v>4048</v>
      </c>
    </row>
    <row r="4049" spans="5:7">
      <c r="E4049">
        <v>511</v>
      </c>
      <c r="F4049" t="s">
        <v>5121</v>
      </c>
      <c r="G4049">
        <v>4049</v>
      </c>
    </row>
    <row r="4050" spans="5:7">
      <c r="E4050">
        <v>512</v>
      </c>
      <c r="F4050" t="s">
        <v>5121</v>
      </c>
      <c r="G4050">
        <v>4050</v>
      </c>
    </row>
    <row r="4051" spans="5:7">
      <c r="E4051">
        <v>513</v>
      </c>
      <c r="F4051" t="s">
        <v>5121</v>
      </c>
      <c r="G4051">
        <v>4051</v>
      </c>
    </row>
    <row r="4052" spans="5:7">
      <c r="E4052">
        <v>1011</v>
      </c>
      <c r="F4052" t="s">
        <v>5121</v>
      </c>
      <c r="G4052">
        <v>4052</v>
      </c>
    </row>
    <row r="4053" spans="5:7">
      <c r="G4053">
        <v>4053</v>
      </c>
    </row>
    <row r="4054" spans="5:7">
      <c r="E4054">
        <v>931</v>
      </c>
      <c r="F4054" t="s">
        <v>5320</v>
      </c>
      <c r="G4054">
        <v>4054</v>
      </c>
    </row>
    <row r="4055" spans="5:7">
      <c r="E4055">
        <v>54</v>
      </c>
      <c r="F4055" t="s">
        <v>5321</v>
      </c>
      <c r="G4055">
        <v>4055</v>
      </c>
    </row>
    <row r="4056" spans="5:7">
      <c r="E4056">
        <v>55</v>
      </c>
      <c r="F4056" t="s">
        <v>5322</v>
      </c>
      <c r="G4056">
        <v>4056</v>
      </c>
    </row>
    <row r="4057" spans="5:7">
      <c r="E4057">
        <v>56</v>
      </c>
      <c r="F4057" t="s">
        <v>5323</v>
      </c>
      <c r="G4057">
        <v>4057</v>
      </c>
    </row>
    <row r="4058" spans="5:7">
      <c r="E4058">
        <v>57</v>
      </c>
      <c r="F4058" t="s">
        <v>5324</v>
      </c>
      <c r="G4058">
        <v>4058</v>
      </c>
    </row>
    <row r="4059" spans="5:7">
      <c r="E4059">
        <v>58</v>
      </c>
      <c r="F4059" t="s">
        <v>5325</v>
      </c>
      <c r="G4059">
        <v>4059</v>
      </c>
    </row>
    <row r="4060" spans="5:7">
      <c r="E4060">
        <v>931</v>
      </c>
      <c r="F4060" t="s">
        <v>5326</v>
      </c>
      <c r="G4060">
        <v>4060</v>
      </c>
    </row>
    <row r="4061" spans="5:7">
      <c r="E4061">
        <v>931</v>
      </c>
      <c r="F4061" t="s">
        <v>5327</v>
      </c>
      <c r="G4061">
        <v>4061</v>
      </c>
    </row>
    <row r="4062" spans="5:7">
      <c r="E4062">
        <v>208</v>
      </c>
      <c r="F4062" t="s">
        <v>5328</v>
      </c>
      <c r="G4062">
        <v>4062</v>
      </c>
    </row>
    <row r="4063" spans="5:7">
      <c r="E4063">
        <v>209</v>
      </c>
      <c r="F4063" t="s">
        <v>5329</v>
      </c>
      <c r="G4063">
        <v>4063</v>
      </c>
    </row>
    <row r="4064" spans="5:7">
      <c r="E4064">
        <v>210</v>
      </c>
      <c r="F4064" t="s">
        <v>5330</v>
      </c>
      <c r="G4064">
        <v>4064</v>
      </c>
    </row>
    <row r="4065" spans="5:7">
      <c r="E4065">
        <v>54</v>
      </c>
      <c r="F4065" t="s">
        <v>5331</v>
      </c>
      <c r="G4065">
        <v>4065</v>
      </c>
    </row>
    <row r="4066" spans="5:7">
      <c r="E4066">
        <v>55</v>
      </c>
      <c r="F4066" t="s">
        <v>5332</v>
      </c>
      <c r="G4066">
        <v>4066</v>
      </c>
    </row>
    <row r="4067" spans="5:7">
      <c r="E4067">
        <v>56</v>
      </c>
      <c r="F4067" t="s">
        <v>5333</v>
      </c>
      <c r="G4067">
        <v>4067</v>
      </c>
    </row>
    <row r="4068" spans="5:7">
      <c r="E4068">
        <v>57</v>
      </c>
      <c r="F4068" t="s">
        <v>5334</v>
      </c>
      <c r="G4068">
        <v>4068</v>
      </c>
    </row>
    <row r="4069" spans="5:7">
      <c r="E4069">
        <v>58</v>
      </c>
      <c r="F4069" t="s">
        <v>5335</v>
      </c>
      <c r="G4069">
        <v>4069</v>
      </c>
    </row>
    <row r="4070" spans="5:7">
      <c r="E4070">
        <v>54</v>
      </c>
      <c r="F4070" t="s">
        <v>5336</v>
      </c>
      <c r="G4070">
        <v>4070</v>
      </c>
    </row>
    <row r="4071" spans="5:7">
      <c r="E4071">
        <v>55</v>
      </c>
      <c r="F4071" t="s">
        <v>5337</v>
      </c>
      <c r="G4071">
        <v>4071</v>
      </c>
    </row>
    <row r="4072" spans="5:7">
      <c r="E4072">
        <v>56</v>
      </c>
      <c r="F4072" t="s">
        <v>5338</v>
      </c>
      <c r="G4072">
        <v>4072</v>
      </c>
    </row>
    <row r="4073" spans="5:7">
      <c r="E4073">
        <v>57</v>
      </c>
      <c r="F4073" t="s">
        <v>5339</v>
      </c>
      <c r="G4073">
        <v>4073</v>
      </c>
    </row>
    <row r="4074" spans="5:7">
      <c r="E4074">
        <v>58</v>
      </c>
      <c r="F4074" t="s">
        <v>5340</v>
      </c>
      <c r="G4074">
        <v>4074</v>
      </c>
    </row>
    <row r="4075" spans="5:7">
      <c r="E4075">
        <v>208</v>
      </c>
      <c r="F4075" t="s">
        <v>5341</v>
      </c>
      <c r="G4075">
        <v>4075</v>
      </c>
    </row>
    <row r="4076" spans="5:7">
      <c r="E4076">
        <v>209</v>
      </c>
      <c r="F4076" t="s">
        <v>5342</v>
      </c>
      <c r="G4076">
        <v>4076</v>
      </c>
    </row>
    <row r="4077" spans="5:7">
      <c r="E4077">
        <v>210</v>
      </c>
      <c r="F4077" t="s">
        <v>5343</v>
      </c>
      <c r="G4077">
        <v>4077</v>
      </c>
    </row>
    <row r="4078" spans="5:7">
      <c r="E4078">
        <v>208</v>
      </c>
      <c r="F4078" t="s">
        <v>5344</v>
      </c>
      <c r="G4078">
        <v>4078</v>
      </c>
    </row>
    <row r="4079" spans="5:7">
      <c r="E4079">
        <v>209</v>
      </c>
      <c r="F4079" t="s">
        <v>5345</v>
      </c>
      <c r="G4079">
        <v>4079</v>
      </c>
    </row>
    <row r="4080" spans="5:7">
      <c r="E4080">
        <v>210</v>
      </c>
      <c r="F4080" t="s">
        <v>5346</v>
      </c>
      <c r="G4080">
        <v>4080</v>
      </c>
    </row>
    <row r="4081" spans="5:7">
      <c r="G4081">
        <v>4081</v>
      </c>
    </row>
    <row r="4082" spans="5:7">
      <c r="E4082">
        <v>931</v>
      </c>
      <c r="F4082" t="s">
        <v>5122</v>
      </c>
      <c r="G4082">
        <v>4082</v>
      </c>
    </row>
    <row r="4083" spans="5:7">
      <c r="E4083">
        <v>54</v>
      </c>
      <c r="F4083" t="s">
        <v>5123</v>
      </c>
      <c r="G4083">
        <v>4083</v>
      </c>
    </row>
    <row r="4084" spans="5:7">
      <c r="E4084">
        <v>55</v>
      </c>
      <c r="F4084" t="s">
        <v>5124</v>
      </c>
      <c r="G4084">
        <v>4084</v>
      </c>
    </row>
    <row r="4085" spans="5:7">
      <c r="E4085">
        <v>56</v>
      </c>
      <c r="F4085" t="s">
        <v>5125</v>
      </c>
      <c r="G4085">
        <v>4085</v>
      </c>
    </row>
    <row r="4086" spans="5:7">
      <c r="E4086">
        <v>57</v>
      </c>
      <c r="F4086" t="s">
        <v>5126</v>
      </c>
      <c r="G4086">
        <v>4086</v>
      </c>
    </row>
    <row r="4087" spans="5:7">
      <c r="E4087">
        <v>58</v>
      </c>
      <c r="F4087" t="s">
        <v>5127</v>
      </c>
      <c r="G4087">
        <v>4087</v>
      </c>
    </row>
    <row r="4088" spans="5:7">
      <c r="E4088">
        <v>931</v>
      </c>
      <c r="F4088" t="s">
        <v>5128</v>
      </c>
      <c r="G4088">
        <v>4088</v>
      </c>
    </row>
    <row r="4089" spans="5:7">
      <c r="E4089">
        <v>931</v>
      </c>
      <c r="F4089" t="s">
        <v>5129</v>
      </c>
      <c r="G4089">
        <v>4089</v>
      </c>
    </row>
    <row r="4090" spans="5:7">
      <c r="E4090">
        <v>208</v>
      </c>
      <c r="F4090" t="s">
        <v>5130</v>
      </c>
      <c r="G4090">
        <v>4090</v>
      </c>
    </row>
    <row r="4091" spans="5:7">
      <c r="E4091">
        <v>209</v>
      </c>
      <c r="F4091" t="s">
        <v>5131</v>
      </c>
      <c r="G4091">
        <v>4091</v>
      </c>
    </row>
    <row r="4092" spans="5:7">
      <c r="E4092">
        <v>210</v>
      </c>
      <c r="F4092" t="s">
        <v>5132</v>
      </c>
      <c r="G4092">
        <v>4092</v>
      </c>
    </row>
    <row r="4093" spans="5:7">
      <c r="E4093">
        <v>54</v>
      </c>
      <c r="F4093" t="s">
        <v>5133</v>
      </c>
      <c r="G4093">
        <v>4093</v>
      </c>
    </row>
    <row r="4094" spans="5:7">
      <c r="E4094">
        <v>55</v>
      </c>
      <c r="F4094" t="s">
        <v>5134</v>
      </c>
      <c r="G4094">
        <v>4094</v>
      </c>
    </row>
    <row r="4095" spans="5:7">
      <c r="E4095">
        <v>56</v>
      </c>
      <c r="F4095" t="s">
        <v>5135</v>
      </c>
      <c r="G4095">
        <v>4095</v>
      </c>
    </row>
    <row r="4096" spans="5:7">
      <c r="E4096">
        <v>57</v>
      </c>
      <c r="F4096" t="s">
        <v>5136</v>
      </c>
      <c r="G4096">
        <v>4096</v>
      </c>
    </row>
    <row r="4097" spans="5:7">
      <c r="E4097">
        <v>58</v>
      </c>
      <c r="F4097" t="s">
        <v>5137</v>
      </c>
      <c r="G4097">
        <v>4097</v>
      </c>
    </row>
    <row r="4098" spans="5:7">
      <c r="E4098">
        <v>54</v>
      </c>
      <c r="F4098" t="s">
        <v>5138</v>
      </c>
      <c r="G4098">
        <v>4098</v>
      </c>
    </row>
    <row r="4099" spans="5:7">
      <c r="E4099">
        <v>55</v>
      </c>
      <c r="F4099" t="s">
        <v>5139</v>
      </c>
      <c r="G4099">
        <v>4099</v>
      </c>
    </row>
    <row r="4100" spans="5:7">
      <c r="E4100">
        <v>56</v>
      </c>
      <c r="F4100" t="s">
        <v>5140</v>
      </c>
      <c r="G4100">
        <v>4100</v>
      </c>
    </row>
    <row r="4101" spans="5:7">
      <c r="E4101">
        <v>57</v>
      </c>
      <c r="F4101" t="s">
        <v>5141</v>
      </c>
      <c r="G4101">
        <v>4101</v>
      </c>
    </row>
    <row r="4102" spans="5:7">
      <c r="E4102">
        <v>58</v>
      </c>
      <c r="F4102" t="s">
        <v>5142</v>
      </c>
      <c r="G4102">
        <v>4102</v>
      </c>
    </row>
    <row r="4103" spans="5:7">
      <c r="E4103">
        <v>208</v>
      </c>
      <c r="F4103" t="s">
        <v>5143</v>
      </c>
      <c r="G4103">
        <v>4103</v>
      </c>
    </row>
    <row r="4104" spans="5:7">
      <c r="E4104">
        <v>209</v>
      </c>
      <c r="F4104" t="s">
        <v>5144</v>
      </c>
      <c r="G4104">
        <v>4104</v>
      </c>
    </row>
    <row r="4105" spans="5:7">
      <c r="E4105">
        <v>210</v>
      </c>
      <c r="F4105" t="s">
        <v>5145</v>
      </c>
      <c r="G4105">
        <v>4105</v>
      </c>
    </row>
    <row r="4106" spans="5:7">
      <c r="E4106">
        <v>208</v>
      </c>
      <c r="F4106" t="s">
        <v>5146</v>
      </c>
      <c r="G4106">
        <v>4106</v>
      </c>
    </row>
    <row r="4107" spans="5:7">
      <c r="E4107">
        <v>209</v>
      </c>
      <c r="F4107" t="s">
        <v>5147</v>
      </c>
      <c r="G4107">
        <v>4107</v>
      </c>
    </row>
    <row r="4108" spans="5:7">
      <c r="E4108">
        <v>210</v>
      </c>
      <c r="F4108" t="s">
        <v>5148</v>
      </c>
      <c r="G4108">
        <v>4108</v>
      </c>
    </row>
    <row r="4109" spans="5:7">
      <c r="G4109">
        <v>4109</v>
      </c>
    </row>
    <row r="4110" spans="5:7">
      <c r="E4110">
        <v>146</v>
      </c>
      <c r="F4110" t="s">
        <v>5149</v>
      </c>
      <c r="G4110">
        <v>4110</v>
      </c>
    </row>
    <row r="4111" spans="5:7">
      <c r="E4111">
        <v>147</v>
      </c>
      <c r="F4111" t="s">
        <v>5150</v>
      </c>
      <c r="G4111">
        <v>4111</v>
      </c>
    </row>
    <row r="4112" spans="5:7">
      <c r="E4112">
        <v>148</v>
      </c>
      <c r="F4112" t="s">
        <v>5151</v>
      </c>
      <c r="G4112">
        <v>4112</v>
      </c>
    </row>
    <row r="4113" spans="5:7">
      <c r="E4113">
        <v>149</v>
      </c>
      <c r="F4113" t="s">
        <v>5152</v>
      </c>
      <c r="G4113">
        <v>4113</v>
      </c>
    </row>
    <row r="4114" spans="5:7">
      <c r="E4114">
        <v>173</v>
      </c>
      <c r="F4114" t="s">
        <v>5153</v>
      </c>
      <c r="G4114">
        <v>4114</v>
      </c>
    </row>
    <row r="4115" spans="5:7">
      <c r="E4115">
        <v>174</v>
      </c>
      <c r="F4115" t="s">
        <v>5154</v>
      </c>
      <c r="G4115">
        <v>4115</v>
      </c>
    </row>
    <row r="4116" spans="5:7">
      <c r="E4116">
        <v>175</v>
      </c>
      <c r="F4116" t="s">
        <v>5155</v>
      </c>
      <c r="G4116">
        <v>4116</v>
      </c>
    </row>
    <row r="4117" spans="5:7">
      <c r="E4117">
        <v>191</v>
      </c>
      <c r="F4117" t="s">
        <v>5156</v>
      </c>
      <c r="G4117">
        <v>4117</v>
      </c>
    </row>
    <row r="4118" spans="5:7">
      <c r="E4118">
        <v>192</v>
      </c>
      <c r="F4118" t="s">
        <v>5157</v>
      </c>
      <c r="G4118">
        <v>4118</v>
      </c>
    </row>
    <row r="4119" spans="5:7">
      <c r="E4119">
        <v>193</v>
      </c>
      <c r="F4119" t="s">
        <v>5158</v>
      </c>
      <c r="G4119">
        <v>4119</v>
      </c>
    </row>
    <row r="4120" spans="5:7">
      <c r="E4120">
        <v>905</v>
      </c>
      <c r="F4120" t="s">
        <v>5159</v>
      </c>
      <c r="G4120">
        <v>4120</v>
      </c>
    </row>
    <row r="4121" spans="5:7">
      <c r="E4121">
        <v>977</v>
      </c>
      <c r="F4121" t="s">
        <v>5160</v>
      </c>
      <c r="G4121">
        <v>4121</v>
      </c>
    </row>
    <row r="4122" spans="5:7">
      <c r="E4122">
        <v>998</v>
      </c>
      <c r="F4122" t="s">
        <v>5161</v>
      </c>
      <c r="G4122">
        <v>4122</v>
      </c>
    </row>
    <row r="4123" spans="5:7">
      <c r="E4123">
        <v>484</v>
      </c>
      <c r="F4123" t="s">
        <v>5162</v>
      </c>
      <c r="G4123">
        <v>4123</v>
      </c>
    </row>
    <row r="4124" spans="5:7">
      <c r="E4124">
        <v>156</v>
      </c>
      <c r="F4124" t="s">
        <v>5163</v>
      </c>
      <c r="G4124">
        <v>4124</v>
      </c>
    </row>
    <row r="4125" spans="5:7">
      <c r="E4125">
        <v>157</v>
      </c>
      <c r="F4125" t="s">
        <v>5164</v>
      </c>
      <c r="G4125">
        <v>4125</v>
      </c>
    </row>
    <row r="4126" spans="5:7">
      <c r="E4126">
        <v>713</v>
      </c>
      <c r="F4126" t="s">
        <v>5165</v>
      </c>
      <c r="G4126">
        <v>4126</v>
      </c>
    </row>
    <row r="4127" spans="5:7">
      <c r="E4127">
        <v>776</v>
      </c>
      <c r="F4127" t="s">
        <v>5166</v>
      </c>
      <c r="G4127">
        <v>4127</v>
      </c>
    </row>
    <row r="4128" spans="5:7">
      <c r="E4128">
        <v>786</v>
      </c>
      <c r="F4128" t="s">
        <v>5167</v>
      </c>
      <c r="G4128">
        <v>4128</v>
      </c>
    </row>
    <row r="4129" spans="5:7">
      <c r="E4129">
        <v>873</v>
      </c>
      <c r="F4129" t="s">
        <v>5168</v>
      </c>
      <c r="G4129">
        <v>4129</v>
      </c>
    </row>
    <row r="4130" spans="5:7">
      <c r="E4130">
        <v>874</v>
      </c>
      <c r="F4130" t="s">
        <v>5169</v>
      </c>
      <c r="G4130">
        <v>4130</v>
      </c>
    </row>
    <row r="4131" spans="5:7">
      <c r="E4131">
        <v>146</v>
      </c>
      <c r="F4131" t="s">
        <v>5170</v>
      </c>
      <c r="G4131">
        <v>4131</v>
      </c>
    </row>
    <row r="4132" spans="5:7">
      <c r="E4132">
        <v>147</v>
      </c>
      <c r="F4132" t="s">
        <v>5171</v>
      </c>
      <c r="G4132">
        <v>4132</v>
      </c>
    </row>
    <row r="4133" spans="5:7">
      <c r="E4133">
        <v>148</v>
      </c>
      <c r="F4133" t="s">
        <v>5172</v>
      </c>
      <c r="G4133">
        <v>4133</v>
      </c>
    </row>
    <row r="4134" spans="5:7">
      <c r="E4134">
        <v>149</v>
      </c>
      <c r="F4134" t="s">
        <v>5173</v>
      </c>
      <c r="G4134">
        <v>4134</v>
      </c>
    </row>
    <row r="4135" spans="5:7">
      <c r="E4135">
        <v>156</v>
      </c>
      <c r="F4135" t="s">
        <v>5174</v>
      </c>
      <c r="G4135">
        <v>4135</v>
      </c>
    </row>
    <row r="4136" spans="5:7">
      <c r="E4136">
        <v>157</v>
      </c>
      <c r="F4136" t="s">
        <v>5175</v>
      </c>
      <c r="G4136">
        <v>4136</v>
      </c>
    </row>
    <row r="4137" spans="5:7">
      <c r="E4137">
        <v>173</v>
      </c>
      <c r="F4137" t="s">
        <v>5176</v>
      </c>
      <c r="G4137">
        <v>4137</v>
      </c>
    </row>
    <row r="4138" spans="5:7">
      <c r="E4138">
        <v>174</v>
      </c>
      <c r="F4138" t="s">
        <v>5177</v>
      </c>
      <c r="G4138">
        <v>4138</v>
      </c>
    </row>
    <row r="4139" spans="5:7">
      <c r="E4139">
        <v>175</v>
      </c>
      <c r="F4139" t="s">
        <v>5178</v>
      </c>
      <c r="G4139">
        <v>4139</v>
      </c>
    </row>
    <row r="4140" spans="5:7">
      <c r="E4140">
        <v>713</v>
      </c>
      <c r="F4140" t="s">
        <v>5179</v>
      </c>
      <c r="G4140">
        <v>4140</v>
      </c>
    </row>
    <row r="4141" spans="5:7">
      <c r="E4141">
        <v>776</v>
      </c>
      <c r="F4141" t="s">
        <v>5180</v>
      </c>
      <c r="G4141">
        <v>4141</v>
      </c>
    </row>
    <row r="4142" spans="5:7">
      <c r="E4142">
        <v>873</v>
      </c>
      <c r="F4142" t="s">
        <v>5181</v>
      </c>
      <c r="G4142">
        <v>4142</v>
      </c>
    </row>
    <row r="4143" spans="5:7">
      <c r="E4143">
        <v>874</v>
      </c>
      <c r="F4143" t="s">
        <v>5182</v>
      </c>
      <c r="G4143">
        <v>4143</v>
      </c>
    </row>
    <row r="4144" spans="5:7">
      <c r="E4144">
        <v>905</v>
      </c>
      <c r="F4144" t="s">
        <v>5183</v>
      </c>
      <c r="G4144">
        <v>4144</v>
      </c>
    </row>
    <row r="4145" spans="5:7">
      <c r="E4145">
        <v>146</v>
      </c>
      <c r="F4145" t="s">
        <v>5184</v>
      </c>
      <c r="G4145">
        <v>4145</v>
      </c>
    </row>
    <row r="4146" spans="5:7">
      <c r="E4146">
        <v>147</v>
      </c>
      <c r="F4146" t="s">
        <v>5185</v>
      </c>
      <c r="G4146">
        <v>4146</v>
      </c>
    </row>
    <row r="4147" spans="5:7">
      <c r="E4147">
        <v>148</v>
      </c>
      <c r="F4147" t="s">
        <v>5186</v>
      </c>
      <c r="G4147">
        <v>4147</v>
      </c>
    </row>
    <row r="4148" spans="5:7">
      <c r="E4148">
        <v>149</v>
      </c>
      <c r="F4148" t="s">
        <v>5187</v>
      </c>
      <c r="G4148">
        <v>4148</v>
      </c>
    </row>
    <row r="4149" spans="5:7">
      <c r="E4149">
        <v>156</v>
      </c>
      <c r="F4149" t="s">
        <v>5188</v>
      </c>
      <c r="G4149">
        <v>4149</v>
      </c>
    </row>
    <row r="4150" spans="5:7">
      <c r="E4150">
        <v>157</v>
      </c>
      <c r="F4150" t="s">
        <v>5189</v>
      </c>
      <c r="G4150">
        <v>4150</v>
      </c>
    </row>
    <row r="4151" spans="5:7">
      <c r="E4151">
        <v>173</v>
      </c>
      <c r="F4151" t="s">
        <v>5190</v>
      </c>
      <c r="G4151">
        <v>4151</v>
      </c>
    </row>
    <row r="4152" spans="5:7">
      <c r="E4152">
        <v>174</v>
      </c>
      <c r="F4152" t="s">
        <v>5191</v>
      </c>
      <c r="G4152">
        <v>4152</v>
      </c>
    </row>
    <row r="4153" spans="5:7">
      <c r="E4153">
        <v>175</v>
      </c>
      <c r="F4153" t="s">
        <v>5192</v>
      </c>
      <c r="G4153">
        <v>4153</v>
      </c>
    </row>
    <row r="4154" spans="5:7">
      <c r="E4154">
        <v>713</v>
      </c>
      <c r="F4154" t="s">
        <v>5193</v>
      </c>
      <c r="G4154">
        <v>4154</v>
      </c>
    </row>
    <row r="4155" spans="5:7">
      <c r="E4155">
        <v>776</v>
      </c>
      <c r="F4155" t="s">
        <v>5194</v>
      </c>
      <c r="G4155">
        <v>4155</v>
      </c>
    </row>
    <row r="4156" spans="5:7">
      <c r="E4156">
        <v>873</v>
      </c>
      <c r="F4156" t="s">
        <v>5195</v>
      </c>
      <c r="G4156">
        <v>4156</v>
      </c>
    </row>
    <row r="4157" spans="5:7">
      <c r="E4157">
        <v>874</v>
      </c>
      <c r="F4157" t="s">
        <v>5196</v>
      </c>
      <c r="G4157">
        <v>4157</v>
      </c>
    </row>
    <row r="4158" spans="5:7">
      <c r="E4158">
        <v>905</v>
      </c>
      <c r="F4158" t="s">
        <v>5197</v>
      </c>
      <c r="G4158">
        <v>4158</v>
      </c>
    </row>
    <row r="4159" spans="5:7">
      <c r="E4159">
        <v>3</v>
      </c>
      <c r="F4159" t="s">
        <v>5198</v>
      </c>
      <c r="G4159">
        <v>4159</v>
      </c>
    </row>
    <row r="4160" spans="5:7">
      <c r="E4160">
        <v>4</v>
      </c>
      <c r="F4160" t="s">
        <v>5199</v>
      </c>
      <c r="G4160">
        <v>4160</v>
      </c>
    </row>
    <row r="4161" spans="5:7">
      <c r="E4161">
        <v>5</v>
      </c>
      <c r="F4161" t="s">
        <v>5200</v>
      </c>
      <c r="G4161">
        <v>4161</v>
      </c>
    </row>
    <row r="4162" spans="5:7">
      <c r="E4162">
        <v>6</v>
      </c>
      <c r="F4162" t="s">
        <v>5201</v>
      </c>
      <c r="G4162">
        <v>4162</v>
      </c>
    </row>
    <row r="4163" spans="5:7">
      <c r="E4163">
        <v>313</v>
      </c>
      <c r="F4163" t="s">
        <v>5202</v>
      </c>
      <c r="G4163">
        <v>4163</v>
      </c>
    </row>
    <row r="4164" spans="5:7">
      <c r="E4164">
        <v>314</v>
      </c>
      <c r="F4164" t="s">
        <v>5203</v>
      </c>
      <c r="G4164">
        <v>4164</v>
      </c>
    </row>
    <row r="4165" spans="5:7">
      <c r="E4165">
        <v>379</v>
      </c>
      <c r="F4165" t="s">
        <v>5204</v>
      </c>
      <c r="G4165">
        <v>4165</v>
      </c>
    </row>
    <row r="4166" spans="5:7">
      <c r="E4166">
        <v>427</v>
      </c>
      <c r="F4166" t="s">
        <v>5205</v>
      </c>
      <c r="G4166">
        <v>4166</v>
      </c>
    </row>
    <row r="4167" spans="5:7">
      <c r="E4167">
        <v>644</v>
      </c>
      <c r="F4167" t="s">
        <v>5206</v>
      </c>
      <c r="G4167">
        <v>4167</v>
      </c>
    </row>
    <row r="4168" spans="5:7">
      <c r="E4168">
        <v>645</v>
      </c>
      <c r="F4168" t="s">
        <v>5207</v>
      </c>
      <c r="G4168">
        <v>4168</v>
      </c>
    </row>
    <row r="4169" spans="5:7">
      <c r="E4169">
        <v>646</v>
      </c>
      <c r="F4169" t="s">
        <v>5208</v>
      </c>
      <c r="G4169">
        <v>4169</v>
      </c>
    </row>
    <row r="4170" spans="5:7">
      <c r="E4170">
        <v>191</v>
      </c>
      <c r="F4170" t="s">
        <v>5209</v>
      </c>
      <c r="G4170">
        <v>4170</v>
      </c>
    </row>
    <row r="4171" spans="5:7">
      <c r="E4171">
        <v>192</v>
      </c>
      <c r="F4171" t="s">
        <v>5210</v>
      </c>
      <c r="G4171">
        <v>4171</v>
      </c>
    </row>
    <row r="4172" spans="5:7">
      <c r="E4172">
        <v>193</v>
      </c>
      <c r="F4172" t="s">
        <v>5211</v>
      </c>
      <c r="G4172">
        <v>4172</v>
      </c>
    </row>
    <row r="4173" spans="5:7">
      <c r="E4173">
        <v>379</v>
      </c>
      <c r="F4173" t="s">
        <v>5212</v>
      </c>
      <c r="G4173">
        <v>4173</v>
      </c>
    </row>
    <row r="4174" spans="5:7">
      <c r="E4174">
        <v>427</v>
      </c>
      <c r="F4174" t="s">
        <v>5213</v>
      </c>
      <c r="G4174">
        <v>4174</v>
      </c>
    </row>
    <row r="4175" spans="5:7">
      <c r="E4175">
        <v>977</v>
      </c>
      <c r="F4175" t="s">
        <v>5214</v>
      </c>
      <c r="G4175">
        <v>4175</v>
      </c>
    </row>
    <row r="4176" spans="5:7">
      <c r="E4176">
        <v>191</v>
      </c>
      <c r="F4176" t="s">
        <v>5215</v>
      </c>
      <c r="G4176">
        <v>4176</v>
      </c>
    </row>
    <row r="4177" spans="5:7">
      <c r="E4177">
        <v>192</v>
      </c>
      <c r="F4177" t="s">
        <v>5216</v>
      </c>
      <c r="G4177">
        <v>4177</v>
      </c>
    </row>
    <row r="4178" spans="5:7">
      <c r="E4178">
        <v>193</v>
      </c>
      <c r="F4178" t="s">
        <v>5217</v>
      </c>
      <c r="G4178">
        <v>4178</v>
      </c>
    </row>
    <row r="4179" spans="5:7">
      <c r="E4179">
        <v>379</v>
      </c>
      <c r="F4179" t="s">
        <v>5218</v>
      </c>
      <c r="G4179">
        <v>4179</v>
      </c>
    </row>
    <row r="4180" spans="5:7">
      <c r="E4180">
        <v>427</v>
      </c>
      <c r="F4180" t="s">
        <v>5219</v>
      </c>
      <c r="G4180">
        <v>4180</v>
      </c>
    </row>
    <row r="4181" spans="5:7">
      <c r="E4181">
        <v>977</v>
      </c>
      <c r="F4181" t="s">
        <v>5220</v>
      </c>
      <c r="G4181">
        <v>4181</v>
      </c>
    </row>
    <row r="4182" spans="5:7">
      <c r="E4182">
        <v>330</v>
      </c>
      <c r="F4182" t="s">
        <v>5221</v>
      </c>
      <c r="G4182">
        <v>4182</v>
      </c>
    </row>
    <row r="4183" spans="5:7">
      <c r="E4183">
        <v>331</v>
      </c>
      <c r="F4183" t="s">
        <v>5222</v>
      </c>
      <c r="G4183">
        <v>4183</v>
      </c>
    </row>
    <row r="4184" spans="5:7">
      <c r="E4184">
        <v>332</v>
      </c>
      <c r="F4184" t="s">
        <v>5223</v>
      </c>
      <c r="G4184">
        <v>4184</v>
      </c>
    </row>
    <row r="4185" spans="5:7">
      <c r="E4185">
        <v>333</v>
      </c>
      <c r="F4185" t="s">
        <v>5224</v>
      </c>
      <c r="G4185">
        <v>4185</v>
      </c>
    </row>
    <row r="4186" spans="5:7">
      <c r="E4186">
        <v>334</v>
      </c>
      <c r="F4186" t="s">
        <v>5225</v>
      </c>
      <c r="G4186">
        <v>4186</v>
      </c>
    </row>
    <row r="4187" spans="5:7">
      <c r="E4187">
        <v>335</v>
      </c>
      <c r="F4187" t="s">
        <v>5226</v>
      </c>
      <c r="G4187">
        <v>4187</v>
      </c>
    </row>
    <row r="4188" spans="5:7">
      <c r="E4188">
        <v>336</v>
      </c>
      <c r="F4188" t="s">
        <v>5227</v>
      </c>
      <c r="G4188">
        <v>4188</v>
      </c>
    </row>
    <row r="4189" spans="5:7">
      <c r="E4189">
        <v>337</v>
      </c>
      <c r="F4189" t="s">
        <v>5228</v>
      </c>
      <c r="G4189">
        <v>4189</v>
      </c>
    </row>
    <row r="4190" spans="5:7">
      <c r="E4190">
        <v>338</v>
      </c>
      <c r="F4190" t="s">
        <v>5229</v>
      </c>
      <c r="G4190">
        <v>4190</v>
      </c>
    </row>
    <row r="4191" spans="5:7">
      <c r="E4191">
        <v>339</v>
      </c>
      <c r="F4191" t="s">
        <v>5230</v>
      </c>
      <c r="G4191">
        <v>4191</v>
      </c>
    </row>
    <row r="4192" spans="5:7">
      <c r="E4192">
        <v>340</v>
      </c>
      <c r="F4192" t="s">
        <v>5231</v>
      </c>
      <c r="G4192">
        <v>4192</v>
      </c>
    </row>
    <row r="4193" spans="5:7">
      <c r="E4193">
        <v>619</v>
      </c>
      <c r="F4193" t="s">
        <v>5232</v>
      </c>
      <c r="G4193">
        <v>4193</v>
      </c>
    </row>
    <row r="4194" spans="5:7">
      <c r="E4194">
        <v>330</v>
      </c>
      <c r="F4194" t="s">
        <v>5233</v>
      </c>
      <c r="G4194">
        <v>4194</v>
      </c>
    </row>
    <row r="4195" spans="5:7">
      <c r="E4195">
        <v>331</v>
      </c>
      <c r="F4195" t="s">
        <v>5234</v>
      </c>
      <c r="G4195">
        <v>4195</v>
      </c>
    </row>
    <row r="4196" spans="5:7">
      <c r="E4196">
        <v>332</v>
      </c>
      <c r="F4196" t="s">
        <v>5235</v>
      </c>
      <c r="G4196">
        <v>4196</v>
      </c>
    </row>
    <row r="4197" spans="5:7">
      <c r="E4197">
        <v>333</v>
      </c>
      <c r="F4197" t="s">
        <v>5236</v>
      </c>
      <c r="G4197">
        <v>4197</v>
      </c>
    </row>
    <row r="4198" spans="5:7">
      <c r="E4198">
        <v>334</v>
      </c>
      <c r="F4198" t="s">
        <v>5237</v>
      </c>
      <c r="G4198">
        <v>4198</v>
      </c>
    </row>
    <row r="4199" spans="5:7">
      <c r="E4199">
        <v>335</v>
      </c>
      <c r="F4199" t="s">
        <v>5238</v>
      </c>
      <c r="G4199">
        <v>4199</v>
      </c>
    </row>
    <row r="4200" spans="5:7">
      <c r="E4200">
        <v>336</v>
      </c>
      <c r="F4200" t="s">
        <v>5239</v>
      </c>
      <c r="G4200">
        <v>4200</v>
      </c>
    </row>
    <row r="4201" spans="5:7">
      <c r="E4201">
        <v>337</v>
      </c>
      <c r="F4201" t="s">
        <v>5240</v>
      </c>
      <c r="G4201">
        <v>4201</v>
      </c>
    </row>
    <row r="4202" spans="5:7">
      <c r="E4202">
        <v>338</v>
      </c>
      <c r="F4202" t="s">
        <v>5241</v>
      </c>
      <c r="G4202">
        <v>4202</v>
      </c>
    </row>
    <row r="4203" spans="5:7">
      <c r="E4203">
        <v>339</v>
      </c>
      <c r="F4203" t="s">
        <v>5242</v>
      </c>
      <c r="G4203">
        <v>4203</v>
      </c>
    </row>
    <row r="4204" spans="5:7">
      <c r="E4204">
        <v>340</v>
      </c>
      <c r="F4204" t="s">
        <v>5243</v>
      </c>
      <c r="G4204">
        <v>4204</v>
      </c>
    </row>
    <row r="4205" spans="5:7">
      <c r="E4205">
        <v>330</v>
      </c>
      <c r="F4205" t="s">
        <v>5244</v>
      </c>
      <c r="G4205">
        <v>4205</v>
      </c>
    </row>
    <row r="4206" spans="5:7">
      <c r="E4206">
        <v>331</v>
      </c>
      <c r="F4206" t="s">
        <v>5245</v>
      </c>
      <c r="G4206">
        <v>4206</v>
      </c>
    </row>
    <row r="4207" spans="5:7">
      <c r="E4207">
        <v>332</v>
      </c>
      <c r="F4207" t="s">
        <v>5246</v>
      </c>
      <c r="G4207">
        <v>4207</v>
      </c>
    </row>
    <row r="4208" spans="5:7">
      <c r="E4208">
        <v>333</v>
      </c>
      <c r="F4208" t="s">
        <v>5247</v>
      </c>
      <c r="G4208">
        <v>4208</v>
      </c>
    </row>
    <row r="4209" spans="5:7">
      <c r="E4209">
        <v>334</v>
      </c>
      <c r="F4209" t="s">
        <v>5248</v>
      </c>
      <c r="G4209">
        <v>4209</v>
      </c>
    </row>
    <row r="4210" spans="5:7">
      <c r="E4210">
        <v>335</v>
      </c>
      <c r="F4210" t="s">
        <v>5249</v>
      </c>
      <c r="G4210">
        <v>4210</v>
      </c>
    </row>
    <row r="4211" spans="5:7">
      <c r="E4211">
        <v>336</v>
      </c>
      <c r="F4211" t="s">
        <v>5250</v>
      </c>
      <c r="G4211">
        <v>4211</v>
      </c>
    </row>
    <row r="4212" spans="5:7">
      <c r="E4212">
        <v>337</v>
      </c>
      <c r="F4212" t="s">
        <v>5251</v>
      </c>
      <c r="G4212">
        <v>4212</v>
      </c>
    </row>
    <row r="4213" spans="5:7">
      <c r="E4213">
        <v>338</v>
      </c>
      <c r="F4213" t="s">
        <v>5252</v>
      </c>
      <c r="G4213">
        <v>4213</v>
      </c>
    </row>
    <row r="4214" spans="5:7">
      <c r="E4214">
        <v>339</v>
      </c>
      <c r="F4214" t="s">
        <v>5253</v>
      </c>
      <c r="G4214">
        <v>4214</v>
      </c>
    </row>
    <row r="4215" spans="5:7">
      <c r="E4215">
        <v>340</v>
      </c>
      <c r="F4215" t="s">
        <v>5254</v>
      </c>
      <c r="G4215">
        <v>4215</v>
      </c>
    </row>
    <row r="4216" spans="5:7">
      <c r="E4216">
        <v>166</v>
      </c>
      <c r="F4216" t="s">
        <v>5255</v>
      </c>
      <c r="G4216">
        <v>4216</v>
      </c>
    </row>
    <row r="4217" spans="5:7">
      <c r="E4217">
        <v>167</v>
      </c>
      <c r="F4217" t="s">
        <v>5256</v>
      </c>
      <c r="G4217">
        <v>4217</v>
      </c>
    </row>
    <row r="4218" spans="5:7">
      <c r="E4218">
        <v>592</v>
      </c>
      <c r="F4218" t="s">
        <v>5257</v>
      </c>
      <c r="G4218">
        <v>4218</v>
      </c>
    </row>
    <row r="4219" spans="5:7">
      <c r="E4219">
        <v>974</v>
      </c>
      <c r="F4219" t="s">
        <v>5258</v>
      </c>
      <c r="G4219">
        <v>4219</v>
      </c>
    </row>
    <row r="4220" spans="5:7">
      <c r="E4220">
        <v>166</v>
      </c>
      <c r="F4220" t="s">
        <v>5259</v>
      </c>
      <c r="G4220">
        <v>4220</v>
      </c>
    </row>
    <row r="4221" spans="5:7">
      <c r="E4221">
        <v>167</v>
      </c>
      <c r="F4221" t="s">
        <v>5260</v>
      </c>
      <c r="G4221">
        <v>4221</v>
      </c>
    </row>
    <row r="4222" spans="5:7">
      <c r="E4222">
        <v>592</v>
      </c>
      <c r="F4222" t="s">
        <v>5261</v>
      </c>
      <c r="G4222">
        <v>4222</v>
      </c>
    </row>
    <row r="4223" spans="5:7">
      <c r="E4223">
        <v>974</v>
      </c>
      <c r="F4223" t="s">
        <v>5262</v>
      </c>
      <c r="G4223">
        <v>4223</v>
      </c>
    </row>
    <row r="4224" spans="5:7">
      <c r="E4224">
        <v>166</v>
      </c>
      <c r="F4224" t="s">
        <v>5263</v>
      </c>
      <c r="G4224">
        <v>4224</v>
      </c>
    </row>
    <row r="4225" spans="5:7">
      <c r="E4225">
        <v>167</v>
      </c>
      <c r="F4225" t="s">
        <v>5264</v>
      </c>
      <c r="G4225">
        <v>4225</v>
      </c>
    </row>
    <row r="4226" spans="5:7">
      <c r="E4226">
        <v>592</v>
      </c>
      <c r="F4226" t="s">
        <v>5265</v>
      </c>
      <c r="G4226">
        <v>4226</v>
      </c>
    </row>
    <row r="4227" spans="5:7">
      <c r="E4227">
        <v>974</v>
      </c>
      <c r="F4227" t="s">
        <v>5266</v>
      </c>
      <c r="G4227">
        <v>4227</v>
      </c>
    </row>
    <row r="4228" spans="5:7">
      <c r="E4228">
        <v>249</v>
      </c>
      <c r="F4228" t="s">
        <v>5267</v>
      </c>
      <c r="G4228">
        <v>4228</v>
      </c>
    </row>
    <row r="4229" spans="5:7">
      <c r="E4229">
        <v>250</v>
      </c>
      <c r="F4229" t="s">
        <v>5268</v>
      </c>
      <c r="G4229">
        <v>4229</v>
      </c>
    </row>
    <row r="4230" spans="5:7">
      <c r="E4230">
        <v>253</v>
      </c>
      <c r="F4230" t="s">
        <v>5269</v>
      </c>
      <c r="G4230">
        <v>4230</v>
      </c>
    </row>
    <row r="4231" spans="5:7">
      <c r="E4231">
        <v>254</v>
      </c>
      <c r="F4231" t="s">
        <v>5270</v>
      </c>
      <c r="G4231">
        <v>4231</v>
      </c>
    </row>
    <row r="4232" spans="5:7">
      <c r="E4232">
        <v>3</v>
      </c>
      <c r="F4232" t="s">
        <v>5271</v>
      </c>
      <c r="G4232">
        <v>4232</v>
      </c>
    </row>
    <row r="4233" spans="5:7">
      <c r="E4233">
        <v>4</v>
      </c>
      <c r="F4233" t="s">
        <v>5272</v>
      </c>
      <c r="G4233">
        <v>4233</v>
      </c>
    </row>
    <row r="4234" spans="5:7">
      <c r="E4234">
        <v>5</v>
      </c>
      <c r="F4234" t="s">
        <v>5273</v>
      </c>
      <c r="G4234">
        <v>4234</v>
      </c>
    </row>
    <row r="4235" spans="5:7">
      <c r="E4235">
        <v>6</v>
      </c>
      <c r="F4235" t="s">
        <v>5274</v>
      </c>
      <c r="G4235">
        <v>4235</v>
      </c>
    </row>
    <row r="4236" spans="5:7">
      <c r="E4236">
        <v>313</v>
      </c>
      <c r="F4236" t="s">
        <v>5275</v>
      </c>
      <c r="G4236">
        <v>4236</v>
      </c>
    </row>
    <row r="4237" spans="5:7">
      <c r="E4237">
        <v>314</v>
      </c>
      <c r="F4237" t="s">
        <v>5276</v>
      </c>
      <c r="G4237">
        <v>4237</v>
      </c>
    </row>
    <row r="4238" spans="5:7">
      <c r="E4238">
        <v>484</v>
      </c>
      <c r="F4238" t="s">
        <v>5277</v>
      </c>
      <c r="G4238">
        <v>4238</v>
      </c>
    </row>
    <row r="4239" spans="5:7">
      <c r="E4239">
        <v>644</v>
      </c>
      <c r="F4239" t="s">
        <v>5278</v>
      </c>
      <c r="G4239">
        <v>4239</v>
      </c>
    </row>
    <row r="4240" spans="5:7">
      <c r="E4240">
        <v>645</v>
      </c>
      <c r="F4240" t="s">
        <v>5279</v>
      </c>
      <c r="G4240">
        <v>4240</v>
      </c>
    </row>
    <row r="4241" spans="5:7">
      <c r="E4241">
        <v>646</v>
      </c>
      <c r="F4241" t="s">
        <v>5280</v>
      </c>
      <c r="G4241">
        <v>4241</v>
      </c>
    </row>
    <row r="4242" spans="5:7">
      <c r="E4242">
        <v>998</v>
      </c>
      <c r="F4242" t="s">
        <v>5281</v>
      </c>
      <c r="G4242">
        <v>4242</v>
      </c>
    </row>
    <row r="4243" spans="5:7">
      <c r="E4243">
        <v>3</v>
      </c>
      <c r="F4243" t="s">
        <v>5282</v>
      </c>
      <c r="G4243">
        <v>4243</v>
      </c>
    </row>
    <row r="4244" spans="5:7">
      <c r="E4244">
        <v>4</v>
      </c>
      <c r="F4244" t="s">
        <v>5283</v>
      </c>
      <c r="G4244">
        <v>4244</v>
      </c>
    </row>
    <row r="4245" spans="5:7">
      <c r="E4245">
        <v>5</v>
      </c>
      <c r="F4245" t="s">
        <v>5284</v>
      </c>
      <c r="G4245">
        <v>4245</v>
      </c>
    </row>
    <row r="4246" spans="5:7">
      <c r="E4246">
        <v>6</v>
      </c>
      <c r="F4246" t="s">
        <v>5285</v>
      </c>
      <c r="G4246">
        <v>4246</v>
      </c>
    </row>
    <row r="4247" spans="5:7">
      <c r="E4247">
        <v>313</v>
      </c>
      <c r="F4247" t="s">
        <v>5286</v>
      </c>
      <c r="G4247">
        <v>4247</v>
      </c>
    </row>
    <row r="4248" spans="5:7">
      <c r="E4248">
        <v>314</v>
      </c>
      <c r="F4248" t="s">
        <v>5287</v>
      </c>
      <c r="G4248">
        <v>4248</v>
      </c>
    </row>
    <row r="4249" spans="5:7">
      <c r="E4249">
        <v>484</v>
      </c>
      <c r="F4249" t="s">
        <v>5288</v>
      </c>
      <c r="G4249">
        <v>4249</v>
      </c>
    </row>
    <row r="4250" spans="5:7">
      <c r="E4250">
        <v>644</v>
      </c>
      <c r="F4250" t="s">
        <v>5289</v>
      </c>
      <c r="G4250">
        <v>4250</v>
      </c>
    </row>
    <row r="4251" spans="5:7">
      <c r="E4251">
        <v>645</v>
      </c>
      <c r="F4251" t="s">
        <v>5290</v>
      </c>
      <c r="G4251">
        <v>4251</v>
      </c>
    </row>
    <row r="4252" spans="5:7">
      <c r="E4252">
        <v>646</v>
      </c>
      <c r="F4252" t="s">
        <v>5291</v>
      </c>
      <c r="G4252">
        <v>4252</v>
      </c>
    </row>
    <row r="4253" spans="5:7">
      <c r="E4253">
        <v>998</v>
      </c>
      <c r="F4253" t="s">
        <v>5292</v>
      </c>
      <c r="G4253">
        <v>4253</v>
      </c>
    </row>
    <row r="4254" spans="5:7">
      <c r="E4254">
        <v>560</v>
      </c>
      <c r="F4254" t="s">
        <v>5293</v>
      </c>
      <c r="G4254">
        <v>4254</v>
      </c>
    </row>
    <row r="4255" spans="5:7">
      <c r="E4255">
        <v>561</v>
      </c>
      <c r="F4255" t="s">
        <v>5294</v>
      </c>
      <c r="G4255">
        <v>4255</v>
      </c>
    </row>
    <row r="4256" spans="5:7">
      <c r="E4256">
        <v>562</v>
      </c>
      <c r="F4256" t="s">
        <v>5295</v>
      </c>
      <c r="G4256">
        <v>4256</v>
      </c>
    </row>
    <row r="4257" spans="5:7">
      <c r="E4257">
        <v>563</v>
      </c>
      <c r="F4257" t="s">
        <v>5296</v>
      </c>
      <c r="G4257">
        <v>4257</v>
      </c>
    </row>
    <row r="4258" spans="5:7">
      <c r="E4258">
        <v>564</v>
      </c>
      <c r="F4258" t="s">
        <v>5297</v>
      </c>
      <c r="G4258">
        <v>4258</v>
      </c>
    </row>
    <row r="4259" spans="5:7">
      <c r="E4259">
        <v>560</v>
      </c>
      <c r="F4259" t="s">
        <v>5298</v>
      </c>
      <c r="G4259">
        <v>4259</v>
      </c>
    </row>
    <row r="4260" spans="5:7">
      <c r="E4260">
        <v>561</v>
      </c>
      <c r="F4260" t="s">
        <v>5299</v>
      </c>
      <c r="G4260">
        <v>4260</v>
      </c>
    </row>
    <row r="4261" spans="5:7">
      <c r="E4261">
        <v>562</v>
      </c>
      <c r="F4261" t="s">
        <v>5300</v>
      </c>
      <c r="G4261">
        <v>4261</v>
      </c>
    </row>
    <row r="4262" spans="5:7">
      <c r="E4262">
        <v>563</v>
      </c>
      <c r="F4262" t="s">
        <v>5301</v>
      </c>
      <c r="G4262">
        <v>4262</v>
      </c>
    </row>
    <row r="4263" spans="5:7">
      <c r="E4263">
        <v>564</v>
      </c>
      <c r="F4263" t="s">
        <v>5302</v>
      </c>
      <c r="G4263">
        <v>4263</v>
      </c>
    </row>
    <row r="4264" spans="5:7">
      <c r="E4264">
        <v>560</v>
      </c>
      <c r="F4264" t="s">
        <v>5303</v>
      </c>
      <c r="G4264">
        <v>4264</v>
      </c>
    </row>
    <row r="4265" spans="5:7">
      <c r="E4265">
        <v>561</v>
      </c>
      <c r="F4265" t="s">
        <v>5304</v>
      </c>
      <c r="G4265">
        <v>4265</v>
      </c>
    </row>
    <row r="4266" spans="5:7">
      <c r="E4266">
        <v>562</v>
      </c>
      <c r="F4266" t="s">
        <v>5305</v>
      </c>
      <c r="G4266">
        <v>4266</v>
      </c>
    </row>
    <row r="4267" spans="5:7">
      <c r="E4267">
        <v>563</v>
      </c>
      <c r="F4267" t="s">
        <v>5306</v>
      </c>
      <c r="G4267">
        <v>4267</v>
      </c>
    </row>
    <row r="4268" spans="5:7">
      <c r="E4268">
        <v>564</v>
      </c>
      <c r="F4268" t="s">
        <v>5307</v>
      </c>
      <c r="G4268">
        <v>4268</v>
      </c>
    </row>
    <row r="4269" spans="5:7">
      <c r="E4269">
        <v>249</v>
      </c>
      <c r="F4269" t="s">
        <v>5308</v>
      </c>
      <c r="G4269">
        <v>4269</v>
      </c>
    </row>
    <row r="4270" spans="5:7">
      <c r="E4270">
        <v>250</v>
      </c>
      <c r="F4270" t="s">
        <v>5309</v>
      </c>
      <c r="G4270">
        <v>4270</v>
      </c>
    </row>
    <row r="4271" spans="5:7">
      <c r="E4271">
        <v>619</v>
      </c>
      <c r="F4271" t="s">
        <v>5310</v>
      </c>
      <c r="G4271">
        <v>4271</v>
      </c>
    </row>
    <row r="4272" spans="5:7">
      <c r="E4272">
        <v>249</v>
      </c>
      <c r="F4272" t="s">
        <v>5311</v>
      </c>
      <c r="G4272">
        <v>4272</v>
      </c>
    </row>
    <row r="4273" spans="5:7">
      <c r="E4273">
        <v>250</v>
      </c>
      <c r="F4273" t="s">
        <v>5312</v>
      </c>
      <c r="G4273">
        <v>4273</v>
      </c>
    </row>
    <row r="4274" spans="5:7">
      <c r="E4274">
        <v>619</v>
      </c>
      <c r="F4274" t="s">
        <v>5313</v>
      </c>
      <c r="G4274">
        <v>4274</v>
      </c>
    </row>
    <row r="4275" spans="5:7">
      <c r="E4275">
        <v>253</v>
      </c>
      <c r="F4275" t="s">
        <v>5314</v>
      </c>
      <c r="G4275">
        <v>4275</v>
      </c>
    </row>
    <row r="4276" spans="5:7">
      <c r="E4276">
        <v>254</v>
      </c>
      <c r="F4276" t="s">
        <v>5315</v>
      </c>
      <c r="G4276">
        <v>4276</v>
      </c>
    </row>
    <row r="4277" spans="5:7">
      <c r="E4277">
        <v>253</v>
      </c>
      <c r="F4277" t="s">
        <v>5316</v>
      </c>
      <c r="G4277">
        <v>4277</v>
      </c>
    </row>
    <row r="4278" spans="5:7">
      <c r="E4278">
        <v>254</v>
      </c>
      <c r="F4278" t="s">
        <v>5317</v>
      </c>
      <c r="G4278">
        <v>4278</v>
      </c>
    </row>
    <row r="4279" spans="5:7">
      <c r="E4279">
        <v>786</v>
      </c>
      <c r="F4279" t="s">
        <v>5318</v>
      </c>
      <c r="G4279">
        <v>4279</v>
      </c>
    </row>
    <row r="4280" spans="5:7">
      <c r="E4280">
        <v>786</v>
      </c>
      <c r="F4280" t="s">
        <v>5319</v>
      </c>
      <c r="G4280">
        <v>4280</v>
      </c>
    </row>
    <row r="4281" spans="5:7">
      <c r="G4281">
        <v>4281</v>
      </c>
    </row>
    <row r="4282" spans="5:7">
      <c r="G4282">
        <v>4282</v>
      </c>
    </row>
    <row r="4283" spans="5:7">
      <c r="E4283">
        <v>931</v>
      </c>
      <c r="F4283" t="s">
        <v>5348</v>
      </c>
      <c r="G4283">
        <v>4283</v>
      </c>
    </row>
    <row r="4284" spans="5:7">
      <c r="E4284">
        <v>931</v>
      </c>
      <c r="F4284" t="s">
        <v>5349</v>
      </c>
      <c r="G4284">
        <v>4284</v>
      </c>
    </row>
    <row r="4285" spans="5:7">
      <c r="G4285">
        <v>4285</v>
      </c>
    </row>
    <row r="4286" spans="5:7">
      <c r="E4286" s="29">
        <v>25</v>
      </c>
      <c r="F4286" t="s">
        <v>5351</v>
      </c>
      <c r="G4286">
        <v>4286</v>
      </c>
    </row>
    <row r="4287" spans="5:7">
      <c r="E4287" s="29">
        <v>26</v>
      </c>
      <c r="F4287" t="s">
        <v>5351</v>
      </c>
      <c r="G4287">
        <v>4287</v>
      </c>
    </row>
    <row r="4288" spans="5:7">
      <c r="E4288" s="29">
        <v>25</v>
      </c>
      <c r="F4288" t="s">
        <v>5352</v>
      </c>
      <c r="G4288">
        <v>4288</v>
      </c>
    </row>
    <row r="4289" spans="5:7">
      <c r="E4289" s="29">
        <v>26</v>
      </c>
      <c r="F4289" t="s">
        <v>5352</v>
      </c>
      <c r="G4289">
        <v>4289</v>
      </c>
    </row>
    <row r="4290" spans="5:7">
      <c r="E4290" s="29">
        <v>668</v>
      </c>
      <c r="F4290" t="s">
        <v>5353</v>
      </c>
      <c r="G4290">
        <v>4290</v>
      </c>
    </row>
    <row r="4291" spans="5:7">
      <c r="E4291" s="29">
        <v>669</v>
      </c>
      <c r="F4291" t="s">
        <v>5353</v>
      </c>
      <c r="G4291">
        <v>4291</v>
      </c>
    </row>
    <row r="4292" spans="5:7">
      <c r="E4292" s="29">
        <v>668</v>
      </c>
      <c r="F4292" t="s">
        <v>5354</v>
      </c>
      <c r="G4292">
        <v>4292</v>
      </c>
    </row>
    <row r="4293" spans="5:7">
      <c r="E4293" s="29">
        <v>669</v>
      </c>
      <c r="F4293" t="s">
        <v>5354</v>
      </c>
      <c r="G4293">
        <v>4293</v>
      </c>
    </row>
    <row r="4294" spans="5:7">
      <c r="E4294" s="29">
        <v>668</v>
      </c>
      <c r="F4294" t="s">
        <v>5355</v>
      </c>
      <c r="G4294">
        <v>4294</v>
      </c>
    </row>
    <row r="4295" spans="5:7">
      <c r="E4295" s="29">
        <v>669</v>
      </c>
      <c r="F4295" t="s">
        <v>5355</v>
      </c>
      <c r="G4295">
        <v>4295</v>
      </c>
    </row>
    <row r="4296" spans="5:7">
      <c r="G4296">
        <v>4296</v>
      </c>
    </row>
    <row r="4297" spans="5:7">
      <c r="E4297" s="29">
        <v>25</v>
      </c>
      <c r="F4297" t="s">
        <v>5356</v>
      </c>
      <c r="G4297">
        <v>4297</v>
      </c>
    </row>
    <row r="4298" spans="5:7">
      <c r="E4298" s="29">
        <v>26</v>
      </c>
      <c r="F4298" t="s">
        <v>5356</v>
      </c>
      <c r="G4298">
        <v>4298</v>
      </c>
    </row>
    <row r="4299" spans="5:7">
      <c r="E4299" s="29">
        <v>25</v>
      </c>
      <c r="F4299" t="s">
        <v>5357</v>
      </c>
      <c r="G4299">
        <v>4299</v>
      </c>
    </row>
    <row r="4300" spans="5:7">
      <c r="E4300" s="29">
        <v>26</v>
      </c>
      <c r="F4300" t="s">
        <v>5357</v>
      </c>
      <c r="G4300">
        <v>4300</v>
      </c>
    </row>
    <row r="4301" spans="5:7">
      <c r="E4301" s="29">
        <v>25</v>
      </c>
      <c r="F4301" t="s">
        <v>5358</v>
      </c>
      <c r="G4301">
        <v>4301</v>
      </c>
    </row>
    <row r="4302" spans="5:7">
      <c r="E4302" s="29">
        <v>26</v>
      </c>
      <c r="F4302" t="s">
        <v>5358</v>
      </c>
      <c r="G4302">
        <v>4302</v>
      </c>
    </row>
    <row r="4303" spans="5:7">
      <c r="E4303" s="29">
        <v>668</v>
      </c>
      <c r="F4303" t="s">
        <v>5359</v>
      </c>
      <c r="G4303">
        <v>4303</v>
      </c>
    </row>
    <row r="4304" spans="5:7">
      <c r="E4304" s="29">
        <v>669</v>
      </c>
      <c r="F4304" t="s">
        <v>5359</v>
      </c>
      <c r="G4304">
        <v>4304</v>
      </c>
    </row>
    <row r="4305" spans="5:7">
      <c r="E4305" s="29">
        <v>668</v>
      </c>
      <c r="F4305" t="s">
        <v>5360</v>
      </c>
      <c r="G4305">
        <v>4305</v>
      </c>
    </row>
    <row r="4306" spans="5:7">
      <c r="E4306" s="29">
        <v>669</v>
      </c>
      <c r="F4306" t="s">
        <v>5360</v>
      </c>
      <c r="G4306">
        <v>4306</v>
      </c>
    </row>
    <row r="4307" spans="5:7">
      <c r="E4307" s="29">
        <v>668</v>
      </c>
      <c r="F4307" t="s">
        <v>5361</v>
      </c>
      <c r="G4307">
        <v>4307</v>
      </c>
    </row>
    <row r="4308" spans="5:7">
      <c r="E4308" s="29">
        <v>669</v>
      </c>
      <c r="F4308" t="s">
        <v>5361</v>
      </c>
      <c r="G4308">
        <v>4308</v>
      </c>
    </row>
    <row r="4309" spans="5:7">
      <c r="G4309">
        <v>4309</v>
      </c>
    </row>
    <row r="4310" spans="5:7">
      <c r="E4310">
        <v>952</v>
      </c>
      <c r="F4310" t="s">
        <v>5362</v>
      </c>
      <c r="G4310">
        <v>4310</v>
      </c>
    </row>
    <row r="4311" spans="5:7">
      <c r="E4311">
        <v>705</v>
      </c>
      <c r="F4311" t="s">
        <v>5363</v>
      </c>
      <c r="G4311">
        <v>4311</v>
      </c>
    </row>
    <row r="4312" spans="5:7">
      <c r="E4312">
        <v>706</v>
      </c>
      <c r="F4312" t="s">
        <v>5363</v>
      </c>
      <c r="G4312">
        <v>4312</v>
      </c>
    </row>
    <row r="4313" spans="5:7">
      <c r="E4313">
        <v>707</v>
      </c>
      <c r="F4313" t="s">
        <v>5363</v>
      </c>
      <c r="G4313">
        <v>4313</v>
      </c>
    </row>
    <row r="4314" spans="5:7">
      <c r="E4314">
        <v>705</v>
      </c>
      <c r="F4314" t="s">
        <v>5364</v>
      </c>
      <c r="G4314">
        <v>4314</v>
      </c>
    </row>
    <row r="4315" spans="5:7">
      <c r="E4315">
        <v>706</v>
      </c>
      <c r="F4315" t="s">
        <v>5364</v>
      </c>
      <c r="G4315">
        <v>4315</v>
      </c>
    </row>
    <row r="4316" spans="5:7">
      <c r="E4316">
        <v>707</v>
      </c>
      <c r="F4316" t="s">
        <v>5364</v>
      </c>
      <c r="G4316">
        <v>4316</v>
      </c>
    </row>
    <row r="4317" spans="5:7">
      <c r="E4317">
        <v>705</v>
      </c>
      <c r="F4317" t="s">
        <v>5365</v>
      </c>
      <c r="G4317">
        <v>4317</v>
      </c>
    </row>
    <row r="4318" spans="5:7">
      <c r="E4318">
        <v>706</v>
      </c>
      <c r="F4318" t="s">
        <v>5365</v>
      </c>
      <c r="G4318">
        <v>4318</v>
      </c>
    </row>
    <row r="4319" spans="5:7">
      <c r="E4319">
        <v>707</v>
      </c>
      <c r="F4319" t="s">
        <v>5365</v>
      </c>
      <c r="G4319">
        <v>4319</v>
      </c>
    </row>
    <row r="4320" spans="5:7">
      <c r="E4320" s="29">
        <v>441</v>
      </c>
      <c r="F4320" s="440" t="s">
        <v>5067</v>
      </c>
      <c r="G4320">
        <v>4320</v>
      </c>
    </row>
    <row r="4321" spans="5:7">
      <c r="E4321" s="29">
        <v>687</v>
      </c>
      <c r="F4321" s="440" t="s">
        <v>5070</v>
      </c>
      <c r="G4321">
        <v>4321</v>
      </c>
    </row>
    <row r="4322" spans="5:7">
      <c r="G4322">
        <v>4322</v>
      </c>
    </row>
    <row r="4323" spans="5:7">
      <c r="E4323">
        <v>40</v>
      </c>
      <c r="F4323" t="s">
        <v>5371</v>
      </c>
      <c r="G4323">
        <v>4323</v>
      </c>
    </row>
    <row r="4324" spans="5:7">
      <c r="E4324">
        <v>41</v>
      </c>
      <c r="F4324" t="s">
        <v>5371</v>
      </c>
      <c r="G4324">
        <v>4324</v>
      </c>
    </row>
    <row r="4325" spans="5:7">
      <c r="E4325">
        <v>42</v>
      </c>
      <c r="F4325" t="s">
        <v>5371</v>
      </c>
      <c r="G4325">
        <v>4325</v>
      </c>
    </row>
    <row r="4326" spans="5:7">
      <c r="E4326">
        <v>270</v>
      </c>
      <c r="F4326" t="s">
        <v>5370</v>
      </c>
      <c r="G4326">
        <v>4326</v>
      </c>
    </row>
    <row r="4327" spans="5:7">
      <c r="G4327">
        <v>4327</v>
      </c>
    </row>
    <row r="4328" spans="5:7">
      <c r="E4328">
        <v>40</v>
      </c>
      <c r="F4328" t="s">
        <v>5368</v>
      </c>
      <c r="G4328">
        <v>4328</v>
      </c>
    </row>
    <row r="4329" spans="5:7">
      <c r="E4329">
        <v>41</v>
      </c>
      <c r="F4329" t="s">
        <v>5368</v>
      </c>
      <c r="G4329">
        <v>4329</v>
      </c>
    </row>
    <row r="4330" spans="5:7">
      <c r="E4330">
        <v>42</v>
      </c>
      <c r="F4330" t="s">
        <v>5368</v>
      </c>
      <c r="G4330">
        <v>4330</v>
      </c>
    </row>
    <row r="4331" spans="5:7">
      <c r="E4331">
        <v>270</v>
      </c>
      <c r="F4331" t="s">
        <v>5369</v>
      </c>
      <c r="G4331">
        <v>4331</v>
      </c>
    </row>
    <row r="4332" spans="5:7">
      <c r="G4332">
        <v>4332</v>
      </c>
    </row>
    <row r="4333" spans="5:7">
      <c r="E4333">
        <v>40</v>
      </c>
      <c r="F4333" t="s">
        <v>5367</v>
      </c>
      <c r="G4333">
        <v>4333</v>
      </c>
    </row>
    <row r="4334" spans="5:7">
      <c r="E4334">
        <v>41</v>
      </c>
      <c r="F4334" t="s">
        <v>5367</v>
      </c>
      <c r="G4334">
        <v>4334</v>
      </c>
    </row>
    <row r="4335" spans="5:7">
      <c r="E4335">
        <v>42</v>
      </c>
      <c r="F4335" t="s">
        <v>5367</v>
      </c>
      <c r="G4335">
        <v>4335</v>
      </c>
    </row>
    <row r="4336" spans="5:7">
      <c r="E4336">
        <v>270</v>
      </c>
      <c r="F4336" t="s">
        <v>5366</v>
      </c>
      <c r="G4336">
        <v>4336</v>
      </c>
    </row>
    <row r="4728" ht="26.4" customHeight="1"/>
    <row r="5848" ht="22.95" customHeight="1"/>
    <row r="6968" ht="24" customHeight="1"/>
    <row r="7098" ht="27.6" customHeight="1"/>
    <row r="7229" ht="33" customHeight="1"/>
  </sheetData>
  <sheetProtection algorithmName="SHA-512" hashValue="ugGqfQVE4Q01p44OV7tXsPNZ6Xj4pBO+G8IlGscMAo2U+m0MwHT5oddliQikTQXYApKitF6/C9SeY2G+RlsJxg==" saltValue="vlXDMUM/HFYLeI0F7uAuxQ==" spinCount="100000" sheet="1" objects="1" scenarios="1"/>
  <sortState xmlns:xlrd2="http://schemas.microsoft.com/office/spreadsheetml/2017/richdata2" ref="E4501:I4604">
    <sortCondition ref="G4501:G4604"/>
  </sortState>
  <phoneticPr fontId="2"/>
  <pageMargins left="0.7" right="0.7" top="0.75" bottom="0.75" header="0.3" footer="0.3"/>
  <pageSetup paperSize="9"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781DBB-9440-407F-8483-DA468EEAFF37}">
  <sheetPr codeName="Sheet1">
    <tabColor theme="7" tint="0.39997558519241921"/>
    <pageSetUpPr fitToPage="1"/>
  </sheetPr>
  <dimension ref="A1:K1294"/>
  <sheetViews>
    <sheetView showGridLines="0" view="pageBreakPreview" zoomScale="85" zoomScaleNormal="85" zoomScaleSheetLayoutView="85" workbookViewId="0">
      <selection activeCell="A2" sqref="A2:G2"/>
    </sheetView>
  </sheetViews>
  <sheetFormatPr defaultColWidth="9" defaultRowHeight="13.8"/>
  <cols>
    <col min="1" max="1" width="9.09765625" style="29" customWidth="1"/>
    <col min="2" max="2" width="53.59765625" style="328" customWidth="1"/>
    <col min="3" max="3" width="18.59765625" style="189" customWidth="1"/>
    <col min="4" max="4" width="14.69921875" style="338" customWidth="1"/>
    <col min="5" max="5" width="14.69921875" style="189" bestFit="1" customWidth="1"/>
    <col min="6" max="6" width="10.5" style="346" bestFit="1" customWidth="1"/>
    <col min="7" max="7" width="28.09765625" style="346" customWidth="1"/>
    <col min="8" max="8" width="9" style="29" customWidth="1"/>
    <col min="9" max="9" width="18.59765625" style="29" bestFit="1" customWidth="1"/>
    <col min="10" max="16384" width="9" style="29"/>
  </cols>
  <sheetData>
    <row r="1" spans="1:11" s="28" customFormat="1" ht="28.5" customHeight="1">
      <c r="A1" s="432" t="s">
        <v>1364</v>
      </c>
      <c r="B1" s="432"/>
      <c r="C1" s="432"/>
      <c r="D1" s="432"/>
      <c r="E1" s="432"/>
      <c r="F1" s="432"/>
      <c r="G1" s="432"/>
    </row>
    <row r="2" spans="1:11" ht="25.5" customHeight="1">
      <c r="A2" s="433">
        <v>45734</v>
      </c>
      <c r="B2" s="433"/>
      <c r="C2" s="433"/>
      <c r="D2" s="433"/>
      <c r="E2" s="433"/>
      <c r="F2" s="433"/>
      <c r="G2" s="433"/>
    </row>
    <row r="3" spans="1:11" ht="99.75" customHeight="1">
      <c r="A3" s="434" t="s">
        <v>1365</v>
      </c>
      <c r="B3" s="434"/>
      <c r="C3" s="434"/>
      <c r="D3" s="434"/>
      <c r="E3" s="434"/>
      <c r="F3" s="434"/>
      <c r="G3" s="434"/>
    </row>
    <row r="4" spans="1:11" ht="48" customHeight="1">
      <c r="A4" s="434" t="s">
        <v>1366</v>
      </c>
      <c r="B4" s="434"/>
      <c r="C4" s="434"/>
      <c r="D4" s="434"/>
      <c r="E4" s="434"/>
      <c r="F4" s="434"/>
      <c r="G4" s="434"/>
    </row>
    <row r="5" spans="1:11">
      <c r="A5" s="30"/>
      <c r="B5" s="30"/>
      <c r="C5" s="30"/>
      <c r="D5" s="30"/>
      <c r="E5" s="30"/>
      <c r="F5" s="30"/>
      <c r="G5" s="31"/>
    </row>
    <row r="6" spans="1:11" s="32" customFormat="1" ht="13.2">
      <c r="A6" s="435" t="s">
        <v>234</v>
      </c>
      <c r="B6" s="435"/>
      <c r="C6" s="436"/>
      <c r="D6" s="436"/>
      <c r="E6" s="436"/>
      <c r="F6" s="435"/>
      <c r="G6" s="435"/>
    </row>
    <row r="7" spans="1:11" ht="14.1" customHeight="1">
      <c r="A7" s="437" t="s">
        <v>235</v>
      </c>
      <c r="B7" s="437" t="s">
        <v>218</v>
      </c>
      <c r="C7" s="358" t="s">
        <v>1367</v>
      </c>
      <c r="D7" s="34" t="s">
        <v>1152</v>
      </c>
      <c r="E7" s="34" t="s">
        <v>1368</v>
      </c>
      <c r="F7" s="438" t="s">
        <v>1369</v>
      </c>
      <c r="G7" s="439" t="s">
        <v>1153</v>
      </c>
    </row>
    <row r="8" spans="1:11" ht="14.25" customHeight="1">
      <c r="A8" s="437"/>
      <c r="B8" s="437"/>
      <c r="C8" s="358"/>
      <c r="D8" s="35" t="s">
        <v>1370</v>
      </c>
      <c r="E8" s="35" t="s">
        <v>1371</v>
      </c>
      <c r="F8" s="438"/>
      <c r="G8" s="439"/>
    </row>
    <row r="9" spans="1:11" ht="15" customHeight="1">
      <c r="A9" s="36" t="s">
        <v>236</v>
      </c>
      <c r="B9" s="37" t="s">
        <v>0</v>
      </c>
      <c r="C9" s="38"/>
      <c r="D9" s="39" t="s">
        <v>1372</v>
      </c>
      <c r="E9" s="40" t="s">
        <v>1372</v>
      </c>
      <c r="F9" s="41" t="s">
        <v>1161</v>
      </c>
      <c r="G9" s="42"/>
      <c r="H9" s="43"/>
      <c r="J9" s="44"/>
      <c r="K9" s="44"/>
    </row>
    <row r="10" spans="1:11" ht="15" customHeight="1">
      <c r="A10" s="36" t="s">
        <v>237</v>
      </c>
      <c r="B10" s="37" t="s">
        <v>1</v>
      </c>
      <c r="C10" s="45"/>
      <c r="D10" s="46">
        <v>0</v>
      </c>
      <c r="E10" s="47">
        <v>0</v>
      </c>
      <c r="F10" s="41">
        <v>100</v>
      </c>
      <c r="G10" s="42"/>
      <c r="H10" s="43"/>
      <c r="J10" s="48"/>
      <c r="K10" s="49"/>
    </row>
    <row r="11" spans="1:11" ht="15" customHeight="1">
      <c r="A11" s="365" t="s">
        <v>238</v>
      </c>
      <c r="B11" s="366" t="s">
        <v>1373</v>
      </c>
      <c r="C11" s="50" t="s">
        <v>1344</v>
      </c>
      <c r="D11" s="51">
        <v>0</v>
      </c>
      <c r="E11" s="52">
        <v>0</v>
      </c>
      <c r="F11" s="367">
        <v>100</v>
      </c>
      <c r="G11" s="374"/>
      <c r="H11" s="43"/>
    </row>
    <row r="12" spans="1:11" ht="15" customHeight="1">
      <c r="A12" s="365"/>
      <c r="B12" s="366"/>
      <c r="C12" s="53" t="s">
        <v>1374</v>
      </c>
      <c r="D12" s="54">
        <v>4.1300000000000001E-4</v>
      </c>
      <c r="E12" s="55">
        <v>4.1300000000000001E-4</v>
      </c>
      <c r="F12" s="367"/>
      <c r="G12" s="374"/>
    </row>
    <row r="13" spans="1:11" ht="15" customHeight="1">
      <c r="A13" s="365"/>
      <c r="B13" s="366"/>
      <c r="C13" s="56" t="s">
        <v>1375</v>
      </c>
      <c r="D13" s="57">
        <v>4.0099999999999999E-4</v>
      </c>
      <c r="E13" s="58">
        <v>4.0099999999999999E-4</v>
      </c>
      <c r="F13" s="367"/>
      <c r="G13" s="374"/>
    </row>
    <row r="14" spans="1:11" ht="15" customHeight="1">
      <c r="A14" s="365" t="s">
        <v>239</v>
      </c>
      <c r="B14" s="366" t="s">
        <v>1376</v>
      </c>
      <c r="C14" s="50" t="s">
        <v>1344</v>
      </c>
      <c r="D14" s="51">
        <v>0</v>
      </c>
      <c r="E14" s="52">
        <v>0</v>
      </c>
      <c r="F14" s="367">
        <v>100</v>
      </c>
      <c r="G14" s="374"/>
      <c r="H14" s="43"/>
    </row>
    <row r="15" spans="1:11" ht="15" customHeight="1">
      <c r="A15" s="365"/>
      <c r="B15" s="366"/>
      <c r="C15" s="53" t="s">
        <v>1374</v>
      </c>
      <c r="D15" s="54">
        <v>3.9500000000000001E-4</v>
      </c>
      <c r="E15" s="55">
        <v>3.9500000000000001E-4</v>
      </c>
      <c r="F15" s="367"/>
      <c r="G15" s="374"/>
    </row>
    <row r="16" spans="1:11" ht="15" customHeight="1">
      <c r="A16" s="365"/>
      <c r="B16" s="366"/>
      <c r="C16" s="56" t="s">
        <v>1377</v>
      </c>
      <c r="D16" s="57">
        <v>3.4499999999999998E-4</v>
      </c>
      <c r="E16" s="58">
        <v>3.4499999999999998E-4</v>
      </c>
      <c r="F16" s="367"/>
      <c r="G16" s="374"/>
    </row>
    <row r="17" spans="1:8" ht="15" customHeight="1">
      <c r="A17" s="36" t="s">
        <v>240</v>
      </c>
      <c r="B17" s="37" t="s">
        <v>1378</v>
      </c>
      <c r="C17" s="45"/>
      <c r="D17" s="46">
        <v>4.3300000000000001E-4</v>
      </c>
      <c r="E17" s="47">
        <v>4.3300000000000001E-4</v>
      </c>
      <c r="F17" s="41">
        <v>100</v>
      </c>
      <c r="G17" s="42"/>
      <c r="H17" s="43"/>
    </row>
    <row r="18" spans="1:8">
      <c r="A18" s="36" t="s">
        <v>241</v>
      </c>
      <c r="B18" s="37" t="s">
        <v>2</v>
      </c>
      <c r="C18" s="38"/>
      <c r="D18" s="46">
        <v>4.6000000000000001E-4</v>
      </c>
      <c r="E18" s="47">
        <v>4.6000000000000001E-4</v>
      </c>
      <c r="F18" s="41">
        <v>100</v>
      </c>
      <c r="G18" s="42"/>
      <c r="H18" s="43"/>
    </row>
    <row r="19" spans="1:8" ht="15" customHeight="1">
      <c r="A19" s="365" t="s">
        <v>242</v>
      </c>
      <c r="B19" s="366" t="s">
        <v>1379</v>
      </c>
      <c r="C19" s="59" t="s">
        <v>1344</v>
      </c>
      <c r="D19" s="51">
        <v>0</v>
      </c>
      <c r="E19" s="52">
        <v>0</v>
      </c>
      <c r="F19" s="401">
        <v>100</v>
      </c>
      <c r="G19" s="374"/>
      <c r="H19" s="43"/>
    </row>
    <row r="20" spans="1:8" ht="15" customHeight="1">
      <c r="A20" s="365"/>
      <c r="B20" s="366"/>
      <c r="C20" s="61" t="s">
        <v>1380</v>
      </c>
      <c r="D20" s="54">
        <v>0</v>
      </c>
      <c r="E20" s="55">
        <v>0</v>
      </c>
      <c r="F20" s="401"/>
      <c r="G20" s="374"/>
    </row>
    <row r="21" spans="1:8" ht="15" customHeight="1">
      <c r="A21" s="365"/>
      <c r="B21" s="366"/>
      <c r="C21" s="61" t="s">
        <v>1381</v>
      </c>
      <c r="D21" s="54">
        <v>2.9999999999999997E-4</v>
      </c>
      <c r="E21" s="55">
        <v>2.9999999999999997E-4</v>
      </c>
      <c r="F21" s="401"/>
      <c r="G21" s="374"/>
    </row>
    <row r="22" spans="1:8" ht="15" customHeight="1">
      <c r="A22" s="365"/>
      <c r="B22" s="366"/>
      <c r="C22" s="62" t="s">
        <v>1382</v>
      </c>
      <c r="D22" s="54">
        <v>3.4900000000000003E-4</v>
      </c>
      <c r="E22" s="55">
        <v>3.4900000000000003E-4</v>
      </c>
      <c r="F22" s="401"/>
      <c r="G22" s="374"/>
    </row>
    <row r="23" spans="1:8" ht="15" customHeight="1">
      <c r="A23" s="365"/>
      <c r="B23" s="366"/>
      <c r="C23" s="62" t="s">
        <v>1383</v>
      </c>
      <c r="D23" s="54">
        <v>3.6999999999999999E-4</v>
      </c>
      <c r="E23" s="55">
        <v>3.6999999999999999E-4</v>
      </c>
      <c r="F23" s="401"/>
      <c r="G23" s="374"/>
    </row>
    <row r="24" spans="1:8" ht="15" customHeight="1">
      <c r="A24" s="365"/>
      <c r="B24" s="366"/>
      <c r="C24" s="62" t="s">
        <v>1384</v>
      </c>
      <c r="D24" s="54">
        <v>4.3199999999999998E-4</v>
      </c>
      <c r="E24" s="55">
        <v>4.3199999999999998E-4</v>
      </c>
      <c r="F24" s="401"/>
      <c r="G24" s="374"/>
    </row>
    <row r="25" spans="1:8" ht="15" customHeight="1">
      <c r="A25" s="365"/>
      <c r="B25" s="366"/>
      <c r="C25" s="63" t="s">
        <v>1377</v>
      </c>
      <c r="D25" s="64">
        <v>3.7399999999999998E-4</v>
      </c>
      <c r="E25" s="58">
        <v>3.7399999999999998E-4</v>
      </c>
      <c r="F25" s="401"/>
      <c r="G25" s="374"/>
    </row>
    <row r="26" spans="1:8" ht="15" customHeight="1">
      <c r="A26" s="365" t="s">
        <v>243</v>
      </c>
      <c r="B26" s="366" t="s">
        <v>1385</v>
      </c>
      <c r="C26" s="65" t="s">
        <v>1386</v>
      </c>
      <c r="D26" s="51">
        <v>0</v>
      </c>
      <c r="E26" s="52">
        <v>0</v>
      </c>
      <c r="F26" s="367">
        <v>100</v>
      </c>
      <c r="G26" s="374"/>
      <c r="H26" s="43"/>
    </row>
    <row r="27" spans="1:8" ht="15" customHeight="1">
      <c r="A27" s="365"/>
      <c r="B27" s="366"/>
      <c r="C27" s="66" t="s">
        <v>1374</v>
      </c>
      <c r="D27" s="54">
        <v>5.4500000000000002E-4</v>
      </c>
      <c r="E27" s="55">
        <v>5.4500000000000002E-4</v>
      </c>
      <c r="F27" s="367"/>
      <c r="G27" s="374"/>
    </row>
    <row r="28" spans="1:8" ht="15" customHeight="1">
      <c r="A28" s="365"/>
      <c r="B28" s="366"/>
      <c r="C28" s="66" t="s">
        <v>1358</v>
      </c>
      <c r="D28" s="67">
        <v>5.4299999999999997E-4</v>
      </c>
      <c r="E28" s="68">
        <v>5.4299999999999997E-4</v>
      </c>
      <c r="F28" s="367"/>
      <c r="G28" s="374"/>
    </row>
    <row r="29" spans="1:8" ht="15" customHeight="1">
      <c r="A29" s="365" t="s">
        <v>244</v>
      </c>
      <c r="B29" s="366" t="s">
        <v>1387</v>
      </c>
      <c r="C29" s="69" t="s">
        <v>1344</v>
      </c>
      <c r="D29" s="70">
        <v>0</v>
      </c>
      <c r="E29" s="70">
        <v>0</v>
      </c>
      <c r="F29" s="367">
        <v>68.231812006184157</v>
      </c>
      <c r="G29" s="374" t="s">
        <v>1154</v>
      </c>
      <c r="H29" s="43"/>
    </row>
    <row r="30" spans="1:8" ht="15" customHeight="1">
      <c r="A30" s="365"/>
      <c r="B30" s="366"/>
      <c r="C30" s="71" t="s">
        <v>1346</v>
      </c>
      <c r="D30" s="72">
        <v>0</v>
      </c>
      <c r="E30" s="72">
        <v>0</v>
      </c>
      <c r="F30" s="367"/>
      <c r="G30" s="374"/>
    </row>
    <row r="31" spans="1:8" ht="15" customHeight="1">
      <c r="A31" s="365"/>
      <c r="B31" s="366"/>
      <c r="C31" s="73" t="s">
        <v>1347</v>
      </c>
      <c r="D31" s="72">
        <v>1.9900000000000001E-4</v>
      </c>
      <c r="E31" s="72">
        <v>1.9900000000000001E-4</v>
      </c>
      <c r="F31" s="367"/>
      <c r="G31" s="374"/>
    </row>
    <row r="32" spans="1:8" ht="15" customHeight="1">
      <c r="A32" s="365"/>
      <c r="B32" s="366"/>
      <c r="C32" s="74" t="s">
        <v>1388</v>
      </c>
      <c r="D32" s="72">
        <v>7.2900000000000005E-4</v>
      </c>
      <c r="E32" s="75">
        <v>7.2900000000000005E-4</v>
      </c>
      <c r="F32" s="367"/>
      <c r="G32" s="374"/>
    </row>
    <row r="33" spans="1:8" ht="15" customHeight="1">
      <c r="A33" s="365"/>
      <c r="B33" s="366"/>
      <c r="C33" s="76" t="s">
        <v>1358</v>
      </c>
      <c r="D33" s="77">
        <v>7.0899999999999999E-4</v>
      </c>
      <c r="E33" s="78">
        <v>7.0899999999999999E-4</v>
      </c>
      <c r="F33" s="367"/>
      <c r="G33" s="374"/>
    </row>
    <row r="34" spans="1:8" ht="15" customHeight="1">
      <c r="A34" s="365" t="s">
        <v>245</v>
      </c>
      <c r="B34" s="366" t="s">
        <v>1389</v>
      </c>
      <c r="C34" s="79" t="s">
        <v>1344</v>
      </c>
      <c r="D34" s="80">
        <v>0</v>
      </c>
      <c r="E34" s="81">
        <v>0</v>
      </c>
      <c r="F34" s="367">
        <v>95.892663556524596</v>
      </c>
      <c r="G34" s="374" t="s">
        <v>1154</v>
      </c>
      <c r="H34" s="43"/>
    </row>
    <row r="35" spans="1:8" ht="15" customHeight="1">
      <c r="A35" s="365"/>
      <c r="B35" s="366"/>
      <c r="C35" s="82" t="s">
        <v>1345</v>
      </c>
      <c r="D35" s="83">
        <v>5.4100000000000003E-4</v>
      </c>
      <c r="E35" s="75">
        <v>5.4100000000000003E-4</v>
      </c>
      <c r="F35" s="367"/>
      <c r="G35" s="374"/>
    </row>
    <row r="36" spans="1:8" ht="15" customHeight="1">
      <c r="A36" s="365"/>
      <c r="B36" s="366"/>
      <c r="C36" s="84" t="s">
        <v>1358</v>
      </c>
      <c r="D36" s="85">
        <v>5.4100000000000003E-4</v>
      </c>
      <c r="E36" s="86">
        <v>5.4100000000000003E-4</v>
      </c>
      <c r="F36" s="367"/>
      <c r="G36" s="374"/>
    </row>
    <row r="37" spans="1:8" ht="15" customHeight="1">
      <c r="A37" s="365" t="s">
        <v>246</v>
      </c>
      <c r="B37" s="366" t="s">
        <v>1390</v>
      </c>
      <c r="C37" s="87" t="s">
        <v>1344</v>
      </c>
      <c r="D37" s="88">
        <v>0</v>
      </c>
      <c r="E37" s="89">
        <v>0</v>
      </c>
      <c r="F37" s="367">
        <v>99.792967106406834</v>
      </c>
      <c r="G37" s="374" t="s">
        <v>1391</v>
      </c>
      <c r="H37" s="43"/>
    </row>
    <row r="38" spans="1:8" ht="15" customHeight="1">
      <c r="A38" s="365"/>
      <c r="B38" s="366"/>
      <c r="C38" s="66" t="s">
        <v>1345</v>
      </c>
      <c r="D38" s="54">
        <v>9.8700000000000003E-4</v>
      </c>
      <c r="E38" s="55">
        <v>9.8700000000000003E-4</v>
      </c>
      <c r="F38" s="367"/>
      <c r="G38" s="374"/>
    </row>
    <row r="39" spans="1:8" ht="15" customHeight="1">
      <c r="A39" s="365"/>
      <c r="B39" s="366"/>
      <c r="C39" s="56" t="s">
        <v>1358</v>
      </c>
      <c r="D39" s="57">
        <v>5.2700000000000002E-4</v>
      </c>
      <c r="E39" s="58">
        <v>5.2700000000000002E-4</v>
      </c>
      <c r="F39" s="367"/>
      <c r="G39" s="374"/>
    </row>
    <row r="40" spans="1:8" ht="15" customHeight="1">
      <c r="A40" s="365" t="s">
        <v>247</v>
      </c>
      <c r="B40" s="366" t="s">
        <v>1392</v>
      </c>
      <c r="C40" s="50" t="s">
        <v>1344</v>
      </c>
      <c r="D40" s="51">
        <v>0</v>
      </c>
      <c r="E40" s="52">
        <v>0</v>
      </c>
      <c r="F40" s="367">
        <v>87.29</v>
      </c>
      <c r="G40" s="374" t="s">
        <v>1154</v>
      </c>
      <c r="H40" s="43"/>
    </row>
    <row r="41" spans="1:8" ht="15" customHeight="1">
      <c r="A41" s="365"/>
      <c r="B41" s="366"/>
      <c r="C41" s="53" t="s">
        <v>1345</v>
      </c>
      <c r="D41" s="54">
        <v>4.4999999999999999E-4</v>
      </c>
      <c r="E41" s="55">
        <v>4.4999999999999999E-4</v>
      </c>
      <c r="F41" s="367"/>
      <c r="G41" s="374"/>
    </row>
    <row r="42" spans="1:8" ht="15" customHeight="1">
      <c r="A42" s="365"/>
      <c r="B42" s="366"/>
      <c r="C42" s="56" t="s">
        <v>1358</v>
      </c>
      <c r="D42" s="57">
        <v>4.3600000000000003E-4</v>
      </c>
      <c r="E42" s="58">
        <v>4.3600000000000003E-4</v>
      </c>
      <c r="F42" s="367"/>
      <c r="G42" s="374"/>
    </row>
    <row r="43" spans="1:8" ht="15" customHeight="1">
      <c r="A43" s="365" t="s">
        <v>248</v>
      </c>
      <c r="B43" s="366" t="s">
        <v>1393</v>
      </c>
      <c r="C43" s="38" t="s">
        <v>1344</v>
      </c>
      <c r="D43" s="51">
        <v>0</v>
      </c>
      <c r="E43" s="52">
        <v>0</v>
      </c>
      <c r="F43" s="401">
        <v>83.294630829431</v>
      </c>
      <c r="G43" s="374" t="s">
        <v>1154</v>
      </c>
      <c r="H43" s="43"/>
    </row>
    <row r="44" spans="1:8" ht="15" customHeight="1">
      <c r="A44" s="365"/>
      <c r="B44" s="366"/>
      <c r="C44" s="66" t="s">
        <v>1346</v>
      </c>
      <c r="D44" s="54">
        <v>2.0000000000000001E-4</v>
      </c>
      <c r="E44" s="55">
        <v>2.0000000000000001E-4</v>
      </c>
      <c r="F44" s="401"/>
      <c r="G44" s="374"/>
    </row>
    <row r="45" spans="1:8" ht="15" customHeight="1">
      <c r="A45" s="365"/>
      <c r="B45" s="366"/>
      <c r="C45" s="90" t="s">
        <v>1347</v>
      </c>
      <c r="D45" s="54">
        <v>0</v>
      </c>
      <c r="E45" s="55">
        <v>0</v>
      </c>
      <c r="F45" s="401"/>
      <c r="G45" s="374"/>
    </row>
    <row r="46" spans="1:8" ht="15" customHeight="1">
      <c r="A46" s="365"/>
      <c r="B46" s="366"/>
      <c r="C46" s="53" t="s">
        <v>1348</v>
      </c>
      <c r="D46" s="54">
        <v>0</v>
      </c>
      <c r="E46" s="55">
        <v>0</v>
      </c>
      <c r="F46" s="401"/>
      <c r="G46" s="374"/>
    </row>
    <row r="47" spans="1:8" ht="15" customHeight="1">
      <c r="A47" s="365"/>
      <c r="B47" s="366"/>
      <c r="C47" s="66" t="s">
        <v>1349</v>
      </c>
      <c r="D47" s="54">
        <v>2.5399999999999999E-4</v>
      </c>
      <c r="E47" s="55">
        <v>2.5399999999999999E-4</v>
      </c>
      <c r="F47" s="401"/>
      <c r="G47" s="374"/>
    </row>
    <row r="48" spans="1:8" ht="15" customHeight="1">
      <c r="A48" s="365"/>
      <c r="B48" s="366"/>
      <c r="C48" s="66" t="s">
        <v>1350</v>
      </c>
      <c r="D48" s="54">
        <v>0</v>
      </c>
      <c r="E48" s="55">
        <v>0</v>
      </c>
      <c r="F48" s="401"/>
      <c r="G48" s="374"/>
    </row>
    <row r="49" spans="1:8" ht="15" customHeight="1">
      <c r="A49" s="365"/>
      <c r="B49" s="366"/>
      <c r="C49" s="66" t="s">
        <v>1351</v>
      </c>
      <c r="D49" s="54">
        <v>0</v>
      </c>
      <c r="E49" s="55">
        <v>0</v>
      </c>
      <c r="F49" s="401"/>
      <c r="G49" s="374"/>
    </row>
    <row r="50" spans="1:8" ht="15" customHeight="1">
      <c r="A50" s="365"/>
      <c r="B50" s="366"/>
      <c r="C50" s="90" t="s">
        <v>1352</v>
      </c>
      <c r="D50" s="54">
        <v>0</v>
      </c>
      <c r="E50" s="55">
        <v>0</v>
      </c>
      <c r="F50" s="401"/>
      <c r="G50" s="374"/>
    </row>
    <row r="51" spans="1:8" ht="15" customHeight="1">
      <c r="A51" s="365"/>
      <c r="B51" s="366"/>
      <c r="C51" s="53" t="s">
        <v>1353</v>
      </c>
      <c r="D51" s="54">
        <v>2.5300000000000002E-4</v>
      </c>
      <c r="E51" s="55">
        <v>2.5300000000000002E-4</v>
      </c>
      <c r="F51" s="401"/>
      <c r="G51" s="374"/>
    </row>
    <row r="52" spans="1:8" ht="15" customHeight="1">
      <c r="A52" s="365"/>
      <c r="B52" s="366"/>
      <c r="C52" s="90" t="s">
        <v>1394</v>
      </c>
      <c r="D52" s="54">
        <v>1.6699999999999999E-4</v>
      </c>
      <c r="E52" s="55">
        <v>1.6699999999999999E-4</v>
      </c>
      <c r="F52" s="401"/>
      <c r="G52" s="374"/>
    </row>
    <row r="53" spans="1:8" ht="15" customHeight="1">
      <c r="A53" s="365"/>
      <c r="B53" s="366"/>
      <c r="C53" s="91" t="s">
        <v>1395</v>
      </c>
      <c r="D53" s="54">
        <v>4.9799999999999996E-4</v>
      </c>
      <c r="E53" s="55">
        <v>4.9799999999999996E-4</v>
      </c>
      <c r="F53" s="401"/>
      <c r="G53" s="374"/>
    </row>
    <row r="54" spans="1:8" ht="15" customHeight="1">
      <c r="A54" s="365"/>
      <c r="B54" s="366"/>
      <c r="C54" s="56" t="s">
        <v>1358</v>
      </c>
      <c r="D54" s="64">
        <v>4.4499999999999997E-4</v>
      </c>
      <c r="E54" s="58">
        <v>4.4499999999999997E-4</v>
      </c>
      <c r="F54" s="401"/>
      <c r="G54" s="374"/>
    </row>
    <row r="55" spans="1:8" ht="15" customHeight="1">
      <c r="A55" s="365" t="s">
        <v>1396</v>
      </c>
      <c r="B55" s="366" t="s">
        <v>1397</v>
      </c>
      <c r="C55" s="92" t="s">
        <v>1344</v>
      </c>
      <c r="D55" s="93">
        <v>0</v>
      </c>
      <c r="E55" s="94">
        <v>0</v>
      </c>
      <c r="F55" s="367">
        <v>76.344086021505376</v>
      </c>
      <c r="G55" s="391" t="s">
        <v>1398</v>
      </c>
      <c r="H55" s="43"/>
    </row>
    <row r="56" spans="1:8" ht="15" customHeight="1">
      <c r="A56" s="365"/>
      <c r="B56" s="366"/>
      <c r="C56" s="91" t="s">
        <v>1345</v>
      </c>
      <c r="D56" s="54">
        <v>8.25E-4</v>
      </c>
      <c r="E56" s="55">
        <v>8.25E-4</v>
      </c>
      <c r="F56" s="367"/>
      <c r="G56" s="391"/>
      <c r="H56" s="43"/>
    </row>
    <row r="57" spans="1:8" ht="15" customHeight="1">
      <c r="A57" s="365"/>
      <c r="B57" s="366"/>
      <c r="C57" s="71" t="s">
        <v>1358</v>
      </c>
      <c r="D57" s="67">
        <v>1.63E-4</v>
      </c>
      <c r="E57" s="95">
        <v>1.63E-4</v>
      </c>
      <c r="F57" s="367"/>
      <c r="G57" s="391"/>
      <c r="H57" s="43"/>
    </row>
    <row r="58" spans="1:8" ht="15" customHeight="1">
      <c r="A58" s="365" t="s">
        <v>249</v>
      </c>
      <c r="B58" s="366" t="s">
        <v>1399</v>
      </c>
      <c r="C58" s="96" t="s">
        <v>1344</v>
      </c>
      <c r="D58" s="97">
        <v>0</v>
      </c>
      <c r="E58" s="98">
        <v>0</v>
      </c>
      <c r="F58" s="367">
        <v>99.74444523319373</v>
      </c>
      <c r="G58" s="374" t="s">
        <v>1400</v>
      </c>
      <c r="H58" s="43"/>
    </row>
    <row r="59" spans="1:8" ht="15" customHeight="1">
      <c r="A59" s="365"/>
      <c r="B59" s="366"/>
      <c r="C59" s="99" t="s">
        <v>1346</v>
      </c>
      <c r="D59" s="100">
        <v>2.92E-4</v>
      </c>
      <c r="E59" s="101">
        <v>2.92E-4</v>
      </c>
      <c r="F59" s="367"/>
      <c r="G59" s="374"/>
    </row>
    <row r="60" spans="1:8" ht="15" customHeight="1">
      <c r="A60" s="365"/>
      <c r="B60" s="366"/>
      <c r="C60" s="102" t="s">
        <v>1401</v>
      </c>
      <c r="D60" s="103">
        <v>4.8899999999999996E-4</v>
      </c>
      <c r="E60" s="104">
        <v>4.8899999999999996E-4</v>
      </c>
      <c r="F60" s="367"/>
      <c r="G60" s="374"/>
    </row>
    <row r="61" spans="1:8" ht="15" customHeight="1">
      <c r="A61" s="365"/>
      <c r="B61" s="366"/>
      <c r="C61" s="105" t="s">
        <v>1358</v>
      </c>
      <c r="D61" s="106">
        <v>4.8500000000000003E-4</v>
      </c>
      <c r="E61" s="107">
        <v>4.8500000000000003E-4</v>
      </c>
      <c r="F61" s="367"/>
      <c r="G61" s="374"/>
    </row>
    <row r="62" spans="1:8" ht="15" customHeight="1">
      <c r="A62" s="365" t="s">
        <v>250</v>
      </c>
      <c r="B62" s="366" t="s">
        <v>1402</v>
      </c>
      <c r="C62" s="53" t="s">
        <v>1344</v>
      </c>
      <c r="D62" s="51">
        <v>0</v>
      </c>
      <c r="E62" s="52">
        <v>0</v>
      </c>
      <c r="F62" s="367">
        <v>100</v>
      </c>
      <c r="G62" s="374"/>
      <c r="H62" s="43"/>
    </row>
    <row r="63" spans="1:8" ht="15" customHeight="1">
      <c r="A63" s="365"/>
      <c r="B63" s="366"/>
      <c r="C63" s="66" t="s">
        <v>1374</v>
      </c>
      <c r="D63" s="54">
        <v>5.1699999999999999E-4</v>
      </c>
      <c r="E63" s="55">
        <v>5.1699999999999999E-4</v>
      </c>
      <c r="F63" s="367"/>
      <c r="G63" s="374"/>
    </row>
    <row r="64" spans="1:8" ht="15" customHeight="1">
      <c r="A64" s="365"/>
      <c r="B64" s="403"/>
      <c r="C64" s="66" t="s">
        <v>1358</v>
      </c>
      <c r="D64" s="67">
        <v>4.1199999999999999E-4</v>
      </c>
      <c r="E64" s="68">
        <v>4.1199999999999999E-4</v>
      </c>
      <c r="F64" s="404"/>
      <c r="G64" s="405"/>
    </row>
    <row r="65" spans="1:8" ht="15" customHeight="1">
      <c r="A65" s="415" t="s">
        <v>251</v>
      </c>
      <c r="B65" s="427" t="s">
        <v>1403</v>
      </c>
      <c r="C65" s="112" t="s">
        <v>1344</v>
      </c>
      <c r="D65" s="51">
        <v>0</v>
      </c>
      <c r="E65" s="52">
        <v>0</v>
      </c>
      <c r="F65" s="380">
        <v>98.660228922578256</v>
      </c>
      <c r="G65" s="382" t="s">
        <v>1404</v>
      </c>
      <c r="H65" s="43"/>
    </row>
    <row r="66" spans="1:8" ht="15" customHeight="1">
      <c r="A66" s="415"/>
      <c r="B66" s="419"/>
      <c r="C66" s="113" t="s">
        <v>1346</v>
      </c>
      <c r="D66" s="88">
        <v>0</v>
      </c>
      <c r="E66" s="89">
        <v>0</v>
      </c>
      <c r="F66" s="367"/>
      <c r="G66" s="383"/>
      <c r="H66" s="43"/>
    </row>
    <row r="67" spans="1:8" ht="15" customHeight="1">
      <c r="A67" s="415"/>
      <c r="B67" s="419"/>
      <c r="C67" s="114" t="s">
        <v>1347</v>
      </c>
      <c r="D67" s="88">
        <v>0</v>
      </c>
      <c r="E67" s="89">
        <v>0</v>
      </c>
      <c r="F67" s="367"/>
      <c r="G67" s="383"/>
      <c r="H67" s="43"/>
    </row>
    <row r="68" spans="1:8" ht="15" customHeight="1">
      <c r="A68" s="415"/>
      <c r="B68" s="419"/>
      <c r="C68" s="113" t="s">
        <v>1388</v>
      </c>
      <c r="D68" s="54">
        <v>5.44E-4</v>
      </c>
      <c r="E68" s="55">
        <v>5.44E-4</v>
      </c>
      <c r="F68" s="367"/>
      <c r="G68" s="383"/>
    </row>
    <row r="69" spans="1:8" ht="15" customHeight="1">
      <c r="A69" s="415"/>
      <c r="B69" s="420"/>
      <c r="C69" s="115" t="s">
        <v>1358</v>
      </c>
      <c r="D69" s="57">
        <v>4.7800000000000002E-4</v>
      </c>
      <c r="E69" s="58">
        <v>4.7800000000000002E-4</v>
      </c>
      <c r="F69" s="381"/>
      <c r="G69" s="384"/>
    </row>
    <row r="70" spans="1:8" ht="15" customHeight="1">
      <c r="A70" s="415" t="s">
        <v>252</v>
      </c>
      <c r="B70" s="429" t="s">
        <v>1405</v>
      </c>
      <c r="C70" s="117" t="s">
        <v>1344</v>
      </c>
      <c r="D70" s="51">
        <v>0</v>
      </c>
      <c r="E70" s="52">
        <v>0</v>
      </c>
      <c r="F70" s="428">
        <v>96.059714347233182</v>
      </c>
      <c r="G70" s="382" t="s">
        <v>1406</v>
      </c>
      <c r="H70" s="43"/>
    </row>
    <row r="71" spans="1:8" ht="15" customHeight="1">
      <c r="A71" s="415"/>
      <c r="B71" s="430"/>
      <c r="C71" s="62" t="s">
        <v>1346</v>
      </c>
      <c r="D71" s="54">
        <v>1.6699999999999999E-4</v>
      </c>
      <c r="E71" s="55">
        <v>1.6699999999999999E-4</v>
      </c>
      <c r="F71" s="401"/>
      <c r="G71" s="383"/>
    </row>
    <row r="72" spans="1:8" ht="15" customHeight="1">
      <c r="A72" s="415"/>
      <c r="B72" s="430"/>
      <c r="C72" s="63" t="s">
        <v>1347</v>
      </c>
      <c r="D72" s="54">
        <v>2.33E-4</v>
      </c>
      <c r="E72" s="55">
        <v>2.33E-4</v>
      </c>
      <c r="F72" s="401"/>
      <c r="G72" s="383"/>
    </row>
    <row r="73" spans="1:8" ht="15" customHeight="1">
      <c r="A73" s="415"/>
      <c r="B73" s="430"/>
      <c r="C73" s="62" t="s">
        <v>1348</v>
      </c>
      <c r="D73" s="54">
        <v>2.5399999999999999E-4</v>
      </c>
      <c r="E73" s="55">
        <v>2.5399999999999999E-4</v>
      </c>
      <c r="F73" s="401"/>
      <c r="G73" s="383"/>
    </row>
    <row r="74" spans="1:8" ht="15" customHeight="1">
      <c r="A74" s="415"/>
      <c r="B74" s="430"/>
      <c r="C74" s="63" t="s">
        <v>1407</v>
      </c>
      <c r="D74" s="54">
        <v>9.7099999999999997E-4</v>
      </c>
      <c r="E74" s="55">
        <v>9.7099999999999997E-4</v>
      </c>
      <c r="F74" s="401"/>
      <c r="G74" s="383"/>
    </row>
    <row r="75" spans="1:8" ht="15" customHeight="1">
      <c r="A75" s="415"/>
      <c r="B75" s="431"/>
      <c r="C75" s="118" t="s">
        <v>1358</v>
      </c>
      <c r="D75" s="64">
        <v>9.4799999999999995E-4</v>
      </c>
      <c r="E75" s="58">
        <v>9.4799999999999995E-4</v>
      </c>
      <c r="F75" s="421"/>
      <c r="G75" s="384"/>
    </row>
    <row r="76" spans="1:8" ht="15" customHeight="1">
      <c r="A76" s="365" t="s">
        <v>253</v>
      </c>
      <c r="B76" s="386" t="s">
        <v>1408</v>
      </c>
      <c r="C76" s="53" t="s">
        <v>1344</v>
      </c>
      <c r="D76" s="88">
        <v>2.7500000000000002E-4</v>
      </c>
      <c r="E76" s="89">
        <v>2.7500000000000002E-4</v>
      </c>
      <c r="F76" s="387">
        <v>97.128463144885075</v>
      </c>
      <c r="G76" s="399" t="s">
        <v>1409</v>
      </c>
      <c r="H76" s="43"/>
    </row>
    <row r="77" spans="1:8" ht="15" customHeight="1">
      <c r="A77" s="365"/>
      <c r="B77" s="366"/>
      <c r="C77" s="90" t="s">
        <v>1346</v>
      </c>
      <c r="D77" s="54">
        <v>0</v>
      </c>
      <c r="E77" s="55">
        <v>0</v>
      </c>
      <c r="F77" s="367"/>
      <c r="G77" s="374"/>
    </row>
    <row r="78" spans="1:8" ht="15" customHeight="1">
      <c r="A78" s="365"/>
      <c r="B78" s="366"/>
      <c r="C78" s="53" t="s">
        <v>1347</v>
      </c>
      <c r="D78" s="54">
        <v>3.5799999999999997E-4</v>
      </c>
      <c r="E78" s="55">
        <v>3.5799999999999997E-4</v>
      </c>
      <c r="F78" s="367"/>
      <c r="G78" s="374"/>
    </row>
    <row r="79" spans="1:8" ht="15" customHeight="1">
      <c r="A79" s="365"/>
      <c r="B79" s="366"/>
      <c r="C79" s="90" t="s">
        <v>1348</v>
      </c>
      <c r="D79" s="54">
        <v>0</v>
      </c>
      <c r="E79" s="55">
        <v>0</v>
      </c>
      <c r="F79" s="367"/>
      <c r="G79" s="374"/>
    </row>
    <row r="80" spans="1:8" ht="15" customHeight="1">
      <c r="A80" s="365"/>
      <c r="B80" s="366"/>
      <c r="C80" s="53" t="s">
        <v>1407</v>
      </c>
      <c r="D80" s="122">
        <v>4.1199999999999999E-4</v>
      </c>
      <c r="E80" s="68">
        <v>4.1199999999999999E-4</v>
      </c>
      <c r="F80" s="367"/>
      <c r="G80" s="374"/>
    </row>
    <row r="81" spans="1:8" ht="15" customHeight="1">
      <c r="A81" s="365"/>
      <c r="B81" s="366"/>
      <c r="C81" s="123" t="s">
        <v>1358</v>
      </c>
      <c r="D81" s="57">
        <v>3.9599999999999998E-4</v>
      </c>
      <c r="E81" s="58">
        <v>3.9599999999999998E-4</v>
      </c>
      <c r="F81" s="367"/>
      <c r="G81" s="374"/>
    </row>
    <row r="82" spans="1:8" ht="15" customHeight="1">
      <c r="A82" s="365" t="s">
        <v>254</v>
      </c>
      <c r="B82" s="366" t="s">
        <v>1410</v>
      </c>
      <c r="C82" s="79" t="s">
        <v>1344</v>
      </c>
      <c r="D82" s="51">
        <v>0</v>
      </c>
      <c r="E82" s="52">
        <v>0</v>
      </c>
      <c r="F82" s="401">
        <v>100</v>
      </c>
      <c r="G82" s="374"/>
      <c r="H82" s="43"/>
    </row>
    <row r="83" spans="1:8" ht="15" customHeight="1">
      <c r="A83" s="365"/>
      <c r="B83" s="366"/>
      <c r="C83" s="82" t="s">
        <v>1346</v>
      </c>
      <c r="D83" s="54">
        <v>0</v>
      </c>
      <c r="E83" s="55">
        <v>0</v>
      </c>
      <c r="F83" s="401"/>
      <c r="G83" s="374"/>
    </row>
    <row r="84" spans="1:8" ht="15" customHeight="1">
      <c r="A84" s="365"/>
      <c r="B84" s="366"/>
      <c r="C84" s="82" t="s">
        <v>1347</v>
      </c>
      <c r="D84" s="54">
        <v>1.6100000000000001E-4</v>
      </c>
      <c r="E84" s="55">
        <v>1.6100000000000001E-4</v>
      </c>
      <c r="F84" s="401"/>
      <c r="G84" s="374"/>
    </row>
    <row r="85" spans="1:8" ht="15" customHeight="1">
      <c r="A85" s="365"/>
      <c r="B85" s="366"/>
      <c r="C85" s="82" t="s">
        <v>1348</v>
      </c>
      <c r="D85" s="54">
        <v>2.6600000000000001E-4</v>
      </c>
      <c r="E85" s="55">
        <v>2.6600000000000001E-4</v>
      </c>
      <c r="F85" s="401"/>
      <c r="G85" s="374"/>
    </row>
    <row r="86" spans="1:8" ht="15" customHeight="1">
      <c r="A86" s="365"/>
      <c r="B86" s="366"/>
      <c r="C86" s="82" t="s">
        <v>1349</v>
      </c>
      <c r="D86" s="54">
        <v>2.3800000000000001E-4</v>
      </c>
      <c r="E86" s="55">
        <v>2.3800000000000001E-4</v>
      </c>
      <c r="F86" s="401"/>
      <c r="G86" s="374"/>
    </row>
    <row r="87" spans="1:8" ht="15" customHeight="1">
      <c r="A87" s="365"/>
      <c r="B87" s="366"/>
      <c r="C87" s="82" t="s">
        <v>1350</v>
      </c>
      <c r="D87" s="54">
        <v>2.5000000000000001E-4</v>
      </c>
      <c r="E87" s="55">
        <v>2.5000000000000001E-4</v>
      </c>
      <c r="F87" s="401"/>
      <c r="G87" s="374"/>
    </row>
    <row r="88" spans="1:8" ht="15" customHeight="1">
      <c r="A88" s="365"/>
      <c r="B88" s="366"/>
      <c r="C88" s="82" t="s">
        <v>1351</v>
      </c>
      <c r="D88" s="54">
        <v>3.5399999999999999E-4</v>
      </c>
      <c r="E88" s="55">
        <v>3.5399999999999999E-4</v>
      </c>
      <c r="F88" s="401"/>
      <c r="G88" s="374"/>
    </row>
    <row r="89" spans="1:8" ht="15" customHeight="1">
      <c r="A89" s="365"/>
      <c r="B89" s="366"/>
      <c r="C89" s="82" t="s">
        <v>1352</v>
      </c>
      <c r="D89" s="54">
        <v>3.8299999999999999E-4</v>
      </c>
      <c r="E89" s="55">
        <v>3.8299999999999999E-4</v>
      </c>
      <c r="F89" s="401"/>
      <c r="G89" s="374"/>
    </row>
    <row r="90" spans="1:8" ht="15" customHeight="1">
      <c r="A90" s="365"/>
      <c r="B90" s="366"/>
      <c r="C90" s="82" t="s">
        <v>1353</v>
      </c>
      <c r="D90" s="54">
        <v>2.5000000000000001E-4</v>
      </c>
      <c r="E90" s="55">
        <v>2.5000000000000001E-4</v>
      </c>
      <c r="F90" s="401"/>
      <c r="G90" s="374"/>
    </row>
    <row r="91" spans="1:8" ht="15" customHeight="1">
      <c r="A91" s="365"/>
      <c r="B91" s="366"/>
      <c r="C91" s="82" t="s">
        <v>1394</v>
      </c>
      <c r="D91" s="54">
        <v>3.5E-4</v>
      </c>
      <c r="E91" s="55">
        <v>3.5E-4</v>
      </c>
      <c r="F91" s="401"/>
      <c r="G91" s="374"/>
    </row>
    <row r="92" spans="1:8" ht="15" customHeight="1">
      <c r="A92" s="365"/>
      <c r="B92" s="366"/>
      <c r="C92" s="82" t="s">
        <v>1411</v>
      </c>
      <c r="D92" s="54">
        <v>1.8200000000000001E-4</v>
      </c>
      <c r="E92" s="55">
        <v>1.8200000000000001E-4</v>
      </c>
      <c r="F92" s="401"/>
      <c r="G92" s="374"/>
    </row>
    <row r="93" spans="1:8" ht="15" customHeight="1">
      <c r="A93" s="365"/>
      <c r="B93" s="366"/>
      <c r="C93" s="82" t="s">
        <v>1412</v>
      </c>
      <c r="D93" s="54">
        <v>3.5100000000000002E-4</v>
      </c>
      <c r="E93" s="55">
        <v>3.5100000000000002E-4</v>
      </c>
      <c r="F93" s="401"/>
      <c r="G93" s="374"/>
    </row>
    <row r="94" spans="1:8" ht="15" customHeight="1">
      <c r="A94" s="365"/>
      <c r="B94" s="366"/>
      <c r="C94" s="82" t="s">
        <v>1413</v>
      </c>
      <c r="D94" s="54">
        <v>3.7800000000000003E-4</v>
      </c>
      <c r="E94" s="55">
        <v>3.7800000000000003E-4</v>
      </c>
      <c r="F94" s="401"/>
      <c r="G94" s="374"/>
    </row>
    <row r="95" spans="1:8" ht="15" customHeight="1">
      <c r="A95" s="365"/>
      <c r="B95" s="366"/>
      <c r="C95" s="82" t="s">
        <v>1414</v>
      </c>
      <c r="D95" s="54">
        <v>5.3999999999999998E-5</v>
      </c>
      <c r="E95" s="55">
        <v>5.3999999999999998E-5</v>
      </c>
      <c r="F95" s="401"/>
      <c r="G95" s="374"/>
    </row>
    <row r="96" spans="1:8" ht="15" customHeight="1">
      <c r="A96" s="365"/>
      <c r="B96" s="366"/>
      <c r="C96" s="82" t="s">
        <v>1415</v>
      </c>
      <c r="D96" s="54">
        <v>1.93E-4</v>
      </c>
      <c r="E96" s="55">
        <v>1.93E-4</v>
      </c>
      <c r="F96" s="401"/>
      <c r="G96" s="374"/>
    </row>
    <row r="97" spans="1:8" ht="15" customHeight="1">
      <c r="A97" s="365"/>
      <c r="B97" s="366"/>
      <c r="C97" s="82" t="s">
        <v>1416</v>
      </c>
      <c r="D97" s="54">
        <v>1.7000000000000001E-4</v>
      </c>
      <c r="E97" s="55">
        <v>1.7000000000000001E-4</v>
      </c>
      <c r="F97" s="401"/>
      <c r="G97" s="374"/>
    </row>
    <row r="98" spans="1:8" ht="15" customHeight="1">
      <c r="A98" s="365"/>
      <c r="B98" s="366"/>
      <c r="C98" s="82" t="s">
        <v>1417</v>
      </c>
      <c r="D98" s="54">
        <v>0</v>
      </c>
      <c r="E98" s="55">
        <v>0</v>
      </c>
      <c r="F98" s="401"/>
      <c r="G98" s="374"/>
    </row>
    <row r="99" spans="1:8" ht="15" customHeight="1">
      <c r="A99" s="365"/>
      <c r="B99" s="366"/>
      <c r="C99" s="82" t="s">
        <v>1418</v>
      </c>
      <c r="D99" s="54">
        <v>5.6899999999999995E-4</v>
      </c>
      <c r="E99" s="55">
        <v>5.6899999999999995E-4</v>
      </c>
      <c r="F99" s="401"/>
      <c r="G99" s="374"/>
    </row>
    <row r="100" spans="1:8" ht="15" customHeight="1">
      <c r="A100" s="365"/>
      <c r="B100" s="366"/>
      <c r="C100" s="124" t="s">
        <v>1358</v>
      </c>
      <c r="D100" s="64">
        <v>3.1199999999999999E-4</v>
      </c>
      <c r="E100" s="58">
        <v>3.1199999999999999E-4</v>
      </c>
      <c r="F100" s="401"/>
      <c r="G100" s="374"/>
    </row>
    <row r="101" spans="1:8" ht="15" customHeight="1">
      <c r="A101" s="365" t="s">
        <v>1419</v>
      </c>
      <c r="B101" s="366" t="s">
        <v>1420</v>
      </c>
      <c r="C101" s="125" t="s">
        <v>1344</v>
      </c>
      <c r="D101" s="51">
        <v>0</v>
      </c>
      <c r="E101" s="52">
        <v>0</v>
      </c>
      <c r="F101" s="367">
        <v>100</v>
      </c>
      <c r="G101" s="374"/>
      <c r="H101" s="43"/>
    </row>
    <row r="102" spans="1:8" ht="15" customHeight="1">
      <c r="A102" s="365"/>
      <c r="B102" s="366"/>
      <c r="C102" s="53" t="s">
        <v>1346</v>
      </c>
      <c r="D102" s="54">
        <v>0</v>
      </c>
      <c r="E102" s="55">
        <v>0</v>
      </c>
      <c r="F102" s="367"/>
      <c r="G102" s="374"/>
    </row>
    <row r="103" spans="1:8" ht="15" customHeight="1">
      <c r="A103" s="365"/>
      <c r="B103" s="366"/>
      <c r="C103" s="90" t="s">
        <v>1347</v>
      </c>
      <c r="D103" s="54">
        <v>0</v>
      </c>
      <c r="E103" s="55">
        <v>0</v>
      </c>
      <c r="F103" s="367"/>
      <c r="G103" s="374"/>
    </row>
    <row r="104" spans="1:8" ht="15" customHeight="1">
      <c r="A104" s="365"/>
      <c r="B104" s="366"/>
      <c r="C104" s="126" t="s">
        <v>1421</v>
      </c>
      <c r="D104" s="54">
        <v>1.8E-5</v>
      </c>
      <c r="E104" s="55">
        <v>1.8E-5</v>
      </c>
      <c r="F104" s="367"/>
      <c r="G104" s="374"/>
    </row>
    <row r="105" spans="1:8" ht="15" customHeight="1">
      <c r="A105" s="365"/>
      <c r="B105" s="366"/>
      <c r="C105" s="127" t="s">
        <v>1358</v>
      </c>
      <c r="D105" s="57">
        <v>1.5E-5</v>
      </c>
      <c r="E105" s="68">
        <v>1.5E-5</v>
      </c>
      <c r="F105" s="367"/>
      <c r="G105" s="374"/>
    </row>
    <row r="106" spans="1:8" ht="15" customHeight="1">
      <c r="A106" s="365" t="s">
        <v>255</v>
      </c>
      <c r="B106" s="366" t="s">
        <v>1422</v>
      </c>
      <c r="C106" s="128" t="s">
        <v>1344</v>
      </c>
      <c r="D106" s="52">
        <v>2.6200000000000003E-4</v>
      </c>
      <c r="E106" s="129">
        <v>2.6200000000000003E-4</v>
      </c>
      <c r="F106" s="394" t="s">
        <v>1161</v>
      </c>
      <c r="G106" s="374"/>
      <c r="H106" s="43"/>
    </row>
    <row r="107" spans="1:8" ht="15" customHeight="1">
      <c r="A107" s="365"/>
      <c r="B107" s="366"/>
      <c r="C107" s="90" t="s">
        <v>1346</v>
      </c>
      <c r="D107" s="89">
        <v>1.34E-4</v>
      </c>
      <c r="E107" s="130">
        <v>1.34E-4</v>
      </c>
      <c r="F107" s="394"/>
      <c r="G107" s="374"/>
    </row>
    <row r="108" spans="1:8" ht="15" customHeight="1">
      <c r="A108" s="365"/>
      <c r="B108" s="366"/>
      <c r="C108" s="53" t="s">
        <v>1347</v>
      </c>
      <c r="D108" s="89">
        <v>3.4200000000000002E-4</v>
      </c>
      <c r="E108" s="130">
        <v>3.4200000000000002E-4</v>
      </c>
      <c r="F108" s="394"/>
      <c r="G108" s="374"/>
    </row>
    <row r="109" spans="1:8" ht="15" customHeight="1">
      <c r="A109" s="365"/>
      <c r="B109" s="366"/>
      <c r="C109" s="56" t="s">
        <v>1358</v>
      </c>
      <c r="D109" s="131" t="s">
        <v>1372</v>
      </c>
      <c r="E109" s="132" t="s">
        <v>1423</v>
      </c>
      <c r="F109" s="394"/>
      <c r="G109" s="374"/>
    </row>
    <row r="110" spans="1:8" ht="15" customHeight="1">
      <c r="A110" s="365" t="s">
        <v>256</v>
      </c>
      <c r="B110" s="366" t="s">
        <v>1424</v>
      </c>
      <c r="C110" s="38" t="s">
        <v>1344</v>
      </c>
      <c r="D110" s="51">
        <v>0</v>
      </c>
      <c r="E110" s="89">
        <v>0</v>
      </c>
      <c r="F110" s="367">
        <v>100</v>
      </c>
      <c r="G110" s="374"/>
    </row>
    <row r="111" spans="1:8" ht="15" customHeight="1">
      <c r="A111" s="365"/>
      <c r="B111" s="366"/>
      <c r="C111" s="66" t="s">
        <v>1346</v>
      </c>
      <c r="D111" s="54">
        <v>0</v>
      </c>
      <c r="E111" s="55">
        <v>0</v>
      </c>
      <c r="F111" s="367"/>
      <c r="G111" s="374"/>
    </row>
    <row r="112" spans="1:8" ht="15" customHeight="1">
      <c r="A112" s="365"/>
      <c r="B112" s="366"/>
      <c r="C112" s="90" t="s">
        <v>1347</v>
      </c>
      <c r="D112" s="54">
        <v>2.0000000000000001E-4</v>
      </c>
      <c r="E112" s="55">
        <v>2.0000000000000001E-4</v>
      </c>
      <c r="F112" s="367"/>
      <c r="G112" s="374"/>
    </row>
    <row r="113" spans="1:8" ht="15" customHeight="1">
      <c r="A113" s="365"/>
      <c r="B113" s="366"/>
      <c r="C113" s="91" t="s">
        <v>1421</v>
      </c>
      <c r="D113" s="54">
        <v>6.0800000000000003E-4</v>
      </c>
      <c r="E113" s="55">
        <v>6.0800000000000003E-4</v>
      </c>
      <c r="F113" s="367"/>
      <c r="G113" s="374"/>
    </row>
    <row r="114" spans="1:8" ht="15" customHeight="1">
      <c r="A114" s="365"/>
      <c r="B114" s="366"/>
      <c r="C114" s="56" t="s">
        <v>1358</v>
      </c>
      <c r="D114" s="57">
        <v>2.5500000000000002E-4</v>
      </c>
      <c r="E114" s="58">
        <v>2.5500000000000002E-4</v>
      </c>
      <c r="F114" s="367"/>
      <c r="G114" s="374"/>
    </row>
    <row r="115" spans="1:8" ht="15" customHeight="1">
      <c r="A115" s="365" t="s">
        <v>257</v>
      </c>
      <c r="B115" s="366" t="s">
        <v>1425</v>
      </c>
      <c r="C115" s="38" t="s">
        <v>1344</v>
      </c>
      <c r="D115" s="51">
        <v>0</v>
      </c>
      <c r="E115" s="52">
        <v>0</v>
      </c>
      <c r="F115" s="367">
        <v>98.993789391858769</v>
      </c>
      <c r="G115" s="374" t="s">
        <v>1154</v>
      </c>
      <c r="H115" s="43"/>
    </row>
    <row r="116" spans="1:8" ht="15" customHeight="1">
      <c r="A116" s="365"/>
      <c r="B116" s="366"/>
      <c r="C116" s="66" t="s">
        <v>1346</v>
      </c>
      <c r="D116" s="54">
        <v>0</v>
      </c>
      <c r="E116" s="55">
        <v>0</v>
      </c>
      <c r="F116" s="367"/>
      <c r="G116" s="374"/>
    </row>
    <row r="117" spans="1:8" ht="15" customHeight="1">
      <c r="A117" s="365"/>
      <c r="B117" s="366"/>
      <c r="C117" s="90" t="s">
        <v>1347</v>
      </c>
      <c r="D117" s="54">
        <v>0</v>
      </c>
      <c r="E117" s="55">
        <v>0</v>
      </c>
      <c r="F117" s="367"/>
      <c r="G117" s="374"/>
    </row>
    <row r="118" spans="1:8" ht="15" customHeight="1">
      <c r="A118" s="365"/>
      <c r="B118" s="366"/>
      <c r="C118" s="53" t="s">
        <v>1348</v>
      </c>
      <c r="D118" s="54">
        <v>2.8899999999999998E-4</v>
      </c>
      <c r="E118" s="55">
        <v>2.8899999999999998E-4</v>
      </c>
      <c r="F118" s="367"/>
      <c r="G118" s="374"/>
    </row>
    <row r="119" spans="1:8" ht="15" customHeight="1">
      <c r="A119" s="365"/>
      <c r="B119" s="366"/>
      <c r="C119" s="66" t="s">
        <v>1349</v>
      </c>
      <c r="D119" s="54">
        <v>1.9100000000000001E-4</v>
      </c>
      <c r="E119" s="55">
        <v>1.9100000000000001E-4</v>
      </c>
      <c r="F119" s="367"/>
      <c r="G119" s="374"/>
    </row>
    <row r="120" spans="1:8" ht="15" customHeight="1">
      <c r="A120" s="365"/>
      <c r="B120" s="366"/>
      <c r="C120" s="90" t="s">
        <v>1350</v>
      </c>
      <c r="D120" s="54">
        <v>0</v>
      </c>
      <c r="E120" s="55">
        <v>0</v>
      </c>
      <c r="F120" s="367"/>
      <c r="G120" s="374"/>
    </row>
    <row r="121" spans="1:8" ht="15" customHeight="1">
      <c r="A121" s="365"/>
      <c r="B121" s="366"/>
      <c r="C121" s="90" t="s">
        <v>1351</v>
      </c>
      <c r="D121" s="54">
        <v>0</v>
      </c>
      <c r="E121" s="55">
        <v>0</v>
      </c>
      <c r="F121" s="367"/>
      <c r="G121" s="374"/>
    </row>
    <row r="122" spans="1:8" ht="15" customHeight="1">
      <c r="A122" s="365"/>
      <c r="B122" s="366"/>
      <c r="C122" s="53" t="s">
        <v>1352</v>
      </c>
      <c r="D122" s="54">
        <v>0</v>
      </c>
      <c r="E122" s="55">
        <v>0</v>
      </c>
      <c r="F122" s="367"/>
      <c r="G122" s="374"/>
    </row>
    <row r="123" spans="1:8" ht="15" customHeight="1">
      <c r="A123" s="365"/>
      <c r="B123" s="366"/>
      <c r="C123" s="66" t="s">
        <v>1353</v>
      </c>
      <c r="D123" s="54">
        <v>0</v>
      </c>
      <c r="E123" s="55">
        <v>0</v>
      </c>
      <c r="F123" s="367"/>
      <c r="G123" s="374"/>
    </row>
    <row r="124" spans="1:8" ht="15" customHeight="1">
      <c r="A124" s="365"/>
      <c r="B124" s="366"/>
      <c r="C124" s="66" t="s">
        <v>1394</v>
      </c>
      <c r="D124" s="133">
        <v>0</v>
      </c>
      <c r="E124" s="134">
        <v>0</v>
      </c>
      <c r="F124" s="367"/>
      <c r="G124" s="374"/>
    </row>
    <row r="125" spans="1:8" ht="15" customHeight="1">
      <c r="A125" s="365"/>
      <c r="B125" s="366"/>
      <c r="C125" s="90" t="s">
        <v>1426</v>
      </c>
      <c r="D125" s="54">
        <v>0</v>
      </c>
      <c r="E125" s="55">
        <v>0</v>
      </c>
      <c r="F125" s="367"/>
      <c r="G125" s="374"/>
    </row>
    <row r="126" spans="1:8" ht="15" customHeight="1">
      <c r="A126" s="365"/>
      <c r="B126" s="366"/>
      <c r="C126" s="91" t="s">
        <v>1427</v>
      </c>
      <c r="D126" s="54">
        <v>5.5900000000000004E-4</v>
      </c>
      <c r="E126" s="55">
        <v>5.5900000000000004E-4</v>
      </c>
      <c r="F126" s="367"/>
      <c r="G126" s="374"/>
    </row>
    <row r="127" spans="1:8" ht="15" customHeight="1">
      <c r="A127" s="365"/>
      <c r="B127" s="366"/>
      <c r="C127" s="56" t="s">
        <v>1358</v>
      </c>
      <c r="D127" s="57">
        <v>4.6700000000000002E-4</v>
      </c>
      <c r="E127" s="58">
        <v>4.6700000000000002E-4</v>
      </c>
      <c r="F127" s="367"/>
      <c r="G127" s="374"/>
    </row>
    <row r="128" spans="1:8" ht="15" customHeight="1">
      <c r="A128" s="36" t="s">
        <v>258</v>
      </c>
      <c r="B128" s="37" t="s">
        <v>13</v>
      </c>
      <c r="C128" s="45"/>
      <c r="D128" s="46">
        <v>2.8499999999999999E-4</v>
      </c>
      <c r="E128" s="47">
        <v>2.8499999999999999E-4</v>
      </c>
      <c r="F128" s="41">
        <v>100</v>
      </c>
      <c r="G128" s="42"/>
      <c r="H128" s="43"/>
    </row>
    <row r="129" spans="1:8" ht="15" customHeight="1">
      <c r="A129" s="36" t="s">
        <v>259</v>
      </c>
      <c r="B129" s="37" t="s">
        <v>1428</v>
      </c>
      <c r="C129" s="45"/>
      <c r="D129" s="46">
        <v>4.8999999999999998E-4</v>
      </c>
      <c r="E129" s="47">
        <v>4.8999999999999998E-4</v>
      </c>
      <c r="F129" s="41">
        <v>100</v>
      </c>
      <c r="G129" s="42"/>
      <c r="H129" s="43"/>
    </row>
    <row r="130" spans="1:8" ht="15" customHeight="1">
      <c r="A130" s="365" t="s">
        <v>260</v>
      </c>
      <c r="B130" s="366" t="s">
        <v>1429</v>
      </c>
      <c r="C130" s="50" t="s">
        <v>1344</v>
      </c>
      <c r="D130" s="51">
        <v>0</v>
      </c>
      <c r="E130" s="52">
        <v>0</v>
      </c>
      <c r="F130" s="367">
        <v>99.16045848330927</v>
      </c>
      <c r="G130" s="374" t="s">
        <v>1430</v>
      </c>
      <c r="H130" s="43"/>
    </row>
    <row r="131" spans="1:8" ht="15" customHeight="1">
      <c r="A131" s="365"/>
      <c r="B131" s="366"/>
      <c r="C131" s="90" t="s">
        <v>1346</v>
      </c>
      <c r="D131" s="88">
        <v>9.8999999999999994E-5</v>
      </c>
      <c r="E131" s="89">
        <v>9.8999999999999994E-5</v>
      </c>
      <c r="F131" s="367"/>
      <c r="G131" s="374"/>
    </row>
    <row r="132" spans="1:8" ht="15" customHeight="1">
      <c r="A132" s="365"/>
      <c r="B132" s="366"/>
      <c r="C132" s="90" t="s">
        <v>1347</v>
      </c>
      <c r="D132" s="88">
        <v>1.65E-4</v>
      </c>
      <c r="E132" s="89">
        <v>1.65E-4</v>
      </c>
      <c r="F132" s="367"/>
      <c r="G132" s="374"/>
    </row>
    <row r="133" spans="1:8" ht="15" customHeight="1">
      <c r="A133" s="365"/>
      <c r="B133" s="366"/>
      <c r="C133" s="53" t="s">
        <v>1348</v>
      </c>
      <c r="D133" s="88">
        <v>2.3000000000000001E-4</v>
      </c>
      <c r="E133" s="89">
        <v>2.3000000000000001E-4</v>
      </c>
      <c r="F133" s="367"/>
      <c r="G133" s="374"/>
    </row>
    <row r="134" spans="1:8" ht="15" customHeight="1">
      <c r="A134" s="365"/>
      <c r="B134" s="366"/>
      <c r="C134" s="90" t="s">
        <v>1431</v>
      </c>
      <c r="D134" s="54">
        <v>8.1400000000000005E-4</v>
      </c>
      <c r="E134" s="55">
        <v>8.1400000000000005E-4</v>
      </c>
      <c r="F134" s="367"/>
      <c r="G134" s="374"/>
    </row>
    <row r="135" spans="1:8" ht="15" customHeight="1">
      <c r="A135" s="365"/>
      <c r="B135" s="366"/>
      <c r="C135" s="53" t="s">
        <v>1358</v>
      </c>
      <c r="D135" s="57">
        <v>4.3899999999999999E-4</v>
      </c>
      <c r="E135" s="58">
        <v>4.3899999999999999E-4</v>
      </c>
      <c r="F135" s="367"/>
      <c r="G135" s="374"/>
    </row>
    <row r="136" spans="1:8" ht="15" customHeight="1">
      <c r="A136" s="36" t="s">
        <v>261</v>
      </c>
      <c r="B136" s="37" t="s">
        <v>8</v>
      </c>
      <c r="C136" s="45"/>
      <c r="D136" s="57">
        <v>4.26E-4</v>
      </c>
      <c r="E136" s="47">
        <v>4.26E-4</v>
      </c>
      <c r="F136" s="41">
        <v>100</v>
      </c>
      <c r="G136" s="42"/>
    </row>
    <row r="137" spans="1:8" ht="15" customHeight="1">
      <c r="A137" s="365" t="s">
        <v>262</v>
      </c>
      <c r="B137" s="366" t="s">
        <v>1432</v>
      </c>
      <c r="C137" s="50" t="s">
        <v>1344</v>
      </c>
      <c r="D137" s="51">
        <v>0</v>
      </c>
      <c r="E137" s="52">
        <v>0</v>
      </c>
      <c r="F137" s="367">
        <v>100</v>
      </c>
      <c r="G137" s="374"/>
      <c r="H137" s="43"/>
    </row>
    <row r="138" spans="1:8" ht="15" customHeight="1">
      <c r="A138" s="365"/>
      <c r="B138" s="366"/>
      <c r="C138" s="53" t="s">
        <v>1345</v>
      </c>
      <c r="D138" s="54">
        <v>4.9899999999999999E-4</v>
      </c>
      <c r="E138" s="55">
        <v>4.9899999999999999E-4</v>
      </c>
      <c r="F138" s="367"/>
      <c r="G138" s="374"/>
    </row>
    <row r="139" spans="1:8" ht="15" customHeight="1">
      <c r="A139" s="365"/>
      <c r="B139" s="366"/>
      <c r="C139" s="123" t="s">
        <v>1358</v>
      </c>
      <c r="D139" s="67">
        <v>3.9100000000000002E-4</v>
      </c>
      <c r="E139" s="68">
        <v>3.9100000000000002E-4</v>
      </c>
      <c r="F139" s="367"/>
      <c r="G139" s="374"/>
    </row>
    <row r="140" spans="1:8" ht="15" customHeight="1">
      <c r="A140" s="36" t="s">
        <v>1433</v>
      </c>
      <c r="B140" s="37" t="s">
        <v>263</v>
      </c>
      <c r="C140" s="135"/>
      <c r="D140" s="136">
        <v>4.5100000000000001E-4</v>
      </c>
      <c r="E140" s="137">
        <v>4.5100000000000001E-4</v>
      </c>
      <c r="F140" s="41">
        <v>100</v>
      </c>
      <c r="G140" s="42"/>
      <c r="H140" s="43"/>
    </row>
    <row r="141" spans="1:8" ht="15" customHeight="1">
      <c r="A141" s="365" t="s">
        <v>264</v>
      </c>
      <c r="B141" s="366" t="s">
        <v>1434</v>
      </c>
      <c r="C141" s="38" t="s">
        <v>1344</v>
      </c>
      <c r="D141" s="52">
        <v>5.71E-4</v>
      </c>
      <c r="E141" s="52">
        <v>5.71E-4</v>
      </c>
      <c r="F141" s="367">
        <v>100</v>
      </c>
      <c r="G141" s="374"/>
      <c r="H141" s="43"/>
    </row>
    <row r="142" spans="1:8" ht="15" customHeight="1">
      <c r="A142" s="365"/>
      <c r="B142" s="366"/>
      <c r="C142" s="66" t="s">
        <v>1346</v>
      </c>
      <c r="D142" s="138">
        <v>0</v>
      </c>
      <c r="E142" s="138">
        <v>0</v>
      </c>
      <c r="F142" s="367"/>
      <c r="G142" s="374"/>
    </row>
    <row r="143" spans="1:8" ht="15" customHeight="1">
      <c r="A143" s="365"/>
      <c r="B143" s="403"/>
      <c r="C143" s="66" t="s">
        <v>1358</v>
      </c>
      <c r="D143" s="67">
        <v>5.6899999999999995E-4</v>
      </c>
      <c r="E143" s="95">
        <v>5.6899999999999995E-4</v>
      </c>
      <c r="F143" s="404"/>
      <c r="G143" s="405"/>
    </row>
    <row r="144" spans="1:8" ht="15" customHeight="1">
      <c r="A144" s="415" t="s">
        <v>265</v>
      </c>
      <c r="B144" s="427" t="s">
        <v>1435</v>
      </c>
      <c r="C144" s="139" t="s">
        <v>1344</v>
      </c>
      <c r="D144" s="98">
        <v>2.5000000000000001E-4</v>
      </c>
      <c r="E144" s="52">
        <v>2.5000000000000001E-4</v>
      </c>
      <c r="F144" s="428" t="s">
        <v>1193</v>
      </c>
      <c r="G144" s="382"/>
      <c r="H144" s="43"/>
    </row>
    <row r="145" spans="1:8" ht="15" customHeight="1">
      <c r="A145" s="415"/>
      <c r="B145" s="419"/>
      <c r="C145" s="140" t="s">
        <v>1345</v>
      </c>
      <c r="D145" s="101" t="s">
        <v>1372</v>
      </c>
      <c r="E145" s="55" t="s">
        <v>1372</v>
      </c>
      <c r="F145" s="401"/>
      <c r="G145" s="383"/>
    </row>
    <row r="146" spans="1:8" ht="15" customHeight="1">
      <c r="A146" s="415"/>
      <c r="B146" s="420"/>
      <c r="C146" s="141" t="s">
        <v>1358</v>
      </c>
      <c r="D146" s="64" t="s">
        <v>1372</v>
      </c>
      <c r="E146" s="58" t="s">
        <v>1372</v>
      </c>
      <c r="F146" s="421"/>
      <c r="G146" s="384"/>
    </row>
    <row r="147" spans="1:8" ht="15" customHeight="1">
      <c r="A147" s="365" t="s">
        <v>1436</v>
      </c>
      <c r="B147" s="398" t="s">
        <v>1437</v>
      </c>
      <c r="C147" s="139" t="s">
        <v>1344</v>
      </c>
      <c r="D147" s="142">
        <v>0</v>
      </c>
      <c r="E147" s="89">
        <v>0</v>
      </c>
      <c r="F147" s="387">
        <v>100</v>
      </c>
      <c r="G147" s="399"/>
      <c r="H147" s="43"/>
    </row>
    <row r="148" spans="1:8" ht="15" customHeight="1">
      <c r="A148" s="365"/>
      <c r="B148" s="392"/>
      <c r="C148" s="140" t="s">
        <v>1346</v>
      </c>
      <c r="D148" s="100">
        <v>0</v>
      </c>
      <c r="E148" s="55">
        <v>0</v>
      </c>
      <c r="F148" s="367"/>
      <c r="G148" s="374"/>
    </row>
    <row r="149" spans="1:8" ht="15" customHeight="1">
      <c r="A149" s="365"/>
      <c r="B149" s="392"/>
      <c r="C149" s="140" t="s">
        <v>1401</v>
      </c>
      <c r="D149" s="100">
        <v>4.7899999999999999E-4</v>
      </c>
      <c r="E149" s="55">
        <v>4.7899999999999999E-4</v>
      </c>
      <c r="F149" s="367"/>
      <c r="G149" s="374"/>
    </row>
    <row r="150" spans="1:8" ht="15" customHeight="1">
      <c r="A150" s="365"/>
      <c r="B150" s="392"/>
      <c r="C150" s="141" t="s">
        <v>1358</v>
      </c>
      <c r="D150" s="64">
        <v>4.46E-4</v>
      </c>
      <c r="E150" s="58">
        <v>4.46E-4</v>
      </c>
      <c r="F150" s="367"/>
      <c r="G150" s="374"/>
    </row>
    <row r="151" spans="1:8" ht="15" customHeight="1">
      <c r="A151" s="36" t="s">
        <v>1438</v>
      </c>
      <c r="B151" s="37" t="s">
        <v>1439</v>
      </c>
      <c r="C151" s="38"/>
      <c r="D151" s="57">
        <v>2.2000000000000001E-4</v>
      </c>
      <c r="E151" s="58">
        <v>2.2000000000000001E-4</v>
      </c>
      <c r="F151" s="41">
        <v>100</v>
      </c>
      <c r="G151" s="42"/>
    </row>
    <row r="152" spans="1:8" ht="15" customHeight="1">
      <c r="A152" s="365" t="s">
        <v>266</v>
      </c>
      <c r="B152" s="366" t="s">
        <v>1440</v>
      </c>
      <c r="C152" s="50" t="s">
        <v>1344</v>
      </c>
      <c r="D152" s="51">
        <v>0</v>
      </c>
      <c r="E152" s="52">
        <v>0</v>
      </c>
      <c r="F152" s="367">
        <v>96.852407134543824</v>
      </c>
      <c r="G152" s="374" t="s">
        <v>1154</v>
      </c>
      <c r="H152" s="43"/>
    </row>
    <row r="153" spans="1:8" ht="15" customHeight="1">
      <c r="A153" s="365"/>
      <c r="B153" s="366"/>
      <c r="C153" s="90" t="s">
        <v>1346</v>
      </c>
      <c r="D153" s="54">
        <v>0</v>
      </c>
      <c r="E153" s="55">
        <v>0</v>
      </c>
      <c r="F153" s="367"/>
      <c r="G153" s="374"/>
    </row>
    <row r="154" spans="1:8" ht="15" customHeight="1">
      <c r="A154" s="365"/>
      <c r="B154" s="366"/>
      <c r="C154" s="90" t="s">
        <v>1347</v>
      </c>
      <c r="D154" s="54">
        <v>3.4699999999999998E-4</v>
      </c>
      <c r="E154" s="55">
        <v>3.4699999999999998E-4</v>
      </c>
      <c r="F154" s="367"/>
      <c r="G154" s="374"/>
    </row>
    <row r="155" spans="1:8" ht="15" customHeight="1">
      <c r="A155" s="365"/>
      <c r="B155" s="366"/>
      <c r="C155" s="53" t="s">
        <v>1388</v>
      </c>
      <c r="D155" s="54">
        <v>4.4900000000000002E-4</v>
      </c>
      <c r="E155" s="55">
        <v>4.4900000000000002E-4</v>
      </c>
      <c r="F155" s="367"/>
      <c r="G155" s="374"/>
    </row>
    <row r="156" spans="1:8" ht="15" customHeight="1">
      <c r="A156" s="365"/>
      <c r="B156" s="366"/>
      <c r="C156" s="123" t="s">
        <v>1358</v>
      </c>
      <c r="D156" s="57">
        <v>4.26E-4</v>
      </c>
      <c r="E156" s="58">
        <v>4.26E-4</v>
      </c>
      <c r="F156" s="367"/>
      <c r="G156" s="374"/>
    </row>
    <row r="157" spans="1:8" ht="15" customHeight="1">
      <c r="A157" s="365" t="s">
        <v>267</v>
      </c>
      <c r="B157" s="366" t="s">
        <v>1441</v>
      </c>
      <c r="C157" s="79" t="s">
        <v>1344</v>
      </c>
      <c r="D157" s="51">
        <v>2.9700000000000001E-4</v>
      </c>
      <c r="E157" s="52">
        <v>2.9700000000000001E-4</v>
      </c>
      <c r="F157" s="367">
        <v>100</v>
      </c>
      <c r="G157" s="374"/>
      <c r="H157" s="43"/>
    </row>
    <row r="158" spans="1:8" ht="15" customHeight="1">
      <c r="A158" s="365"/>
      <c r="B158" s="366"/>
      <c r="C158" s="82" t="s">
        <v>1346</v>
      </c>
      <c r="D158" s="54">
        <v>0</v>
      </c>
      <c r="E158" s="55">
        <v>0</v>
      </c>
      <c r="F158" s="367"/>
      <c r="G158" s="374"/>
    </row>
    <row r="159" spans="1:8" ht="15" customHeight="1">
      <c r="A159" s="365"/>
      <c r="B159" s="366"/>
      <c r="C159" s="82" t="s">
        <v>1401</v>
      </c>
      <c r="D159" s="54">
        <v>8.0400000000000003E-4</v>
      </c>
      <c r="E159" s="55">
        <v>8.0400000000000003E-4</v>
      </c>
      <c r="F159" s="367"/>
      <c r="G159" s="374"/>
    </row>
    <row r="160" spans="1:8" ht="15" customHeight="1">
      <c r="A160" s="365"/>
      <c r="B160" s="366"/>
      <c r="C160" s="124" t="s">
        <v>1358</v>
      </c>
      <c r="D160" s="144">
        <v>8.0099999999999995E-4</v>
      </c>
      <c r="E160" s="68">
        <v>8.0099999999999995E-4</v>
      </c>
      <c r="F160" s="367"/>
      <c r="G160" s="374"/>
    </row>
    <row r="161" spans="1:8" ht="15" customHeight="1">
      <c r="A161" s="365" t="s">
        <v>1442</v>
      </c>
      <c r="B161" s="366" t="s">
        <v>1443</v>
      </c>
      <c r="C161" s="53" t="s">
        <v>1344</v>
      </c>
      <c r="D161" s="145">
        <v>0</v>
      </c>
      <c r="E161" s="146">
        <v>0</v>
      </c>
      <c r="F161" s="367">
        <v>100</v>
      </c>
      <c r="G161" s="374"/>
      <c r="H161" s="43"/>
    </row>
    <row r="162" spans="1:8" ht="15" customHeight="1">
      <c r="A162" s="365"/>
      <c r="B162" s="366"/>
      <c r="C162" s="90" t="s">
        <v>1346</v>
      </c>
      <c r="D162" s="54">
        <v>0</v>
      </c>
      <c r="E162" s="55">
        <v>0</v>
      </c>
      <c r="F162" s="367"/>
      <c r="G162" s="374"/>
    </row>
    <row r="163" spans="1:8" ht="15" customHeight="1">
      <c r="A163" s="365"/>
      <c r="B163" s="366"/>
      <c r="C163" s="90" t="s">
        <v>1347</v>
      </c>
      <c r="D163" s="54">
        <v>0</v>
      </c>
      <c r="E163" s="55">
        <v>0</v>
      </c>
      <c r="F163" s="367"/>
      <c r="G163" s="374"/>
    </row>
    <row r="164" spans="1:8" ht="15" customHeight="1">
      <c r="A164" s="365"/>
      <c r="B164" s="366"/>
      <c r="C164" s="90" t="s">
        <v>1348</v>
      </c>
      <c r="D164" s="54">
        <v>0</v>
      </c>
      <c r="E164" s="55">
        <v>0</v>
      </c>
      <c r="F164" s="367"/>
      <c r="G164" s="374"/>
    </row>
    <row r="165" spans="1:8" ht="15" customHeight="1">
      <c r="A165" s="365"/>
      <c r="B165" s="366"/>
      <c r="C165" s="90" t="s">
        <v>1407</v>
      </c>
      <c r="D165" s="54">
        <v>5.0600000000000005E-4</v>
      </c>
      <c r="E165" s="55">
        <v>5.0600000000000005E-4</v>
      </c>
      <c r="F165" s="367"/>
      <c r="G165" s="374"/>
    </row>
    <row r="166" spans="1:8" ht="15" customHeight="1">
      <c r="A166" s="365"/>
      <c r="B166" s="366"/>
      <c r="C166" s="147" t="s">
        <v>1358</v>
      </c>
      <c r="D166" s="148">
        <v>4.8999999999999998E-4</v>
      </c>
      <c r="E166" s="149">
        <v>4.8999999999999998E-4</v>
      </c>
      <c r="F166" s="367"/>
      <c r="G166" s="374"/>
    </row>
    <row r="167" spans="1:8" ht="15" customHeight="1">
      <c r="A167" s="36" t="s">
        <v>268</v>
      </c>
      <c r="B167" s="37" t="s">
        <v>17</v>
      </c>
      <c r="C167" s="63"/>
      <c r="D167" s="150">
        <v>6.6200000000000005E-4</v>
      </c>
      <c r="E167" s="86">
        <v>6.6200000000000005E-4</v>
      </c>
      <c r="F167" s="41" t="s">
        <v>1193</v>
      </c>
      <c r="G167" s="42"/>
      <c r="H167" s="43"/>
    </row>
    <row r="168" spans="1:8" ht="15" customHeight="1">
      <c r="A168" s="365" t="s">
        <v>1444</v>
      </c>
      <c r="B168" s="366" t="s">
        <v>1445</v>
      </c>
      <c r="C168" s="59" t="s">
        <v>1344</v>
      </c>
      <c r="D168" s="88">
        <v>0</v>
      </c>
      <c r="E168" s="89">
        <v>0</v>
      </c>
      <c r="F168" s="401">
        <v>100</v>
      </c>
      <c r="G168" s="374"/>
      <c r="H168" s="43"/>
    </row>
    <row r="169" spans="1:8" ht="15" customHeight="1">
      <c r="A169" s="365"/>
      <c r="B169" s="366"/>
      <c r="C169" s="151" t="s">
        <v>1346</v>
      </c>
      <c r="D169" s="54">
        <v>3.86E-4</v>
      </c>
      <c r="E169" s="55">
        <v>3.86E-4</v>
      </c>
      <c r="F169" s="401"/>
      <c r="G169" s="374"/>
    </row>
    <row r="170" spans="1:8" ht="15" customHeight="1">
      <c r="A170" s="365"/>
      <c r="B170" s="366"/>
      <c r="C170" s="82" t="s">
        <v>1401</v>
      </c>
      <c r="D170" s="122">
        <v>5.1099999999999995E-4</v>
      </c>
      <c r="E170" s="68">
        <v>5.1099999999999995E-4</v>
      </c>
      <c r="F170" s="401"/>
      <c r="G170" s="374"/>
    </row>
    <row r="171" spans="1:8" ht="15" customHeight="1">
      <c r="A171" s="365"/>
      <c r="B171" s="366"/>
      <c r="C171" s="84" t="s">
        <v>1358</v>
      </c>
      <c r="D171" s="64">
        <v>5.0199999999999995E-4</v>
      </c>
      <c r="E171" s="58">
        <v>5.0199999999999995E-4</v>
      </c>
      <c r="F171" s="401"/>
      <c r="G171" s="374"/>
    </row>
    <row r="172" spans="1:8" ht="15" customHeight="1">
      <c r="A172" s="365" t="s">
        <v>269</v>
      </c>
      <c r="B172" s="366" t="s">
        <v>1446</v>
      </c>
      <c r="C172" s="53" t="s">
        <v>1344</v>
      </c>
      <c r="D172" s="51">
        <v>3.9899999999999999E-4</v>
      </c>
      <c r="E172" s="52">
        <v>3.9899999999999999E-4</v>
      </c>
      <c r="F172" s="401">
        <v>100</v>
      </c>
      <c r="G172" s="374"/>
      <c r="H172" s="43"/>
    </row>
    <row r="173" spans="1:8" ht="15" customHeight="1">
      <c r="A173" s="365"/>
      <c r="B173" s="366"/>
      <c r="C173" s="90" t="s">
        <v>1346</v>
      </c>
      <c r="D173" s="54">
        <v>2.99E-4</v>
      </c>
      <c r="E173" s="55">
        <v>2.99E-4</v>
      </c>
      <c r="F173" s="401"/>
      <c r="G173" s="374"/>
    </row>
    <row r="174" spans="1:8" ht="15" customHeight="1">
      <c r="A174" s="365"/>
      <c r="B174" s="366"/>
      <c r="C174" s="90" t="s">
        <v>1347</v>
      </c>
      <c r="D174" s="54">
        <v>1.9900000000000001E-4</v>
      </c>
      <c r="E174" s="55">
        <v>1.9900000000000001E-4</v>
      </c>
      <c r="F174" s="401"/>
      <c r="G174" s="374"/>
    </row>
    <row r="175" spans="1:8" ht="15" customHeight="1">
      <c r="A175" s="365"/>
      <c r="B175" s="366"/>
      <c r="C175" s="90" t="s">
        <v>1348</v>
      </c>
      <c r="D175" s="54">
        <v>0</v>
      </c>
      <c r="E175" s="55">
        <v>0</v>
      </c>
      <c r="F175" s="401"/>
      <c r="G175" s="374"/>
    </row>
    <row r="176" spans="1:8" ht="15" customHeight="1">
      <c r="A176" s="365"/>
      <c r="B176" s="366"/>
      <c r="C176" s="152" t="s">
        <v>1349</v>
      </c>
      <c r="D176" s="54">
        <v>4.4999999999999999E-4</v>
      </c>
      <c r="E176" s="101">
        <v>4.4999999999999999E-4</v>
      </c>
      <c r="F176" s="401"/>
      <c r="G176" s="374"/>
    </row>
    <row r="177" spans="1:8" ht="15" customHeight="1">
      <c r="A177" s="365"/>
      <c r="B177" s="366"/>
      <c r="C177" s="90" t="s">
        <v>1350</v>
      </c>
      <c r="D177" s="54">
        <v>3.1500000000000001E-4</v>
      </c>
      <c r="E177" s="55">
        <v>3.1500000000000001E-4</v>
      </c>
      <c r="F177" s="401"/>
      <c r="G177" s="374"/>
    </row>
    <row r="178" spans="1:8" ht="15" customHeight="1">
      <c r="A178" s="365"/>
      <c r="B178" s="366"/>
      <c r="C178" s="53" t="s">
        <v>1351</v>
      </c>
      <c r="D178" s="54">
        <v>2.3499999999999999E-4</v>
      </c>
      <c r="E178" s="55">
        <v>2.3499999999999999E-4</v>
      </c>
      <c r="F178" s="401"/>
      <c r="G178" s="374"/>
    </row>
    <row r="179" spans="1:8" ht="15" customHeight="1">
      <c r="A179" s="365"/>
      <c r="B179" s="366"/>
      <c r="C179" s="90" t="s">
        <v>1447</v>
      </c>
      <c r="D179" s="54">
        <v>1.042E-3</v>
      </c>
      <c r="E179" s="55">
        <v>1.042E-3</v>
      </c>
      <c r="F179" s="401"/>
      <c r="G179" s="374"/>
    </row>
    <row r="180" spans="1:8" ht="15" customHeight="1">
      <c r="A180" s="365"/>
      <c r="B180" s="366"/>
      <c r="C180" s="56" t="s">
        <v>1358</v>
      </c>
      <c r="D180" s="57">
        <v>8.7600000000000004E-4</v>
      </c>
      <c r="E180" s="58">
        <v>8.7600000000000004E-4</v>
      </c>
      <c r="F180" s="401"/>
      <c r="G180" s="374"/>
    </row>
    <row r="181" spans="1:8" ht="15" customHeight="1">
      <c r="A181" s="36" t="s">
        <v>270</v>
      </c>
      <c r="B181" s="37" t="s">
        <v>19</v>
      </c>
      <c r="C181" s="38"/>
      <c r="D181" s="46">
        <v>2.72E-4</v>
      </c>
      <c r="E181" s="47">
        <v>2.72E-4</v>
      </c>
      <c r="F181" s="41">
        <v>100</v>
      </c>
      <c r="G181" s="42"/>
      <c r="H181" s="43"/>
    </row>
    <row r="182" spans="1:8" ht="15" customHeight="1">
      <c r="A182" s="365" t="s">
        <v>271</v>
      </c>
      <c r="B182" s="366" t="s">
        <v>1448</v>
      </c>
      <c r="C182" s="79" t="s">
        <v>1344</v>
      </c>
      <c r="D182" s="51">
        <v>0</v>
      </c>
      <c r="E182" s="52">
        <v>0</v>
      </c>
      <c r="F182" s="367">
        <v>94.359700853292921</v>
      </c>
      <c r="G182" s="374" t="s">
        <v>1449</v>
      </c>
      <c r="H182" s="43"/>
    </row>
    <row r="183" spans="1:8" ht="15" customHeight="1">
      <c r="A183" s="365"/>
      <c r="B183" s="366"/>
      <c r="C183" s="82" t="s">
        <v>1345</v>
      </c>
      <c r="D183" s="54">
        <v>3.0600000000000001E-4</v>
      </c>
      <c r="E183" s="55">
        <v>3.0600000000000001E-4</v>
      </c>
      <c r="F183" s="367"/>
      <c r="G183" s="374"/>
    </row>
    <row r="184" spans="1:8" ht="15" customHeight="1">
      <c r="A184" s="365"/>
      <c r="B184" s="366"/>
      <c r="C184" s="124" t="s">
        <v>1358</v>
      </c>
      <c r="D184" s="64">
        <v>8.2999999999999998E-5</v>
      </c>
      <c r="E184" s="58">
        <v>8.2999999999999998E-5</v>
      </c>
      <c r="F184" s="367"/>
      <c r="G184" s="374"/>
    </row>
    <row r="185" spans="1:8" ht="15" customHeight="1">
      <c r="A185" s="365" t="s">
        <v>272</v>
      </c>
      <c r="B185" s="366" t="s">
        <v>1450</v>
      </c>
      <c r="C185" s="76" t="s">
        <v>1344</v>
      </c>
      <c r="D185" s="51">
        <v>4.2499999999999998E-4</v>
      </c>
      <c r="E185" s="52">
        <v>4.2499999999999998E-4</v>
      </c>
      <c r="F185" s="367">
        <v>100</v>
      </c>
      <c r="G185" s="374"/>
      <c r="H185" s="43"/>
    </row>
    <row r="186" spans="1:8" ht="15" customHeight="1">
      <c r="A186" s="365"/>
      <c r="B186" s="366"/>
      <c r="C186" s="66" t="s">
        <v>1346</v>
      </c>
      <c r="D186" s="54">
        <v>0</v>
      </c>
      <c r="E186" s="55">
        <v>0</v>
      </c>
      <c r="F186" s="367"/>
      <c r="G186" s="374"/>
    </row>
    <row r="187" spans="1:8" ht="15" customHeight="1">
      <c r="A187" s="365"/>
      <c r="B187" s="366"/>
      <c r="C187" s="90" t="s">
        <v>1347</v>
      </c>
      <c r="D187" s="54">
        <v>3.5199999999999999E-4</v>
      </c>
      <c r="E187" s="55">
        <v>3.5199999999999999E-4</v>
      </c>
      <c r="F187" s="367"/>
      <c r="G187" s="374"/>
    </row>
    <row r="188" spans="1:8" ht="15" customHeight="1">
      <c r="A188" s="365"/>
      <c r="B188" s="366"/>
      <c r="C188" s="90" t="s">
        <v>1388</v>
      </c>
      <c r="D188" s="54">
        <v>5.4699999999999996E-4</v>
      </c>
      <c r="E188" s="55">
        <v>5.4699999999999996E-4</v>
      </c>
      <c r="F188" s="367"/>
      <c r="G188" s="374"/>
    </row>
    <row r="189" spans="1:8" ht="15" customHeight="1">
      <c r="A189" s="365"/>
      <c r="B189" s="366"/>
      <c r="C189" s="53" t="s">
        <v>1358</v>
      </c>
      <c r="D189" s="67">
        <v>5.31E-4</v>
      </c>
      <c r="E189" s="68">
        <v>5.31E-4</v>
      </c>
      <c r="F189" s="367"/>
      <c r="G189" s="374"/>
    </row>
    <row r="190" spans="1:8" ht="15" customHeight="1">
      <c r="A190" s="365" t="s">
        <v>273</v>
      </c>
      <c r="B190" s="366" t="s">
        <v>1451</v>
      </c>
      <c r="C190" s="69" t="s">
        <v>1344</v>
      </c>
      <c r="D190" s="153">
        <v>0</v>
      </c>
      <c r="E190" s="154">
        <v>0</v>
      </c>
      <c r="F190" s="367">
        <v>100</v>
      </c>
      <c r="G190" s="374"/>
      <c r="H190" s="43"/>
    </row>
    <row r="191" spans="1:8" ht="15" customHeight="1">
      <c r="A191" s="365"/>
      <c r="B191" s="366"/>
      <c r="C191" s="62" t="s">
        <v>1346</v>
      </c>
      <c r="D191" s="130">
        <v>0</v>
      </c>
      <c r="E191" s="75">
        <v>0</v>
      </c>
      <c r="F191" s="367"/>
      <c r="G191" s="374"/>
    </row>
    <row r="192" spans="1:8" ht="15" customHeight="1">
      <c r="A192" s="365"/>
      <c r="B192" s="366"/>
      <c r="C192" s="62" t="s">
        <v>1347</v>
      </c>
      <c r="D192" s="155">
        <v>2.9999999999999997E-4</v>
      </c>
      <c r="E192" s="81">
        <v>2.9999999999999997E-4</v>
      </c>
      <c r="F192" s="367"/>
      <c r="G192" s="374"/>
    </row>
    <row r="193" spans="1:8" ht="15" customHeight="1">
      <c r="A193" s="365"/>
      <c r="B193" s="366"/>
      <c r="C193" s="76" t="s">
        <v>1388</v>
      </c>
      <c r="D193" s="130">
        <v>4.2499999999999998E-4</v>
      </c>
      <c r="E193" s="75">
        <v>4.2499999999999998E-4</v>
      </c>
      <c r="F193" s="367"/>
      <c r="G193" s="374"/>
    </row>
    <row r="194" spans="1:8" ht="15" customHeight="1">
      <c r="A194" s="365"/>
      <c r="B194" s="366"/>
      <c r="C194" s="156" t="s">
        <v>1358</v>
      </c>
      <c r="D194" s="157">
        <v>4.2099999999999999E-4</v>
      </c>
      <c r="E194" s="86">
        <v>4.2099999999999999E-4</v>
      </c>
      <c r="F194" s="367"/>
      <c r="G194" s="374"/>
    </row>
    <row r="195" spans="1:8" ht="15" customHeight="1">
      <c r="A195" s="365" t="s">
        <v>274</v>
      </c>
      <c r="B195" s="366" t="s">
        <v>1452</v>
      </c>
      <c r="C195" s="59" t="s">
        <v>1344</v>
      </c>
      <c r="D195" s="158">
        <v>0</v>
      </c>
      <c r="E195" s="80">
        <v>0</v>
      </c>
      <c r="F195" s="367">
        <v>98.700897795384961</v>
      </c>
      <c r="G195" s="374" t="s">
        <v>1156</v>
      </c>
      <c r="H195" s="43"/>
    </row>
    <row r="196" spans="1:8" ht="15" customHeight="1">
      <c r="A196" s="365"/>
      <c r="B196" s="366"/>
      <c r="C196" s="61" t="s">
        <v>1345</v>
      </c>
      <c r="D196" s="159">
        <v>5.9500000000000004E-4</v>
      </c>
      <c r="E196" s="101">
        <v>5.9500000000000004E-4</v>
      </c>
      <c r="F196" s="367"/>
      <c r="G196" s="374"/>
    </row>
    <row r="197" spans="1:8" ht="15" customHeight="1">
      <c r="A197" s="365"/>
      <c r="B197" s="366"/>
      <c r="C197" s="156" t="s">
        <v>1358</v>
      </c>
      <c r="D197" s="160">
        <v>1.26E-4</v>
      </c>
      <c r="E197" s="107">
        <v>1.26E-4</v>
      </c>
      <c r="F197" s="367"/>
      <c r="G197" s="374"/>
    </row>
    <row r="198" spans="1:8" ht="15" customHeight="1">
      <c r="A198" s="365" t="s">
        <v>275</v>
      </c>
      <c r="B198" s="366" t="s">
        <v>1453</v>
      </c>
      <c r="C198" s="79" t="s">
        <v>1344</v>
      </c>
      <c r="D198" s="51">
        <v>0</v>
      </c>
      <c r="E198" s="52">
        <v>0</v>
      </c>
      <c r="F198" s="367">
        <v>85.475423948333514</v>
      </c>
      <c r="G198" s="374" t="s">
        <v>1154</v>
      </c>
      <c r="H198" s="43"/>
    </row>
    <row r="199" spans="1:8" ht="15" customHeight="1">
      <c r="A199" s="365"/>
      <c r="B199" s="366"/>
      <c r="C199" s="82" t="s">
        <v>1345</v>
      </c>
      <c r="D199" s="54">
        <v>5.2099999999999998E-4</v>
      </c>
      <c r="E199" s="55">
        <v>5.2099999999999998E-4</v>
      </c>
      <c r="F199" s="367"/>
      <c r="G199" s="374"/>
    </row>
    <row r="200" spans="1:8" ht="15" customHeight="1">
      <c r="A200" s="365"/>
      <c r="B200" s="366"/>
      <c r="C200" s="124" t="s">
        <v>1358</v>
      </c>
      <c r="D200" s="64">
        <v>4.5199999999999998E-4</v>
      </c>
      <c r="E200" s="58">
        <v>4.5199999999999998E-4</v>
      </c>
      <c r="F200" s="367"/>
      <c r="G200" s="374"/>
    </row>
    <row r="201" spans="1:8" ht="15" customHeight="1">
      <c r="A201" s="365" t="s">
        <v>276</v>
      </c>
      <c r="B201" s="366" t="s">
        <v>1454</v>
      </c>
      <c r="C201" s="53" t="s">
        <v>1344</v>
      </c>
      <c r="D201" s="51">
        <v>0</v>
      </c>
      <c r="E201" s="52">
        <v>0</v>
      </c>
      <c r="F201" s="367">
        <v>87.876749689775167</v>
      </c>
      <c r="G201" s="374" t="s">
        <v>1154</v>
      </c>
      <c r="H201" s="43"/>
    </row>
    <row r="202" spans="1:8" ht="15" customHeight="1">
      <c r="A202" s="365"/>
      <c r="B202" s="366"/>
      <c r="C202" s="66" t="s">
        <v>1345</v>
      </c>
      <c r="D202" s="54">
        <v>6.1899999999999998E-4</v>
      </c>
      <c r="E202" s="55">
        <v>6.1899999999999998E-4</v>
      </c>
      <c r="F202" s="367"/>
      <c r="G202" s="374"/>
    </row>
    <row r="203" spans="1:8" ht="15" customHeight="1">
      <c r="A203" s="365"/>
      <c r="B203" s="366"/>
      <c r="C203" s="156" t="s">
        <v>1358</v>
      </c>
      <c r="D203" s="161">
        <v>5.1099999999999995E-4</v>
      </c>
      <c r="E203" s="149">
        <v>5.1099999999999995E-4</v>
      </c>
      <c r="F203" s="367"/>
      <c r="G203" s="374"/>
    </row>
    <row r="204" spans="1:8" ht="15" customHeight="1">
      <c r="A204" s="365" t="s">
        <v>277</v>
      </c>
      <c r="B204" s="366" t="s">
        <v>1455</v>
      </c>
      <c r="C204" s="79" t="s">
        <v>1344</v>
      </c>
      <c r="D204" s="89">
        <v>0</v>
      </c>
      <c r="E204" s="89">
        <v>0</v>
      </c>
      <c r="F204" s="401">
        <v>99.990321282481005</v>
      </c>
      <c r="G204" s="374" t="s">
        <v>1154</v>
      </c>
      <c r="H204" s="43"/>
    </row>
    <row r="205" spans="1:8" ht="15" customHeight="1">
      <c r="A205" s="365"/>
      <c r="B205" s="366"/>
      <c r="C205" s="82" t="s">
        <v>1346</v>
      </c>
      <c r="D205" s="55">
        <v>0</v>
      </c>
      <c r="E205" s="55">
        <v>0</v>
      </c>
      <c r="F205" s="401"/>
      <c r="G205" s="374"/>
    </row>
    <row r="206" spans="1:8" ht="15" customHeight="1">
      <c r="A206" s="365"/>
      <c r="B206" s="366"/>
      <c r="C206" s="82" t="s">
        <v>1347</v>
      </c>
      <c r="D206" s="55">
        <v>2.5599999999999999E-4</v>
      </c>
      <c r="E206" s="55">
        <v>2.5599999999999999E-4</v>
      </c>
      <c r="F206" s="401"/>
      <c r="G206" s="374"/>
    </row>
    <row r="207" spans="1:8" ht="15" customHeight="1">
      <c r="A207" s="365"/>
      <c r="B207" s="366"/>
      <c r="C207" s="82" t="s">
        <v>1348</v>
      </c>
      <c r="D207" s="55">
        <v>0</v>
      </c>
      <c r="E207" s="55">
        <v>0</v>
      </c>
      <c r="F207" s="401"/>
      <c r="G207" s="374"/>
    </row>
    <row r="208" spans="1:8" ht="15" customHeight="1">
      <c r="A208" s="365"/>
      <c r="B208" s="366"/>
      <c r="C208" s="82" t="s">
        <v>1349</v>
      </c>
      <c r="D208" s="55">
        <v>3.6999999999999999E-4</v>
      </c>
      <c r="E208" s="55">
        <v>3.6999999999999999E-4</v>
      </c>
      <c r="F208" s="401"/>
      <c r="G208" s="374"/>
    </row>
    <row r="209" spans="1:8" ht="15" customHeight="1">
      <c r="A209" s="365"/>
      <c r="B209" s="366"/>
      <c r="C209" s="82" t="s">
        <v>1456</v>
      </c>
      <c r="D209" s="55">
        <v>4.6200000000000001E-4</v>
      </c>
      <c r="E209" s="55">
        <v>4.6200000000000001E-4</v>
      </c>
      <c r="F209" s="401"/>
      <c r="G209" s="374"/>
    </row>
    <row r="210" spans="1:8" ht="15" customHeight="1">
      <c r="A210" s="365"/>
      <c r="B210" s="366"/>
      <c r="C210" s="124" t="s">
        <v>1358</v>
      </c>
      <c r="D210" s="64">
        <v>4.3899999999999999E-4</v>
      </c>
      <c r="E210" s="58">
        <v>4.3899999999999999E-4</v>
      </c>
      <c r="F210" s="401"/>
      <c r="G210" s="374"/>
    </row>
    <row r="211" spans="1:8" ht="15" customHeight="1">
      <c r="A211" s="365" t="s">
        <v>278</v>
      </c>
      <c r="B211" s="366" t="s">
        <v>1457</v>
      </c>
      <c r="C211" s="53" t="s">
        <v>1344</v>
      </c>
      <c r="D211" s="162">
        <v>0</v>
      </c>
      <c r="E211" s="52">
        <v>0</v>
      </c>
      <c r="F211" s="367" t="s">
        <v>1161</v>
      </c>
      <c r="G211" s="374"/>
      <c r="H211" s="43"/>
    </row>
    <row r="212" spans="1:8" ht="15" customHeight="1">
      <c r="A212" s="365"/>
      <c r="B212" s="366"/>
      <c r="C212" s="90" t="s">
        <v>1345</v>
      </c>
      <c r="D212" s="39">
        <v>6.0599999999999998E-4</v>
      </c>
      <c r="E212" s="55">
        <v>6.0599999999999998E-4</v>
      </c>
      <c r="F212" s="367"/>
      <c r="G212" s="374"/>
    </row>
    <row r="213" spans="1:8" ht="15" customHeight="1">
      <c r="A213" s="365"/>
      <c r="B213" s="366"/>
      <c r="C213" s="53" t="s">
        <v>1358</v>
      </c>
      <c r="D213" s="67">
        <v>5.6200000000000011E-4</v>
      </c>
      <c r="E213" s="68">
        <v>5.6200000000000011E-4</v>
      </c>
      <c r="F213" s="367"/>
      <c r="G213" s="374"/>
    </row>
    <row r="214" spans="1:8" ht="15" customHeight="1">
      <c r="A214" s="365" t="s">
        <v>279</v>
      </c>
      <c r="B214" s="366" t="s">
        <v>1458</v>
      </c>
      <c r="C214" s="38" t="s">
        <v>1344</v>
      </c>
      <c r="D214" s="162">
        <v>0</v>
      </c>
      <c r="E214" s="52">
        <v>0</v>
      </c>
      <c r="F214" s="367">
        <v>91.999996983038585</v>
      </c>
      <c r="G214" s="374" t="s">
        <v>1459</v>
      </c>
      <c r="H214" s="43"/>
    </row>
    <row r="215" spans="1:8" ht="15" customHeight="1">
      <c r="A215" s="365"/>
      <c r="B215" s="366"/>
      <c r="C215" s="90" t="s">
        <v>1346</v>
      </c>
      <c r="D215" s="163">
        <v>0</v>
      </c>
      <c r="E215" s="55">
        <v>0</v>
      </c>
      <c r="F215" s="367"/>
      <c r="G215" s="374"/>
    </row>
    <row r="216" spans="1:8" ht="15" customHeight="1">
      <c r="A216" s="365"/>
      <c r="B216" s="366"/>
      <c r="C216" s="90" t="s">
        <v>1347</v>
      </c>
      <c r="D216" s="163">
        <v>0</v>
      </c>
      <c r="E216" s="55">
        <v>0</v>
      </c>
      <c r="F216" s="367"/>
      <c r="G216" s="374"/>
    </row>
    <row r="217" spans="1:8" ht="15" customHeight="1">
      <c r="A217" s="365"/>
      <c r="B217" s="366"/>
      <c r="C217" s="53" t="s">
        <v>1348</v>
      </c>
      <c r="D217" s="163">
        <v>0</v>
      </c>
      <c r="E217" s="55">
        <v>0</v>
      </c>
      <c r="F217" s="367"/>
      <c r="G217" s="374"/>
    </row>
    <row r="218" spans="1:8" ht="15" customHeight="1">
      <c r="A218" s="365"/>
      <c r="B218" s="366"/>
      <c r="C218" s="90" t="s">
        <v>1407</v>
      </c>
      <c r="D218" s="163">
        <v>3.3500000000000001E-4</v>
      </c>
      <c r="E218" s="55">
        <v>3.3500000000000001E-4</v>
      </c>
      <c r="F218" s="367"/>
      <c r="G218" s="374"/>
    </row>
    <row r="219" spans="1:8" ht="15" customHeight="1">
      <c r="A219" s="365"/>
      <c r="B219" s="366"/>
      <c r="C219" s="127" t="s">
        <v>1358</v>
      </c>
      <c r="D219" s="57">
        <v>3.1800000000000003E-4</v>
      </c>
      <c r="E219" s="58">
        <v>3.1800000000000003E-4</v>
      </c>
      <c r="F219" s="367"/>
      <c r="G219" s="374"/>
    </row>
    <row r="220" spans="1:8" ht="15" customHeight="1">
      <c r="A220" s="365" t="s">
        <v>280</v>
      </c>
      <c r="B220" s="366" t="s">
        <v>1460</v>
      </c>
      <c r="C220" s="164" t="s">
        <v>1344</v>
      </c>
      <c r="D220" s="165">
        <v>3.86E-4</v>
      </c>
      <c r="E220" s="89">
        <v>3.86E-4</v>
      </c>
      <c r="F220" s="367" t="s">
        <v>1161</v>
      </c>
      <c r="G220" s="374"/>
      <c r="H220" s="43"/>
    </row>
    <row r="221" spans="1:8" ht="15" customHeight="1">
      <c r="A221" s="365"/>
      <c r="B221" s="366"/>
      <c r="C221" s="63" t="s">
        <v>1346</v>
      </c>
      <c r="D221" s="165">
        <v>0</v>
      </c>
      <c r="E221" s="89">
        <v>0</v>
      </c>
      <c r="F221" s="367"/>
      <c r="G221" s="374"/>
      <c r="H221" s="43"/>
    </row>
    <row r="222" spans="1:8" ht="15" customHeight="1">
      <c r="A222" s="365"/>
      <c r="B222" s="366"/>
      <c r="C222" s="62" t="s">
        <v>1401</v>
      </c>
      <c r="D222" s="166">
        <v>2.05E-4</v>
      </c>
      <c r="E222" s="55">
        <v>2.05E-4</v>
      </c>
      <c r="F222" s="367"/>
      <c r="G222" s="374"/>
    </row>
    <row r="223" spans="1:8" ht="15" customHeight="1">
      <c r="A223" s="365"/>
      <c r="B223" s="366"/>
      <c r="C223" s="53" t="s">
        <v>1358</v>
      </c>
      <c r="D223" s="64">
        <v>1.8799999999999999E-4</v>
      </c>
      <c r="E223" s="68">
        <v>1.8799999999999999E-4</v>
      </c>
      <c r="F223" s="367"/>
      <c r="G223" s="374"/>
    </row>
    <row r="224" spans="1:8" ht="15" customHeight="1">
      <c r="A224" s="365" t="s">
        <v>281</v>
      </c>
      <c r="B224" s="392" t="s">
        <v>1461</v>
      </c>
      <c r="C224" s="112" t="s">
        <v>1344</v>
      </c>
      <c r="D224" s="167">
        <v>0</v>
      </c>
      <c r="E224" s="168">
        <v>0</v>
      </c>
      <c r="F224" s="367">
        <v>100</v>
      </c>
      <c r="G224" s="374"/>
      <c r="H224" s="43"/>
    </row>
    <row r="225" spans="1:8" ht="15" customHeight="1">
      <c r="A225" s="365"/>
      <c r="B225" s="392"/>
      <c r="C225" s="113" t="s">
        <v>1345</v>
      </c>
      <c r="D225" s="166">
        <v>3.4099999999999999E-4</v>
      </c>
      <c r="E225" s="55">
        <v>3.4099999999999999E-4</v>
      </c>
      <c r="F225" s="367"/>
      <c r="G225" s="374"/>
    </row>
    <row r="226" spans="1:8" ht="15" customHeight="1">
      <c r="A226" s="365"/>
      <c r="B226" s="392"/>
      <c r="C226" s="115" t="s">
        <v>1358</v>
      </c>
      <c r="D226" s="169">
        <v>3.4000000000000002E-4</v>
      </c>
      <c r="E226" s="86">
        <v>3.4000000000000002E-4</v>
      </c>
      <c r="F226" s="367"/>
      <c r="G226" s="374"/>
    </row>
    <row r="227" spans="1:8" ht="15" customHeight="1">
      <c r="A227" s="365" t="s">
        <v>1462</v>
      </c>
      <c r="B227" s="366" t="s">
        <v>1463</v>
      </c>
      <c r="C227" s="164" t="s">
        <v>1344</v>
      </c>
      <c r="D227" s="168">
        <v>4.1300000000000001E-4</v>
      </c>
      <c r="E227" s="168">
        <v>0</v>
      </c>
      <c r="F227" s="367">
        <v>80.03</v>
      </c>
      <c r="G227" s="374" t="s">
        <v>1464</v>
      </c>
      <c r="H227" s="43"/>
    </row>
    <row r="228" spans="1:8" ht="15" customHeight="1">
      <c r="A228" s="365"/>
      <c r="B228" s="366"/>
      <c r="C228" s="63" t="s">
        <v>1346</v>
      </c>
      <c r="D228" s="54">
        <v>0</v>
      </c>
      <c r="E228" s="55">
        <v>0</v>
      </c>
      <c r="F228" s="367"/>
      <c r="G228" s="374"/>
    </row>
    <row r="229" spans="1:8" ht="15" customHeight="1">
      <c r="A229" s="365"/>
      <c r="B229" s="366"/>
      <c r="C229" s="61" t="s">
        <v>1347</v>
      </c>
      <c r="D229" s="170">
        <v>0</v>
      </c>
      <c r="E229" s="171">
        <v>0</v>
      </c>
      <c r="F229" s="367"/>
      <c r="G229" s="374"/>
    </row>
    <row r="230" spans="1:8" ht="15" customHeight="1">
      <c r="A230" s="365"/>
      <c r="B230" s="366"/>
      <c r="C230" s="62" t="s">
        <v>1348</v>
      </c>
      <c r="D230" s="172">
        <v>0</v>
      </c>
      <c r="E230" s="173">
        <v>0</v>
      </c>
      <c r="F230" s="367"/>
      <c r="G230" s="374"/>
    </row>
    <row r="231" spans="1:8" ht="15" customHeight="1">
      <c r="A231" s="365"/>
      <c r="B231" s="366"/>
      <c r="C231" s="174" t="s">
        <v>1431</v>
      </c>
      <c r="D231" s="88">
        <v>6.3299999999999999E-4</v>
      </c>
      <c r="E231" s="89">
        <v>6.3299999999999999E-4</v>
      </c>
      <c r="F231" s="367"/>
      <c r="G231" s="374"/>
    </row>
    <row r="232" spans="1:8" ht="15" customHeight="1">
      <c r="A232" s="365"/>
      <c r="B232" s="366"/>
      <c r="C232" s="156" t="s">
        <v>1358</v>
      </c>
      <c r="D232" s="64">
        <v>5.2700000000000002E-4</v>
      </c>
      <c r="E232" s="58">
        <v>5.2599999999999999E-4</v>
      </c>
      <c r="F232" s="367"/>
      <c r="G232" s="374"/>
    </row>
    <row r="233" spans="1:8" ht="15" customHeight="1">
      <c r="A233" s="36" t="s">
        <v>282</v>
      </c>
      <c r="B233" s="37" t="s">
        <v>33</v>
      </c>
      <c r="C233" s="53"/>
      <c r="D233" s="175">
        <v>6.4700000000000001E-4</v>
      </c>
      <c r="E233" s="94">
        <v>6.4700000000000001E-4</v>
      </c>
      <c r="F233" s="41" t="s">
        <v>1161</v>
      </c>
      <c r="G233" s="42"/>
      <c r="H233" s="43"/>
    </row>
    <row r="234" spans="1:8" ht="15" customHeight="1">
      <c r="A234" s="365" t="s">
        <v>1465</v>
      </c>
      <c r="B234" s="366" t="s">
        <v>1466</v>
      </c>
      <c r="C234" s="65" t="s">
        <v>1344</v>
      </c>
      <c r="D234" s="176">
        <v>0</v>
      </c>
      <c r="E234" s="177">
        <v>0</v>
      </c>
      <c r="F234" s="367">
        <v>82.08</v>
      </c>
      <c r="G234" s="374" t="s">
        <v>1154</v>
      </c>
    </row>
    <row r="235" spans="1:8" ht="15" customHeight="1">
      <c r="A235" s="365"/>
      <c r="B235" s="366"/>
      <c r="C235" s="90" t="s">
        <v>1346</v>
      </c>
      <c r="D235" s="178">
        <v>0</v>
      </c>
      <c r="E235" s="178">
        <v>0</v>
      </c>
      <c r="F235" s="367"/>
      <c r="G235" s="374"/>
    </row>
    <row r="236" spans="1:8" ht="15" customHeight="1">
      <c r="A236" s="365"/>
      <c r="B236" s="366"/>
      <c r="C236" s="53" t="s">
        <v>1347</v>
      </c>
      <c r="D236" s="88">
        <v>0</v>
      </c>
      <c r="E236" s="89">
        <v>0</v>
      </c>
      <c r="F236" s="367"/>
      <c r="G236" s="374"/>
    </row>
    <row r="237" spans="1:8" ht="15" customHeight="1">
      <c r="A237" s="365"/>
      <c r="B237" s="366"/>
      <c r="C237" s="90" t="s">
        <v>1348</v>
      </c>
      <c r="D237" s="54">
        <v>0</v>
      </c>
      <c r="E237" s="55">
        <v>0</v>
      </c>
      <c r="F237" s="367"/>
      <c r="G237" s="374"/>
    </row>
    <row r="238" spans="1:8" ht="15" customHeight="1">
      <c r="A238" s="365"/>
      <c r="B238" s="366"/>
      <c r="C238" s="91" t="s">
        <v>1383</v>
      </c>
      <c r="D238" s="54">
        <v>0</v>
      </c>
      <c r="E238" s="55">
        <v>0</v>
      </c>
      <c r="F238" s="367"/>
      <c r="G238" s="374"/>
    </row>
    <row r="239" spans="1:8" ht="15" customHeight="1">
      <c r="A239" s="365"/>
      <c r="B239" s="366"/>
      <c r="C239" s="179" t="s">
        <v>1467</v>
      </c>
      <c r="D239" s="54">
        <v>0</v>
      </c>
      <c r="E239" s="55">
        <v>0</v>
      </c>
      <c r="F239" s="367"/>
      <c r="G239" s="374"/>
    </row>
    <row r="240" spans="1:8" ht="15" customHeight="1">
      <c r="A240" s="365"/>
      <c r="B240" s="366"/>
      <c r="C240" s="179" t="s">
        <v>1468</v>
      </c>
      <c r="D240" s="54">
        <v>5.6999999999999998E-4</v>
      </c>
      <c r="E240" s="55">
        <v>5.6999999999999998E-4</v>
      </c>
      <c r="F240" s="367"/>
      <c r="G240" s="374"/>
    </row>
    <row r="241" spans="1:8" ht="15" customHeight="1">
      <c r="A241" s="365"/>
      <c r="B241" s="366"/>
      <c r="C241" s="123" t="s">
        <v>1358</v>
      </c>
      <c r="D241" s="180">
        <v>9.5000000000000005E-5</v>
      </c>
      <c r="E241" s="181">
        <v>9.5000000000000005E-5</v>
      </c>
      <c r="F241" s="367"/>
      <c r="G241" s="374"/>
    </row>
    <row r="242" spans="1:8" ht="15" customHeight="1">
      <c r="A242" s="365" t="s">
        <v>283</v>
      </c>
      <c r="B242" s="366" t="s">
        <v>1469</v>
      </c>
      <c r="C242" s="79" t="s">
        <v>1344</v>
      </c>
      <c r="D242" s="89">
        <v>0</v>
      </c>
      <c r="E242" s="89">
        <v>0</v>
      </c>
      <c r="F242" s="367" t="s">
        <v>1161</v>
      </c>
      <c r="G242" s="374"/>
      <c r="H242" s="43"/>
    </row>
    <row r="243" spans="1:8" ht="15" customHeight="1">
      <c r="A243" s="365"/>
      <c r="B243" s="366"/>
      <c r="C243" s="82" t="s">
        <v>1346</v>
      </c>
      <c r="D243" s="55">
        <v>2.52E-4</v>
      </c>
      <c r="E243" s="55">
        <v>2.52E-4</v>
      </c>
      <c r="F243" s="367"/>
      <c r="G243" s="374"/>
    </row>
    <row r="244" spans="1:8" ht="15" customHeight="1">
      <c r="A244" s="365"/>
      <c r="B244" s="366"/>
      <c r="C244" s="82" t="s">
        <v>1401</v>
      </c>
      <c r="D244" s="55">
        <v>5.2400000000000005E-4</v>
      </c>
      <c r="E244" s="55">
        <v>5.2400000000000005E-4</v>
      </c>
      <c r="F244" s="367"/>
      <c r="G244" s="374"/>
    </row>
    <row r="245" spans="1:8" ht="15" customHeight="1">
      <c r="A245" s="365"/>
      <c r="B245" s="366"/>
      <c r="C245" s="124" t="s">
        <v>1358</v>
      </c>
      <c r="D245" s="64">
        <v>3.1300000000000002E-4</v>
      </c>
      <c r="E245" s="58">
        <v>3.1300000000000002E-4</v>
      </c>
      <c r="F245" s="367"/>
      <c r="G245" s="374"/>
    </row>
    <row r="246" spans="1:8" ht="15" customHeight="1">
      <c r="A246" s="365" t="s">
        <v>284</v>
      </c>
      <c r="B246" s="366" t="s">
        <v>1470</v>
      </c>
      <c r="C246" s="182" t="s">
        <v>1344</v>
      </c>
      <c r="D246" s="51">
        <v>0</v>
      </c>
      <c r="E246" s="52">
        <v>0</v>
      </c>
      <c r="F246" s="367" t="s">
        <v>1161</v>
      </c>
      <c r="G246" s="374"/>
      <c r="H246" s="43"/>
    </row>
    <row r="247" spans="1:8" ht="15" customHeight="1">
      <c r="A247" s="365"/>
      <c r="B247" s="366"/>
      <c r="C247" s="82" t="s">
        <v>1346</v>
      </c>
      <c r="D247" s="54">
        <v>0</v>
      </c>
      <c r="E247" s="55">
        <v>0</v>
      </c>
      <c r="F247" s="367"/>
      <c r="G247" s="374"/>
    </row>
    <row r="248" spans="1:8" ht="15" customHeight="1">
      <c r="A248" s="365"/>
      <c r="B248" s="366"/>
      <c r="C248" s="82" t="s">
        <v>1401</v>
      </c>
      <c r="D248" s="122" t="s">
        <v>1372</v>
      </c>
      <c r="E248" s="68" t="s">
        <v>1372</v>
      </c>
      <c r="F248" s="367"/>
      <c r="G248" s="374"/>
    </row>
    <row r="249" spans="1:8" ht="15" customHeight="1">
      <c r="A249" s="365"/>
      <c r="B249" s="366"/>
      <c r="C249" s="124" t="s">
        <v>1358</v>
      </c>
      <c r="D249" s="64" t="s">
        <v>1372</v>
      </c>
      <c r="E249" s="58" t="s">
        <v>1372</v>
      </c>
      <c r="F249" s="367"/>
      <c r="G249" s="374"/>
    </row>
    <row r="250" spans="1:8" ht="15" customHeight="1">
      <c r="A250" s="365" t="s">
        <v>285</v>
      </c>
      <c r="B250" s="366" t="s">
        <v>1471</v>
      </c>
      <c r="C250" s="53" t="s">
        <v>1344</v>
      </c>
      <c r="D250" s="51">
        <v>0</v>
      </c>
      <c r="E250" s="52">
        <v>0</v>
      </c>
      <c r="F250" s="367">
        <v>64.44675685050295</v>
      </c>
      <c r="G250" s="374" t="s">
        <v>1391</v>
      </c>
      <c r="H250" s="43"/>
    </row>
    <row r="251" spans="1:8" ht="15" customHeight="1">
      <c r="A251" s="365"/>
      <c r="B251" s="366"/>
      <c r="C251" s="66" t="s">
        <v>1346</v>
      </c>
      <c r="D251" s="54">
        <v>0</v>
      </c>
      <c r="E251" s="55">
        <v>0</v>
      </c>
      <c r="F251" s="367"/>
      <c r="G251" s="374"/>
    </row>
    <row r="252" spans="1:8" ht="15" customHeight="1">
      <c r="A252" s="365"/>
      <c r="B252" s="366"/>
      <c r="C252" s="66" t="s">
        <v>1401</v>
      </c>
      <c r="D252" s="54">
        <v>7.4899999999999999E-4</v>
      </c>
      <c r="E252" s="55">
        <v>7.4899999999999999E-4</v>
      </c>
      <c r="F252" s="367"/>
      <c r="G252" s="374"/>
    </row>
    <row r="253" spans="1:8" ht="15" customHeight="1">
      <c r="A253" s="365"/>
      <c r="B253" s="366"/>
      <c r="C253" s="56" t="s">
        <v>1358</v>
      </c>
      <c r="D253" s="67">
        <v>3.8299999999999999E-4</v>
      </c>
      <c r="E253" s="68">
        <v>3.8299999999999999E-4</v>
      </c>
      <c r="F253" s="367"/>
      <c r="G253" s="374"/>
    </row>
    <row r="254" spans="1:8" ht="15" customHeight="1">
      <c r="A254" s="36" t="s">
        <v>286</v>
      </c>
      <c r="B254" s="37" t="s">
        <v>22</v>
      </c>
      <c r="C254" s="45"/>
      <c r="D254" s="46">
        <v>3.4099999999999999E-4</v>
      </c>
      <c r="E254" s="183">
        <v>3.4099999999999999E-4</v>
      </c>
      <c r="F254" s="41">
        <v>100</v>
      </c>
      <c r="G254" s="42"/>
      <c r="H254" s="43"/>
    </row>
    <row r="255" spans="1:8" ht="15" customHeight="1">
      <c r="A255" s="36" t="s">
        <v>287</v>
      </c>
      <c r="B255" s="37" t="s">
        <v>1472</v>
      </c>
      <c r="C255" s="53"/>
      <c r="D255" s="184">
        <v>3.5300000000000002E-4</v>
      </c>
      <c r="E255" s="185">
        <v>3.5300000000000002E-4</v>
      </c>
      <c r="F255" s="60">
        <v>100</v>
      </c>
      <c r="G255" s="42"/>
      <c r="H255" s="43"/>
    </row>
    <row r="256" spans="1:8" ht="26.4">
      <c r="A256" s="36" t="s">
        <v>288</v>
      </c>
      <c r="B256" s="37" t="s">
        <v>36</v>
      </c>
      <c r="C256" s="45"/>
      <c r="D256" s="46">
        <v>5.22E-4</v>
      </c>
      <c r="E256" s="47">
        <v>5.22E-4</v>
      </c>
      <c r="F256" s="41">
        <v>89.039301310043669</v>
      </c>
      <c r="G256" s="42" t="s">
        <v>1154</v>
      </c>
      <c r="H256" s="43"/>
    </row>
    <row r="257" spans="1:8" ht="15" customHeight="1">
      <c r="A257" s="365" t="s">
        <v>289</v>
      </c>
      <c r="B257" s="366" t="s">
        <v>1473</v>
      </c>
      <c r="C257" s="38" t="s">
        <v>1344</v>
      </c>
      <c r="D257" s="162">
        <v>0</v>
      </c>
      <c r="E257" s="186">
        <v>0</v>
      </c>
      <c r="F257" s="367">
        <v>98.872326179652532</v>
      </c>
      <c r="G257" s="374" t="s">
        <v>1155</v>
      </c>
      <c r="H257" s="43"/>
    </row>
    <row r="258" spans="1:8" ht="15" customHeight="1">
      <c r="A258" s="365"/>
      <c r="B258" s="366"/>
      <c r="C258" s="90" t="s">
        <v>1346</v>
      </c>
      <c r="D258" s="163">
        <v>0</v>
      </c>
      <c r="E258" s="187">
        <v>0</v>
      </c>
      <c r="F258" s="367"/>
      <c r="G258" s="374"/>
    </row>
    <row r="259" spans="1:8" ht="15" customHeight="1">
      <c r="A259" s="365"/>
      <c r="B259" s="366"/>
      <c r="C259" s="53" t="s">
        <v>1347</v>
      </c>
      <c r="D259" s="163">
        <v>1E-4</v>
      </c>
      <c r="E259" s="187">
        <v>1E-4</v>
      </c>
      <c r="F259" s="367"/>
      <c r="G259" s="374"/>
    </row>
    <row r="260" spans="1:8" ht="15" customHeight="1">
      <c r="A260" s="365"/>
      <c r="B260" s="366"/>
      <c r="C260" s="66" t="s">
        <v>1348</v>
      </c>
      <c r="D260" s="163">
        <v>2.5000000000000001E-4</v>
      </c>
      <c r="E260" s="187">
        <v>2.5000000000000001E-4</v>
      </c>
      <c r="F260" s="367"/>
      <c r="G260" s="374"/>
    </row>
    <row r="261" spans="1:8" ht="15" customHeight="1">
      <c r="A261" s="365"/>
      <c r="B261" s="366"/>
      <c r="C261" s="66" t="s">
        <v>1407</v>
      </c>
      <c r="D261" s="163">
        <v>6.2799999999999998E-4</v>
      </c>
      <c r="E261" s="187">
        <v>6.2799999999999998E-4</v>
      </c>
      <c r="F261" s="367"/>
      <c r="G261" s="374"/>
    </row>
    <row r="262" spans="1:8" ht="15" customHeight="1">
      <c r="A262" s="365"/>
      <c r="B262" s="366"/>
      <c r="C262" s="123" t="s">
        <v>1358</v>
      </c>
      <c r="D262" s="57">
        <v>5.2899999999999996E-4</v>
      </c>
      <c r="E262" s="58">
        <v>5.2899999999999996E-4</v>
      </c>
      <c r="F262" s="367"/>
      <c r="G262" s="374"/>
    </row>
    <row r="263" spans="1:8" ht="15" customHeight="1">
      <c r="A263" s="365" t="s">
        <v>290</v>
      </c>
      <c r="B263" s="366" t="s">
        <v>1474</v>
      </c>
      <c r="C263" s="79" t="s">
        <v>1344</v>
      </c>
      <c r="D263" s="51">
        <v>0</v>
      </c>
      <c r="E263" s="52">
        <v>0</v>
      </c>
      <c r="F263" s="367">
        <v>99.863966431457612</v>
      </c>
      <c r="G263" s="374" t="s">
        <v>1158</v>
      </c>
      <c r="H263" s="43"/>
    </row>
    <row r="264" spans="1:8" ht="15" customHeight="1">
      <c r="A264" s="365"/>
      <c r="B264" s="366"/>
      <c r="C264" s="82" t="s">
        <v>1346</v>
      </c>
      <c r="D264" s="54">
        <v>0</v>
      </c>
      <c r="E264" s="55">
        <v>0</v>
      </c>
      <c r="F264" s="367"/>
      <c r="G264" s="374"/>
    </row>
    <row r="265" spans="1:8" ht="15" customHeight="1">
      <c r="A265" s="365"/>
      <c r="B265" s="366"/>
      <c r="C265" s="82" t="s">
        <v>1401</v>
      </c>
      <c r="D265" s="54">
        <v>5.53E-4</v>
      </c>
      <c r="E265" s="55">
        <v>5.53E-4</v>
      </c>
      <c r="F265" s="367"/>
      <c r="G265" s="374"/>
    </row>
    <row r="266" spans="1:8" ht="15" customHeight="1">
      <c r="A266" s="365"/>
      <c r="B266" s="366"/>
      <c r="C266" s="124" t="s">
        <v>1358</v>
      </c>
      <c r="D266" s="64">
        <v>5.31E-4</v>
      </c>
      <c r="E266" s="58">
        <v>5.31E-4</v>
      </c>
      <c r="F266" s="367"/>
      <c r="G266" s="374"/>
    </row>
    <row r="267" spans="1:8" ht="15" customHeight="1">
      <c r="A267" s="36" t="s">
        <v>291</v>
      </c>
      <c r="B267" s="37" t="s">
        <v>23</v>
      </c>
      <c r="C267" s="127"/>
      <c r="D267" s="46">
        <v>5.0500000000000002E-4</v>
      </c>
      <c r="E267" s="47">
        <v>5.0500000000000002E-4</v>
      </c>
      <c r="F267" s="41">
        <v>100</v>
      </c>
      <c r="G267" s="42"/>
      <c r="H267" s="43"/>
    </row>
    <row r="268" spans="1:8" ht="15" customHeight="1">
      <c r="A268" s="36" t="s">
        <v>292</v>
      </c>
      <c r="B268" s="37" t="s">
        <v>24</v>
      </c>
      <c r="C268" s="38"/>
      <c r="D268" s="46">
        <v>4.7399999999999997E-4</v>
      </c>
      <c r="E268" s="47">
        <v>4.7399999999999997E-4</v>
      </c>
      <c r="F268" s="41">
        <v>100</v>
      </c>
      <c r="G268" s="42"/>
      <c r="H268" s="43"/>
    </row>
    <row r="269" spans="1:8" ht="15" customHeight="1">
      <c r="A269" s="365" t="s">
        <v>293</v>
      </c>
      <c r="B269" s="366" t="s">
        <v>1475</v>
      </c>
      <c r="C269" s="79" t="s">
        <v>1344</v>
      </c>
      <c r="D269" s="51">
        <v>0</v>
      </c>
      <c r="E269" s="52">
        <v>0</v>
      </c>
      <c r="F269" s="367">
        <v>100</v>
      </c>
      <c r="G269" s="374"/>
      <c r="H269" s="43"/>
    </row>
    <row r="270" spans="1:8" ht="15" customHeight="1">
      <c r="A270" s="365"/>
      <c r="B270" s="366"/>
      <c r="C270" s="82" t="s">
        <v>1346</v>
      </c>
      <c r="D270" s="54">
        <v>3.86E-4</v>
      </c>
      <c r="E270" s="55">
        <v>3.86E-4</v>
      </c>
      <c r="F270" s="367"/>
      <c r="G270" s="374"/>
    </row>
    <row r="271" spans="1:8" ht="15" customHeight="1">
      <c r="A271" s="365"/>
      <c r="B271" s="366"/>
      <c r="C271" s="82" t="s">
        <v>1401</v>
      </c>
      <c r="D271" s="54">
        <v>3.4099999999999999E-4</v>
      </c>
      <c r="E271" s="55">
        <v>3.4099999999999999E-4</v>
      </c>
      <c r="F271" s="367"/>
      <c r="G271" s="374"/>
    </row>
    <row r="272" spans="1:8" ht="15" customHeight="1">
      <c r="A272" s="365"/>
      <c r="B272" s="366"/>
      <c r="C272" s="124" t="s">
        <v>1358</v>
      </c>
      <c r="D272" s="64">
        <v>3.3700000000000001E-4</v>
      </c>
      <c r="E272" s="58">
        <v>3.3700000000000001E-4</v>
      </c>
      <c r="F272" s="367"/>
      <c r="G272" s="374"/>
    </row>
    <row r="273" spans="1:8" ht="15" customHeight="1">
      <c r="A273" s="365" t="s">
        <v>294</v>
      </c>
      <c r="B273" s="366" t="s">
        <v>1476</v>
      </c>
      <c r="C273" s="125" t="s">
        <v>1344</v>
      </c>
      <c r="D273" s="51">
        <v>0</v>
      </c>
      <c r="E273" s="52">
        <v>0</v>
      </c>
      <c r="F273" s="367">
        <v>97.63</v>
      </c>
      <c r="G273" s="374" t="s">
        <v>1154</v>
      </c>
      <c r="H273" s="43"/>
    </row>
    <row r="274" spans="1:8" ht="15" customHeight="1">
      <c r="A274" s="365"/>
      <c r="B274" s="366"/>
      <c r="C274" s="90" t="s">
        <v>1346</v>
      </c>
      <c r="D274" s="88">
        <v>3.01E-4</v>
      </c>
      <c r="E274" s="89">
        <v>3.01E-4</v>
      </c>
      <c r="F274" s="367"/>
      <c r="G274" s="374"/>
      <c r="H274" s="43"/>
    </row>
    <row r="275" spans="1:8" ht="15" customHeight="1">
      <c r="A275" s="365"/>
      <c r="B275" s="366"/>
      <c r="C275" s="53" t="s">
        <v>1401</v>
      </c>
      <c r="D275" s="54">
        <v>5.6400000000000005E-4</v>
      </c>
      <c r="E275" s="55">
        <v>5.6400000000000005E-4</v>
      </c>
      <c r="F275" s="367"/>
      <c r="G275" s="374"/>
    </row>
    <row r="276" spans="1:8" ht="15" customHeight="1">
      <c r="A276" s="365"/>
      <c r="B276" s="366"/>
      <c r="C276" s="56" t="s">
        <v>1358</v>
      </c>
      <c r="D276" s="57">
        <v>4.2700000000000002E-4</v>
      </c>
      <c r="E276" s="58">
        <v>4.2700000000000002E-4</v>
      </c>
      <c r="F276" s="367"/>
      <c r="G276" s="374"/>
    </row>
    <row r="277" spans="1:8" ht="26.25" customHeight="1">
      <c r="A277" s="36" t="s">
        <v>295</v>
      </c>
      <c r="B277" s="37" t="s">
        <v>38</v>
      </c>
      <c r="C277" s="45"/>
      <c r="D277" s="46">
        <v>5.5599999999999996E-4</v>
      </c>
      <c r="E277" s="47">
        <v>5.5599999999999996E-4</v>
      </c>
      <c r="F277" s="41">
        <v>83.687809218932415</v>
      </c>
      <c r="G277" s="42" t="s">
        <v>1154</v>
      </c>
    </row>
    <row r="278" spans="1:8" ht="15" customHeight="1">
      <c r="A278" s="365" t="s">
        <v>296</v>
      </c>
      <c r="B278" s="366" t="s">
        <v>1477</v>
      </c>
      <c r="C278" s="65" t="s">
        <v>1344</v>
      </c>
      <c r="D278" s="145">
        <v>3.2000000000000003E-4</v>
      </c>
      <c r="E278" s="146">
        <v>3.2000000000000003E-4</v>
      </c>
      <c r="F278" s="367">
        <v>99.472346603420505</v>
      </c>
      <c r="G278" s="374" t="s">
        <v>1391</v>
      </c>
      <c r="H278" s="43"/>
    </row>
    <row r="279" spans="1:8" ht="15" customHeight="1">
      <c r="A279" s="365"/>
      <c r="B279" s="366"/>
      <c r="C279" s="90" t="s">
        <v>1346</v>
      </c>
      <c r="D279" s="54">
        <v>0</v>
      </c>
      <c r="E279" s="55">
        <v>0</v>
      </c>
      <c r="F279" s="367"/>
      <c r="G279" s="374"/>
    </row>
    <row r="280" spans="1:8" ht="15" customHeight="1">
      <c r="A280" s="365"/>
      <c r="B280" s="366"/>
      <c r="C280" s="53" t="s">
        <v>1478</v>
      </c>
      <c r="D280" s="54">
        <v>5.0699999999999996E-4</v>
      </c>
      <c r="E280" s="55">
        <v>5.0699999999999996E-4</v>
      </c>
      <c r="F280" s="367"/>
      <c r="G280" s="374"/>
    </row>
    <row r="281" spans="1:8" ht="15" customHeight="1">
      <c r="A281" s="365"/>
      <c r="B281" s="366"/>
      <c r="C281" s="56" t="s">
        <v>1358</v>
      </c>
      <c r="D281" s="57">
        <v>4.6999999999999999E-4</v>
      </c>
      <c r="E281" s="58">
        <v>4.6999999999999999E-4</v>
      </c>
      <c r="F281" s="367"/>
      <c r="G281" s="374"/>
    </row>
    <row r="282" spans="1:8" ht="15" customHeight="1">
      <c r="A282" s="365" t="s">
        <v>297</v>
      </c>
      <c r="B282" s="366" t="s">
        <v>1479</v>
      </c>
      <c r="C282" s="50" t="s">
        <v>1344</v>
      </c>
      <c r="D282" s="51">
        <v>0</v>
      </c>
      <c r="E282" s="52">
        <v>0</v>
      </c>
      <c r="F282" s="401">
        <v>75.494448014327986</v>
      </c>
      <c r="G282" s="374" t="s">
        <v>1480</v>
      </c>
      <c r="H282" s="43"/>
    </row>
    <row r="283" spans="1:8" ht="15" customHeight="1">
      <c r="A283" s="365"/>
      <c r="B283" s="366"/>
      <c r="C283" s="90" t="s">
        <v>1346</v>
      </c>
      <c r="D283" s="54">
        <v>5.2800000000000004E-4</v>
      </c>
      <c r="E283" s="55">
        <v>5.2800000000000004E-4</v>
      </c>
      <c r="F283" s="401"/>
      <c r="G283" s="374"/>
    </row>
    <row r="284" spans="1:8" ht="15" customHeight="1">
      <c r="A284" s="365"/>
      <c r="B284" s="366"/>
      <c r="C284" s="53" t="s">
        <v>1347</v>
      </c>
      <c r="D284" s="54">
        <v>4.0000000000000002E-4</v>
      </c>
      <c r="E284" s="55">
        <v>4.0000000000000002E-4</v>
      </c>
      <c r="F284" s="401"/>
      <c r="G284" s="374"/>
    </row>
    <row r="285" spans="1:8" ht="15" customHeight="1">
      <c r="A285" s="365"/>
      <c r="B285" s="366"/>
      <c r="C285" s="66" t="s">
        <v>1348</v>
      </c>
      <c r="D285" s="54">
        <v>2.7E-4</v>
      </c>
      <c r="E285" s="55">
        <v>2.7E-4</v>
      </c>
      <c r="F285" s="401"/>
      <c r="G285" s="374"/>
    </row>
    <row r="286" spans="1:8" ht="15" customHeight="1">
      <c r="A286" s="365"/>
      <c r="B286" s="366"/>
      <c r="C286" s="66" t="s">
        <v>1349</v>
      </c>
      <c r="D286" s="54">
        <v>1.2999999999999999E-4</v>
      </c>
      <c r="E286" s="55">
        <v>1.2999999999999999E-4</v>
      </c>
      <c r="F286" s="401"/>
      <c r="G286" s="374"/>
    </row>
    <row r="287" spans="1:8" ht="15" customHeight="1">
      <c r="A287" s="365"/>
      <c r="B287" s="366"/>
      <c r="C287" s="66" t="s">
        <v>1350</v>
      </c>
      <c r="D287" s="54">
        <v>2.9E-4</v>
      </c>
      <c r="E287" s="55">
        <v>2.9E-4</v>
      </c>
      <c r="F287" s="401"/>
      <c r="G287" s="374"/>
    </row>
    <row r="288" spans="1:8" ht="15" customHeight="1">
      <c r="A288" s="365"/>
      <c r="B288" s="366"/>
      <c r="C288" s="90" t="s">
        <v>1351</v>
      </c>
      <c r="D288" s="54">
        <v>3.8999999999999999E-4</v>
      </c>
      <c r="E288" s="55">
        <v>3.8999999999999999E-4</v>
      </c>
      <c r="F288" s="401"/>
      <c r="G288" s="374"/>
    </row>
    <row r="289" spans="1:8" ht="15" customHeight="1">
      <c r="A289" s="365"/>
      <c r="B289" s="366"/>
      <c r="C289" s="53" t="s">
        <v>1352</v>
      </c>
      <c r="D289" s="54">
        <v>4.8999999999999998E-4</v>
      </c>
      <c r="E289" s="55">
        <v>4.8999999999999998E-4</v>
      </c>
      <c r="F289" s="401"/>
      <c r="G289" s="374"/>
    </row>
    <row r="290" spans="1:8" ht="15" customHeight="1">
      <c r="A290" s="365"/>
      <c r="B290" s="366"/>
      <c r="C290" s="90" t="s">
        <v>1481</v>
      </c>
      <c r="D290" s="122" t="s">
        <v>1372</v>
      </c>
      <c r="E290" s="68" t="s">
        <v>1372</v>
      </c>
      <c r="F290" s="401"/>
      <c r="G290" s="374"/>
    </row>
    <row r="291" spans="1:8" ht="15" customHeight="1">
      <c r="A291" s="365"/>
      <c r="B291" s="366"/>
      <c r="C291" s="127" t="s">
        <v>1358</v>
      </c>
      <c r="D291" s="57">
        <v>5.8399999999999999E-4</v>
      </c>
      <c r="E291" s="58">
        <v>5.8399999999999999E-4</v>
      </c>
      <c r="F291" s="401"/>
      <c r="G291" s="374"/>
    </row>
    <row r="292" spans="1:8" ht="15" customHeight="1">
      <c r="A292" s="365" t="s">
        <v>298</v>
      </c>
      <c r="B292" s="366" t="s">
        <v>1482</v>
      </c>
      <c r="C292" s="50" t="s">
        <v>1344</v>
      </c>
      <c r="D292" s="188">
        <v>0</v>
      </c>
      <c r="E292" s="189">
        <v>0</v>
      </c>
      <c r="F292" s="367">
        <v>63.354338347503813</v>
      </c>
      <c r="G292" s="374" t="s">
        <v>1154</v>
      </c>
      <c r="H292" s="43"/>
    </row>
    <row r="293" spans="1:8" ht="15" customHeight="1">
      <c r="A293" s="365"/>
      <c r="B293" s="366"/>
      <c r="C293" s="53" t="s">
        <v>1346</v>
      </c>
      <c r="D293" s="190">
        <v>2.9999999999999997E-4</v>
      </c>
      <c r="E293" s="191">
        <v>2.9999999999999997E-4</v>
      </c>
      <c r="F293" s="367"/>
      <c r="G293" s="374"/>
    </row>
    <row r="294" spans="1:8" ht="15" customHeight="1">
      <c r="A294" s="365"/>
      <c r="B294" s="366"/>
      <c r="C294" s="66" t="s">
        <v>1347</v>
      </c>
      <c r="D294" s="188">
        <v>4.0000000000000002E-4</v>
      </c>
      <c r="E294" s="189">
        <v>4.0000000000000002E-4</v>
      </c>
      <c r="F294" s="367"/>
      <c r="G294" s="374"/>
    </row>
    <row r="295" spans="1:8" ht="15" customHeight="1">
      <c r="A295" s="365"/>
      <c r="B295" s="366"/>
      <c r="C295" s="90" t="s">
        <v>1388</v>
      </c>
      <c r="D295" s="190">
        <v>5.8100000000000003E-4</v>
      </c>
      <c r="E295" s="191">
        <v>5.8100000000000003E-4</v>
      </c>
      <c r="F295" s="367"/>
      <c r="G295" s="374"/>
    </row>
    <row r="296" spans="1:8" ht="15" customHeight="1">
      <c r="A296" s="365"/>
      <c r="B296" s="366"/>
      <c r="C296" s="127" t="s">
        <v>1358</v>
      </c>
      <c r="D296" s="192">
        <v>4.6500000000000003E-4</v>
      </c>
      <c r="E296" s="193">
        <v>4.6500000000000003E-4</v>
      </c>
      <c r="F296" s="367"/>
      <c r="G296" s="374"/>
    </row>
    <row r="297" spans="1:8" ht="15" customHeight="1">
      <c r="A297" s="36" t="s">
        <v>299</v>
      </c>
      <c r="B297" s="37" t="s">
        <v>42</v>
      </c>
      <c r="C297" s="38"/>
      <c r="D297" s="46">
        <v>5.6099999999999998E-4</v>
      </c>
      <c r="E297" s="47">
        <v>5.6099999999999998E-4</v>
      </c>
      <c r="F297" s="41">
        <v>100</v>
      </c>
      <c r="G297" s="42"/>
      <c r="H297" s="43"/>
    </row>
    <row r="298" spans="1:8" ht="15" customHeight="1">
      <c r="A298" s="365" t="s">
        <v>300</v>
      </c>
      <c r="B298" s="366" t="s">
        <v>1483</v>
      </c>
      <c r="C298" s="38" t="s">
        <v>1344</v>
      </c>
      <c r="D298" s="52">
        <v>0</v>
      </c>
      <c r="E298" s="52">
        <v>0</v>
      </c>
      <c r="F298" s="367">
        <v>88.255782932816956</v>
      </c>
      <c r="G298" s="374" t="s">
        <v>1154</v>
      </c>
      <c r="H298" s="43"/>
    </row>
    <row r="299" spans="1:8" ht="15" customHeight="1">
      <c r="A299" s="365"/>
      <c r="B299" s="366"/>
      <c r="C299" s="66" t="s">
        <v>1346</v>
      </c>
      <c r="D299" s="55">
        <v>0</v>
      </c>
      <c r="E299" s="55">
        <v>0</v>
      </c>
      <c r="F299" s="367"/>
      <c r="G299" s="374"/>
    </row>
    <row r="300" spans="1:8" ht="15" customHeight="1">
      <c r="A300" s="365"/>
      <c r="B300" s="366"/>
      <c r="C300" s="66" t="s">
        <v>1347</v>
      </c>
      <c r="D300" s="55">
        <v>3.4299999999999999E-4</v>
      </c>
      <c r="E300" s="55">
        <v>3.4299999999999999E-4</v>
      </c>
      <c r="F300" s="367"/>
      <c r="G300" s="374"/>
    </row>
    <row r="301" spans="1:8" ht="15" customHeight="1">
      <c r="A301" s="365"/>
      <c r="B301" s="366"/>
      <c r="C301" s="66" t="s">
        <v>1388</v>
      </c>
      <c r="D301" s="55">
        <v>4.8700000000000002E-4</v>
      </c>
      <c r="E301" s="55">
        <v>4.8700000000000002E-4</v>
      </c>
      <c r="F301" s="367"/>
      <c r="G301" s="374"/>
    </row>
    <row r="302" spans="1:8" ht="15" customHeight="1">
      <c r="A302" s="365"/>
      <c r="B302" s="366"/>
      <c r="C302" s="56" t="s">
        <v>1358</v>
      </c>
      <c r="D302" s="161">
        <v>4.84E-4</v>
      </c>
      <c r="E302" s="149">
        <v>4.84E-4</v>
      </c>
      <c r="F302" s="367"/>
      <c r="G302" s="374"/>
    </row>
    <row r="303" spans="1:8" ht="15" customHeight="1">
      <c r="A303" s="365" t="s">
        <v>1484</v>
      </c>
      <c r="B303" s="366" t="s">
        <v>1485</v>
      </c>
      <c r="C303" s="53" t="s">
        <v>1344</v>
      </c>
      <c r="D303" s="88">
        <v>3.86E-4</v>
      </c>
      <c r="E303" s="89">
        <v>0</v>
      </c>
      <c r="F303" s="367">
        <v>100</v>
      </c>
      <c r="G303" s="374"/>
      <c r="H303" s="43"/>
    </row>
    <row r="304" spans="1:8" ht="15" customHeight="1">
      <c r="A304" s="365"/>
      <c r="B304" s="366"/>
      <c r="C304" s="66" t="s">
        <v>1345</v>
      </c>
      <c r="D304" s="54">
        <v>2.8899999999999998E-4</v>
      </c>
      <c r="E304" s="55">
        <v>2.8899999999999998E-4</v>
      </c>
      <c r="F304" s="367"/>
      <c r="G304" s="374"/>
    </row>
    <row r="305" spans="1:8" ht="15" customHeight="1">
      <c r="A305" s="425"/>
      <c r="B305" s="379"/>
      <c r="C305" s="56" t="s">
        <v>1358</v>
      </c>
      <c r="D305" s="57">
        <v>2.8899999999999998E-4</v>
      </c>
      <c r="E305" s="58">
        <v>2.8800000000000001E-4</v>
      </c>
      <c r="F305" s="381"/>
      <c r="G305" s="426"/>
    </row>
    <row r="306" spans="1:8" ht="30" customHeight="1">
      <c r="A306" s="197" t="s">
        <v>301</v>
      </c>
      <c r="B306" s="198" t="s">
        <v>44</v>
      </c>
      <c r="C306" s="45"/>
      <c r="D306" s="46">
        <v>5.8799999999999998E-4</v>
      </c>
      <c r="E306" s="183">
        <v>5.8799999999999998E-4</v>
      </c>
      <c r="F306" s="199">
        <v>70.124462997934828</v>
      </c>
      <c r="G306" s="200" t="s">
        <v>1154</v>
      </c>
      <c r="H306" s="43"/>
    </row>
    <row r="307" spans="1:8">
      <c r="A307" s="375" t="s">
        <v>302</v>
      </c>
      <c r="B307" s="378" t="s">
        <v>1486</v>
      </c>
      <c r="C307" s="201" t="s">
        <v>1344</v>
      </c>
      <c r="D307" s="97">
        <v>0</v>
      </c>
      <c r="E307" s="98">
        <v>0</v>
      </c>
      <c r="F307" s="380">
        <v>100</v>
      </c>
      <c r="G307" s="382"/>
      <c r="H307" s="43"/>
    </row>
    <row r="308" spans="1:8">
      <c r="A308" s="376"/>
      <c r="B308" s="366"/>
      <c r="C308" s="99" t="s">
        <v>1346</v>
      </c>
      <c r="D308" s="100">
        <v>0</v>
      </c>
      <c r="E308" s="101">
        <v>0</v>
      </c>
      <c r="F308" s="367"/>
      <c r="G308" s="383"/>
      <c r="H308" s="43"/>
    </row>
    <row r="309" spans="1:8">
      <c r="A309" s="376"/>
      <c r="B309" s="366"/>
      <c r="C309" s="99" t="s">
        <v>1401</v>
      </c>
      <c r="D309" s="100">
        <v>1.142E-3</v>
      </c>
      <c r="E309" s="101">
        <v>1.142E-3</v>
      </c>
      <c r="F309" s="367"/>
      <c r="G309" s="383"/>
      <c r="H309" s="43"/>
    </row>
    <row r="310" spans="1:8">
      <c r="A310" s="377"/>
      <c r="B310" s="379"/>
      <c r="C310" s="202" t="s">
        <v>1358</v>
      </c>
      <c r="D310" s="203">
        <v>7.0999999999999991E-4</v>
      </c>
      <c r="E310" s="204">
        <v>7.0999999999999991E-4</v>
      </c>
      <c r="F310" s="381"/>
      <c r="G310" s="384"/>
      <c r="H310" s="43"/>
    </row>
    <row r="311" spans="1:8" ht="15" customHeight="1">
      <c r="A311" s="385" t="s">
        <v>303</v>
      </c>
      <c r="B311" s="386" t="s">
        <v>1487</v>
      </c>
      <c r="C311" s="53" t="s">
        <v>1344</v>
      </c>
      <c r="D311" s="206">
        <v>0</v>
      </c>
      <c r="E311" s="89">
        <v>0</v>
      </c>
      <c r="F311" s="387">
        <v>100</v>
      </c>
      <c r="G311" s="399"/>
      <c r="H311" s="43"/>
    </row>
    <row r="312" spans="1:8" ht="15" customHeight="1">
      <c r="A312" s="365"/>
      <c r="B312" s="366"/>
      <c r="C312" s="66" t="s">
        <v>1345</v>
      </c>
      <c r="D312" s="54">
        <v>4.3100000000000001E-4</v>
      </c>
      <c r="E312" s="55">
        <v>4.3100000000000001E-4</v>
      </c>
      <c r="F312" s="367"/>
      <c r="G312" s="374"/>
    </row>
    <row r="313" spans="1:8" ht="15" customHeight="1">
      <c r="A313" s="365"/>
      <c r="B313" s="366"/>
      <c r="C313" s="56" t="s">
        <v>1358</v>
      </c>
      <c r="D313" s="57">
        <v>3.7500000000000001E-4</v>
      </c>
      <c r="E313" s="47">
        <v>3.7500000000000001E-4</v>
      </c>
      <c r="F313" s="367"/>
      <c r="G313" s="374"/>
    </row>
    <row r="314" spans="1:8" ht="15" customHeight="1">
      <c r="A314" s="365" t="s">
        <v>304</v>
      </c>
      <c r="B314" s="366" t="s">
        <v>1488</v>
      </c>
      <c r="C314" s="38" t="s">
        <v>1344</v>
      </c>
      <c r="D314" s="207">
        <v>0</v>
      </c>
      <c r="E314" s="52">
        <v>0</v>
      </c>
      <c r="F314" s="367">
        <v>87.194381723884177</v>
      </c>
      <c r="G314" s="374" t="s">
        <v>1154</v>
      </c>
      <c r="H314" s="43"/>
    </row>
    <row r="315" spans="1:8" ht="15" customHeight="1">
      <c r="A315" s="365"/>
      <c r="B315" s="366"/>
      <c r="C315" s="66" t="s">
        <v>1345</v>
      </c>
      <c r="D315" s="54">
        <v>4.84E-4</v>
      </c>
      <c r="E315" s="55">
        <v>4.84E-4</v>
      </c>
      <c r="F315" s="367"/>
      <c r="G315" s="374"/>
    </row>
    <row r="316" spans="1:8" ht="15" customHeight="1">
      <c r="A316" s="365"/>
      <c r="B316" s="366"/>
      <c r="C316" s="56" t="s">
        <v>1358</v>
      </c>
      <c r="D316" s="57">
        <v>4.15E-4</v>
      </c>
      <c r="E316" s="47">
        <v>4.15E-4</v>
      </c>
      <c r="F316" s="367"/>
      <c r="G316" s="374"/>
    </row>
    <row r="317" spans="1:8" ht="15" customHeight="1">
      <c r="A317" s="365" t="s">
        <v>305</v>
      </c>
      <c r="B317" s="366" t="s">
        <v>1489</v>
      </c>
      <c r="C317" s="38" t="s">
        <v>1344</v>
      </c>
      <c r="D317" s="207">
        <v>0</v>
      </c>
      <c r="E317" s="52">
        <v>0</v>
      </c>
      <c r="F317" s="367">
        <v>100</v>
      </c>
      <c r="G317" s="374"/>
      <c r="H317" s="43"/>
    </row>
    <row r="318" spans="1:8" ht="15" customHeight="1">
      <c r="A318" s="365"/>
      <c r="B318" s="366"/>
      <c r="C318" s="90" t="s">
        <v>1345</v>
      </c>
      <c r="D318" s="54">
        <v>4.9100000000000001E-4</v>
      </c>
      <c r="E318" s="55">
        <v>4.9100000000000001E-4</v>
      </c>
      <c r="F318" s="367"/>
      <c r="G318" s="374"/>
    </row>
    <row r="319" spans="1:8" ht="15" customHeight="1">
      <c r="A319" s="365"/>
      <c r="B319" s="366"/>
      <c r="C319" s="53" t="s">
        <v>1358</v>
      </c>
      <c r="D319" s="67">
        <v>4.8099999999999998E-4</v>
      </c>
      <c r="E319" s="208">
        <v>4.8099999999999998E-4</v>
      </c>
      <c r="F319" s="367"/>
      <c r="G319" s="374"/>
    </row>
    <row r="320" spans="1:8" ht="15" customHeight="1">
      <c r="A320" s="365" t="s">
        <v>306</v>
      </c>
      <c r="B320" s="366" t="s">
        <v>1490</v>
      </c>
      <c r="C320" s="65" t="s">
        <v>1344</v>
      </c>
      <c r="D320" s="209">
        <v>0</v>
      </c>
      <c r="E320" s="146">
        <v>0</v>
      </c>
      <c r="F320" s="367">
        <v>85.379532586684306</v>
      </c>
      <c r="G320" s="374" t="s">
        <v>1154</v>
      </c>
      <c r="H320" s="43"/>
    </row>
    <row r="321" spans="1:8" ht="15" customHeight="1">
      <c r="A321" s="365"/>
      <c r="B321" s="366"/>
      <c r="C321" s="90" t="s">
        <v>1345</v>
      </c>
      <c r="D321" s="54">
        <v>4.9200000000000003E-4</v>
      </c>
      <c r="E321" s="55">
        <v>4.9200000000000003E-4</v>
      </c>
      <c r="F321" s="367"/>
      <c r="G321" s="374"/>
    </row>
    <row r="322" spans="1:8" ht="15" customHeight="1">
      <c r="A322" s="365"/>
      <c r="B322" s="366"/>
      <c r="C322" s="147" t="s">
        <v>1358</v>
      </c>
      <c r="D322" s="148">
        <v>4.2200000000000001E-4</v>
      </c>
      <c r="E322" s="210">
        <v>4.2200000000000001E-4</v>
      </c>
      <c r="F322" s="367"/>
      <c r="G322" s="374"/>
    </row>
    <row r="323" spans="1:8" ht="15" customHeight="1">
      <c r="A323" s="365" t="s">
        <v>307</v>
      </c>
      <c r="B323" s="366" t="s">
        <v>1491</v>
      </c>
      <c r="C323" s="53" t="s">
        <v>1344</v>
      </c>
      <c r="D323" s="89">
        <v>0</v>
      </c>
      <c r="E323" s="89">
        <v>0</v>
      </c>
      <c r="F323" s="367">
        <v>85.426562895518785</v>
      </c>
      <c r="G323" s="374" t="s">
        <v>1154</v>
      </c>
      <c r="H323" s="43"/>
    </row>
    <row r="324" spans="1:8" ht="15" customHeight="1">
      <c r="A324" s="365"/>
      <c r="B324" s="366"/>
      <c r="C324" s="66" t="s">
        <v>1345</v>
      </c>
      <c r="D324" s="55">
        <v>4.8999999999999998E-4</v>
      </c>
      <c r="E324" s="55">
        <v>4.8999999999999998E-4</v>
      </c>
      <c r="F324" s="367"/>
      <c r="G324" s="374"/>
    </row>
    <row r="325" spans="1:8" ht="15" customHeight="1">
      <c r="A325" s="365"/>
      <c r="B325" s="366"/>
      <c r="C325" s="56" t="s">
        <v>1358</v>
      </c>
      <c r="D325" s="57">
        <v>4.17E-4</v>
      </c>
      <c r="E325" s="47">
        <v>4.17E-4</v>
      </c>
      <c r="F325" s="367"/>
      <c r="G325" s="374"/>
    </row>
    <row r="326" spans="1:8" ht="15" customHeight="1">
      <c r="A326" s="365" t="s">
        <v>308</v>
      </c>
      <c r="B326" s="366" t="s">
        <v>1492</v>
      </c>
      <c r="C326" s="38" t="s">
        <v>1344</v>
      </c>
      <c r="D326" s="207">
        <v>0</v>
      </c>
      <c r="E326" s="52">
        <v>0</v>
      </c>
      <c r="F326" s="367">
        <v>85.397553577931134</v>
      </c>
      <c r="G326" s="374" t="s">
        <v>1154</v>
      </c>
      <c r="H326" s="43"/>
    </row>
    <row r="327" spans="1:8" ht="15" customHeight="1">
      <c r="A327" s="365"/>
      <c r="B327" s="366"/>
      <c r="C327" s="90" t="s">
        <v>1345</v>
      </c>
      <c r="D327" s="54">
        <v>4.9700000000000005E-4</v>
      </c>
      <c r="E327" s="55">
        <v>4.9700000000000005E-4</v>
      </c>
      <c r="F327" s="367"/>
      <c r="G327" s="374"/>
    </row>
    <row r="328" spans="1:8" ht="15" customHeight="1">
      <c r="A328" s="365"/>
      <c r="B328" s="366"/>
      <c r="C328" s="53" t="s">
        <v>1358</v>
      </c>
      <c r="D328" s="67">
        <v>4.3399999999999998E-4</v>
      </c>
      <c r="E328" s="47">
        <v>4.3399999999999998E-4</v>
      </c>
      <c r="F328" s="367"/>
      <c r="G328" s="374"/>
    </row>
    <row r="329" spans="1:8" ht="15" customHeight="1">
      <c r="A329" s="365" t="s">
        <v>309</v>
      </c>
      <c r="B329" s="366" t="s">
        <v>1493</v>
      </c>
      <c r="C329" s="38" t="s">
        <v>1344</v>
      </c>
      <c r="D329" s="207">
        <v>0</v>
      </c>
      <c r="E329" s="52">
        <v>0</v>
      </c>
      <c r="F329" s="367">
        <v>85.486606267971027</v>
      </c>
      <c r="G329" s="374" t="s">
        <v>1154</v>
      </c>
      <c r="H329" s="43"/>
    </row>
    <row r="330" spans="1:8" ht="15" customHeight="1">
      <c r="A330" s="365"/>
      <c r="B330" s="366"/>
      <c r="C330" s="66" t="s">
        <v>1345</v>
      </c>
      <c r="D330" s="54">
        <v>4.8799999999999999E-4</v>
      </c>
      <c r="E330" s="55">
        <v>4.8799999999999999E-4</v>
      </c>
      <c r="F330" s="367"/>
      <c r="G330" s="374"/>
    </row>
    <row r="331" spans="1:8" ht="15" customHeight="1">
      <c r="A331" s="365"/>
      <c r="B331" s="366"/>
      <c r="C331" s="56" t="s">
        <v>1358</v>
      </c>
      <c r="D331" s="67">
        <v>4.8200000000000001E-4</v>
      </c>
      <c r="E331" s="208">
        <v>4.8200000000000001E-4</v>
      </c>
      <c r="F331" s="367"/>
      <c r="G331" s="374"/>
    </row>
    <row r="332" spans="1:8" ht="15" customHeight="1">
      <c r="A332" s="36" t="s">
        <v>310</v>
      </c>
      <c r="B332" s="37" t="s">
        <v>51</v>
      </c>
      <c r="C332" s="45"/>
      <c r="D332" s="46">
        <v>4.6200000000000001E-4</v>
      </c>
      <c r="E332" s="183">
        <v>4.6200000000000001E-4</v>
      </c>
      <c r="F332" s="41">
        <v>100</v>
      </c>
      <c r="G332" s="42"/>
      <c r="H332" s="43"/>
    </row>
    <row r="333" spans="1:8" ht="26.25" customHeight="1">
      <c r="A333" s="36" t="s">
        <v>311</v>
      </c>
      <c r="B333" s="37" t="s">
        <v>53</v>
      </c>
      <c r="C333" s="127"/>
      <c r="D333" s="39">
        <v>4.7600000000000002E-4</v>
      </c>
      <c r="E333" s="40">
        <v>4.7600000000000002E-4</v>
      </c>
      <c r="F333" s="41">
        <v>69.387328361329907</v>
      </c>
      <c r="G333" s="42" t="s">
        <v>1494</v>
      </c>
      <c r="H333" s="43"/>
    </row>
    <row r="334" spans="1:8" ht="15" customHeight="1">
      <c r="A334" s="424" t="s">
        <v>312</v>
      </c>
      <c r="B334" s="366" t="s">
        <v>1495</v>
      </c>
      <c r="C334" s="53" t="s">
        <v>1344</v>
      </c>
      <c r="D334" s="51">
        <v>0</v>
      </c>
      <c r="E334" s="52">
        <v>0</v>
      </c>
      <c r="F334" s="401">
        <v>99.402779866377372</v>
      </c>
      <c r="G334" s="374" t="s">
        <v>1154</v>
      </c>
      <c r="H334" s="43"/>
    </row>
    <row r="335" spans="1:8" ht="15" customHeight="1">
      <c r="A335" s="424"/>
      <c r="B335" s="366"/>
      <c r="C335" s="90" t="s">
        <v>1346</v>
      </c>
      <c r="D335" s="54">
        <v>2.92E-4</v>
      </c>
      <c r="E335" s="55">
        <v>2.92E-4</v>
      </c>
      <c r="F335" s="401"/>
      <c r="G335" s="374"/>
    </row>
    <row r="336" spans="1:8" ht="15" customHeight="1">
      <c r="A336" s="424"/>
      <c r="B336" s="366"/>
      <c r="C336" s="53" t="s">
        <v>1347</v>
      </c>
      <c r="D336" s="54">
        <v>3.1300000000000002E-4</v>
      </c>
      <c r="E336" s="55">
        <v>3.1300000000000002E-4</v>
      </c>
      <c r="F336" s="401"/>
      <c r="G336" s="374"/>
    </row>
    <row r="337" spans="1:8" ht="15" customHeight="1">
      <c r="A337" s="424"/>
      <c r="B337" s="366"/>
      <c r="C337" s="66" t="s">
        <v>1348</v>
      </c>
      <c r="D337" s="54">
        <v>2.5000000000000001E-4</v>
      </c>
      <c r="E337" s="55">
        <v>2.5000000000000001E-4</v>
      </c>
      <c r="F337" s="401"/>
      <c r="G337" s="374"/>
    </row>
    <row r="338" spans="1:8" ht="15" customHeight="1">
      <c r="A338" s="424"/>
      <c r="B338" s="366"/>
      <c r="C338" s="66" t="s">
        <v>1349</v>
      </c>
      <c r="D338" s="54">
        <v>3.86E-4</v>
      </c>
      <c r="E338" s="55">
        <v>3.86E-4</v>
      </c>
      <c r="F338" s="401"/>
      <c r="G338" s="374"/>
    </row>
    <row r="339" spans="1:8" ht="15" customHeight="1">
      <c r="A339" s="424"/>
      <c r="B339" s="366"/>
      <c r="C339" s="90" t="s">
        <v>1350</v>
      </c>
      <c r="D339" s="54">
        <v>3.6600000000000001E-4</v>
      </c>
      <c r="E339" s="55">
        <v>3.6600000000000001E-4</v>
      </c>
      <c r="F339" s="401"/>
      <c r="G339" s="374"/>
    </row>
    <row r="340" spans="1:8" ht="15" customHeight="1">
      <c r="A340" s="424"/>
      <c r="B340" s="366"/>
      <c r="C340" s="53" t="s">
        <v>1468</v>
      </c>
      <c r="D340" s="54">
        <v>3.9199999999999999E-4</v>
      </c>
      <c r="E340" s="55">
        <v>3.9199999999999999E-4</v>
      </c>
      <c r="F340" s="401"/>
      <c r="G340" s="374"/>
    </row>
    <row r="341" spans="1:8" ht="15" customHeight="1">
      <c r="A341" s="424"/>
      <c r="B341" s="366"/>
      <c r="C341" s="56" t="s">
        <v>1358</v>
      </c>
      <c r="D341" s="57">
        <v>2.7599999999999999E-4</v>
      </c>
      <c r="E341" s="58">
        <v>2.7599999999999999E-4</v>
      </c>
      <c r="F341" s="401"/>
      <c r="G341" s="374"/>
    </row>
    <row r="342" spans="1:8">
      <c r="A342" s="36" t="s">
        <v>313</v>
      </c>
      <c r="B342" s="37" t="s">
        <v>77</v>
      </c>
      <c r="C342" s="45"/>
      <c r="D342" s="46" t="s">
        <v>1372</v>
      </c>
      <c r="E342" s="47" t="s">
        <v>1372</v>
      </c>
      <c r="F342" s="41" t="s">
        <v>1161</v>
      </c>
      <c r="G342" s="42"/>
      <c r="H342" s="43"/>
    </row>
    <row r="343" spans="1:8" ht="15" customHeight="1">
      <c r="A343" s="36" t="s">
        <v>314</v>
      </c>
      <c r="B343" s="37" t="s">
        <v>55</v>
      </c>
      <c r="C343" s="45"/>
      <c r="D343" s="46">
        <v>4.46E-4</v>
      </c>
      <c r="E343" s="47">
        <v>4.46E-4</v>
      </c>
      <c r="F343" s="41">
        <v>100</v>
      </c>
      <c r="G343" s="42"/>
      <c r="H343" s="43"/>
    </row>
    <row r="344" spans="1:8" ht="15" customHeight="1">
      <c r="A344" s="365" t="s">
        <v>315</v>
      </c>
      <c r="B344" s="366" t="s">
        <v>1496</v>
      </c>
      <c r="C344" s="53" t="s">
        <v>1344</v>
      </c>
      <c r="D344" s="211">
        <v>0</v>
      </c>
      <c r="E344" s="212">
        <v>0</v>
      </c>
      <c r="F344" s="401">
        <v>100</v>
      </c>
      <c r="G344" s="423"/>
      <c r="H344" s="43"/>
    </row>
    <row r="345" spans="1:8" ht="15" customHeight="1">
      <c r="A345" s="365"/>
      <c r="B345" s="366"/>
      <c r="C345" s="66" t="s">
        <v>1346</v>
      </c>
      <c r="D345" s="54">
        <v>0</v>
      </c>
      <c r="E345" s="55">
        <v>0</v>
      </c>
      <c r="F345" s="401"/>
      <c r="G345" s="423"/>
    </row>
    <row r="346" spans="1:8" ht="15" customHeight="1">
      <c r="A346" s="365"/>
      <c r="B346" s="366"/>
      <c r="C346" s="66" t="s">
        <v>1347</v>
      </c>
      <c r="D346" s="54">
        <v>0</v>
      </c>
      <c r="E346" s="55">
        <v>0</v>
      </c>
      <c r="F346" s="401"/>
      <c r="G346" s="423"/>
    </row>
    <row r="347" spans="1:8" ht="15" customHeight="1">
      <c r="A347" s="365"/>
      <c r="B347" s="366"/>
      <c r="C347" s="90" t="s">
        <v>1348</v>
      </c>
      <c r="D347" s="54">
        <v>1.3200000000000001E-4</v>
      </c>
      <c r="E347" s="55">
        <v>1.3200000000000001E-4</v>
      </c>
      <c r="F347" s="401"/>
      <c r="G347" s="423"/>
    </row>
    <row r="348" spans="1:8" ht="15" customHeight="1">
      <c r="A348" s="365"/>
      <c r="B348" s="366"/>
      <c r="C348" s="53" t="s">
        <v>1349</v>
      </c>
      <c r="D348" s="54">
        <v>0</v>
      </c>
      <c r="E348" s="55">
        <v>0</v>
      </c>
      <c r="F348" s="401"/>
      <c r="G348" s="423"/>
    </row>
    <row r="349" spans="1:8" ht="15" customHeight="1">
      <c r="A349" s="365"/>
      <c r="B349" s="366"/>
      <c r="C349" s="66" t="s">
        <v>1350</v>
      </c>
      <c r="D349" s="54">
        <v>0</v>
      </c>
      <c r="E349" s="55">
        <v>0</v>
      </c>
      <c r="F349" s="401"/>
      <c r="G349" s="423"/>
    </row>
    <row r="350" spans="1:8" ht="15" customHeight="1">
      <c r="A350" s="365"/>
      <c r="B350" s="366"/>
      <c r="C350" s="90" t="s">
        <v>1351</v>
      </c>
      <c r="D350" s="54">
        <v>0</v>
      </c>
      <c r="E350" s="55">
        <v>0</v>
      </c>
      <c r="F350" s="401"/>
      <c r="G350" s="423"/>
    </row>
    <row r="351" spans="1:8" ht="15" customHeight="1">
      <c r="A351" s="365"/>
      <c r="B351" s="366"/>
      <c r="C351" s="90" t="s">
        <v>1447</v>
      </c>
      <c r="D351" s="54">
        <v>2.1800000000000001E-4</v>
      </c>
      <c r="E351" s="55">
        <v>2.1800000000000001E-4</v>
      </c>
      <c r="F351" s="401"/>
      <c r="G351" s="423"/>
    </row>
    <row r="352" spans="1:8" ht="15" customHeight="1">
      <c r="A352" s="365"/>
      <c r="B352" s="366"/>
      <c r="C352" s="127" t="s">
        <v>1358</v>
      </c>
      <c r="D352" s="131">
        <v>1.6200000000000001E-4</v>
      </c>
      <c r="E352" s="213">
        <v>1.6200000000000001E-4</v>
      </c>
      <c r="F352" s="401"/>
      <c r="G352" s="423"/>
    </row>
    <row r="353" spans="1:8" ht="15" customHeight="1">
      <c r="A353" s="36" t="s">
        <v>316</v>
      </c>
      <c r="B353" s="37" t="s">
        <v>1497</v>
      </c>
      <c r="C353" s="38"/>
      <c r="D353" s="162">
        <v>5.4299999999999997E-4</v>
      </c>
      <c r="E353" s="214">
        <v>5.4299999999999997E-4</v>
      </c>
      <c r="F353" s="41" t="s">
        <v>1161</v>
      </c>
      <c r="G353" s="42"/>
      <c r="H353" s="43"/>
    </row>
    <row r="354" spans="1:8" ht="62.7" customHeight="1">
      <c r="A354" s="36" t="s">
        <v>317</v>
      </c>
      <c r="B354" s="37" t="s">
        <v>58</v>
      </c>
      <c r="C354" s="45"/>
      <c r="D354" s="46">
        <v>5.6599999999999999E-4</v>
      </c>
      <c r="E354" s="95">
        <v>5.6599999999999999E-4</v>
      </c>
      <c r="F354" s="41">
        <v>99.300838993208146</v>
      </c>
      <c r="G354" s="42" t="s">
        <v>1498</v>
      </c>
      <c r="H354" s="43"/>
    </row>
    <row r="355" spans="1:8" ht="15" customHeight="1">
      <c r="A355" s="365" t="s">
        <v>318</v>
      </c>
      <c r="B355" s="366" t="s">
        <v>1499</v>
      </c>
      <c r="C355" s="38" t="s">
        <v>1344</v>
      </c>
      <c r="D355" s="215">
        <v>0</v>
      </c>
      <c r="E355" s="216">
        <v>0</v>
      </c>
      <c r="F355" s="367">
        <v>100</v>
      </c>
      <c r="G355" s="374"/>
      <c r="H355" s="43"/>
    </row>
    <row r="356" spans="1:8" ht="15" customHeight="1">
      <c r="A356" s="365"/>
      <c r="B356" s="366"/>
      <c r="C356" s="90" t="s">
        <v>1346</v>
      </c>
      <c r="D356" s="217">
        <v>1.5699999999999999E-4</v>
      </c>
      <c r="E356" s="218">
        <v>1.5699999999999999E-4</v>
      </c>
      <c r="F356" s="367"/>
      <c r="G356" s="374"/>
    </row>
    <row r="357" spans="1:8" ht="15" customHeight="1">
      <c r="A357" s="365"/>
      <c r="B357" s="366"/>
      <c r="C357" s="53" t="s">
        <v>1347</v>
      </c>
      <c r="D357" s="217">
        <v>2.6899999999999998E-4</v>
      </c>
      <c r="E357" s="218">
        <v>2.6899999999999998E-4</v>
      </c>
      <c r="F357" s="367"/>
      <c r="G357" s="374"/>
    </row>
    <row r="358" spans="1:8" ht="15" customHeight="1">
      <c r="A358" s="365"/>
      <c r="B358" s="366"/>
      <c r="C358" s="66" t="s">
        <v>1348</v>
      </c>
      <c r="D358" s="217">
        <v>2.9100000000000003E-4</v>
      </c>
      <c r="E358" s="218">
        <v>2.9100000000000003E-4</v>
      </c>
      <c r="F358" s="367"/>
      <c r="G358" s="374"/>
    </row>
    <row r="359" spans="1:8" ht="15" customHeight="1">
      <c r="A359" s="365"/>
      <c r="B359" s="366"/>
      <c r="C359" s="66" t="s">
        <v>1349</v>
      </c>
      <c r="D359" s="217">
        <v>3.3599999999999998E-4</v>
      </c>
      <c r="E359" s="218">
        <v>3.3599999999999998E-4</v>
      </c>
      <c r="F359" s="367"/>
      <c r="G359" s="374"/>
    </row>
    <row r="360" spans="1:8" ht="15" customHeight="1">
      <c r="A360" s="365"/>
      <c r="B360" s="366"/>
      <c r="C360" s="66" t="s">
        <v>1350</v>
      </c>
      <c r="D360" s="217">
        <v>3.86E-4</v>
      </c>
      <c r="E360" s="218">
        <v>3.86E-4</v>
      </c>
      <c r="F360" s="367"/>
      <c r="G360" s="374"/>
    </row>
    <row r="361" spans="1:8" ht="15" customHeight="1">
      <c r="A361" s="365"/>
      <c r="B361" s="366"/>
      <c r="C361" s="66" t="s">
        <v>1351</v>
      </c>
      <c r="D361" s="217">
        <v>0</v>
      </c>
      <c r="E361" s="218">
        <v>0</v>
      </c>
      <c r="F361" s="367"/>
      <c r="G361" s="374"/>
    </row>
    <row r="362" spans="1:8" ht="15" customHeight="1">
      <c r="A362" s="365"/>
      <c r="B362" s="366"/>
      <c r="C362" s="90" t="s">
        <v>1352</v>
      </c>
      <c r="D362" s="217">
        <v>0</v>
      </c>
      <c r="E362" s="218">
        <v>0</v>
      </c>
      <c r="F362" s="367"/>
      <c r="G362" s="374"/>
    </row>
    <row r="363" spans="1:8" ht="15" customHeight="1">
      <c r="A363" s="365"/>
      <c r="B363" s="366"/>
      <c r="C363" s="53" t="s">
        <v>1353</v>
      </c>
      <c r="D363" s="217">
        <v>3.2299999999999999E-4</v>
      </c>
      <c r="E363" s="218">
        <v>3.2299999999999999E-4</v>
      </c>
      <c r="F363" s="367"/>
      <c r="G363" s="374"/>
    </row>
    <row r="364" spans="1:8" ht="15" customHeight="1">
      <c r="A364" s="365"/>
      <c r="B364" s="366"/>
      <c r="C364" s="66" t="s">
        <v>1394</v>
      </c>
      <c r="D364" s="217">
        <v>0</v>
      </c>
      <c r="E364" s="218">
        <v>0</v>
      </c>
      <c r="F364" s="367"/>
      <c r="G364" s="374"/>
    </row>
    <row r="365" spans="1:8" ht="15" customHeight="1">
      <c r="A365" s="365"/>
      <c r="B365" s="366"/>
      <c r="C365" s="66" t="s">
        <v>1500</v>
      </c>
      <c r="D365" s="217">
        <v>5.7700000000000004E-4</v>
      </c>
      <c r="E365" s="218">
        <v>5.7700000000000004E-4</v>
      </c>
      <c r="F365" s="367"/>
      <c r="G365" s="374"/>
    </row>
    <row r="366" spans="1:8" ht="15" customHeight="1">
      <c r="A366" s="365"/>
      <c r="B366" s="366"/>
      <c r="C366" s="56" t="s">
        <v>1358</v>
      </c>
      <c r="D366" s="131">
        <v>4.5199999999999998E-4</v>
      </c>
      <c r="E366" s="219">
        <v>4.5199999999999998E-4</v>
      </c>
      <c r="F366" s="367"/>
      <c r="G366" s="374"/>
    </row>
    <row r="367" spans="1:8" ht="15" customHeight="1">
      <c r="A367" s="36" t="s">
        <v>319</v>
      </c>
      <c r="B367" s="37" t="s">
        <v>61</v>
      </c>
      <c r="C367" s="45"/>
      <c r="D367" s="46">
        <v>5.6899999999999995E-4</v>
      </c>
      <c r="E367" s="40">
        <v>5.6899999999999995E-4</v>
      </c>
      <c r="F367" s="41">
        <v>100</v>
      </c>
      <c r="G367" s="42"/>
      <c r="H367" s="43"/>
    </row>
    <row r="368" spans="1:8" ht="15" customHeight="1">
      <c r="A368" s="365" t="s">
        <v>320</v>
      </c>
      <c r="B368" s="365" t="s">
        <v>1501</v>
      </c>
      <c r="C368" s="50" t="s">
        <v>1344</v>
      </c>
      <c r="D368" s="51">
        <v>0</v>
      </c>
      <c r="E368" s="52">
        <v>0</v>
      </c>
      <c r="F368" s="401">
        <v>100</v>
      </c>
      <c r="G368" s="374"/>
      <c r="H368" s="43"/>
    </row>
    <row r="369" spans="1:8" ht="15" customHeight="1">
      <c r="A369" s="365"/>
      <c r="B369" s="366"/>
      <c r="C369" s="53" t="s">
        <v>1346</v>
      </c>
      <c r="D369" s="54">
        <v>0</v>
      </c>
      <c r="E369" s="55">
        <v>0</v>
      </c>
      <c r="F369" s="401"/>
      <c r="G369" s="374"/>
    </row>
    <row r="370" spans="1:8" ht="15" customHeight="1">
      <c r="A370" s="365"/>
      <c r="B370" s="366"/>
      <c r="C370" s="90" t="s">
        <v>1401</v>
      </c>
      <c r="D370" s="54">
        <v>2.1000000000000001E-4</v>
      </c>
      <c r="E370" s="55">
        <v>2.0000000000000001E-4</v>
      </c>
      <c r="F370" s="401"/>
      <c r="G370" s="374"/>
    </row>
    <row r="371" spans="1:8" ht="15" customHeight="1">
      <c r="A371" s="365"/>
      <c r="B371" s="366"/>
      <c r="C371" s="56" t="s">
        <v>1358</v>
      </c>
      <c r="D371" s="57">
        <v>1.55E-4</v>
      </c>
      <c r="E371" s="58">
        <v>1.47E-4</v>
      </c>
      <c r="F371" s="401"/>
      <c r="G371" s="374"/>
    </row>
    <row r="372" spans="1:8" ht="15" customHeight="1">
      <c r="A372" s="365" t="s">
        <v>321</v>
      </c>
      <c r="B372" s="366" t="s">
        <v>1502</v>
      </c>
      <c r="C372" s="38" t="s">
        <v>1344</v>
      </c>
      <c r="D372" s="51">
        <v>0</v>
      </c>
      <c r="E372" s="52">
        <v>0</v>
      </c>
      <c r="F372" s="367">
        <v>100</v>
      </c>
      <c r="G372" s="374"/>
      <c r="H372" s="43"/>
    </row>
    <row r="373" spans="1:8" ht="15" customHeight="1">
      <c r="A373" s="365"/>
      <c r="B373" s="366"/>
      <c r="C373" s="66" t="s">
        <v>1345</v>
      </c>
      <c r="D373" s="54">
        <v>3.4099999999999999E-4</v>
      </c>
      <c r="E373" s="55">
        <v>3.4099999999999999E-4</v>
      </c>
      <c r="F373" s="367"/>
      <c r="G373" s="374"/>
    </row>
    <row r="374" spans="1:8" ht="15" customHeight="1">
      <c r="A374" s="365"/>
      <c r="B374" s="366"/>
      <c r="C374" s="123" t="s">
        <v>1358</v>
      </c>
      <c r="D374" s="57">
        <v>3.39E-4</v>
      </c>
      <c r="E374" s="58">
        <v>3.39E-4</v>
      </c>
      <c r="F374" s="367"/>
      <c r="G374" s="374"/>
    </row>
    <row r="375" spans="1:8" ht="15" customHeight="1">
      <c r="A375" s="365" t="s">
        <v>322</v>
      </c>
      <c r="B375" s="366" t="s">
        <v>1503</v>
      </c>
      <c r="C375" s="79" t="s">
        <v>1344</v>
      </c>
      <c r="D375" s="51">
        <v>0</v>
      </c>
      <c r="E375" s="52">
        <v>0</v>
      </c>
      <c r="F375" s="367" t="s">
        <v>1161</v>
      </c>
      <c r="G375" s="374"/>
      <c r="H375" s="43"/>
    </row>
    <row r="376" spans="1:8" ht="15" customHeight="1">
      <c r="A376" s="365"/>
      <c r="B376" s="366"/>
      <c r="C376" s="82" t="s">
        <v>1346</v>
      </c>
      <c r="D376" s="88">
        <v>0</v>
      </c>
      <c r="E376" s="89">
        <v>0</v>
      </c>
      <c r="F376" s="367"/>
      <c r="G376" s="374"/>
    </row>
    <row r="377" spans="1:8" ht="15" customHeight="1">
      <c r="A377" s="365"/>
      <c r="B377" s="366"/>
      <c r="C377" s="82" t="s">
        <v>1401</v>
      </c>
      <c r="D377" s="54">
        <v>7.7300000000000003E-4</v>
      </c>
      <c r="E377" s="55">
        <v>7.7300000000000003E-4</v>
      </c>
      <c r="F377" s="367"/>
      <c r="G377" s="374"/>
    </row>
    <row r="378" spans="1:8" ht="15" customHeight="1">
      <c r="A378" s="402"/>
      <c r="B378" s="403"/>
      <c r="C378" s="151" t="s">
        <v>1358</v>
      </c>
      <c r="D378" s="144">
        <v>3.8900000000000002E-4</v>
      </c>
      <c r="E378" s="68">
        <v>3.8900000000000002E-4</v>
      </c>
      <c r="F378" s="404"/>
      <c r="G378" s="405"/>
    </row>
    <row r="379" spans="1:8" ht="25.5" customHeight="1">
      <c r="A379" s="221" t="s">
        <v>323</v>
      </c>
      <c r="B379" s="222" t="s">
        <v>9</v>
      </c>
      <c r="C379" s="223"/>
      <c r="D379" s="46">
        <v>6.0400000000000004E-4</v>
      </c>
      <c r="E379" s="4">
        <v>6.0400000000000004E-4</v>
      </c>
      <c r="F379" s="224">
        <v>43.40317227667795</v>
      </c>
      <c r="G379" s="25" t="s">
        <v>1391</v>
      </c>
      <c r="H379" s="43"/>
    </row>
    <row r="380" spans="1:8" ht="15" customHeight="1">
      <c r="A380" s="417" t="s">
        <v>324</v>
      </c>
      <c r="B380" s="418" t="s">
        <v>1504</v>
      </c>
      <c r="C380" s="112" t="s">
        <v>1344</v>
      </c>
      <c r="D380" s="88">
        <v>0</v>
      </c>
      <c r="E380" s="89">
        <v>0</v>
      </c>
      <c r="F380" s="400">
        <v>100</v>
      </c>
      <c r="G380" s="422"/>
      <c r="H380" s="43"/>
    </row>
    <row r="381" spans="1:8" ht="15" customHeight="1">
      <c r="A381" s="415"/>
      <c r="B381" s="419"/>
      <c r="C381" s="226" t="s">
        <v>1345</v>
      </c>
      <c r="D381" s="54">
        <v>6.3000000000000003E-4</v>
      </c>
      <c r="E381" s="55">
        <v>6.3000000000000003E-4</v>
      </c>
      <c r="F381" s="401"/>
      <c r="G381" s="383"/>
    </row>
    <row r="382" spans="1:8" ht="15" customHeight="1">
      <c r="A382" s="415"/>
      <c r="B382" s="420"/>
      <c r="C382" s="227" t="s">
        <v>1358</v>
      </c>
      <c r="D382" s="57">
        <v>6.0400000000000004E-4</v>
      </c>
      <c r="E382" s="58">
        <v>6.0400000000000004E-4</v>
      </c>
      <c r="F382" s="421"/>
      <c r="G382" s="384"/>
    </row>
    <row r="383" spans="1:8" ht="15" customHeight="1">
      <c r="A383" s="365" t="s">
        <v>325</v>
      </c>
      <c r="B383" s="386" t="s">
        <v>1505</v>
      </c>
      <c r="C383" s="63" t="s">
        <v>1344</v>
      </c>
      <c r="D383" s="88">
        <v>0</v>
      </c>
      <c r="E383" s="89">
        <v>0</v>
      </c>
      <c r="F383" s="387">
        <v>100</v>
      </c>
      <c r="G383" s="399"/>
      <c r="H383" s="43"/>
    </row>
    <row r="384" spans="1:8" ht="15" customHeight="1">
      <c r="A384" s="365"/>
      <c r="B384" s="366"/>
      <c r="C384" s="62" t="s">
        <v>1346</v>
      </c>
      <c r="D384" s="54">
        <v>0</v>
      </c>
      <c r="E384" s="55">
        <v>0</v>
      </c>
      <c r="F384" s="367"/>
      <c r="G384" s="374"/>
    </row>
    <row r="385" spans="1:8" ht="15" customHeight="1">
      <c r="A385" s="365"/>
      <c r="B385" s="366"/>
      <c r="C385" s="63" t="s">
        <v>1401</v>
      </c>
      <c r="D385" s="54">
        <v>4.9299999999999995E-4</v>
      </c>
      <c r="E385" s="55">
        <v>4.9299999999999995E-4</v>
      </c>
      <c r="F385" s="367"/>
      <c r="G385" s="374"/>
    </row>
    <row r="386" spans="1:8" ht="15" customHeight="1">
      <c r="A386" s="365"/>
      <c r="B386" s="366"/>
      <c r="C386" s="123" t="s">
        <v>1358</v>
      </c>
      <c r="D386" s="64">
        <v>4.8799999999999999E-4</v>
      </c>
      <c r="E386" s="58">
        <v>4.8799999999999999E-4</v>
      </c>
      <c r="F386" s="367"/>
      <c r="G386" s="374"/>
    </row>
    <row r="387" spans="1:8" ht="15" customHeight="1">
      <c r="A387" s="365" t="s">
        <v>326</v>
      </c>
      <c r="B387" s="366" t="s">
        <v>1506</v>
      </c>
      <c r="C387" s="59" t="s">
        <v>1344</v>
      </c>
      <c r="D387" s="51">
        <v>0</v>
      </c>
      <c r="E387" s="52">
        <v>0</v>
      </c>
      <c r="F387" s="367">
        <v>100</v>
      </c>
      <c r="G387" s="374"/>
      <c r="H387" s="43"/>
    </row>
    <row r="388" spans="1:8" ht="15" customHeight="1">
      <c r="A388" s="365"/>
      <c r="B388" s="366"/>
      <c r="C388" s="66" t="s">
        <v>1346</v>
      </c>
      <c r="D388" s="88">
        <v>0</v>
      </c>
      <c r="E388" s="89">
        <v>0</v>
      </c>
      <c r="F388" s="367"/>
      <c r="G388" s="374"/>
      <c r="H388" s="43"/>
    </row>
    <row r="389" spans="1:8" ht="15" customHeight="1">
      <c r="A389" s="365"/>
      <c r="B389" s="366"/>
      <c r="C389" s="90" t="s">
        <v>1401</v>
      </c>
      <c r="D389" s="54">
        <v>3.1100000000000002E-4</v>
      </c>
      <c r="E389" s="55">
        <v>3.1100000000000002E-4</v>
      </c>
      <c r="F389" s="367"/>
      <c r="G389" s="374"/>
    </row>
    <row r="390" spans="1:8" ht="15" customHeight="1">
      <c r="A390" s="365"/>
      <c r="B390" s="366"/>
      <c r="C390" s="53" t="s">
        <v>1358</v>
      </c>
      <c r="D390" s="57">
        <v>2.1599999999999999E-4</v>
      </c>
      <c r="E390" s="58">
        <v>2.1599999999999999E-4</v>
      </c>
      <c r="F390" s="367"/>
      <c r="G390" s="374"/>
    </row>
    <row r="391" spans="1:8" ht="15" customHeight="1">
      <c r="A391" s="365" t="s">
        <v>327</v>
      </c>
      <c r="B391" s="366" t="s">
        <v>1507</v>
      </c>
      <c r="C391" s="50" t="s">
        <v>1344</v>
      </c>
      <c r="D391" s="51">
        <v>0</v>
      </c>
      <c r="E391" s="52">
        <v>0</v>
      </c>
      <c r="F391" s="367">
        <v>100</v>
      </c>
      <c r="G391" s="374"/>
      <c r="H391" s="43"/>
    </row>
    <row r="392" spans="1:8" ht="15" customHeight="1">
      <c r="A392" s="365"/>
      <c r="B392" s="366"/>
      <c r="C392" s="53" t="s">
        <v>1345</v>
      </c>
      <c r="D392" s="54">
        <v>3.4099999999999999E-4</v>
      </c>
      <c r="E392" s="55">
        <v>3.4099999999999999E-4</v>
      </c>
      <c r="F392" s="367"/>
      <c r="G392" s="374"/>
    </row>
    <row r="393" spans="1:8" ht="15" customHeight="1">
      <c r="A393" s="365"/>
      <c r="B393" s="366"/>
      <c r="C393" s="123" t="s">
        <v>1358</v>
      </c>
      <c r="D393" s="57">
        <v>3.39E-4</v>
      </c>
      <c r="E393" s="58">
        <v>3.39E-4</v>
      </c>
      <c r="F393" s="367"/>
      <c r="G393" s="374"/>
    </row>
    <row r="394" spans="1:8" ht="15" customHeight="1">
      <c r="A394" s="365" t="s">
        <v>328</v>
      </c>
      <c r="B394" s="366" t="s">
        <v>1508</v>
      </c>
      <c r="C394" s="79" t="s">
        <v>1344</v>
      </c>
      <c r="D394" s="51">
        <v>0</v>
      </c>
      <c r="E394" s="52">
        <v>0</v>
      </c>
      <c r="F394" s="367" t="s">
        <v>1161</v>
      </c>
      <c r="G394" s="374"/>
      <c r="H394" s="43"/>
    </row>
    <row r="395" spans="1:8" ht="15" customHeight="1">
      <c r="A395" s="365"/>
      <c r="B395" s="366"/>
      <c r="C395" s="82" t="s">
        <v>1345</v>
      </c>
      <c r="D395" s="54">
        <v>7.36E-4</v>
      </c>
      <c r="E395" s="55">
        <v>7.36E-4</v>
      </c>
      <c r="F395" s="367"/>
      <c r="G395" s="374"/>
    </row>
    <row r="396" spans="1:8" ht="15" customHeight="1">
      <c r="A396" s="365"/>
      <c r="B396" s="366"/>
      <c r="C396" s="124" t="s">
        <v>1358</v>
      </c>
      <c r="D396" s="64">
        <v>0</v>
      </c>
      <c r="E396" s="58">
        <v>0</v>
      </c>
      <c r="F396" s="367"/>
      <c r="G396" s="374"/>
    </row>
    <row r="397" spans="1:8" ht="15" customHeight="1">
      <c r="A397" s="36" t="s">
        <v>329</v>
      </c>
      <c r="B397" s="37" t="s">
        <v>43</v>
      </c>
      <c r="C397" s="127"/>
      <c r="D397" s="46">
        <v>3.4099999999999999E-4</v>
      </c>
      <c r="E397" s="47">
        <v>3.4099999999999999E-4</v>
      </c>
      <c r="F397" s="41">
        <v>100</v>
      </c>
      <c r="G397" s="42"/>
      <c r="H397" s="43"/>
    </row>
    <row r="398" spans="1:8" ht="15" customHeight="1">
      <c r="A398" s="365" t="s">
        <v>330</v>
      </c>
      <c r="B398" s="366" t="s">
        <v>1509</v>
      </c>
      <c r="C398" s="50" t="s">
        <v>1344</v>
      </c>
      <c r="D398" s="51">
        <v>0</v>
      </c>
      <c r="E398" s="52">
        <v>0</v>
      </c>
      <c r="F398" s="367">
        <v>78.561547278691975</v>
      </c>
      <c r="G398" s="374" t="s">
        <v>1510</v>
      </c>
      <c r="H398" s="43"/>
    </row>
    <row r="399" spans="1:8" ht="15" customHeight="1">
      <c r="A399" s="365"/>
      <c r="B399" s="366"/>
      <c r="C399" s="53" t="s">
        <v>1380</v>
      </c>
      <c r="D399" s="88">
        <v>2.61E-4</v>
      </c>
      <c r="E399" s="89">
        <v>2.61E-4</v>
      </c>
      <c r="F399" s="367"/>
      <c r="G399" s="374"/>
      <c r="H399" s="43"/>
    </row>
    <row r="400" spans="1:8" ht="15" customHeight="1">
      <c r="A400" s="365"/>
      <c r="B400" s="366"/>
      <c r="C400" s="66" t="s">
        <v>1401</v>
      </c>
      <c r="D400" s="54">
        <v>5.2400000000000005E-4</v>
      </c>
      <c r="E400" s="55">
        <v>5.2400000000000005E-4</v>
      </c>
      <c r="F400" s="367"/>
      <c r="G400" s="374"/>
    </row>
    <row r="401" spans="1:8" ht="15" customHeight="1">
      <c r="A401" s="365"/>
      <c r="B401" s="366"/>
      <c r="C401" s="56" t="s">
        <v>1358</v>
      </c>
      <c r="D401" s="57">
        <v>5.1099999999999995E-4</v>
      </c>
      <c r="E401" s="58">
        <v>5.1099999999999995E-4</v>
      </c>
      <c r="F401" s="367"/>
      <c r="G401" s="374"/>
    </row>
    <row r="402" spans="1:8" ht="15" customHeight="1">
      <c r="A402" s="365" t="s">
        <v>331</v>
      </c>
      <c r="B402" s="366" t="s">
        <v>1511</v>
      </c>
      <c r="C402" s="38" t="s">
        <v>1344</v>
      </c>
      <c r="D402" s="207">
        <v>0</v>
      </c>
      <c r="E402" s="52">
        <v>0</v>
      </c>
      <c r="F402" s="367">
        <v>100</v>
      </c>
      <c r="G402" s="374"/>
      <c r="H402" s="43"/>
    </row>
    <row r="403" spans="1:8" ht="15" customHeight="1">
      <c r="A403" s="365"/>
      <c r="B403" s="366"/>
      <c r="C403" s="90" t="s">
        <v>1345</v>
      </c>
      <c r="D403" s="54">
        <v>4.8999999999999998E-4</v>
      </c>
      <c r="E403" s="55">
        <v>4.8999999999999998E-4</v>
      </c>
      <c r="F403" s="367"/>
      <c r="G403" s="374"/>
    </row>
    <row r="404" spans="1:8" ht="15" customHeight="1">
      <c r="A404" s="365"/>
      <c r="B404" s="366"/>
      <c r="C404" s="53" t="s">
        <v>1358</v>
      </c>
      <c r="D404" s="57">
        <v>4.8799999999999999E-4</v>
      </c>
      <c r="E404" s="58">
        <v>4.8799999999999999E-4</v>
      </c>
      <c r="F404" s="367"/>
      <c r="G404" s="374"/>
    </row>
    <row r="405" spans="1:8" ht="15" customHeight="1">
      <c r="A405" s="365" t="s">
        <v>332</v>
      </c>
      <c r="B405" s="366" t="s">
        <v>1512</v>
      </c>
      <c r="C405" s="50" t="s">
        <v>1344</v>
      </c>
      <c r="D405" s="207">
        <v>0</v>
      </c>
      <c r="E405" s="52">
        <v>0</v>
      </c>
      <c r="F405" s="367">
        <v>100</v>
      </c>
      <c r="G405" s="374"/>
      <c r="H405" s="43"/>
    </row>
    <row r="406" spans="1:8" ht="15" customHeight="1">
      <c r="A406" s="365"/>
      <c r="B406" s="366"/>
      <c r="C406" s="53" t="s">
        <v>1345</v>
      </c>
      <c r="D406" s="54">
        <v>4.6200000000000001E-4</v>
      </c>
      <c r="E406" s="55">
        <v>4.6200000000000001E-4</v>
      </c>
      <c r="F406" s="367"/>
      <c r="G406" s="374"/>
    </row>
    <row r="407" spans="1:8" ht="15" customHeight="1">
      <c r="A407" s="365"/>
      <c r="B407" s="366"/>
      <c r="C407" s="123" t="s">
        <v>1358</v>
      </c>
      <c r="D407" s="57">
        <v>4.57E-4</v>
      </c>
      <c r="E407" s="58">
        <v>4.57E-4</v>
      </c>
      <c r="F407" s="367"/>
      <c r="G407" s="374"/>
    </row>
    <row r="408" spans="1:8" ht="15" customHeight="1">
      <c r="A408" s="365" t="s">
        <v>1513</v>
      </c>
      <c r="B408" s="366" t="s">
        <v>1514</v>
      </c>
      <c r="C408" s="65" t="s">
        <v>1344</v>
      </c>
      <c r="D408" s="145">
        <v>0</v>
      </c>
      <c r="E408" s="146">
        <v>0</v>
      </c>
      <c r="F408" s="367">
        <v>84.19</v>
      </c>
      <c r="G408" s="374" t="s">
        <v>1515</v>
      </c>
      <c r="H408" s="43"/>
    </row>
    <row r="409" spans="1:8" ht="15" customHeight="1">
      <c r="A409" s="365"/>
      <c r="B409" s="366"/>
      <c r="C409" s="90" t="s">
        <v>1380</v>
      </c>
      <c r="D409" s="54">
        <v>3.86E-4</v>
      </c>
      <c r="E409" s="55">
        <v>0</v>
      </c>
      <c r="F409" s="367"/>
      <c r="G409" s="374"/>
    </row>
    <row r="410" spans="1:8" ht="15" customHeight="1">
      <c r="A410" s="365"/>
      <c r="B410" s="366"/>
      <c r="C410" s="53" t="s">
        <v>1478</v>
      </c>
      <c r="D410" s="54">
        <v>5.9199999999999997E-4</v>
      </c>
      <c r="E410" s="55">
        <v>5.9199999999999997E-4</v>
      </c>
      <c r="F410" s="367"/>
      <c r="G410" s="374"/>
    </row>
    <row r="411" spans="1:8" ht="15" customHeight="1">
      <c r="A411" s="365"/>
      <c r="B411" s="366"/>
      <c r="C411" s="123" t="s">
        <v>1358</v>
      </c>
      <c r="D411" s="148">
        <v>5.7799999999999995E-4</v>
      </c>
      <c r="E411" s="149">
        <v>5.7700000000000004E-4</v>
      </c>
      <c r="F411" s="367"/>
      <c r="G411" s="374"/>
    </row>
    <row r="412" spans="1:8" ht="15" customHeight="1">
      <c r="A412" s="365" t="s">
        <v>333</v>
      </c>
      <c r="B412" s="366" t="s">
        <v>1516</v>
      </c>
      <c r="C412" s="53" t="s">
        <v>1344</v>
      </c>
      <c r="D412" s="88">
        <v>0</v>
      </c>
      <c r="E412" s="89">
        <v>0</v>
      </c>
      <c r="F412" s="367">
        <v>100</v>
      </c>
      <c r="G412" s="374"/>
      <c r="H412" s="43"/>
    </row>
    <row r="413" spans="1:8" ht="15" customHeight="1">
      <c r="A413" s="365"/>
      <c r="B413" s="366"/>
      <c r="C413" s="66" t="s">
        <v>1345</v>
      </c>
      <c r="D413" s="54">
        <v>3.8499999999999998E-4</v>
      </c>
      <c r="E413" s="55">
        <v>3.8499999999999998E-4</v>
      </c>
      <c r="F413" s="367"/>
      <c r="G413" s="374"/>
    </row>
    <row r="414" spans="1:8" ht="15" customHeight="1">
      <c r="A414" s="365"/>
      <c r="B414" s="366"/>
      <c r="C414" s="56" t="s">
        <v>1358</v>
      </c>
      <c r="D414" s="57">
        <v>3.8299999999999999E-4</v>
      </c>
      <c r="E414" s="58">
        <v>3.8299999999999999E-4</v>
      </c>
      <c r="F414" s="367"/>
      <c r="G414" s="374"/>
    </row>
    <row r="415" spans="1:8" ht="15" customHeight="1">
      <c r="A415" s="365" t="s">
        <v>334</v>
      </c>
      <c r="B415" s="366" t="s">
        <v>1517</v>
      </c>
      <c r="C415" s="38" t="s">
        <v>1344</v>
      </c>
      <c r="D415" s="51">
        <v>0</v>
      </c>
      <c r="E415" s="52">
        <v>0</v>
      </c>
      <c r="F415" s="367">
        <v>80.53208324624525</v>
      </c>
      <c r="G415" s="374" t="s">
        <v>1154</v>
      </c>
      <c r="H415" s="43"/>
    </row>
    <row r="416" spans="1:8" ht="15" customHeight="1">
      <c r="A416" s="365"/>
      <c r="B416" s="366"/>
      <c r="C416" s="66" t="s">
        <v>1345</v>
      </c>
      <c r="D416" s="54">
        <v>4.6900000000000002E-4</v>
      </c>
      <c r="E416" s="55">
        <v>4.6900000000000002E-4</v>
      </c>
      <c r="F416" s="367"/>
      <c r="G416" s="374"/>
    </row>
    <row r="417" spans="1:8" ht="15" customHeight="1">
      <c r="A417" s="365"/>
      <c r="B417" s="366"/>
      <c r="C417" s="56" t="s">
        <v>1358</v>
      </c>
      <c r="D417" s="57">
        <v>4.64E-4</v>
      </c>
      <c r="E417" s="47">
        <v>4.64E-4</v>
      </c>
      <c r="F417" s="367"/>
      <c r="G417" s="374"/>
    </row>
    <row r="418" spans="1:8" ht="15" customHeight="1">
      <c r="A418" s="365" t="s">
        <v>335</v>
      </c>
      <c r="B418" s="366" t="s">
        <v>1518</v>
      </c>
      <c r="C418" s="38" t="s">
        <v>1344</v>
      </c>
      <c r="D418" s="51">
        <v>0</v>
      </c>
      <c r="E418" s="52">
        <v>0</v>
      </c>
      <c r="F418" s="367">
        <v>86.04</v>
      </c>
      <c r="G418" s="374" t="s">
        <v>1157</v>
      </c>
      <c r="H418" s="43"/>
    </row>
    <row r="419" spans="1:8" ht="15" customHeight="1">
      <c r="A419" s="365"/>
      <c r="B419" s="366"/>
      <c r="C419" s="66" t="s">
        <v>1346</v>
      </c>
      <c r="D419" s="54">
        <v>0</v>
      </c>
      <c r="E419" s="55">
        <v>0</v>
      </c>
      <c r="F419" s="367"/>
      <c r="G419" s="374"/>
    </row>
    <row r="420" spans="1:8" ht="15" customHeight="1">
      <c r="A420" s="365"/>
      <c r="B420" s="366"/>
      <c r="C420" s="66" t="s">
        <v>1347</v>
      </c>
      <c r="D420" s="54">
        <v>0</v>
      </c>
      <c r="E420" s="55">
        <v>0</v>
      </c>
      <c r="F420" s="367"/>
      <c r="G420" s="374"/>
    </row>
    <row r="421" spans="1:8" ht="15" customHeight="1">
      <c r="A421" s="365"/>
      <c r="B421" s="366"/>
      <c r="C421" s="66" t="s">
        <v>1348</v>
      </c>
      <c r="D421" s="54">
        <v>0</v>
      </c>
      <c r="E421" s="55">
        <v>0</v>
      </c>
      <c r="F421" s="367"/>
      <c r="G421" s="374"/>
    </row>
    <row r="422" spans="1:8" ht="15" customHeight="1">
      <c r="A422" s="365"/>
      <c r="B422" s="366"/>
      <c r="C422" s="90" t="s">
        <v>1349</v>
      </c>
      <c r="D422" s="54">
        <v>4.0000000000000002E-4</v>
      </c>
      <c r="E422" s="55">
        <v>4.0000000000000002E-4</v>
      </c>
      <c r="F422" s="367"/>
      <c r="G422" s="374"/>
    </row>
    <row r="423" spans="1:8" ht="15" customHeight="1">
      <c r="A423" s="365"/>
      <c r="B423" s="366"/>
      <c r="C423" s="53" t="s">
        <v>1350</v>
      </c>
      <c r="D423" s="54">
        <v>4.0000000000000002E-4</v>
      </c>
      <c r="E423" s="55">
        <v>4.0000000000000002E-4</v>
      </c>
      <c r="F423" s="367"/>
      <c r="G423" s="374"/>
    </row>
    <row r="424" spans="1:8" ht="15" customHeight="1">
      <c r="A424" s="365"/>
      <c r="B424" s="366"/>
      <c r="C424" s="66" t="s">
        <v>1351</v>
      </c>
      <c r="D424" s="54">
        <v>2.9999999999999997E-4</v>
      </c>
      <c r="E424" s="55">
        <v>2.9999999999999997E-4</v>
      </c>
      <c r="F424" s="367"/>
      <c r="G424" s="374"/>
    </row>
    <row r="425" spans="1:8" ht="15" customHeight="1">
      <c r="A425" s="365"/>
      <c r="B425" s="366"/>
      <c r="C425" s="90" t="s">
        <v>1352</v>
      </c>
      <c r="D425" s="54">
        <v>0</v>
      </c>
      <c r="E425" s="55">
        <v>0</v>
      </c>
      <c r="F425" s="367"/>
      <c r="G425" s="374"/>
    </row>
    <row r="426" spans="1:8" ht="15" customHeight="1">
      <c r="A426" s="365"/>
      <c r="B426" s="366"/>
      <c r="C426" s="53" t="s">
        <v>1353</v>
      </c>
      <c r="D426" s="54">
        <v>4.15E-4</v>
      </c>
      <c r="E426" s="55">
        <v>0</v>
      </c>
      <c r="F426" s="367"/>
      <c r="G426" s="374"/>
    </row>
    <row r="427" spans="1:8" ht="15" customHeight="1">
      <c r="A427" s="365"/>
      <c r="B427" s="366"/>
      <c r="C427" s="66" t="s">
        <v>1394</v>
      </c>
      <c r="D427" s="54">
        <v>0</v>
      </c>
      <c r="E427" s="55">
        <v>0</v>
      </c>
      <c r="F427" s="367"/>
      <c r="G427" s="374"/>
    </row>
    <row r="428" spans="1:8" ht="15" customHeight="1">
      <c r="A428" s="365"/>
      <c r="B428" s="366"/>
      <c r="C428" s="66" t="s">
        <v>1500</v>
      </c>
      <c r="D428" s="54">
        <v>7.0500000000000001E-4</v>
      </c>
      <c r="E428" s="55">
        <v>7.0500000000000001E-4</v>
      </c>
      <c r="F428" s="367"/>
      <c r="G428" s="374"/>
    </row>
    <row r="429" spans="1:8" ht="15" customHeight="1">
      <c r="A429" s="365"/>
      <c r="B429" s="366"/>
      <c r="C429" s="56" t="s">
        <v>1358</v>
      </c>
      <c r="D429" s="57">
        <v>4.1599999999999997E-4</v>
      </c>
      <c r="E429" s="58">
        <v>4.1599999999999997E-4</v>
      </c>
      <c r="F429" s="367"/>
      <c r="G429" s="374"/>
    </row>
    <row r="430" spans="1:8" ht="15" customHeight="1">
      <c r="A430" s="36" t="s">
        <v>336</v>
      </c>
      <c r="B430" s="37" t="s">
        <v>94</v>
      </c>
      <c r="C430" s="38"/>
      <c r="D430" s="46">
        <v>5.6700000000000001E-4</v>
      </c>
      <c r="E430" s="183">
        <v>5.6700000000000001E-4</v>
      </c>
      <c r="F430" s="41">
        <v>100</v>
      </c>
      <c r="G430" s="42"/>
      <c r="H430" s="43"/>
    </row>
    <row r="431" spans="1:8" ht="15" customHeight="1">
      <c r="A431" s="365" t="s">
        <v>337</v>
      </c>
      <c r="B431" s="366" t="s">
        <v>1519</v>
      </c>
      <c r="C431" s="79" t="s">
        <v>1344</v>
      </c>
      <c r="D431" s="52">
        <v>0</v>
      </c>
      <c r="E431" s="52">
        <v>0</v>
      </c>
      <c r="F431" s="367">
        <v>98.963669551904843</v>
      </c>
      <c r="G431" s="374" t="s">
        <v>1154</v>
      </c>
      <c r="H431" s="43"/>
    </row>
    <row r="432" spans="1:8" ht="15" customHeight="1">
      <c r="A432" s="365"/>
      <c r="B432" s="366"/>
      <c r="C432" s="82" t="s">
        <v>1345</v>
      </c>
      <c r="D432" s="55">
        <v>5.8100000000000003E-4</v>
      </c>
      <c r="E432" s="55">
        <v>5.8100000000000003E-4</v>
      </c>
      <c r="F432" s="367"/>
      <c r="G432" s="374"/>
    </row>
    <row r="433" spans="1:8" ht="15" customHeight="1">
      <c r="A433" s="365"/>
      <c r="B433" s="366"/>
      <c r="C433" s="124" t="s">
        <v>1358</v>
      </c>
      <c r="D433" s="161">
        <v>5.71E-4</v>
      </c>
      <c r="E433" s="149">
        <v>5.71E-4</v>
      </c>
      <c r="F433" s="367"/>
      <c r="G433" s="374"/>
    </row>
    <row r="434" spans="1:8" ht="15" customHeight="1">
      <c r="A434" s="36" t="s">
        <v>338</v>
      </c>
      <c r="B434" s="37" t="s">
        <v>39</v>
      </c>
      <c r="C434" s="127"/>
      <c r="D434" s="228" t="s">
        <v>1372</v>
      </c>
      <c r="E434" s="40" t="s">
        <v>1372</v>
      </c>
      <c r="F434" s="41" t="s">
        <v>1161</v>
      </c>
      <c r="G434" s="42"/>
      <c r="H434" s="43"/>
    </row>
    <row r="435" spans="1:8" ht="15" customHeight="1">
      <c r="A435" s="365" t="s">
        <v>339</v>
      </c>
      <c r="B435" s="366" t="s">
        <v>1520</v>
      </c>
      <c r="C435" s="50" t="s">
        <v>1344</v>
      </c>
      <c r="D435" s="51">
        <v>2.5999999999999998E-4</v>
      </c>
      <c r="E435" s="52">
        <v>2.5999999999999998E-4</v>
      </c>
      <c r="F435" s="367">
        <v>100</v>
      </c>
      <c r="G435" s="374"/>
      <c r="H435" s="43"/>
    </row>
    <row r="436" spans="1:8" ht="15" customHeight="1">
      <c r="A436" s="365"/>
      <c r="B436" s="366"/>
      <c r="C436" s="90" t="s">
        <v>1346</v>
      </c>
      <c r="D436" s="54">
        <v>0</v>
      </c>
      <c r="E436" s="55">
        <v>0</v>
      </c>
      <c r="F436" s="367"/>
      <c r="G436" s="374"/>
    </row>
    <row r="437" spans="1:8" ht="15" customHeight="1">
      <c r="A437" s="365"/>
      <c r="B437" s="366"/>
      <c r="C437" s="53" t="s">
        <v>1401</v>
      </c>
      <c r="D437" s="54">
        <v>4.3800000000000002E-4</v>
      </c>
      <c r="E437" s="55">
        <v>4.3800000000000002E-4</v>
      </c>
      <c r="F437" s="367"/>
      <c r="G437" s="374"/>
    </row>
    <row r="438" spans="1:8" ht="15" customHeight="1">
      <c r="A438" s="365"/>
      <c r="B438" s="366"/>
      <c r="C438" s="56" t="s">
        <v>1358</v>
      </c>
      <c r="D438" s="67">
        <v>4.1800000000000002E-4</v>
      </c>
      <c r="E438" s="68">
        <v>4.1800000000000002E-4</v>
      </c>
      <c r="F438" s="367"/>
      <c r="G438" s="374"/>
    </row>
    <row r="439" spans="1:8" ht="15" customHeight="1">
      <c r="A439" s="365" t="s">
        <v>340</v>
      </c>
      <c r="B439" s="366" t="s">
        <v>1521</v>
      </c>
      <c r="C439" s="50" t="s">
        <v>1344</v>
      </c>
      <c r="D439" s="229">
        <v>4.3800000000000002E-4</v>
      </c>
      <c r="E439" s="230">
        <v>4.3800000000000002E-4</v>
      </c>
      <c r="F439" s="367">
        <v>100</v>
      </c>
      <c r="G439" s="374"/>
    </row>
    <row r="440" spans="1:8" ht="15" customHeight="1">
      <c r="A440" s="365"/>
      <c r="B440" s="366"/>
      <c r="C440" s="53" t="s">
        <v>1346</v>
      </c>
      <c r="D440" s="231">
        <v>3.7500000000000001E-4</v>
      </c>
      <c r="E440" s="95">
        <v>3.7500000000000001E-4</v>
      </c>
      <c r="F440" s="367"/>
      <c r="G440" s="374"/>
    </row>
    <row r="441" spans="1:8" ht="15" customHeight="1">
      <c r="A441" s="365"/>
      <c r="B441" s="366"/>
      <c r="C441" s="90" t="s">
        <v>1401</v>
      </c>
      <c r="D441" s="54">
        <v>3.7599999999999998E-4</v>
      </c>
      <c r="E441" s="55">
        <v>3.7599999999999998E-4</v>
      </c>
      <c r="F441" s="367"/>
      <c r="G441" s="374"/>
    </row>
    <row r="442" spans="1:8" ht="15" customHeight="1">
      <c r="A442" s="365"/>
      <c r="B442" s="366"/>
      <c r="C442" s="127" t="s">
        <v>1358</v>
      </c>
      <c r="D442" s="57">
        <v>3.8000000000000002E-4</v>
      </c>
      <c r="E442" s="40">
        <v>3.8000000000000002E-4</v>
      </c>
      <c r="F442" s="367"/>
      <c r="G442" s="374"/>
    </row>
    <row r="443" spans="1:8" ht="15" customHeight="1">
      <c r="A443" s="36" t="s">
        <v>341</v>
      </c>
      <c r="B443" s="37" t="s">
        <v>73</v>
      </c>
      <c r="C443" s="127"/>
      <c r="D443" s="228">
        <v>3.4099999999999999E-4</v>
      </c>
      <c r="E443" s="40">
        <v>3.4099999999999999E-4</v>
      </c>
      <c r="F443" s="41">
        <v>100</v>
      </c>
      <c r="G443" s="42"/>
      <c r="H443" s="43"/>
    </row>
    <row r="444" spans="1:8" ht="15" customHeight="1">
      <c r="A444" s="36" t="s">
        <v>342</v>
      </c>
      <c r="B444" s="37" t="s">
        <v>54</v>
      </c>
      <c r="C444" s="45"/>
      <c r="D444" s="46">
        <v>3.4099999999999999E-4</v>
      </c>
      <c r="E444" s="47">
        <v>3.4099999999999999E-4</v>
      </c>
      <c r="F444" s="41">
        <v>100</v>
      </c>
      <c r="G444" s="42"/>
      <c r="H444" s="43"/>
    </row>
    <row r="445" spans="1:8" ht="15" customHeight="1">
      <c r="A445" s="365" t="s">
        <v>1522</v>
      </c>
      <c r="B445" s="366" t="s">
        <v>1523</v>
      </c>
      <c r="C445" s="50" t="s">
        <v>1344</v>
      </c>
      <c r="D445" s="51">
        <v>0</v>
      </c>
      <c r="E445" s="52">
        <v>0</v>
      </c>
      <c r="F445" s="367">
        <v>100</v>
      </c>
      <c r="G445" s="374"/>
      <c r="H445" s="43"/>
    </row>
    <row r="446" spans="1:8" ht="15" customHeight="1">
      <c r="A446" s="365"/>
      <c r="B446" s="366"/>
      <c r="C446" s="53" t="s">
        <v>1345</v>
      </c>
      <c r="D446" s="54">
        <v>4.26E-4</v>
      </c>
      <c r="E446" s="55">
        <v>4.26E-4</v>
      </c>
      <c r="F446" s="367"/>
      <c r="G446" s="374"/>
    </row>
    <row r="447" spans="1:8" ht="15" customHeight="1">
      <c r="A447" s="365"/>
      <c r="B447" s="366"/>
      <c r="C447" s="56" t="s">
        <v>1358</v>
      </c>
      <c r="D447" s="57">
        <v>4.2400000000000001E-4</v>
      </c>
      <c r="E447" s="58">
        <v>4.2400000000000001E-4</v>
      </c>
      <c r="F447" s="367"/>
      <c r="G447" s="374"/>
    </row>
    <row r="448" spans="1:8" ht="15" customHeight="1">
      <c r="A448" s="365" t="s">
        <v>1524</v>
      </c>
      <c r="B448" s="365" t="s">
        <v>1525</v>
      </c>
      <c r="C448" s="232" t="s">
        <v>1344</v>
      </c>
      <c r="D448" s="51">
        <v>2.7799999999999998E-4</v>
      </c>
      <c r="E448" s="52">
        <v>2.7799999999999998E-4</v>
      </c>
      <c r="F448" s="367">
        <v>100</v>
      </c>
      <c r="G448" s="374"/>
      <c r="H448" s="43"/>
    </row>
    <row r="449" spans="1:9" ht="15" customHeight="1">
      <c r="A449" s="365"/>
      <c r="B449" s="366"/>
      <c r="C449" s="233" t="s">
        <v>1346</v>
      </c>
      <c r="D449" s="88">
        <v>4.6200000000000001E-4</v>
      </c>
      <c r="E449" s="89">
        <v>4.6200000000000001E-4</v>
      </c>
      <c r="F449" s="367"/>
      <c r="G449" s="374"/>
      <c r="H449" s="43"/>
    </row>
    <row r="450" spans="1:9" ht="15" customHeight="1">
      <c r="A450" s="365"/>
      <c r="B450" s="366"/>
      <c r="C450" s="234" t="s">
        <v>1347</v>
      </c>
      <c r="D450" s="88">
        <v>4.7600000000000002E-4</v>
      </c>
      <c r="E450" s="89">
        <v>4.7600000000000002E-4</v>
      </c>
      <c r="F450" s="367"/>
      <c r="G450" s="374"/>
      <c r="H450" s="43"/>
    </row>
    <row r="451" spans="1:9" ht="15" customHeight="1">
      <c r="A451" s="365"/>
      <c r="B451" s="366"/>
      <c r="C451" s="233" t="s">
        <v>1388</v>
      </c>
      <c r="D451" s="54">
        <v>5.2999999999999998E-4</v>
      </c>
      <c r="E451" s="55">
        <v>5.2999999999999998E-4</v>
      </c>
      <c r="F451" s="367"/>
      <c r="G451" s="374"/>
    </row>
    <row r="452" spans="1:9" ht="15" customHeight="1">
      <c r="A452" s="365"/>
      <c r="B452" s="366"/>
      <c r="C452" s="123" t="s">
        <v>1358</v>
      </c>
      <c r="D452" s="67">
        <v>5.0500000000000002E-4</v>
      </c>
      <c r="E452" s="68">
        <v>5.0500000000000002E-4</v>
      </c>
      <c r="F452" s="367"/>
      <c r="G452" s="374"/>
    </row>
    <row r="453" spans="1:9" ht="15" customHeight="1">
      <c r="A453" s="365" t="s">
        <v>343</v>
      </c>
      <c r="B453" s="366" t="s">
        <v>1526</v>
      </c>
      <c r="C453" s="235" t="s">
        <v>1344</v>
      </c>
      <c r="D453" s="129">
        <v>0</v>
      </c>
      <c r="E453" s="168">
        <v>0</v>
      </c>
      <c r="F453" s="367">
        <v>100</v>
      </c>
      <c r="G453" s="416"/>
    </row>
    <row r="454" spans="1:9" ht="15" customHeight="1">
      <c r="A454" s="365"/>
      <c r="B454" s="366"/>
      <c r="C454" s="236" t="s">
        <v>1345</v>
      </c>
      <c r="D454" s="237">
        <v>3.4099999999999999E-4</v>
      </c>
      <c r="E454" s="178">
        <v>3.4099999999999999E-4</v>
      </c>
      <c r="F454" s="367"/>
      <c r="G454" s="416"/>
    </row>
    <row r="455" spans="1:9" ht="15" customHeight="1">
      <c r="A455" s="365"/>
      <c r="B455" s="366"/>
      <c r="C455" s="238" t="s">
        <v>1358</v>
      </c>
      <c r="D455" s="239">
        <v>3.39E-4</v>
      </c>
      <c r="E455" s="86">
        <v>3.39E-4</v>
      </c>
      <c r="F455" s="367"/>
      <c r="G455" s="416"/>
      <c r="H455" s="43"/>
    </row>
    <row r="456" spans="1:9" ht="15" customHeight="1">
      <c r="A456" s="36" t="s">
        <v>344</v>
      </c>
      <c r="B456" s="37" t="s">
        <v>62</v>
      </c>
      <c r="C456" s="53"/>
      <c r="D456" s="228">
        <v>3.4099999999999999E-4</v>
      </c>
      <c r="E456" s="40">
        <v>3.4099999999999999E-4</v>
      </c>
      <c r="F456" s="41">
        <v>100</v>
      </c>
      <c r="G456" s="42"/>
      <c r="H456" s="43"/>
    </row>
    <row r="457" spans="1:9" ht="15" customHeight="1">
      <c r="A457" s="365" t="s">
        <v>345</v>
      </c>
      <c r="B457" s="392" t="s">
        <v>1527</v>
      </c>
      <c r="C457" s="112" t="s">
        <v>1344</v>
      </c>
      <c r="D457" s="97">
        <v>0</v>
      </c>
      <c r="E457" s="52">
        <v>0</v>
      </c>
      <c r="F457" s="367">
        <v>82.305339265850947</v>
      </c>
      <c r="G457" s="374" t="s">
        <v>1154</v>
      </c>
      <c r="H457" s="43"/>
    </row>
    <row r="458" spans="1:9" ht="15" customHeight="1">
      <c r="A458" s="365"/>
      <c r="B458" s="392"/>
      <c r="C458" s="113" t="s">
        <v>1345</v>
      </c>
      <c r="D458" s="100">
        <v>2.14E-4</v>
      </c>
      <c r="E458" s="55">
        <v>2.14E-4</v>
      </c>
      <c r="F458" s="367"/>
      <c r="G458" s="374"/>
    </row>
    <row r="459" spans="1:9" ht="15" customHeight="1">
      <c r="A459" s="365"/>
      <c r="B459" s="392"/>
      <c r="C459" s="115" t="s">
        <v>1358</v>
      </c>
      <c r="D459" s="64">
        <v>2.12E-4</v>
      </c>
      <c r="E459" s="58">
        <v>2.12E-4</v>
      </c>
      <c r="F459" s="367"/>
      <c r="G459" s="374"/>
    </row>
    <row r="460" spans="1:9" ht="15" customHeight="1">
      <c r="A460" s="220" t="s">
        <v>346</v>
      </c>
      <c r="B460" s="240" t="s">
        <v>12</v>
      </c>
      <c r="C460" s="112"/>
      <c r="D460" s="241">
        <v>6.2799999999999998E-4</v>
      </c>
      <c r="E460" s="208">
        <v>6.2799999999999998E-4</v>
      </c>
      <c r="F460" s="109">
        <v>100</v>
      </c>
      <c r="G460" s="110"/>
      <c r="H460" s="43"/>
    </row>
    <row r="461" spans="1:9" ht="15" customHeight="1">
      <c r="A461" s="406" t="s">
        <v>347</v>
      </c>
      <c r="B461" s="409" t="s">
        <v>1528</v>
      </c>
      <c r="C461" s="38" t="s">
        <v>1344</v>
      </c>
      <c r="D461" s="51">
        <v>0</v>
      </c>
      <c r="E461" s="52">
        <v>0</v>
      </c>
      <c r="F461" s="380">
        <v>100</v>
      </c>
      <c r="G461" s="412"/>
      <c r="H461" s="43"/>
    </row>
    <row r="462" spans="1:9" ht="15" customHeight="1">
      <c r="A462" s="407"/>
      <c r="B462" s="410"/>
      <c r="C462" s="90" t="s">
        <v>1345</v>
      </c>
      <c r="D462" s="231">
        <v>3.4000000000000002E-4</v>
      </c>
      <c r="E462" s="95">
        <v>3.4000000000000002E-4</v>
      </c>
      <c r="F462" s="367"/>
      <c r="G462" s="413"/>
      <c r="H462" s="43"/>
      <c r="I462" s="5"/>
    </row>
    <row r="463" spans="1:9" ht="15" customHeight="1">
      <c r="A463" s="408"/>
      <c r="B463" s="411"/>
      <c r="C463" s="127" t="s">
        <v>1358</v>
      </c>
      <c r="D463" s="57">
        <v>3.3100000000000002E-4</v>
      </c>
      <c r="E463" s="58">
        <v>3.3100000000000002E-4</v>
      </c>
      <c r="F463" s="381"/>
      <c r="G463" s="414"/>
      <c r="H463" s="43"/>
    </row>
    <row r="464" spans="1:9" ht="15" customHeight="1">
      <c r="A464" s="225" t="s">
        <v>348</v>
      </c>
      <c r="B464" s="222" t="s">
        <v>63</v>
      </c>
      <c r="C464" s="223"/>
      <c r="D464" s="228">
        <v>3.4099999999999999E-4</v>
      </c>
      <c r="E464" s="4">
        <v>3.4099999999999999E-4</v>
      </c>
      <c r="F464" s="224">
        <v>100</v>
      </c>
      <c r="G464" s="25"/>
      <c r="H464" s="43"/>
    </row>
    <row r="465" spans="1:8" ht="15" customHeight="1">
      <c r="A465" s="415" t="s">
        <v>349</v>
      </c>
      <c r="B465" s="409" t="s">
        <v>1529</v>
      </c>
      <c r="C465" s="50" t="s">
        <v>1344</v>
      </c>
      <c r="D465" s="51">
        <v>0</v>
      </c>
      <c r="E465" s="52">
        <v>0</v>
      </c>
      <c r="F465" s="387" t="s">
        <v>1161</v>
      </c>
      <c r="G465" s="399"/>
      <c r="H465" s="43"/>
    </row>
    <row r="466" spans="1:8" ht="15" customHeight="1">
      <c r="A466" s="415"/>
      <c r="B466" s="410"/>
      <c r="C466" s="53" t="s">
        <v>1345</v>
      </c>
      <c r="D466" s="54">
        <v>4.9399999999999997E-4</v>
      </c>
      <c r="E466" s="55">
        <v>4.9399999999999997E-4</v>
      </c>
      <c r="F466" s="367"/>
      <c r="G466" s="374"/>
    </row>
    <row r="467" spans="1:8" ht="15" customHeight="1">
      <c r="A467" s="415"/>
      <c r="B467" s="411"/>
      <c r="C467" s="56" t="s">
        <v>1358</v>
      </c>
      <c r="D467" s="57">
        <v>0</v>
      </c>
      <c r="E467" s="58">
        <v>0</v>
      </c>
      <c r="F467" s="367"/>
      <c r="G467" s="374"/>
    </row>
    <row r="468" spans="1:8" ht="15" customHeight="1">
      <c r="A468" s="365" t="s">
        <v>350</v>
      </c>
      <c r="B468" s="386" t="s">
        <v>1530</v>
      </c>
      <c r="C468" s="38" t="s">
        <v>1344</v>
      </c>
      <c r="D468" s="51">
        <v>0</v>
      </c>
      <c r="E468" s="52">
        <v>0</v>
      </c>
      <c r="F468" s="401">
        <v>64.123814102644786</v>
      </c>
      <c r="G468" s="374" t="s">
        <v>1154</v>
      </c>
      <c r="H468" s="43"/>
    </row>
    <row r="469" spans="1:8" ht="15" customHeight="1">
      <c r="A469" s="365"/>
      <c r="B469" s="366"/>
      <c r="C469" s="90" t="s">
        <v>1346</v>
      </c>
      <c r="D469" s="54">
        <v>2.1499999999999999E-4</v>
      </c>
      <c r="E469" s="55">
        <v>2.1499999999999999E-4</v>
      </c>
      <c r="F469" s="401"/>
      <c r="G469" s="374"/>
    </row>
    <row r="470" spans="1:8" ht="15" customHeight="1">
      <c r="A470" s="365"/>
      <c r="B470" s="366"/>
      <c r="C470" s="90" t="s">
        <v>1347</v>
      </c>
      <c r="D470" s="54">
        <v>3.01E-4</v>
      </c>
      <c r="E470" s="55">
        <v>3.01E-4</v>
      </c>
      <c r="F470" s="401"/>
      <c r="G470" s="374"/>
    </row>
    <row r="471" spans="1:8" ht="15" customHeight="1">
      <c r="A471" s="365"/>
      <c r="B471" s="366"/>
      <c r="C471" s="90" t="s">
        <v>1348</v>
      </c>
      <c r="D471" s="54">
        <v>3.1500000000000001E-4</v>
      </c>
      <c r="E471" s="55">
        <v>3.1500000000000001E-4</v>
      </c>
      <c r="F471" s="401"/>
      <c r="G471" s="374"/>
    </row>
    <row r="472" spans="1:8" ht="15" customHeight="1">
      <c r="A472" s="365"/>
      <c r="B472" s="366"/>
      <c r="C472" s="53" t="s">
        <v>1349</v>
      </c>
      <c r="D472" s="54">
        <v>3.8699999999999997E-4</v>
      </c>
      <c r="E472" s="55">
        <v>3.8699999999999997E-4</v>
      </c>
      <c r="F472" s="401"/>
      <c r="G472" s="374"/>
    </row>
    <row r="473" spans="1:8" ht="15" customHeight="1">
      <c r="A473" s="365"/>
      <c r="B473" s="366"/>
      <c r="C473" s="66" t="s">
        <v>1456</v>
      </c>
      <c r="D473" s="54">
        <v>4.2000000000000002E-4</v>
      </c>
      <c r="E473" s="55">
        <v>4.2000000000000002E-4</v>
      </c>
      <c r="F473" s="401"/>
      <c r="G473" s="374"/>
    </row>
    <row r="474" spans="1:8" ht="15" customHeight="1">
      <c r="A474" s="365"/>
      <c r="B474" s="366"/>
      <c r="C474" s="56" t="s">
        <v>1358</v>
      </c>
      <c r="D474" s="57">
        <v>4.0400000000000001E-4</v>
      </c>
      <c r="E474" s="58">
        <v>4.0400000000000001E-4</v>
      </c>
      <c r="F474" s="401"/>
      <c r="G474" s="374"/>
    </row>
    <row r="475" spans="1:8" ht="15" customHeight="1">
      <c r="A475" s="365" t="s">
        <v>351</v>
      </c>
      <c r="B475" s="366" t="s">
        <v>1531</v>
      </c>
      <c r="C475" s="50" t="s">
        <v>1344</v>
      </c>
      <c r="D475" s="51">
        <v>0</v>
      </c>
      <c r="E475" s="52">
        <v>0</v>
      </c>
      <c r="F475" s="367">
        <v>0.2523955398674782</v>
      </c>
      <c r="G475" s="374" t="s">
        <v>1532</v>
      </c>
      <c r="H475" s="43"/>
    </row>
    <row r="476" spans="1:8" ht="15" customHeight="1">
      <c r="A476" s="365"/>
      <c r="B476" s="366"/>
      <c r="C476" s="87" t="s">
        <v>1345</v>
      </c>
      <c r="D476" s="54">
        <v>3.3599999999999998E-4</v>
      </c>
      <c r="E476" s="55">
        <v>3.3599999999999998E-4</v>
      </c>
      <c r="F476" s="367"/>
      <c r="G476" s="374"/>
    </row>
    <row r="477" spans="1:8" ht="15" customHeight="1">
      <c r="A477" s="365"/>
      <c r="B477" s="366"/>
      <c r="C477" s="53" t="s">
        <v>1358</v>
      </c>
      <c r="D477" s="57">
        <v>3.2699999999999998E-4</v>
      </c>
      <c r="E477" s="58">
        <v>3.2699999999999998E-4</v>
      </c>
      <c r="F477" s="367"/>
      <c r="G477" s="374"/>
    </row>
    <row r="478" spans="1:8" ht="15" customHeight="1">
      <c r="A478" s="36" t="s">
        <v>352</v>
      </c>
      <c r="B478" s="37" t="s">
        <v>7</v>
      </c>
      <c r="C478" s="45"/>
      <c r="D478" s="46">
        <v>5.8299999999999997E-4</v>
      </c>
      <c r="E478" s="47">
        <v>5.8299999999999997E-4</v>
      </c>
      <c r="F478" s="41">
        <v>100</v>
      </c>
      <c r="G478" s="42"/>
      <c r="H478" s="43"/>
    </row>
    <row r="479" spans="1:8" ht="15" customHeight="1">
      <c r="A479" s="36" t="s">
        <v>353</v>
      </c>
      <c r="B479" s="37" t="s">
        <v>78</v>
      </c>
      <c r="C479" s="45"/>
      <c r="D479" s="46">
        <v>6.0099999999999997E-4</v>
      </c>
      <c r="E479" s="47">
        <v>6.0099999999999997E-4</v>
      </c>
      <c r="F479" s="41">
        <v>100</v>
      </c>
      <c r="G479" s="42"/>
      <c r="H479" s="43"/>
    </row>
    <row r="480" spans="1:8" ht="15" customHeight="1">
      <c r="A480" s="365" t="s">
        <v>354</v>
      </c>
      <c r="B480" s="366" t="s">
        <v>1533</v>
      </c>
      <c r="C480" s="50" t="s">
        <v>1344</v>
      </c>
      <c r="D480" s="51">
        <v>0</v>
      </c>
      <c r="E480" s="52">
        <v>0</v>
      </c>
      <c r="F480" s="367">
        <v>100</v>
      </c>
      <c r="G480" s="374"/>
      <c r="H480" s="43"/>
    </row>
    <row r="481" spans="1:8" ht="15" customHeight="1">
      <c r="A481" s="365"/>
      <c r="B481" s="366"/>
      <c r="C481" s="53" t="s">
        <v>1345</v>
      </c>
      <c r="D481" s="54">
        <v>4.0999999999999999E-4</v>
      </c>
      <c r="E481" s="55">
        <v>4.0999999999999999E-4</v>
      </c>
      <c r="F481" s="367"/>
      <c r="G481" s="374"/>
    </row>
    <row r="482" spans="1:8" ht="15" customHeight="1">
      <c r="A482" s="365"/>
      <c r="B482" s="366"/>
      <c r="C482" s="56" t="s">
        <v>1358</v>
      </c>
      <c r="D482" s="57">
        <v>3.8999999999999999E-4</v>
      </c>
      <c r="E482" s="58">
        <v>3.8999999999999999E-4</v>
      </c>
      <c r="F482" s="367"/>
      <c r="G482" s="374"/>
    </row>
    <row r="483" spans="1:8" ht="15" customHeight="1">
      <c r="A483" s="36" t="s">
        <v>355</v>
      </c>
      <c r="B483" s="37" t="s">
        <v>103</v>
      </c>
      <c r="C483" s="45"/>
      <c r="D483" s="46">
        <v>5.8600000000000004E-4</v>
      </c>
      <c r="E483" s="47">
        <v>5.8600000000000004E-4</v>
      </c>
      <c r="F483" s="41">
        <v>100</v>
      </c>
      <c r="G483" s="42"/>
      <c r="H483" s="43"/>
    </row>
    <row r="484" spans="1:8" ht="15" customHeight="1">
      <c r="A484" s="365" t="s">
        <v>356</v>
      </c>
      <c r="B484" s="366" t="s">
        <v>1534</v>
      </c>
      <c r="C484" s="38" t="s">
        <v>1344</v>
      </c>
      <c r="D484" s="51">
        <v>0</v>
      </c>
      <c r="E484" s="52">
        <v>0</v>
      </c>
      <c r="F484" s="367">
        <v>0</v>
      </c>
      <c r="G484" s="374" t="s">
        <v>1535</v>
      </c>
      <c r="H484" s="43"/>
    </row>
    <row r="485" spans="1:8" ht="15" customHeight="1">
      <c r="A485" s="365"/>
      <c r="B485" s="366"/>
      <c r="C485" s="90" t="s">
        <v>1345</v>
      </c>
      <c r="D485" s="54">
        <v>3.7300000000000001E-4</v>
      </c>
      <c r="E485" s="55">
        <v>3.7300000000000001E-4</v>
      </c>
      <c r="F485" s="367"/>
      <c r="G485" s="374"/>
    </row>
    <row r="486" spans="1:8" ht="15" customHeight="1">
      <c r="A486" s="365"/>
      <c r="B486" s="366"/>
      <c r="C486" s="56" t="s">
        <v>1358</v>
      </c>
      <c r="D486" s="67">
        <v>3.4600000000000001E-4</v>
      </c>
      <c r="E486" s="68">
        <v>3.4600000000000001E-4</v>
      </c>
      <c r="F486" s="367"/>
      <c r="G486" s="374"/>
    </row>
    <row r="487" spans="1:8" ht="15" customHeight="1">
      <c r="A487" s="365" t="s">
        <v>357</v>
      </c>
      <c r="B487" s="366" t="s">
        <v>1536</v>
      </c>
      <c r="C487" s="50" t="s">
        <v>1344</v>
      </c>
      <c r="D487" s="93" t="s">
        <v>1537</v>
      </c>
      <c r="E487" s="94" t="s">
        <v>1537</v>
      </c>
      <c r="F487" s="367" t="s">
        <v>1161</v>
      </c>
      <c r="G487" s="374"/>
      <c r="H487" s="43"/>
    </row>
    <row r="488" spans="1:8" ht="15" customHeight="1">
      <c r="A488" s="365"/>
      <c r="B488" s="366"/>
      <c r="C488" s="127" t="s">
        <v>1358</v>
      </c>
      <c r="D488" s="242" t="s">
        <v>1537</v>
      </c>
      <c r="E488" s="58" t="s">
        <v>1537</v>
      </c>
      <c r="F488" s="367"/>
      <c r="G488" s="374"/>
    </row>
    <row r="489" spans="1:8" ht="15" customHeight="1">
      <c r="A489" s="365" t="s">
        <v>1538</v>
      </c>
      <c r="B489" s="366" t="s">
        <v>1539</v>
      </c>
      <c r="C489" s="50" t="s">
        <v>1344</v>
      </c>
      <c r="D489" s="88">
        <v>3.0800000000000001E-4</v>
      </c>
      <c r="E489" s="89">
        <v>3.0800000000000001E-4</v>
      </c>
      <c r="F489" s="401">
        <v>99.773086641128046</v>
      </c>
      <c r="G489" s="374" t="s">
        <v>1154</v>
      </c>
      <c r="H489" s="43"/>
    </row>
    <row r="490" spans="1:8" ht="15" customHeight="1">
      <c r="A490" s="365"/>
      <c r="B490" s="366"/>
      <c r="C490" s="53" t="s">
        <v>1346</v>
      </c>
      <c r="D490" s="54">
        <v>0</v>
      </c>
      <c r="E490" s="55">
        <v>0</v>
      </c>
      <c r="F490" s="401"/>
      <c r="G490" s="374"/>
    </row>
    <row r="491" spans="1:8" ht="15" customHeight="1">
      <c r="A491" s="365"/>
      <c r="B491" s="366"/>
      <c r="C491" s="66" t="s">
        <v>1347</v>
      </c>
      <c r="D491" s="54">
        <v>0</v>
      </c>
      <c r="E491" s="55">
        <v>0</v>
      </c>
      <c r="F491" s="401"/>
      <c r="G491" s="374"/>
    </row>
    <row r="492" spans="1:8" ht="15" customHeight="1">
      <c r="A492" s="365"/>
      <c r="B492" s="366"/>
      <c r="C492" s="66" t="s">
        <v>1348</v>
      </c>
      <c r="D492" s="54">
        <v>4.2299999999999998E-4</v>
      </c>
      <c r="E492" s="55">
        <v>4.2299999999999998E-4</v>
      </c>
      <c r="F492" s="401"/>
      <c r="G492" s="374"/>
    </row>
    <row r="493" spans="1:8" ht="15" customHeight="1">
      <c r="A493" s="365"/>
      <c r="B493" s="366"/>
      <c r="C493" s="66" t="s">
        <v>1349</v>
      </c>
      <c r="D493" s="122">
        <v>4.0000000000000002E-4</v>
      </c>
      <c r="E493" s="68">
        <v>4.0000000000000002E-4</v>
      </c>
      <c r="F493" s="401"/>
      <c r="G493" s="374"/>
    </row>
    <row r="494" spans="1:8" ht="15" customHeight="1">
      <c r="A494" s="365"/>
      <c r="B494" s="366"/>
      <c r="C494" s="66" t="s">
        <v>1350</v>
      </c>
      <c r="D494" s="122">
        <v>2.8899999999999998E-4</v>
      </c>
      <c r="E494" s="68">
        <v>2.8899999999999998E-4</v>
      </c>
      <c r="F494" s="401"/>
      <c r="G494" s="374"/>
    </row>
    <row r="495" spans="1:8" ht="15" customHeight="1">
      <c r="A495" s="365"/>
      <c r="B495" s="366"/>
      <c r="C495" s="90" t="s">
        <v>1540</v>
      </c>
      <c r="D495" s="122">
        <v>5.3799999999999996E-4</v>
      </c>
      <c r="E495" s="68">
        <v>5.3799999999999996E-4</v>
      </c>
      <c r="F495" s="401"/>
      <c r="G495" s="374"/>
    </row>
    <row r="496" spans="1:8" ht="15" customHeight="1">
      <c r="A496" s="365"/>
      <c r="B496" s="366"/>
      <c r="C496" s="53" t="s">
        <v>1358</v>
      </c>
      <c r="D496" s="148">
        <v>4.15E-4</v>
      </c>
      <c r="E496" s="149">
        <v>4.15E-4</v>
      </c>
      <c r="F496" s="401"/>
      <c r="G496" s="374"/>
    </row>
    <row r="497" spans="1:8" ht="15" customHeight="1">
      <c r="A497" s="365" t="s">
        <v>358</v>
      </c>
      <c r="B497" s="366" t="s">
        <v>1541</v>
      </c>
      <c r="C497" s="79" t="s">
        <v>1344</v>
      </c>
      <c r="D497" s="51">
        <v>0</v>
      </c>
      <c r="E497" s="52">
        <v>0</v>
      </c>
      <c r="F497" s="367">
        <v>75.134004283185391</v>
      </c>
      <c r="G497" s="374" t="s">
        <v>1154</v>
      </c>
      <c r="H497" s="43"/>
    </row>
    <row r="498" spans="1:8" ht="15" customHeight="1">
      <c r="A498" s="365"/>
      <c r="B498" s="366"/>
      <c r="C498" s="82" t="s">
        <v>1345</v>
      </c>
      <c r="D498" s="54">
        <v>5.5099999999999995E-4</v>
      </c>
      <c r="E498" s="55">
        <v>5.5099999999999995E-4</v>
      </c>
      <c r="F498" s="367"/>
      <c r="G498" s="374"/>
    </row>
    <row r="499" spans="1:8" ht="15" customHeight="1">
      <c r="A499" s="365"/>
      <c r="B499" s="366"/>
      <c r="C499" s="124" t="s">
        <v>1358</v>
      </c>
      <c r="D499" s="161">
        <v>4.6200000000000001E-4</v>
      </c>
      <c r="E499" s="149">
        <v>4.6200000000000001E-4</v>
      </c>
      <c r="F499" s="367"/>
      <c r="G499" s="374"/>
    </row>
    <row r="500" spans="1:8" ht="26.25" customHeight="1">
      <c r="A500" s="36" t="s">
        <v>359</v>
      </c>
      <c r="B500" s="37" t="s">
        <v>80</v>
      </c>
      <c r="C500" s="127"/>
      <c r="D500" s="228">
        <v>4.7399999999999997E-4</v>
      </c>
      <c r="E500" s="40">
        <v>4.7399999999999997E-4</v>
      </c>
      <c r="F500" s="41">
        <v>95.38</v>
      </c>
      <c r="G500" s="42" t="s">
        <v>1155</v>
      </c>
    </row>
    <row r="501" spans="1:8" ht="15" customHeight="1">
      <c r="A501" s="365" t="s">
        <v>360</v>
      </c>
      <c r="B501" s="366" t="s">
        <v>1542</v>
      </c>
      <c r="C501" s="38" t="s">
        <v>1344</v>
      </c>
      <c r="D501" s="51">
        <v>0</v>
      </c>
      <c r="E501" s="52">
        <v>0</v>
      </c>
      <c r="F501" s="367">
        <v>86.97</v>
      </c>
      <c r="G501" s="391" t="s">
        <v>1154</v>
      </c>
    </row>
    <row r="502" spans="1:8" ht="15" customHeight="1">
      <c r="A502" s="365"/>
      <c r="B502" s="366"/>
      <c r="C502" s="90" t="s">
        <v>1346</v>
      </c>
      <c r="D502" s="54">
        <v>1.6799999999999999E-4</v>
      </c>
      <c r="E502" s="55">
        <v>1.6799999999999999E-4</v>
      </c>
      <c r="F502" s="367"/>
      <c r="G502" s="391"/>
    </row>
    <row r="503" spans="1:8" ht="15" customHeight="1">
      <c r="A503" s="365"/>
      <c r="B503" s="366"/>
      <c r="C503" s="90" t="s">
        <v>1347</v>
      </c>
      <c r="D503" s="54">
        <v>4.1999999999999998E-5</v>
      </c>
      <c r="E503" s="55">
        <v>4.1999999999999998E-5</v>
      </c>
      <c r="F503" s="367"/>
      <c r="G503" s="391"/>
    </row>
    <row r="504" spans="1:8" ht="15" customHeight="1">
      <c r="A504" s="365"/>
      <c r="B504" s="366"/>
      <c r="C504" s="87" t="s">
        <v>1388</v>
      </c>
      <c r="D504" s="54">
        <v>5.4799999999999998E-4</v>
      </c>
      <c r="E504" s="55">
        <v>5.4799999999999998E-4</v>
      </c>
      <c r="F504" s="367"/>
      <c r="G504" s="391"/>
    </row>
    <row r="505" spans="1:8" ht="15" customHeight="1">
      <c r="A505" s="365"/>
      <c r="B505" s="366"/>
      <c r="C505" s="53" t="s">
        <v>1358</v>
      </c>
      <c r="D505" s="148">
        <v>5.3399999999999997E-4</v>
      </c>
      <c r="E505" s="149">
        <v>5.3399999999999997E-4</v>
      </c>
      <c r="F505" s="367"/>
      <c r="G505" s="391"/>
    </row>
    <row r="506" spans="1:8" ht="15" customHeight="1">
      <c r="A506" s="365" t="s">
        <v>361</v>
      </c>
      <c r="B506" s="366" t="s">
        <v>1543</v>
      </c>
      <c r="C506" s="38" t="s">
        <v>1344</v>
      </c>
      <c r="D506" s="51">
        <v>0</v>
      </c>
      <c r="E506" s="52">
        <v>0</v>
      </c>
      <c r="F506" s="367">
        <v>100</v>
      </c>
      <c r="G506" s="374"/>
      <c r="H506" s="43"/>
    </row>
    <row r="507" spans="1:8" ht="15" customHeight="1">
      <c r="A507" s="365"/>
      <c r="B507" s="366"/>
      <c r="C507" s="90" t="s">
        <v>1345</v>
      </c>
      <c r="D507" s="54">
        <v>3.7100000000000002E-4</v>
      </c>
      <c r="E507" s="55">
        <v>3.7100000000000002E-4</v>
      </c>
      <c r="F507" s="367"/>
      <c r="G507" s="374"/>
    </row>
    <row r="508" spans="1:8" ht="15" customHeight="1">
      <c r="A508" s="365"/>
      <c r="B508" s="366"/>
      <c r="C508" s="123" t="s">
        <v>1358</v>
      </c>
      <c r="D508" s="57">
        <v>3.1700000000000001E-4</v>
      </c>
      <c r="E508" s="58">
        <v>3.1700000000000001E-4</v>
      </c>
      <c r="F508" s="367"/>
      <c r="G508" s="374"/>
    </row>
    <row r="509" spans="1:8" ht="15" customHeight="1">
      <c r="A509" s="365" t="s">
        <v>362</v>
      </c>
      <c r="B509" s="366" t="s">
        <v>1544</v>
      </c>
      <c r="C509" s="79" t="s">
        <v>1344</v>
      </c>
      <c r="D509" s="51">
        <v>3.79E-4</v>
      </c>
      <c r="E509" s="52">
        <v>3.79E-4</v>
      </c>
      <c r="F509" s="367">
        <v>100</v>
      </c>
      <c r="G509" s="374"/>
      <c r="H509" s="43"/>
    </row>
    <row r="510" spans="1:8" ht="15" customHeight="1">
      <c r="A510" s="365"/>
      <c r="B510" s="366"/>
      <c r="C510" s="82" t="s">
        <v>1346</v>
      </c>
      <c r="D510" s="54">
        <v>4.3399999999999998E-4</v>
      </c>
      <c r="E510" s="55">
        <v>4.3399999999999998E-4</v>
      </c>
      <c r="F510" s="367"/>
      <c r="G510" s="374"/>
    </row>
    <row r="511" spans="1:8" ht="15" customHeight="1">
      <c r="A511" s="365"/>
      <c r="B511" s="366"/>
      <c r="C511" s="82" t="s">
        <v>1347</v>
      </c>
      <c r="D511" s="54">
        <v>3.5199999999999999E-4</v>
      </c>
      <c r="E511" s="55">
        <v>3.5199999999999999E-4</v>
      </c>
      <c r="F511" s="367"/>
      <c r="G511" s="374"/>
    </row>
    <row r="512" spans="1:8" ht="15" customHeight="1">
      <c r="A512" s="365"/>
      <c r="B512" s="366"/>
      <c r="C512" s="82" t="s">
        <v>1388</v>
      </c>
      <c r="D512" s="122">
        <v>5.1099999999999995E-4</v>
      </c>
      <c r="E512" s="68">
        <v>5.1099999999999995E-4</v>
      </c>
      <c r="F512" s="367"/>
      <c r="G512" s="374"/>
    </row>
    <row r="513" spans="1:8" ht="15" customHeight="1">
      <c r="A513" s="365"/>
      <c r="B513" s="366"/>
      <c r="C513" s="124" t="s">
        <v>1358</v>
      </c>
      <c r="D513" s="64">
        <v>4.9299999999999995E-4</v>
      </c>
      <c r="E513" s="58">
        <v>4.9299999999999995E-4</v>
      </c>
      <c r="F513" s="367"/>
      <c r="G513" s="374"/>
    </row>
    <row r="514" spans="1:8" ht="15" customHeight="1">
      <c r="A514" s="36" t="s">
        <v>363</v>
      </c>
      <c r="B514" s="37" t="s">
        <v>81</v>
      </c>
      <c r="C514" s="127"/>
      <c r="D514" s="46">
        <v>5.5199999999999997E-4</v>
      </c>
      <c r="E514" s="47">
        <v>5.5199999999999997E-4</v>
      </c>
      <c r="F514" s="41">
        <v>100</v>
      </c>
      <c r="G514" s="42"/>
      <c r="H514" s="43"/>
    </row>
    <row r="515" spans="1:8" ht="15" customHeight="1">
      <c r="A515" s="36" t="s">
        <v>364</v>
      </c>
      <c r="B515" s="37" t="s">
        <v>1545</v>
      </c>
      <c r="C515" s="45"/>
      <c r="D515" s="46">
        <v>4.5199999999999998E-4</v>
      </c>
      <c r="E515" s="47">
        <v>4.5199999999999998E-4</v>
      </c>
      <c r="F515" s="41">
        <v>100</v>
      </c>
      <c r="G515" s="42"/>
      <c r="H515" s="43"/>
    </row>
    <row r="516" spans="1:8" ht="15" customHeight="1">
      <c r="A516" s="365" t="s">
        <v>365</v>
      </c>
      <c r="B516" s="366" t="s">
        <v>1546</v>
      </c>
      <c r="C516" s="38" t="s">
        <v>1344</v>
      </c>
      <c r="D516" s="243">
        <v>0</v>
      </c>
      <c r="E516" s="138">
        <v>0</v>
      </c>
      <c r="F516" s="367">
        <v>17.637295379572194</v>
      </c>
      <c r="G516" s="374" t="s">
        <v>1449</v>
      </c>
      <c r="H516" s="43"/>
    </row>
    <row r="517" spans="1:8" ht="15" customHeight="1">
      <c r="A517" s="365"/>
      <c r="B517" s="366"/>
      <c r="C517" s="90" t="s">
        <v>1345</v>
      </c>
      <c r="D517" s="54">
        <v>3.4099999999999999E-4</v>
      </c>
      <c r="E517" s="55">
        <v>3.4099999999999999E-4</v>
      </c>
      <c r="F517" s="367"/>
      <c r="G517" s="374"/>
    </row>
    <row r="518" spans="1:8" ht="15" customHeight="1">
      <c r="A518" s="365"/>
      <c r="B518" s="366"/>
      <c r="C518" s="53" t="s">
        <v>1358</v>
      </c>
      <c r="D518" s="57">
        <v>2.9799999999999998E-4</v>
      </c>
      <c r="E518" s="40">
        <v>2.9799999999999998E-4</v>
      </c>
      <c r="F518" s="367"/>
      <c r="G518" s="374"/>
    </row>
    <row r="519" spans="1:8" ht="15" customHeight="1">
      <c r="A519" s="365" t="s">
        <v>366</v>
      </c>
      <c r="B519" s="366" t="s">
        <v>1547</v>
      </c>
      <c r="C519" s="38" t="s">
        <v>1344</v>
      </c>
      <c r="D519" s="51">
        <v>0</v>
      </c>
      <c r="E519" s="52">
        <v>0</v>
      </c>
      <c r="F519" s="367">
        <v>68.524584625745661</v>
      </c>
      <c r="G519" s="374" t="s">
        <v>1548</v>
      </c>
      <c r="H519" s="43"/>
    </row>
    <row r="520" spans="1:8" ht="15" customHeight="1">
      <c r="A520" s="365"/>
      <c r="B520" s="366"/>
      <c r="C520" s="90" t="s">
        <v>1345</v>
      </c>
      <c r="D520" s="54">
        <v>4.95E-4</v>
      </c>
      <c r="E520" s="55">
        <v>4.95E-4</v>
      </c>
      <c r="F520" s="367"/>
      <c r="G520" s="374"/>
    </row>
    <row r="521" spans="1:8" ht="15" customHeight="1">
      <c r="A521" s="365"/>
      <c r="B521" s="366"/>
      <c r="C521" s="56" t="s">
        <v>1358</v>
      </c>
      <c r="D521" s="57">
        <v>4.8700000000000002E-4</v>
      </c>
      <c r="E521" s="58">
        <v>4.8700000000000002E-4</v>
      </c>
      <c r="F521" s="367"/>
      <c r="G521" s="374"/>
    </row>
    <row r="522" spans="1:8" ht="15" customHeight="1">
      <c r="A522" s="36" t="s">
        <v>367</v>
      </c>
      <c r="B522" s="37" t="s">
        <v>82</v>
      </c>
      <c r="C522" s="45"/>
      <c r="D522" s="46">
        <v>8.4000000000000003E-4</v>
      </c>
      <c r="E522" s="47">
        <v>8.4000000000000003E-4</v>
      </c>
      <c r="F522" s="41">
        <v>100</v>
      </c>
      <c r="G522" s="42"/>
      <c r="H522" s="43"/>
    </row>
    <row r="523" spans="1:8" ht="15" customHeight="1">
      <c r="A523" s="36" t="s">
        <v>368</v>
      </c>
      <c r="B523" s="37" t="s">
        <v>369</v>
      </c>
      <c r="C523" s="45"/>
      <c r="D523" s="46">
        <v>4.2000000000000002E-4</v>
      </c>
      <c r="E523" s="183">
        <v>4.2000000000000002E-4</v>
      </c>
      <c r="F523" s="41">
        <v>100</v>
      </c>
      <c r="G523" s="42"/>
      <c r="H523" s="43"/>
    </row>
    <row r="524" spans="1:8" ht="15" customHeight="1">
      <c r="A524" s="36" t="s">
        <v>370</v>
      </c>
      <c r="B524" s="37" t="s">
        <v>83</v>
      </c>
      <c r="C524" s="53"/>
      <c r="D524" s="228">
        <v>3.4099999999999999E-4</v>
      </c>
      <c r="E524" s="40">
        <v>3.4099999999999999E-4</v>
      </c>
      <c r="F524" s="41">
        <v>100</v>
      </c>
      <c r="G524" s="42"/>
      <c r="H524" s="43"/>
    </row>
    <row r="525" spans="1:8" ht="15" customHeight="1">
      <c r="A525" s="365" t="s">
        <v>371</v>
      </c>
      <c r="B525" s="366" t="s">
        <v>1549</v>
      </c>
      <c r="C525" s="79" t="s">
        <v>1344</v>
      </c>
      <c r="D525" s="52">
        <v>0</v>
      </c>
      <c r="E525" s="52">
        <v>0</v>
      </c>
      <c r="F525" s="367">
        <v>100</v>
      </c>
      <c r="G525" s="374"/>
      <c r="H525" s="43"/>
    </row>
    <row r="526" spans="1:8" ht="15" customHeight="1">
      <c r="A526" s="365"/>
      <c r="B526" s="366"/>
      <c r="C526" s="82" t="s">
        <v>1346</v>
      </c>
      <c r="D526" s="55">
        <v>4.2499999999999998E-4</v>
      </c>
      <c r="E526" s="55">
        <v>4.2499999999999998E-4</v>
      </c>
      <c r="F526" s="367"/>
      <c r="G526" s="374"/>
    </row>
    <row r="527" spans="1:8" ht="15" customHeight="1">
      <c r="A527" s="365"/>
      <c r="B527" s="366"/>
      <c r="C527" s="151" t="s">
        <v>1358</v>
      </c>
      <c r="D527" s="64">
        <v>7.85E-4</v>
      </c>
      <c r="E527" s="58">
        <v>7.85E-4</v>
      </c>
      <c r="F527" s="367"/>
      <c r="G527" s="374"/>
    </row>
    <row r="528" spans="1:8" ht="15" customHeight="1">
      <c r="A528" s="365" t="s">
        <v>372</v>
      </c>
      <c r="B528" s="366" t="s">
        <v>1550</v>
      </c>
      <c r="C528" s="79" t="s">
        <v>1344</v>
      </c>
      <c r="D528" s="51">
        <v>0</v>
      </c>
      <c r="E528" s="52">
        <v>0</v>
      </c>
      <c r="F528" s="367">
        <v>69.84315922139757</v>
      </c>
      <c r="G528" s="374" t="s">
        <v>1154</v>
      </c>
      <c r="H528" s="43"/>
    </row>
    <row r="529" spans="1:8" ht="15" customHeight="1">
      <c r="A529" s="365"/>
      <c r="B529" s="366"/>
      <c r="C529" s="82" t="s">
        <v>1345</v>
      </c>
      <c r="D529" s="54">
        <v>5.3899999999999998E-4</v>
      </c>
      <c r="E529" s="55">
        <v>5.3899999999999998E-4</v>
      </c>
      <c r="F529" s="367"/>
      <c r="G529" s="374"/>
    </row>
    <row r="530" spans="1:8" ht="15" customHeight="1">
      <c r="A530" s="365"/>
      <c r="B530" s="366"/>
      <c r="C530" s="124" t="s">
        <v>1358</v>
      </c>
      <c r="D530" s="64">
        <v>3.7399999999999998E-4</v>
      </c>
      <c r="E530" s="58">
        <v>3.7399999999999998E-4</v>
      </c>
      <c r="F530" s="367"/>
      <c r="G530" s="374"/>
    </row>
    <row r="531" spans="1:8" ht="15" customHeight="1">
      <c r="A531" s="365" t="s">
        <v>373</v>
      </c>
      <c r="B531" s="366" t="s">
        <v>1551</v>
      </c>
      <c r="C531" s="125" t="s">
        <v>1344</v>
      </c>
      <c r="D531" s="51">
        <v>0</v>
      </c>
      <c r="E531" s="52">
        <v>0</v>
      </c>
      <c r="F531" s="367">
        <v>100</v>
      </c>
      <c r="G531" s="374"/>
      <c r="H531" s="43"/>
    </row>
    <row r="532" spans="1:8" ht="15" customHeight="1">
      <c r="A532" s="365"/>
      <c r="B532" s="366"/>
      <c r="C532" s="90" t="s">
        <v>1345</v>
      </c>
      <c r="D532" s="54">
        <v>4.0999999999999999E-4</v>
      </c>
      <c r="E532" s="55">
        <v>4.0999999999999999E-4</v>
      </c>
      <c r="F532" s="367"/>
      <c r="G532" s="374"/>
    </row>
    <row r="533" spans="1:8" ht="15" customHeight="1">
      <c r="A533" s="365"/>
      <c r="B533" s="366"/>
      <c r="C533" s="53" t="s">
        <v>1358</v>
      </c>
      <c r="D533" s="57">
        <v>3.7100000000000002E-4</v>
      </c>
      <c r="E533" s="58">
        <v>3.7100000000000002E-4</v>
      </c>
      <c r="F533" s="367"/>
      <c r="G533" s="374"/>
    </row>
    <row r="534" spans="1:8" ht="15" customHeight="1">
      <c r="A534" s="36" t="s">
        <v>374</v>
      </c>
      <c r="B534" s="37" t="s">
        <v>111</v>
      </c>
      <c r="C534" s="45"/>
      <c r="D534" s="46">
        <v>5.0199999999999995E-4</v>
      </c>
      <c r="E534" s="47">
        <v>5.0199999999999995E-4</v>
      </c>
      <c r="F534" s="41">
        <v>100</v>
      </c>
      <c r="G534" s="42"/>
      <c r="H534" s="43"/>
    </row>
    <row r="535" spans="1:8" ht="15" customHeight="1">
      <c r="A535" s="36" t="s">
        <v>375</v>
      </c>
      <c r="B535" s="37" t="s">
        <v>85</v>
      </c>
      <c r="C535" s="45"/>
      <c r="D535" s="46">
        <v>4.2400000000000001E-4</v>
      </c>
      <c r="E535" s="47">
        <v>4.2400000000000001E-4</v>
      </c>
      <c r="F535" s="41">
        <v>100</v>
      </c>
      <c r="G535" s="42"/>
      <c r="H535" s="43"/>
    </row>
    <row r="536" spans="1:8" ht="15" customHeight="1">
      <c r="A536" s="365" t="s">
        <v>376</v>
      </c>
      <c r="B536" s="366" t="s">
        <v>1552</v>
      </c>
      <c r="C536" s="38" t="s">
        <v>1344</v>
      </c>
      <c r="D536" s="52">
        <v>0</v>
      </c>
      <c r="E536" s="52">
        <v>0</v>
      </c>
      <c r="F536" s="367">
        <v>100</v>
      </c>
      <c r="G536" s="374"/>
      <c r="H536" s="43"/>
    </row>
    <row r="537" spans="1:8" ht="15" customHeight="1">
      <c r="A537" s="365"/>
      <c r="B537" s="366"/>
      <c r="C537" s="66" t="s">
        <v>1345</v>
      </c>
      <c r="D537" s="55">
        <v>4.2700000000000002E-4</v>
      </c>
      <c r="E537" s="55">
        <v>4.2700000000000002E-4</v>
      </c>
      <c r="F537" s="367"/>
      <c r="G537" s="374"/>
    </row>
    <row r="538" spans="1:8" ht="15" customHeight="1">
      <c r="A538" s="365"/>
      <c r="B538" s="366"/>
      <c r="C538" s="56" t="s">
        <v>1358</v>
      </c>
      <c r="D538" s="57">
        <v>3.48E-4</v>
      </c>
      <c r="E538" s="58">
        <v>3.48E-4</v>
      </c>
      <c r="F538" s="367"/>
      <c r="G538" s="374"/>
    </row>
    <row r="539" spans="1:8" ht="15" customHeight="1">
      <c r="A539" s="36" t="s">
        <v>377</v>
      </c>
      <c r="B539" s="37" t="s">
        <v>72</v>
      </c>
      <c r="C539" s="45"/>
      <c r="D539" s="46">
        <v>3.4099999999999999E-4</v>
      </c>
      <c r="E539" s="47">
        <v>3.4099999999999999E-4</v>
      </c>
      <c r="F539" s="41">
        <v>100</v>
      </c>
      <c r="G539" s="42"/>
      <c r="H539" s="43"/>
    </row>
    <row r="540" spans="1:8" ht="15" customHeight="1">
      <c r="A540" s="36" t="s">
        <v>378</v>
      </c>
      <c r="B540" s="37" t="s">
        <v>88</v>
      </c>
      <c r="C540" s="45"/>
      <c r="D540" s="46">
        <v>4.2400000000000001E-4</v>
      </c>
      <c r="E540" s="47">
        <v>4.2400000000000001E-4</v>
      </c>
      <c r="F540" s="41">
        <v>100</v>
      </c>
      <c r="G540" s="42"/>
      <c r="H540" s="43"/>
    </row>
    <row r="541" spans="1:8" ht="15" customHeight="1">
      <c r="A541" s="220" t="s">
        <v>379</v>
      </c>
      <c r="B541" s="108" t="s">
        <v>89</v>
      </c>
      <c r="C541" s="38"/>
      <c r="D541" s="175">
        <v>4.37E-4</v>
      </c>
      <c r="E541" s="208">
        <v>4.37E-4</v>
      </c>
      <c r="F541" s="109">
        <v>100</v>
      </c>
      <c r="G541" s="110"/>
      <c r="H541" s="43"/>
    </row>
    <row r="542" spans="1:8" ht="15" customHeight="1">
      <c r="A542" s="375" t="s">
        <v>380</v>
      </c>
      <c r="B542" s="378" t="s">
        <v>1553</v>
      </c>
      <c r="C542" s="244" t="s">
        <v>1344</v>
      </c>
      <c r="D542" s="51">
        <v>0</v>
      </c>
      <c r="E542" s="52">
        <v>0</v>
      </c>
      <c r="F542" s="380">
        <v>98.439711271330111</v>
      </c>
      <c r="G542" s="382" t="s">
        <v>1554</v>
      </c>
      <c r="H542" s="43"/>
    </row>
    <row r="543" spans="1:8" ht="15" customHeight="1">
      <c r="A543" s="376"/>
      <c r="B543" s="366"/>
      <c r="C543" s="82" t="s">
        <v>1346</v>
      </c>
      <c r="D543" s="54">
        <v>2.1900000000000001E-4</v>
      </c>
      <c r="E543" s="55">
        <v>2.1900000000000001E-4</v>
      </c>
      <c r="F543" s="367"/>
      <c r="G543" s="383"/>
    </row>
    <row r="544" spans="1:8" ht="15" customHeight="1">
      <c r="A544" s="376"/>
      <c r="B544" s="366"/>
      <c r="C544" s="82" t="s">
        <v>1347</v>
      </c>
      <c r="D544" s="54">
        <v>3.9399999999999998E-4</v>
      </c>
      <c r="E544" s="55">
        <v>3.9399999999999998E-4</v>
      </c>
      <c r="F544" s="367"/>
      <c r="G544" s="383"/>
    </row>
    <row r="545" spans="1:8" ht="15" customHeight="1">
      <c r="A545" s="376"/>
      <c r="B545" s="366"/>
      <c r="C545" s="82" t="s">
        <v>1388</v>
      </c>
      <c r="D545" s="54">
        <v>7.0100000000000002E-4</v>
      </c>
      <c r="E545" s="55">
        <v>7.0100000000000002E-4</v>
      </c>
      <c r="F545" s="367"/>
      <c r="G545" s="383"/>
    </row>
    <row r="546" spans="1:8" ht="15" customHeight="1">
      <c r="A546" s="377"/>
      <c r="B546" s="379"/>
      <c r="C546" s="118" t="s">
        <v>1358</v>
      </c>
      <c r="D546" s="64">
        <v>4.9200000000000003E-4</v>
      </c>
      <c r="E546" s="47">
        <v>4.9200000000000003E-4</v>
      </c>
      <c r="F546" s="381"/>
      <c r="G546" s="384"/>
    </row>
    <row r="547" spans="1:8" ht="15" customHeight="1">
      <c r="A547" s="221" t="s">
        <v>381</v>
      </c>
      <c r="B547" s="222" t="s">
        <v>1555</v>
      </c>
      <c r="C547" s="223"/>
      <c r="D547" s="46">
        <v>4.7100000000000001E-4</v>
      </c>
      <c r="E547" s="4">
        <v>4.7100000000000001E-4</v>
      </c>
      <c r="F547" s="224">
        <v>100</v>
      </c>
      <c r="G547" s="25"/>
      <c r="H547" s="43"/>
    </row>
    <row r="548" spans="1:8" ht="15" customHeight="1">
      <c r="A548" s="205" t="s">
        <v>382</v>
      </c>
      <c r="B548" s="119" t="s">
        <v>28</v>
      </c>
      <c r="C548" s="127"/>
      <c r="D548" s="228">
        <v>4.5399999999999998E-4</v>
      </c>
      <c r="E548" s="40">
        <v>4.5399999999999998E-4</v>
      </c>
      <c r="F548" s="120">
        <v>100</v>
      </c>
      <c r="G548" s="121"/>
      <c r="H548" s="43"/>
    </row>
    <row r="549" spans="1:8" ht="15" customHeight="1">
      <c r="A549" s="36" t="s">
        <v>383</v>
      </c>
      <c r="B549" s="37" t="s">
        <v>74</v>
      </c>
      <c r="C549" s="45"/>
      <c r="D549" s="46">
        <v>5.9100000000000005E-4</v>
      </c>
      <c r="E549" s="47">
        <v>5.9100000000000005E-4</v>
      </c>
      <c r="F549" s="41" t="s">
        <v>1161</v>
      </c>
      <c r="G549" s="42"/>
      <c r="H549" s="43"/>
    </row>
    <row r="550" spans="1:8" ht="15" customHeight="1">
      <c r="A550" s="365" t="s">
        <v>1556</v>
      </c>
      <c r="B550" s="366" t="s">
        <v>1557</v>
      </c>
      <c r="C550" s="38" t="s">
        <v>1344</v>
      </c>
      <c r="D550" s="51">
        <v>0</v>
      </c>
      <c r="E550" s="52">
        <v>0</v>
      </c>
      <c r="F550" s="367">
        <v>100</v>
      </c>
      <c r="G550" s="374"/>
      <c r="H550" s="43"/>
    </row>
    <row r="551" spans="1:8" ht="15" customHeight="1">
      <c r="A551" s="365"/>
      <c r="B551" s="366"/>
      <c r="C551" s="90" t="s">
        <v>1345</v>
      </c>
      <c r="D551" s="54">
        <v>3.5300000000000002E-4</v>
      </c>
      <c r="E551" s="55">
        <v>3.5300000000000002E-4</v>
      </c>
      <c r="F551" s="367"/>
      <c r="G551" s="374"/>
    </row>
    <row r="552" spans="1:8" ht="15" customHeight="1">
      <c r="A552" s="365"/>
      <c r="B552" s="366"/>
      <c r="C552" s="56" t="s">
        <v>1358</v>
      </c>
      <c r="D552" s="67">
        <v>3.4000000000000002E-4</v>
      </c>
      <c r="E552" s="68">
        <v>3.4000000000000002E-4</v>
      </c>
      <c r="F552" s="367"/>
      <c r="G552" s="374"/>
    </row>
    <row r="553" spans="1:8" ht="15" customHeight="1">
      <c r="A553" s="365" t="s">
        <v>384</v>
      </c>
      <c r="B553" s="366" t="s">
        <v>1558</v>
      </c>
      <c r="C553" s="38" t="s">
        <v>1344</v>
      </c>
      <c r="D553" s="93">
        <v>0</v>
      </c>
      <c r="E553" s="94">
        <v>0</v>
      </c>
      <c r="F553" s="367">
        <v>100</v>
      </c>
      <c r="G553" s="374"/>
    </row>
    <row r="554" spans="1:8" ht="15" customHeight="1">
      <c r="A554" s="365"/>
      <c r="B554" s="366"/>
      <c r="C554" s="90" t="s">
        <v>1345</v>
      </c>
      <c r="D554" s="54">
        <v>1.0950000000000001E-3</v>
      </c>
      <c r="E554" s="55">
        <v>1.0950000000000001E-3</v>
      </c>
      <c r="F554" s="367"/>
      <c r="G554" s="374"/>
    </row>
    <row r="555" spans="1:8" ht="15" customHeight="1">
      <c r="A555" s="365"/>
      <c r="B555" s="366"/>
      <c r="C555" s="127" t="s">
        <v>1358</v>
      </c>
      <c r="D555" s="131">
        <v>0</v>
      </c>
      <c r="E555" s="245">
        <v>0</v>
      </c>
      <c r="F555" s="367"/>
      <c r="G555" s="374"/>
    </row>
    <row r="556" spans="1:8" ht="15" customHeight="1">
      <c r="A556" s="365" t="s">
        <v>385</v>
      </c>
      <c r="B556" s="366" t="s">
        <v>1559</v>
      </c>
      <c r="C556" s="53" t="s">
        <v>1344</v>
      </c>
      <c r="D556" s="88">
        <v>0</v>
      </c>
      <c r="E556" s="89">
        <v>0</v>
      </c>
      <c r="F556" s="367" t="s">
        <v>1161</v>
      </c>
      <c r="G556" s="374"/>
      <c r="H556" s="43"/>
    </row>
    <row r="557" spans="1:8" ht="15" customHeight="1">
      <c r="A557" s="365"/>
      <c r="B557" s="366"/>
      <c r="C557" s="90" t="s">
        <v>1345</v>
      </c>
      <c r="D557" s="122">
        <v>9.8499999999999998E-4</v>
      </c>
      <c r="E557" s="68">
        <v>9.8499999999999998E-4</v>
      </c>
      <c r="F557" s="367"/>
      <c r="G557" s="374"/>
    </row>
    <row r="558" spans="1:8" ht="15" customHeight="1">
      <c r="A558" s="365"/>
      <c r="B558" s="366"/>
      <c r="C558" s="56" t="s">
        <v>1358</v>
      </c>
      <c r="D558" s="57">
        <v>9.7199999999999999E-4</v>
      </c>
      <c r="E558" s="58">
        <v>9.7199999999999999E-4</v>
      </c>
      <c r="F558" s="367"/>
      <c r="G558" s="374"/>
    </row>
    <row r="559" spans="1:8" ht="15" customHeight="1">
      <c r="A559" s="36" t="s">
        <v>386</v>
      </c>
      <c r="B559" s="37" t="s">
        <v>1560</v>
      </c>
      <c r="C559" s="45"/>
      <c r="D559" s="46">
        <v>6.1600000000000001E-4</v>
      </c>
      <c r="E559" s="47">
        <v>6.1600000000000001E-4</v>
      </c>
      <c r="F559" s="41">
        <v>100</v>
      </c>
      <c r="G559" s="42"/>
      <c r="H559" s="43"/>
    </row>
    <row r="560" spans="1:8" ht="26.4">
      <c r="A560" s="36" t="s">
        <v>387</v>
      </c>
      <c r="B560" s="37" t="s">
        <v>93</v>
      </c>
      <c r="C560" s="38"/>
      <c r="D560" s="246">
        <v>5.3200000000000003E-4</v>
      </c>
      <c r="E560" s="154">
        <v>5.3200000000000003E-4</v>
      </c>
      <c r="F560" s="41">
        <v>98.532437251405852</v>
      </c>
      <c r="G560" s="42" t="s">
        <v>1156</v>
      </c>
      <c r="H560" s="43"/>
    </row>
    <row r="561" spans="1:8" ht="14.25" customHeight="1">
      <c r="A561" s="365" t="s">
        <v>1561</v>
      </c>
      <c r="B561" s="366" t="s">
        <v>1562</v>
      </c>
      <c r="C561" s="247" t="s">
        <v>1344</v>
      </c>
      <c r="D561" s="129">
        <v>0</v>
      </c>
      <c r="E561" s="168">
        <v>0</v>
      </c>
      <c r="F561" s="367">
        <v>100</v>
      </c>
      <c r="G561" s="374"/>
      <c r="H561" s="43"/>
    </row>
    <row r="562" spans="1:8" ht="15" customHeight="1">
      <c r="A562" s="365"/>
      <c r="B562" s="366"/>
      <c r="C562" s="248" t="s">
        <v>1345</v>
      </c>
      <c r="D562" s="237">
        <v>6.8400000000000004E-4</v>
      </c>
      <c r="E562" s="178">
        <v>6.8400000000000004E-4</v>
      </c>
      <c r="F562" s="367"/>
      <c r="G562" s="374"/>
    </row>
    <row r="563" spans="1:8" ht="15" customHeight="1">
      <c r="A563" s="365"/>
      <c r="B563" s="366"/>
      <c r="C563" s="147" t="s">
        <v>1358</v>
      </c>
      <c r="D563" s="249">
        <v>4.7899999999999999E-4</v>
      </c>
      <c r="E563" s="250">
        <v>4.7899999999999999E-4</v>
      </c>
      <c r="F563" s="367"/>
      <c r="G563" s="374"/>
    </row>
    <row r="564" spans="1:8" ht="15" customHeight="1">
      <c r="A564" s="365" t="s">
        <v>388</v>
      </c>
      <c r="B564" s="366" t="s">
        <v>1563</v>
      </c>
      <c r="C564" s="247" t="s">
        <v>1344</v>
      </c>
      <c r="D564" s="251">
        <v>0</v>
      </c>
      <c r="E564" s="83">
        <v>0</v>
      </c>
      <c r="F564" s="367">
        <v>100</v>
      </c>
      <c r="G564" s="374"/>
      <c r="H564" s="43"/>
    </row>
    <row r="565" spans="1:8" ht="15" customHeight="1">
      <c r="A565" s="365"/>
      <c r="B565" s="366"/>
      <c r="C565" s="63" t="s">
        <v>1346</v>
      </c>
      <c r="D565" s="252">
        <v>0</v>
      </c>
      <c r="E565" s="83">
        <v>0</v>
      </c>
      <c r="F565" s="367"/>
      <c r="G565" s="374"/>
      <c r="H565" s="43"/>
    </row>
    <row r="566" spans="1:8" ht="15" customHeight="1">
      <c r="A566" s="365"/>
      <c r="B566" s="366"/>
      <c r="C566" s="61" t="s">
        <v>1347</v>
      </c>
      <c r="D566" s="252">
        <v>1.85E-4</v>
      </c>
      <c r="E566" s="83">
        <v>1.85E-4</v>
      </c>
      <c r="F566" s="367"/>
      <c r="G566" s="374"/>
      <c r="H566" s="43"/>
    </row>
    <row r="567" spans="1:8" ht="15" customHeight="1">
      <c r="A567" s="365"/>
      <c r="B567" s="366"/>
      <c r="C567" s="61" t="s">
        <v>1348</v>
      </c>
      <c r="D567" s="252">
        <v>1.13E-4</v>
      </c>
      <c r="E567" s="83">
        <v>1.13E-4</v>
      </c>
      <c r="F567" s="367"/>
      <c r="G567" s="374"/>
      <c r="H567" s="43"/>
    </row>
    <row r="568" spans="1:8" ht="15" customHeight="1">
      <c r="A568" s="365"/>
      <c r="B568" s="366"/>
      <c r="C568" s="61" t="s">
        <v>1349</v>
      </c>
      <c r="D568" s="252">
        <v>8.0000000000000007E-5</v>
      </c>
      <c r="E568" s="83">
        <v>8.0000000000000007E-5</v>
      </c>
      <c r="F568" s="367"/>
      <c r="G568" s="374"/>
      <c r="H568" s="43"/>
    </row>
    <row r="569" spans="1:8" ht="15" customHeight="1">
      <c r="A569" s="365"/>
      <c r="B569" s="366"/>
      <c r="C569" s="62" t="s">
        <v>1350</v>
      </c>
      <c r="D569" s="252">
        <v>0</v>
      </c>
      <c r="E569" s="83">
        <v>0</v>
      </c>
      <c r="F569" s="367"/>
      <c r="G569" s="374"/>
      <c r="H569" s="43"/>
    </row>
    <row r="570" spans="1:8" ht="15" customHeight="1">
      <c r="A570" s="365"/>
      <c r="B570" s="366"/>
      <c r="C570" s="63" t="s">
        <v>1351</v>
      </c>
      <c r="D570" s="252">
        <v>1.4999999999999999E-4</v>
      </c>
      <c r="E570" s="83">
        <v>1.4999999999999999E-4</v>
      </c>
      <c r="F570" s="367"/>
      <c r="G570" s="374"/>
      <c r="H570" s="43"/>
    </row>
    <row r="571" spans="1:8" ht="15" customHeight="1">
      <c r="A571" s="365"/>
      <c r="B571" s="366"/>
      <c r="C571" s="61" t="s">
        <v>1352</v>
      </c>
      <c r="D571" s="252">
        <v>1.6799999999999999E-4</v>
      </c>
      <c r="E571" s="83">
        <v>1.6799999999999999E-4</v>
      </c>
      <c r="F571" s="367"/>
      <c r="G571" s="374"/>
      <c r="H571" s="43"/>
    </row>
    <row r="572" spans="1:8" ht="15" customHeight="1">
      <c r="A572" s="365"/>
      <c r="B572" s="366"/>
      <c r="C572" s="61" t="s">
        <v>1564</v>
      </c>
      <c r="D572" s="252">
        <v>3.4900000000000003E-4</v>
      </c>
      <c r="E572" s="83">
        <v>3.4900000000000003E-4</v>
      </c>
      <c r="F572" s="367"/>
      <c r="G572" s="374"/>
    </row>
    <row r="573" spans="1:8" ht="15" customHeight="1">
      <c r="A573" s="365"/>
      <c r="B573" s="366"/>
      <c r="C573" s="61" t="s">
        <v>1358</v>
      </c>
      <c r="D573" s="253">
        <v>1.7100000000000001E-4</v>
      </c>
      <c r="E573" s="95">
        <v>1.7100000000000001E-4</v>
      </c>
      <c r="F573" s="367"/>
      <c r="G573" s="374"/>
    </row>
    <row r="574" spans="1:8" ht="15" customHeight="1">
      <c r="A574" s="365" t="s">
        <v>389</v>
      </c>
      <c r="B574" s="366" t="s">
        <v>1565</v>
      </c>
      <c r="C574" s="235" t="s">
        <v>1344</v>
      </c>
      <c r="D574" s="129">
        <v>0</v>
      </c>
      <c r="E574" s="168">
        <v>0</v>
      </c>
      <c r="F574" s="367">
        <v>100</v>
      </c>
      <c r="G574" s="393"/>
    </row>
    <row r="575" spans="1:8" ht="15" customHeight="1">
      <c r="A575" s="365"/>
      <c r="B575" s="366"/>
      <c r="C575" s="74" t="s">
        <v>1345</v>
      </c>
      <c r="D575" s="130">
        <v>6.1399999999999996E-4</v>
      </c>
      <c r="E575" s="75">
        <v>6.1399999999999996E-4</v>
      </c>
      <c r="F575" s="367"/>
      <c r="G575" s="393"/>
    </row>
    <row r="576" spans="1:8" ht="15" customHeight="1">
      <c r="A576" s="365"/>
      <c r="B576" s="366"/>
      <c r="C576" s="105" t="s">
        <v>1358</v>
      </c>
      <c r="D576" s="77">
        <v>6.1300000000000005E-4</v>
      </c>
      <c r="E576" s="78">
        <v>6.1300000000000005E-4</v>
      </c>
      <c r="F576" s="367"/>
      <c r="G576" s="393"/>
      <c r="H576" s="43"/>
    </row>
    <row r="577" spans="1:8" ht="15" customHeight="1">
      <c r="A577" s="365" t="s">
        <v>1566</v>
      </c>
      <c r="B577" s="366" t="s">
        <v>1567</v>
      </c>
      <c r="C577" s="125" t="s">
        <v>1344</v>
      </c>
      <c r="D577" s="88">
        <v>0</v>
      </c>
      <c r="E577" s="89">
        <v>0</v>
      </c>
      <c r="F577" s="367" t="s">
        <v>1161</v>
      </c>
      <c r="G577" s="374"/>
      <c r="H577" s="43"/>
    </row>
    <row r="578" spans="1:8" ht="15" customHeight="1">
      <c r="A578" s="365"/>
      <c r="B578" s="366"/>
      <c r="C578" s="90" t="s">
        <v>1346</v>
      </c>
      <c r="D578" s="88">
        <v>1.63E-4</v>
      </c>
      <c r="E578" s="89">
        <v>1.63E-4</v>
      </c>
      <c r="F578" s="367"/>
      <c r="G578" s="374"/>
      <c r="H578" s="43"/>
    </row>
    <row r="579" spans="1:8" ht="15" customHeight="1">
      <c r="A579" s="365"/>
      <c r="B579" s="366"/>
      <c r="C579" s="87" t="s">
        <v>1347</v>
      </c>
      <c r="D579" s="88">
        <v>2.5099999999999998E-4</v>
      </c>
      <c r="E579" s="89">
        <v>2.5099999999999998E-4</v>
      </c>
      <c r="F579" s="367"/>
      <c r="G579" s="374"/>
      <c r="H579" s="43"/>
    </row>
    <row r="580" spans="1:8" ht="15" customHeight="1">
      <c r="A580" s="365"/>
      <c r="B580" s="366"/>
      <c r="C580" s="53" t="s">
        <v>1421</v>
      </c>
      <c r="D580" s="54" t="s">
        <v>1372</v>
      </c>
      <c r="E580" s="55" t="s">
        <v>1372</v>
      </c>
      <c r="F580" s="367"/>
      <c r="G580" s="374"/>
    </row>
    <row r="581" spans="1:8" ht="15" customHeight="1">
      <c r="A581" s="365"/>
      <c r="B581" s="366"/>
      <c r="C581" s="254" t="s">
        <v>1358</v>
      </c>
      <c r="D581" s="57">
        <v>5.8E-4</v>
      </c>
      <c r="E581" s="58">
        <v>5.8E-4</v>
      </c>
      <c r="F581" s="367"/>
      <c r="G581" s="374"/>
    </row>
    <row r="582" spans="1:8" ht="15" customHeight="1">
      <c r="A582" s="365" t="s">
        <v>390</v>
      </c>
      <c r="B582" s="366" t="s">
        <v>1568</v>
      </c>
      <c r="C582" s="79" t="s">
        <v>1344</v>
      </c>
      <c r="D582" s="88">
        <v>3.86E-4</v>
      </c>
      <c r="E582" s="89">
        <v>3.86E-4</v>
      </c>
      <c r="F582" s="367">
        <v>100</v>
      </c>
      <c r="G582" s="374"/>
      <c r="H582" s="43"/>
    </row>
    <row r="583" spans="1:8" ht="15" customHeight="1">
      <c r="A583" s="365"/>
      <c r="B583" s="366"/>
      <c r="C583" s="82" t="s">
        <v>1345</v>
      </c>
      <c r="D583" s="54">
        <v>4.7399999999999997E-4</v>
      </c>
      <c r="E583" s="55">
        <v>4.7399999999999997E-4</v>
      </c>
      <c r="F583" s="367"/>
      <c r="G583" s="374"/>
    </row>
    <row r="584" spans="1:8" ht="16.2" customHeight="1">
      <c r="A584" s="365"/>
      <c r="B584" s="366"/>
      <c r="C584" s="124" t="s">
        <v>1358</v>
      </c>
      <c r="D584" s="64">
        <v>4.7199999999999998E-4</v>
      </c>
      <c r="E584" s="47">
        <v>4.7199999999999998E-4</v>
      </c>
      <c r="F584" s="367"/>
      <c r="G584" s="374"/>
    </row>
    <row r="585" spans="1:8" ht="15" customHeight="1">
      <c r="A585" s="365" t="s">
        <v>391</v>
      </c>
      <c r="B585" s="366" t="s">
        <v>1569</v>
      </c>
      <c r="C585" s="125" t="s">
        <v>1344</v>
      </c>
      <c r="D585" s="51">
        <v>0</v>
      </c>
      <c r="E585" s="52">
        <v>0</v>
      </c>
      <c r="F585" s="367">
        <v>100</v>
      </c>
      <c r="G585" s="374"/>
      <c r="H585" s="43"/>
    </row>
    <row r="586" spans="1:8" ht="15" customHeight="1">
      <c r="A586" s="365"/>
      <c r="B586" s="366"/>
      <c r="C586" s="53" t="s">
        <v>1345</v>
      </c>
      <c r="D586" s="54">
        <v>2.9799999999999998E-4</v>
      </c>
      <c r="E586" s="55">
        <v>2.9799999999999998E-4</v>
      </c>
      <c r="F586" s="367"/>
      <c r="G586" s="374"/>
    </row>
    <row r="587" spans="1:8" ht="15" customHeight="1">
      <c r="A587" s="365"/>
      <c r="B587" s="366"/>
      <c r="C587" s="56" t="s">
        <v>1358</v>
      </c>
      <c r="D587" s="57">
        <v>2.02E-4</v>
      </c>
      <c r="E587" s="58">
        <v>2.02E-4</v>
      </c>
      <c r="F587" s="367"/>
      <c r="G587" s="374"/>
    </row>
    <row r="588" spans="1:8" ht="15" customHeight="1">
      <c r="A588" s="365" t="s">
        <v>392</v>
      </c>
      <c r="B588" s="366" t="s">
        <v>1570</v>
      </c>
      <c r="C588" s="50" t="s">
        <v>1344</v>
      </c>
      <c r="D588" s="51">
        <v>0</v>
      </c>
      <c r="E588" s="52">
        <v>0</v>
      </c>
      <c r="F588" s="367">
        <v>98.120854826823873</v>
      </c>
      <c r="G588" s="374" t="s">
        <v>1571</v>
      </c>
      <c r="H588" s="43"/>
    </row>
    <row r="589" spans="1:8" ht="15" customHeight="1">
      <c r="A589" s="365"/>
      <c r="B589" s="366"/>
      <c r="C589" s="53" t="s">
        <v>1345</v>
      </c>
      <c r="D589" s="54">
        <v>5.22E-4</v>
      </c>
      <c r="E589" s="55">
        <v>5.22E-4</v>
      </c>
      <c r="F589" s="367"/>
      <c r="G589" s="374"/>
    </row>
    <row r="590" spans="1:8" ht="15" customHeight="1">
      <c r="A590" s="365"/>
      <c r="B590" s="366"/>
      <c r="C590" s="123" t="s">
        <v>1358</v>
      </c>
      <c r="D590" s="148">
        <v>4.1800000000000002E-4</v>
      </c>
      <c r="E590" s="149">
        <v>4.1800000000000002E-4</v>
      </c>
      <c r="F590" s="367"/>
      <c r="G590" s="374"/>
    </row>
    <row r="591" spans="1:8" ht="15" customHeight="1">
      <c r="A591" s="36" t="s">
        <v>393</v>
      </c>
      <c r="B591" s="37" t="s">
        <v>70</v>
      </c>
      <c r="C591" s="127"/>
      <c r="D591" s="228">
        <v>4.6200000000000001E-4</v>
      </c>
      <c r="E591" s="40">
        <v>4.6200000000000001E-4</v>
      </c>
      <c r="F591" s="41">
        <v>100</v>
      </c>
      <c r="G591" s="42"/>
      <c r="H591" s="43"/>
    </row>
    <row r="592" spans="1:8" ht="15" customHeight="1">
      <c r="A592" s="36" t="s">
        <v>394</v>
      </c>
      <c r="B592" s="37" t="s">
        <v>1572</v>
      </c>
      <c r="C592" s="45"/>
      <c r="D592" s="228">
        <v>4.2200000000000001E-4</v>
      </c>
      <c r="E592" s="47">
        <v>4.2200000000000001E-4</v>
      </c>
      <c r="F592" s="41" t="s">
        <v>1161</v>
      </c>
      <c r="G592" s="42"/>
      <c r="H592" s="43"/>
    </row>
    <row r="593" spans="1:8" ht="15" customHeight="1">
      <c r="A593" s="36" t="s">
        <v>395</v>
      </c>
      <c r="B593" s="37" t="s">
        <v>96</v>
      </c>
      <c r="C593" s="45"/>
      <c r="D593" s="46">
        <v>4.4000000000000002E-4</v>
      </c>
      <c r="E593" s="47">
        <v>4.4000000000000002E-4</v>
      </c>
      <c r="F593" s="41">
        <v>100</v>
      </c>
      <c r="G593" s="42"/>
      <c r="H593" s="43"/>
    </row>
    <row r="594" spans="1:8" ht="15" customHeight="1">
      <c r="A594" s="36" t="s">
        <v>396</v>
      </c>
      <c r="B594" s="37" t="s">
        <v>97</v>
      </c>
      <c r="C594" s="45"/>
      <c r="D594" s="46">
        <v>1.9600000000000002E-4</v>
      </c>
      <c r="E594" s="47">
        <v>1.9600000000000002E-4</v>
      </c>
      <c r="F594" s="41">
        <v>100</v>
      </c>
      <c r="G594" s="42"/>
      <c r="H594" s="43"/>
    </row>
    <row r="595" spans="1:8" ht="30" customHeight="1">
      <c r="A595" s="36" t="s">
        <v>397</v>
      </c>
      <c r="B595" s="37" t="s">
        <v>98</v>
      </c>
      <c r="C595" s="45"/>
      <c r="D595" s="46">
        <v>4.2999999999999999E-4</v>
      </c>
      <c r="E595" s="47">
        <v>4.2999999999999999E-4</v>
      </c>
      <c r="F595" s="41">
        <v>45.601187822332975</v>
      </c>
      <c r="G595" s="42" t="s">
        <v>1154</v>
      </c>
      <c r="H595" s="43"/>
    </row>
    <row r="596" spans="1:8" ht="30" customHeight="1">
      <c r="A596" s="36" t="s">
        <v>398</v>
      </c>
      <c r="B596" s="37" t="s">
        <v>64</v>
      </c>
      <c r="C596" s="45"/>
      <c r="D596" s="46">
        <v>3.8900000000000002E-4</v>
      </c>
      <c r="E596" s="210">
        <v>3.8900000000000002E-4</v>
      </c>
      <c r="F596" s="41">
        <v>81.214367160775367</v>
      </c>
      <c r="G596" s="42" t="s">
        <v>1154</v>
      </c>
      <c r="H596" s="43"/>
    </row>
    <row r="597" spans="1:8" ht="15" customHeight="1">
      <c r="A597" s="365" t="s">
        <v>399</v>
      </c>
      <c r="B597" s="366" t="s">
        <v>1573</v>
      </c>
      <c r="C597" s="38" t="s">
        <v>1344</v>
      </c>
      <c r="D597" s="237">
        <v>0</v>
      </c>
      <c r="E597" s="178">
        <v>0</v>
      </c>
      <c r="F597" s="367">
        <v>100</v>
      </c>
      <c r="G597" s="374"/>
      <c r="H597" s="43"/>
    </row>
    <row r="598" spans="1:8" ht="15" customHeight="1">
      <c r="A598" s="365"/>
      <c r="B598" s="366"/>
      <c r="C598" s="90" t="s">
        <v>1345</v>
      </c>
      <c r="D598" s="54">
        <v>5.1699999999999999E-4</v>
      </c>
      <c r="E598" s="55">
        <v>5.1699999999999999E-4</v>
      </c>
      <c r="F598" s="367"/>
      <c r="G598" s="374"/>
    </row>
    <row r="599" spans="1:8" ht="15" customHeight="1">
      <c r="A599" s="365"/>
      <c r="B599" s="366"/>
      <c r="C599" s="56" t="s">
        <v>1358</v>
      </c>
      <c r="D599" s="57">
        <v>4.7699999999999999E-4</v>
      </c>
      <c r="E599" s="40">
        <v>4.7699999999999999E-4</v>
      </c>
      <c r="F599" s="367"/>
      <c r="G599" s="374"/>
    </row>
    <row r="600" spans="1:8" ht="30" customHeight="1">
      <c r="A600" s="36" t="s">
        <v>400</v>
      </c>
      <c r="B600" s="37" t="s">
        <v>122</v>
      </c>
      <c r="C600" s="38"/>
      <c r="D600" s="39">
        <v>5.71E-4</v>
      </c>
      <c r="E600" s="47">
        <v>5.71E-4</v>
      </c>
      <c r="F600" s="41">
        <v>97.258889938281087</v>
      </c>
      <c r="G600" s="42" t="s">
        <v>1156</v>
      </c>
      <c r="H600" s="43"/>
    </row>
    <row r="601" spans="1:8" ht="15" customHeight="1">
      <c r="A601" s="36" t="s">
        <v>401</v>
      </c>
      <c r="B601" s="37" t="s">
        <v>14</v>
      </c>
      <c r="C601" s="45"/>
      <c r="D601" s="46">
        <v>6.1499999999999999E-4</v>
      </c>
      <c r="E601" s="47">
        <v>6.1499999999999999E-4</v>
      </c>
      <c r="F601" s="41">
        <v>100</v>
      </c>
      <c r="G601" s="42"/>
      <c r="H601" s="43"/>
    </row>
    <row r="602" spans="1:8" ht="15" customHeight="1">
      <c r="A602" s="365" t="s">
        <v>402</v>
      </c>
      <c r="B602" s="366" t="s">
        <v>1574</v>
      </c>
      <c r="C602" s="38" t="s">
        <v>1344</v>
      </c>
      <c r="D602" s="243">
        <v>0</v>
      </c>
      <c r="E602" s="138">
        <v>0</v>
      </c>
      <c r="F602" s="367">
        <v>100</v>
      </c>
      <c r="G602" s="374"/>
      <c r="H602" s="43"/>
    </row>
    <row r="603" spans="1:8" ht="15" customHeight="1">
      <c r="A603" s="365"/>
      <c r="B603" s="366"/>
      <c r="C603" s="90" t="s">
        <v>1345</v>
      </c>
      <c r="D603" s="54">
        <v>5.5599999999999996E-4</v>
      </c>
      <c r="E603" s="55">
        <v>5.5599999999999996E-4</v>
      </c>
      <c r="F603" s="367"/>
      <c r="G603" s="374"/>
    </row>
    <row r="604" spans="1:8" ht="15" customHeight="1">
      <c r="A604" s="365"/>
      <c r="B604" s="366"/>
      <c r="C604" s="53" t="s">
        <v>1358</v>
      </c>
      <c r="D604" s="57">
        <v>4.9799999999999996E-4</v>
      </c>
      <c r="E604" s="40">
        <v>4.9799999999999996E-4</v>
      </c>
      <c r="F604" s="367"/>
      <c r="G604" s="374"/>
    </row>
    <row r="605" spans="1:8">
      <c r="A605" s="36" t="s">
        <v>403</v>
      </c>
      <c r="B605" s="37" t="s">
        <v>124</v>
      </c>
      <c r="C605" s="45"/>
      <c r="D605" s="46">
        <v>3.77E-4</v>
      </c>
      <c r="E605" s="47">
        <v>3.77E-4</v>
      </c>
      <c r="F605" s="41">
        <v>0</v>
      </c>
      <c r="G605" s="42" t="s">
        <v>1575</v>
      </c>
      <c r="H605" s="43"/>
    </row>
    <row r="606" spans="1:8" ht="15" customHeight="1">
      <c r="A606" s="36" t="s">
        <v>404</v>
      </c>
      <c r="B606" s="37" t="s">
        <v>84</v>
      </c>
      <c r="C606" s="45"/>
      <c r="D606" s="46">
        <v>3.2699999999999998E-4</v>
      </c>
      <c r="E606" s="47">
        <v>3.2699999999999998E-4</v>
      </c>
      <c r="F606" s="41">
        <v>100</v>
      </c>
      <c r="G606" s="42"/>
      <c r="H606" s="43"/>
    </row>
    <row r="607" spans="1:8" ht="15" customHeight="1">
      <c r="A607" s="36" t="s">
        <v>405</v>
      </c>
      <c r="B607" s="37" t="s">
        <v>32</v>
      </c>
      <c r="C607" s="45"/>
      <c r="D607" s="46">
        <v>3.86E-4</v>
      </c>
      <c r="E607" s="47">
        <v>3.86E-4</v>
      </c>
      <c r="F607" s="41">
        <v>100</v>
      </c>
      <c r="G607" s="42"/>
      <c r="H607" s="43"/>
    </row>
    <row r="608" spans="1:8" ht="15" customHeight="1">
      <c r="A608" s="365" t="s">
        <v>1576</v>
      </c>
      <c r="B608" s="366" t="s">
        <v>1577</v>
      </c>
      <c r="C608" s="50" t="s">
        <v>1344</v>
      </c>
      <c r="D608" s="51">
        <v>0</v>
      </c>
      <c r="E608" s="52">
        <v>0</v>
      </c>
      <c r="F608" s="367">
        <v>100</v>
      </c>
      <c r="G608" s="374"/>
      <c r="H608" s="43"/>
    </row>
    <row r="609" spans="1:8" ht="15" customHeight="1">
      <c r="A609" s="365"/>
      <c r="B609" s="366"/>
      <c r="C609" s="53" t="s">
        <v>1345</v>
      </c>
      <c r="D609" s="54">
        <v>3.2699999999999998E-4</v>
      </c>
      <c r="E609" s="55">
        <v>3.2699999999999998E-4</v>
      </c>
      <c r="F609" s="367"/>
      <c r="G609" s="374"/>
    </row>
    <row r="610" spans="1:8" ht="15" customHeight="1">
      <c r="A610" s="365"/>
      <c r="B610" s="366"/>
      <c r="C610" s="56" t="s">
        <v>1358</v>
      </c>
      <c r="D610" s="57">
        <v>3.2000000000000003E-4</v>
      </c>
      <c r="E610" s="58">
        <v>3.2000000000000003E-4</v>
      </c>
      <c r="F610" s="367"/>
      <c r="G610" s="374"/>
    </row>
    <row r="611" spans="1:8" ht="15" customHeight="1">
      <c r="A611" s="36" t="s">
        <v>406</v>
      </c>
      <c r="B611" s="37" t="s">
        <v>100</v>
      </c>
      <c r="C611" s="45"/>
      <c r="D611" s="46">
        <v>5.1000000000000004E-4</v>
      </c>
      <c r="E611" s="47">
        <v>5.1000000000000004E-4</v>
      </c>
      <c r="F611" s="41">
        <v>100</v>
      </c>
      <c r="G611" s="42"/>
      <c r="H611" s="43"/>
    </row>
    <row r="612" spans="1:8" ht="15" customHeight="1">
      <c r="A612" s="36" t="s">
        <v>407</v>
      </c>
      <c r="B612" s="37" t="s">
        <v>75</v>
      </c>
      <c r="C612" s="45"/>
      <c r="D612" s="46">
        <v>4.1599999999999997E-4</v>
      </c>
      <c r="E612" s="47">
        <v>4.1599999999999997E-4</v>
      </c>
      <c r="F612" s="41">
        <v>100</v>
      </c>
      <c r="G612" s="42"/>
      <c r="H612" s="43"/>
    </row>
    <row r="613" spans="1:8" ht="15" customHeight="1">
      <c r="A613" s="36" t="s">
        <v>1578</v>
      </c>
      <c r="B613" s="37" t="s">
        <v>1579</v>
      </c>
      <c r="C613" s="45"/>
      <c r="D613" s="46">
        <v>4.9899999999999999E-4</v>
      </c>
      <c r="E613" s="47">
        <v>4.9899999999999999E-4</v>
      </c>
      <c r="F613" s="41">
        <v>100</v>
      </c>
      <c r="G613" s="42"/>
      <c r="H613" s="43"/>
    </row>
    <row r="614" spans="1:8" ht="15" customHeight="1">
      <c r="A614" s="36" t="s">
        <v>408</v>
      </c>
      <c r="B614" s="37" t="s">
        <v>101</v>
      </c>
      <c r="C614" s="45"/>
      <c r="D614" s="46">
        <v>1.0900000000000002E-4</v>
      </c>
      <c r="E614" s="47">
        <v>1.0900000000000002E-4</v>
      </c>
      <c r="F614" s="41">
        <v>100</v>
      </c>
      <c r="G614" s="42"/>
      <c r="H614" s="43"/>
    </row>
    <row r="615" spans="1:8" ht="15" customHeight="1">
      <c r="A615" s="36" t="s">
        <v>409</v>
      </c>
      <c r="B615" s="37" t="s">
        <v>76</v>
      </c>
      <c r="C615" s="45"/>
      <c r="D615" s="46">
        <v>4.1599999999999997E-4</v>
      </c>
      <c r="E615" s="47">
        <v>4.1599999999999997E-4</v>
      </c>
      <c r="F615" s="41">
        <v>100</v>
      </c>
      <c r="G615" s="42"/>
      <c r="H615" s="43"/>
    </row>
    <row r="616" spans="1:8" ht="15" customHeight="1">
      <c r="A616" s="365" t="s">
        <v>410</v>
      </c>
      <c r="B616" s="366" t="s">
        <v>1580</v>
      </c>
      <c r="C616" s="38" t="s">
        <v>1344</v>
      </c>
      <c r="D616" s="51">
        <v>0</v>
      </c>
      <c r="E616" s="52">
        <v>0</v>
      </c>
      <c r="F616" s="367">
        <v>100</v>
      </c>
      <c r="G616" s="374"/>
      <c r="H616" s="43"/>
    </row>
    <row r="617" spans="1:8" ht="15" customHeight="1">
      <c r="A617" s="365"/>
      <c r="B617" s="366"/>
      <c r="C617" s="90" t="s">
        <v>1346</v>
      </c>
      <c r="D617" s="88">
        <v>2.5099999999999998E-4</v>
      </c>
      <c r="E617" s="89">
        <v>2.5099999999999998E-4</v>
      </c>
      <c r="F617" s="367"/>
      <c r="G617" s="374"/>
      <c r="H617" s="43"/>
    </row>
    <row r="618" spans="1:8" ht="15" customHeight="1">
      <c r="A618" s="365"/>
      <c r="B618" s="366"/>
      <c r="C618" s="126" t="s">
        <v>1478</v>
      </c>
      <c r="D618" s="54">
        <v>3.4099999999999999E-4</v>
      </c>
      <c r="E618" s="55">
        <v>3.4099999999999999E-4</v>
      </c>
      <c r="F618" s="367"/>
      <c r="G618" s="374"/>
    </row>
    <row r="619" spans="1:8" ht="15" customHeight="1">
      <c r="A619" s="402"/>
      <c r="B619" s="403"/>
      <c r="C619" s="53" t="s">
        <v>1358</v>
      </c>
      <c r="D619" s="67">
        <v>3.3700000000000001E-4</v>
      </c>
      <c r="E619" s="68">
        <v>3.3700000000000001E-4</v>
      </c>
      <c r="F619" s="404"/>
      <c r="G619" s="405"/>
    </row>
    <row r="620" spans="1:8" ht="15" customHeight="1">
      <c r="A620" s="375" t="s">
        <v>411</v>
      </c>
      <c r="B620" s="378" t="s">
        <v>1581</v>
      </c>
      <c r="C620" s="50" t="s">
        <v>1344</v>
      </c>
      <c r="D620" s="51">
        <v>0</v>
      </c>
      <c r="E620" s="52">
        <v>0</v>
      </c>
      <c r="F620" s="380">
        <v>94.327330405343886</v>
      </c>
      <c r="G620" s="382" t="s">
        <v>1391</v>
      </c>
      <c r="H620" s="43"/>
    </row>
    <row r="621" spans="1:8" ht="15" customHeight="1">
      <c r="A621" s="376"/>
      <c r="B621" s="366"/>
      <c r="C621" s="53" t="s">
        <v>1346</v>
      </c>
      <c r="D621" s="54">
        <v>0</v>
      </c>
      <c r="E621" s="55">
        <v>0</v>
      </c>
      <c r="F621" s="367"/>
      <c r="G621" s="383"/>
    </row>
    <row r="622" spans="1:8" ht="15" customHeight="1">
      <c r="A622" s="376"/>
      <c r="B622" s="366"/>
      <c r="C622" s="90" t="s">
        <v>1347</v>
      </c>
      <c r="D622" s="54">
        <v>0</v>
      </c>
      <c r="E622" s="55">
        <v>0</v>
      </c>
      <c r="F622" s="367"/>
      <c r="G622" s="383"/>
    </row>
    <row r="623" spans="1:8" ht="15" customHeight="1">
      <c r="A623" s="376"/>
      <c r="B623" s="366"/>
      <c r="C623" s="91" t="s">
        <v>1382</v>
      </c>
      <c r="D623" s="54">
        <v>0</v>
      </c>
      <c r="E623" s="55">
        <v>0</v>
      </c>
      <c r="F623" s="367"/>
      <c r="G623" s="383"/>
    </row>
    <row r="624" spans="1:8" ht="15" customHeight="1">
      <c r="A624" s="376"/>
      <c r="B624" s="366"/>
      <c r="C624" s="126" t="s">
        <v>1431</v>
      </c>
      <c r="D624" s="122">
        <v>5.3499999999999999E-4</v>
      </c>
      <c r="E624" s="68">
        <v>5.3499999999999999E-4</v>
      </c>
      <c r="F624" s="367"/>
      <c r="G624" s="383"/>
    </row>
    <row r="625" spans="1:8" ht="15" customHeight="1">
      <c r="A625" s="377"/>
      <c r="B625" s="379"/>
      <c r="C625" s="127" t="s">
        <v>1358</v>
      </c>
      <c r="D625" s="64">
        <v>5.3200000000000003E-4</v>
      </c>
      <c r="E625" s="58">
        <v>5.3200000000000003E-4</v>
      </c>
      <c r="F625" s="381"/>
      <c r="G625" s="384"/>
    </row>
    <row r="626" spans="1:8" ht="15" customHeight="1">
      <c r="A626" s="375" t="s">
        <v>412</v>
      </c>
      <c r="B626" s="378" t="s">
        <v>1582</v>
      </c>
      <c r="C626" s="50" t="s">
        <v>1344</v>
      </c>
      <c r="D626" s="51">
        <v>0</v>
      </c>
      <c r="E626" s="52">
        <v>0</v>
      </c>
      <c r="F626" s="380">
        <v>99.99964605641199</v>
      </c>
      <c r="G626" s="382"/>
      <c r="H626" s="43"/>
    </row>
    <row r="627" spans="1:8" ht="15" customHeight="1">
      <c r="A627" s="376"/>
      <c r="B627" s="366"/>
      <c r="C627" s="53" t="s">
        <v>1346</v>
      </c>
      <c r="D627" s="54">
        <v>0</v>
      </c>
      <c r="E627" s="55">
        <v>0</v>
      </c>
      <c r="F627" s="367"/>
      <c r="G627" s="383"/>
    </row>
    <row r="628" spans="1:8" ht="15" customHeight="1">
      <c r="A628" s="376"/>
      <c r="B628" s="366"/>
      <c r="C628" s="66" t="s">
        <v>1347</v>
      </c>
      <c r="D628" s="54">
        <v>0</v>
      </c>
      <c r="E628" s="55">
        <v>0</v>
      </c>
      <c r="F628" s="367"/>
      <c r="G628" s="383"/>
    </row>
    <row r="629" spans="1:8" ht="15" customHeight="1">
      <c r="A629" s="376"/>
      <c r="B629" s="366"/>
      <c r="C629" s="66" t="s">
        <v>1388</v>
      </c>
      <c r="D629" s="54">
        <v>4.0200000000000001E-4</v>
      </c>
      <c r="E629" s="55">
        <v>4.0200000000000001E-4</v>
      </c>
      <c r="F629" s="367"/>
      <c r="G629" s="383"/>
    </row>
    <row r="630" spans="1:8" ht="15" customHeight="1">
      <c r="A630" s="377"/>
      <c r="B630" s="379"/>
      <c r="C630" s="56" t="s">
        <v>1358</v>
      </c>
      <c r="D630" s="57">
        <v>3.8499999999999998E-4</v>
      </c>
      <c r="E630" s="58">
        <v>3.8499999999999998E-4</v>
      </c>
      <c r="F630" s="381"/>
      <c r="G630" s="384"/>
    </row>
    <row r="631" spans="1:8" ht="15" customHeight="1">
      <c r="A631" s="385" t="s">
        <v>413</v>
      </c>
      <c r="B631" s="386" t="s">
        <v>1583</v>
      </c>
      <c r="C631" s="87" t="s">
        <v>1344</v>
      </c>
      <c r="D631" s="89">
        <v>0</v>
      </c>
      <c r="E631" s="89">
        <v>0</v>
      </c>
      <c r="F631" s="400">
        <v>100</v>
      </c>
      <c r="G631" s="399"/>
      <c r="H631" s="43"/>
    </row>
    <row r="632" spans="1:8" ht="15" customHeight="1">
      <c r="A632" s="365"/>
      <c r="B632" s="366"/>
      <c r="C632" s="90" t="s">
        <v>1346</v>
      </c>
      <c r="D632" s="89">
        <v>0</v>
      </c>
      <c r="E632" s="89">
        <v>0</v>
      </c>
      <c r="F632" s="401"/>
      <c r="G632" s="374"/>
    </row>
    <row r="633" spans="1:8" ht="15" customHeight="1">
      <c r="A633" s="365"/>
      <c r="B633" s="366"/>
      <c r="C633" s="53" t="s">
        <v>1347</v>
      </c>
      <c r="D633" s="89">
        <v>0</v>
      </c>
      <c r="E633" s="89">
        <v>0</v>
      </c>
      <c r="F633" s="401"/>
      <c r="G633" s="374"/>
    </row>
    <row r="634" spans="1:8" ht="15" customHeight="1">
      <c r="A634" s="365"/>
      <c r="B634" s="366"/>
      <c r="C634" s="66" t="s">
        <v>1348</v>
      </c>
      <c r="D634" s="89">
        <v>0</v>
      </c>
      <c r="E634" s="89">
        <v>0</v>
      </c>
      <c r="F634" s="401"/>
      <c r="G634" s="374"/>
    </row>
    <row r="635" spans="1:8" ht="15" customHeight="1">
      <c r="A635" s="365"/>
      <c r="B635" s="366"/>
      <c r="C635" s="66" t="s">
        <v>1349</v>
      </c>
      <c r="D635" s="89">
        <v>0</v>
      </c>
      <c r="E635" s="89">
        <v>0</v>
      </c>
      <c r="F635" s="401"/>
      <c r="G635" s="374"/>
    </row>
    <row r="636" spans="1:8" ht="15" customHeight="1">
      <c r="A636" s="365"/>
      <c r="B636" s="366"/>
      <c r="C636" s="90" t="s">
        <v>1350</v>
      </c>
      <c r="D636" s="89">
        <v>0</v>
      </c>
      <c r="E636" s="89">
        <v>0</v>
      </c>
      <c r="F636" s="401"/>
      <c r="G636" s="374"/>
    </row>
    <row r="637" spans="1:8" ht="15" customHeight="1">
      <c r="A637" s="365"/>
      <c r="B637" s="366"/>
      <c r="C637" s="53" t="s">
        <v>1351</v>
      </c>
      <c r="D637" s="89">
        <v>0</v>
      </c>
      <c r="E637" s="89">
        <v>0</v>
      </c>
      <c r="F637" s="401"/>
      <c r="G637" s="374"/>
    </row>
    <row r="638" spans="1:8" ht="15" customHeight="1">
      <c r="A638" s="365"/>
      <c r="B638" s="366"/>
      <c r="C638" s="90" t="s">
        <v>1352</v>
      </c>
      <c r="D638" s="89">
        <v>0</v>
      </c>
      <c r="E638" s="89">
        <v>0</v>
      </c>
      <c r="F638" s="401"/>
      <c r="G638" s="374"/>
    </row>
    <row r="639" spans="1:8" ht="15" customHeight="1">
      <c r="A639" s="365"/>
      <c r="B639" s="366"/>
      <c r="C639" s="90" t="s">
        <v>1353</v>
      </c>
      <c r="D639" s="89">
        <v>0</v>
      </c>
      <c r="E639" s="89">
        <v>0</v>
      </c>
      <c r="F639" s="401"/>
      <c r="G639" s="374"/>
    </row>
    <row r="640" spans="1:8" ht="15" customHeight="1">
      <c r="A640" s="365"/>
      <c r="B640" s="366"/>
      <c r="C640" s="53" t="s">
        <v>1394</v>
      </c>
      <c r="D640" s="89">
        <v>0</v>
      </c>
      <c r="E640" s="89">
        <v>0</v>
      </c>
      <c r="F640" s="401"/>
      <c r="G640" s="374"/>
    </row>
    <row r="641" spans="1:8" ht="15" customHeight="1">
      <c r="A641" s="365"/>
      <c r="B641" s="366"/>
      <c r="C641" s="179" t="s">
        <v>1426</v>
      </c>
      <c r="D641" s="89">
        <v>0</v>
      </c>
      <c r="E641" s="89">
        <v>0</v>
      </c>
      <c r="F641" s="401"/>
      <c r="G641" s="374"/>
    </row>
    <row r="642" spans="1:8" ht="15" customHeight="1">
      <c r="A642" s="365"/>
      <c r="B642" s="366"/>
      <c r="C642" s="179" t="s">
        <v>1584</v>
      </c>
      <c r="D642" s="89">
        <v>0</v>
      </c>
      <c r="E642" s="89">
        <v>0</v>
      </c>
      <c r="F642" s="401"/>
      <c r="G642" s="374"/>
    </row>
    <row r="643" spans="1:8" ht="15" customHeight="1">
      <c r="A643" s="365"/>
      <c r="B643" s="366"/>
      <c r="C643" s="126" t="s">
        <v>1585</v>
      </c>
      <c r="D643" s="89">
        <v>0</v>
      </c>
      <c r="E643" s="89">
        <v>0</v>
      </c>
      <c r="F643" s="401"/>
      <c r="G643" s="374"/>
    </row>
    <row r="644" spans="1:8" ht="15" customHeight="1">
      <c r="A644" s="365"/>
      <c r="B644" s="366"/>
      <c r="C644" s="126" t="s">
        <v>1586</v>
      </c>
      <c r="D644" s="89">
        <v>4.3100000000000001E-4</v>
      </c>
      <c r="E644" s="89">
        <v>4.3100000000000001E-4</v>
      </c>
      <c r="F644" s="401"/>
      <c r="G644" s="374"/>
    </row>
    <row r="645" spans="1:8" ht="15" customHeight="1">
      <c r="A645" s="365"/>
      <c r="B645" s="366"/>
      <c r="C645" s="53" t="s">
        <v>1358</v>
      </c>
      <c r="D645" s="57">
        <v>4.08E-4</v>
      </c>
      <c r="E645" s="58">
        <v>4.08E-4</v>
      </c>
      <c r="F645" s="401"/>
      <c r="G645" s="374"/>
    </row>
    <row r="646" spans="1:8" ht="15" customHeight="1">
      <c r="A646" s="365" t="s">
        <v>1587</v>
      </c>
      <c r="B646" s="366" t="s">
        <v>1588</v>
      </c>
      <c r="C646" s="50" t="s">
        <v>1344</v>
      </c>
      <c r="D646" s="51">
        <v>0</v>
      </c>
      <c r="E646" s="52">
        <v>0</v>
      </c>
      <c r="F646" s="367">
        <v>99.04406730874878</v>
      </c>
      <c r="G646" s="374" t="s">
        <v>1154</v>
      </c>
      <c r="H646" s="43"/>
    </row>
    <row r="647" spans="1:8" ht="15" customHeight="1">
      <c r="A647" s="365"/>
      <c r="B647" s="366"/>
      <c r="C647" s="91" t="s">
        <v>1374</v>
      </c>
      <c r="D647" s="54">
        <v>4.2099999999999999E-4</v>
      </c>
      <c r="E647" s="55">
        <v>4.2099999999999999E-4</v>
      </c>
      <c r="F647" s="367"/>
      <c r="G647" s="374"/>
    </row>
    <row r="648" spans="1:8" ht="15" customHeight="1">
      <c r="A648" s="365"/>
      <c r="B648" s="366"/>
      <c r="C648" s="56" t="s">
        <v>1358</v>
      </c>
      <c r="D648" s="57">
        <v>3.9300000000000001E-4</v>
      </c>
      <c r="E648" s="58">
        <v>3.9300000000000001E-4</v>
      </c>
      <c r="F648" s="367"/>
      <c r="G648" s="374"/>
    </row>
    <row r="649" spans="1:8" ht="15" customHeight="1">
      <c r="A649" s="365" t="s">
        <v>1589</v>
      </c>
      <c r="B649" s="366" t="s">
        <v>1590</v>
      </c>
      <c r="C649" s="38" t="s">
        <v>1344</v>
      </c>
      <c r="D649" s="51">
        <v>0</v>
      </c>
      <c r="E649" s="52">
        <v>0</v>
      </c>
      <c r="F649" s="367">
        <v>98.495472472611283</v>
      </c>
      <c r="G649" s="374" t="s">
        <v>1154</v>
      </c>
      <c r="H649" s="43"/>
    </row>
    <row r="650" spans="1:8" ht="15" customHeight="1">
      <c r="A650" s="365"/>
      <c r="B650" s="366"/>
      <c r="C650" s="66" t="s">
        <v>1345</v>
      </c>
      <c r="D650" s="54">
        <v>4.9600000000000002E-4</v>
      </c>
      <c r="E650" s="55">
        <v>4.9600000000000002E-4</v>
      </c>
      <c r="F650" s="367"/>
      <c r="G650" s="374"/>
    </row>
    <row r="651" spans="1:8" ht="15" customHeight="1">
      <c r="A651" s="365"/>
      <c r="B651" s="366"/>
      <c r="C651" s="56" t="s">
        <v>1358</v>
      </c>
      <c r="D651" s="57">
        <v>4.8099999999999998E-4</v>
      </c>
      <c r="E651" s="58">
        <v>4.8099999999999998E-4</v>
      </c>
      <c r="F651" s="367"/>
      <c r="G651" s="374"/>
    </row>
    <row r="652" spans="1:8" ht="15" customHeight="1">
      <c r="A652" s="365" t="s">
        <v>1591</v>
      </c>
      <c r="B652" s="366" t="s">
        <v>1592</v>
      </c>
      <c r="C652" s="38" t="s">
        <v>1344</v>
      </c>
      <c r="D652" s="89">
        <v>0</v>
      </c>
      <c r="E652" s="89">
        <v>0</v>
      </c>
      <c r="F652" s="367">
        <v>100</v>
      </c>
      <c r="G652" s="374"/>
      <c r="H652" s="43"/>
    </row>
    <row r="653" spans="1:8" ht="15" customHeight="1">
      <c r="A653" s="365"/>
      <c r="B653" s="366"/>
      <c r="C653" s="66" t="s">
        <v>1346</v>
      </c>
      <c r="D653" s="55">
        <v>0</v>
      </c>
      <c r="E653" s="55">
        <v>0</v>
      </c>
      <c r="F653" s="367"/>
      <c r="G653" s="374"/>
    </row>
    <row r="654" spans="1:8" ht="15" customHeight="1">
      <c r="A654" s="365"/>
      <c r="B654" s="366"/>
      <c r="C654" s="90" t="s">
        <v>1347</v>
      </c>
      <c r="D654" s="55">
        <v>0</v>
      </c>
      <c r="E654" s="55">
        <v>0</v>
      </c>
      <c r="F654" s="367"/>
      <c r="G654" s="374"/>
    </row>
    <row r="655" spans="1:8" ht="15" customHeight="1">
      <c r="A655" s="365"/>
      <c r="B655" s="366"/>
      <c r="C655" s="90" t="s">
        <v>1348</v>
      </c>
      <c r="D655" s="55">
        <v>0</v>
      </c>
      <c r="E655" s="55">
        <v>0</v>
      </c>
      <c r="F655" s="367"/>
      <c r="G655" s="374"/>
    </row>
    <row r="656" spans="1:8" ht="15" customHeight="1">
      <c r="A656" s="365"/>
      <c r="B656" s="366"/>
      <c r="C656" s="90" t="s">
        <v>1349</v>
      </c>
      <c r="D656" s="55">
        <v>0</v>
      </c>
      <c r="E656" s="55">
        <v>0</v>
      </c>
      <c r="F656" s="367"/>
      <c r="G656" s="374"/>
    </row>
    <row r="657" spans="1:8" ht="15" customHeight="1">
      <c r="A657" s="365"/>
      <c r="B657" s="366"/>
      <c r="C657" s="90" t="s">
        <v>1350</v>
      </c>
      <c r="D657" s="55">
        <v>0</v>
      </c>
      <c r="E657" s="55">
        <v>0</v>
      </c>
      <c r="F657" s="367"/>
      <c r="G657" s="374"/>
    </row>
    <row r="658" spans="1:8" ht="15" customHeight="1">
      <c r="A658" s="365"/>
      <c r="B658" s="366"/>
      <c r="C658" s="53" t="s">
        <v>1351</v>
      </c>
      <c r="D658" s="55">
        <v>0</v>
      </c>
      <c r="E658" s="55">
        <v>0</v>
      </c>
      <c r="F658" s="367"/>
      <c r="G658" s="374"/>
    </row>
    <row r="659" spans="1:8" ht="15" customHeight="1">
      <c r="A659" s="365"/>
      <c r="B659" s="366"/>
      <c r="C659" s="66" t="s">
        <v>1352</v>
      </c>
      <c r="D659" s="55">
        <v>0</v>
      </c>
      <c r="E659" s="55">
        <v>0</v>
      </c>
      <c r="F659" s="367"/>
      <c r="G659" s="374"/>
    </row>
    <row r="660" spans="1:8" ht="15" customHeight="1">
      <c r="A660" s="365"/>
      <c r="B660" s="366"/>
      <c r="C660" s="66" t="s">
        <v>1353</v>
      </c>
      <c r="D660" s="55">
        <v>0</v>
      </c>
      <c r="E660" s="55">
        <v>0</v>
      </c>
      <c r="F660" s="367"/>
      <c r="G660" s="374"/>
    </row>
    <row r="661" spans="1:8" ht="15" customHeight="1">
      <c r="A661" s="365"/>
      <c r="B661" s="366"/>
      <c r="C661" s="90" t="s">
        <v>1593</v>
      </c>
      <c r="D661" s="55">
        <v>4.1899999999999999E-4</v>
      </c>
      <c r="E661" s="55">
        <v>4.1899999999999999E-4</v>
      </c>
      <c r="F661" s="367"/>
      <c r="G661" s="374"/>
    </row>
    <row r="662" spans="1:8" ht="15" customHeight="1">
      <c r="A662" s="365"/>
      <c r="B662" s="366"/>
      <c r="C662" s="53" t="s">
        <v>1358</v>
      </c>
      <c r="D662" s="57">
        <v>4.0099999999999999E-4</v>
      </c>
      <c r="E662" s="58">
        <v>4.0099999999999999E-4</v>
      </c>
      <c r="F662" s="367"/>
      <c r="G662" s="374"/>
    </row>
    <row r="663" spans="1:8" ht="15" customHeight="1">
      <c r="A663" s="365" t="s">
        <v>1594</v>
      </c>
      <c r="B663" s="366" t="s">
        <v>1595</v>
      </c>
      <c r="C663" s="38" t="s">
        <v>1344</v>
      </c>
      <c r="D663" s="51">
        <v>0</v>
      </c>
      <c r="E663" s="52">
        <v>0</v>
      </c>
      <c r="F663" s="367">
        <v>98.00616845588695</v>
      </c>
      <c r="G663" s="374" t="s">
        <v>1391</v>
      </c>
      <c r="H663" s="43"/>
    </row>
    <row r="664" spans="1:8" ht="15" customHeight="1">
      <c r="A664" s="365"/>
      <c r="B664" s="366"/>
      <c r="C664" s="66" t="s">
        <v>1346</v>
      </c>
      <c r="D664" s="54">
        <v>0</v>
      </c>
      <c r="E664" s="55">
        <v>0</v>
      </c>
      <c r="F664" s="367"/>
      <c r="G664" s="374"/>
    </row>
    <row r="665" spans="1:8" ht="15" customHeight="1">
      <c r="A665" s="365"/>
      <c r="B665" s="366"/>
      <c r="C665" s="90" t="s">
        <v>1347</v>
      </c>
      <c r="D665" s="54">
        <v>0</v>
      </c>
      <c r="E665" s="55">
        <v>0</v>
      </c>
      <c r="F665" s="367"/>
      <c r="G665" s="374"/>
    </row>
    <row r="666" spans="1:8" ht="15" customHeight="1">
      <c r="A666" s="365"/>
      <c r="B666" s="366"/>
      <c r="C666" s="53" t="s">
        <v>1348</v>
      </c>
      <c r="D666" s="54">
        <v>0</v>
      </c>
      <c r="E666" s="55">
        <v>0</v>
      </c>
      <c r="F666" s="367"/>
      <c r="G666" s="374"/>
    </row>
    <row r="667" spans="1:8" ht="15" customHeight="1">
      <c r="A667" s="365"/>
      <c r="B667" s="366"/>
      <c r="C667" s="66" t="s">
        <v>1349</v>
      </c>
      <c r="D667" s="54">
        <v>0</v>
      </c>
      <c r="E667" s="55">
        <v>0</v>
      </c>
      <c r="F667" s="367"/>
      <c r="G667" s="374"/>
    </row>
    <row r="668" spans="1:8" ht="15" customHeight="1">
      <c r="A668" s="365"/>
      <c r="B668" s="366"/>
      <c r="C668" s="90" t="s">
        <v>1350</v>
      </c>
      <c r="D668" s="54">
        <v>0</v>
      </c>
      <c r="E668" s="55">
        <v>0</v>
      </c>
      <c r="F668" s="367"/>
      <c r="G668" s="374"/>
    </row>
    <row r="669" spans="1:8" ht="15" customHeight="1">
      <c r="A669" s="365"/>
      <c r="B669" s="366"/>
      <c r="C669" s="90" t="s">
        <v>1351</v>
      </c>
      <c r="D669" s="54">
        <v>3.86E-4</v>
      </c>
      <c r="E669" s="55">
        <v>3.86E-4</v>
      </c>
      <c r="F669" s="367"/>
      <c r="G669" s="374"/>
    </row>
    <row r="670" spans="1:8" ht="15" customHeight="1">
      <c r="A670" s="365"/>
      <c r="B670" s="366"/>
      <c r="C670" s="90" t="s">
        <v>1447</v>
      </c>
      <c r="D670" s="122">
        <v>5.1999999999999995E-4</v>
      </c>
      <c r="E670" s="68">
        <v>5.1999999999999995E-4</v>
      </c>
      <c r="F670" s="367"/>
      <c r="G670" s="374"/>
    </row>
    <row r="671" spans="1:8" ht="15" customHeight="1">
      <c r="A671" s="365"/>
      <c r="B671" s="366"/>
      <c r="C671" s="53" t="s">
        <v>1358</v>
      </c>
      <c r="D671" s="57">
        <v>5.1099999999999995E-4</v>
      </c>
      <c r="E671" s="58">
        <v>5.1099999999999995E-4</v>
      </c>
      <c r="F671" s="367"/>
      <c r="G671" s="374"/>
    </row>
    <row r="672" spans="1:8" ht="15" customHeight="1">
      <c r="A672" s="365" t="s">
        <v>414</v>
      </c>
      <c r="B672" s="366" t="s">
        <v>1596</v>
      </c>
      <c r="C672" s="38" t="s">
        <v>1344</v>
      </c>
      <c r="D672" s="51">
        <v>0</v>
      </c>
      <c r="E672" s="52">
        <v>0</v>
      </c>
      <c r="F672" s="367">
        <v>100</v>
      </c>
      <c r="G672" s="374"/>
      <c r="H672" s="43"/>
    </row>
    <row r="673" spans="1:8" ht="15" customHeight="1">
      <c r="A673" s="365"/>
      <c r="B673" s="366"/>
      <c r="C673" s="66" t="s">
        <v>1346</v>
      </c>
      <c r="D673" s="54">
        <v>0</v>
      </c>
      <c r="E673" s="55">
        <v>0</v>
      </c>
      <c r="F673" s="367"/>
      <c r="G673" s="374"/>
    </row>
    <row r="674" spans="1:8" ht="15" customHeight="1">
      <c r="A674" s="365"/>
      <c r="B674" s="366"/>
      <c r="C674" s="90" t="s">
        <v>1401</v>
      </c>
      <c r="D674" s="54">
        <v>4.64E-4</v>
      </c>
      <c r="E674" s="55">
        <v>4.64E-4</v>
      </c>
      <c r="F674" s="367"/>
      <c r="G674" s="374"/>
    </row>
    <row r="675" spans="1:8" ht="15" customHeight="1">
      <c r="A675" s="365"/>
      <c r="B675" s="366"/>
      <c r="C675" s="53" t="s">
        <v>1358</v>
      </c>
      <c r="D675" s="57">
        <v>4.5399999999999998E-4</v>
      </c>
      <c r="E675" s="58">
        <v>4.5399999999999998E-4</v>
      </c>
      <c r="F675" s="367"/>
      <c r="G675" s="374"/>
    </row>
    <row r="676" spans="1:8" ht="15" customHeight="1">
      <c r="A676" s="365" t="s">
        <v>415</v>
      </c>
      <c r="B676" s="366" t="s">
        <v>1597</v>
      </c>
      <c r="C676" s="50" t="s">
        <v>1344</v>
      </c>
      <c r="D676" s="51">
        <v>0</v>
      </c>
      <c r="E676" s="52">
        <v>0</v>
      </c>
      <c r="F676" s="367">
        <v>100</v>
      </c>
      <c r="G676" s="374"/>
      <c r="H676" s="43"/>
    </row>
    <row r="677" spans="1:8" ht="15" customHeight="1">
      <c r="A677" s="365"/>
      <c r="B677" s="366"/>
      <c r="C677" s="90" t="s">
        <v>1345</v>
      </c>
      <c r="D677" s="54">
        <v>4.17E-4</v>
      </c>
      <c r="E677" s="55">
        <v>4.17E-4</v>
      </c>
      <c r="F677" s="367"/>
      <c r="G677" s="374"/>
    </row>
    <row r="678" spans="1:8" ht="15" customHeight="1">
      <c r="A678" s="365"/>
      <c r="B678" s="366"/>
      <c r="C678" s="53" t="s">
        <v>1358</v>
      </c>
      <c r="D678" s="57">
        <v>4.0200000000000001E-4</v>
      </c>
      <c r="E678" s="58">
        <v>4.0200000000000001E-4</v>
      </c>
      <c r="F678" s="367"/>
      <c r="G678" s="374"/>
    </row>
    <row r="679" spans="1:8" ht="38.25" customHeight="1">
      <c r="A679" s="365" t="s">
        <v>416</v>
      </c>
      <c r="B679" s="366" t="s">
        <v>1598</v>
      </c>
      <c r="C679" s="79" t="s">
        <v>1344</v>
      </c>
      <c r="D679" s="52">
        <v>0</v>
      </c>
      <c r="E679" s="52">
        <v>0</v>
      </c>
      <c r="F679" s="367">
        <v>99.036613997503977</v>
      </c>
      <c r="G679" s="374" t="s">
        <v>1599</v>
      </c>
      <c r="H679" s="43"/>
    </row>
    <row r="680" spans="1:8" ht="38.25" customHeight="1">
      <c r="A680" s="365"/>
      <c r="B680" s="366"/>
      <c r="C680" s="82" t="s">
        <v>1345</v>
      </c>
      <c r="D680" s="55">
        <v>6.4400000000000004E-4</v>
      </c>
      <c r="E680" s="55">
        <v>6.4400000000000004E-4</v>
      </c>
      <c r="F680" s="367"/>
      <c r="G680" s="374"/>
    </row>
    <row r="681" spans="1:8" ht="38.25" customHeight="1">
      <c r="A681" s="365"/>
      <c r="B681" s="366"/>
      <c r="C681" s="124" t="s">
        <v>1358</v>
      </c>
      <c r="D681" s="64">
        <v>6.38E-4</v>
      </c>
      <c r="E681" s="58">
        <v>6.38E-4</v>
      </c>
      <c r="F681" s="367"/>
      <c r="G681" s="374"/>
    </row>
    <row r="682" spans="1:8" ht="15" customHeight="1">
      <c r="A682" s="36" t="s">
        <v>417</v>
      </c>
      <c r="B682" s="37" t="s">
        <v>60</v>
      </c>
      <c r="C682" s="127"/>
      <c r="D682" s="228">
        <v>4.3399999999999998E-4</v>
      </c>
      <c r="E682" s="40">
        <v>4.3399999999999998E-4</v>
      </c>
      <c r="F682" s="41">
        <v>100</v>
      </c>
      <c r="G682" s="42"/>
      <c r="H682" s="43"/>
    </row>
    <row r="683" spans="1:8">
      <c r="A683" s="36" t="s">
        <v>418</v>
      </c>
      <c r="B683" s="37" t="s">
        <v>95</v>
      </c>
      <c r="C683" s="45"/>
      <c r="D683" s="46">
        <v>3.9800000000000002E-4</v>
      </c>
      <c r="E683" s="47">
        <v>3.9800000000000002E-4</v>
      </c>
      <c r="F683" s="41" t="s">
        <v>1161</v>
      </c>
      <c r="G683" s="42"/>
      <c r="H683" s="43"/>
    </row>
    <row r="684" spans="1:8">
      <c r="A684" s="36" t="s">
        <v>419</v>
      </c>
      <c r="B684" s="37" t="s">
        <v>108</v>
      </c>
      <c r="C684" s="45"/>
      <c r="D684" s="46">
        <v>4.8200000000000001E-4</v>
      </c>
      <c r="E684" s="47">
        <v>4.8200000000000001E-4</v>
      </c>
      <c r="F684" s="41">
        <v>100</v>
      </c>
      <c r="G684" s="42"/>
      <c r="H684" s="43"/>
    </row>
    <row r="685" spans="1:8">
      <c r="A685" s="36" t="s">
        <v>420</v>
      </c>
      <c r="B685" s="37" t="s">
        <v>3</v>
      </c>
      <c r="C685" s="45"/>
      <c r="D685" s="46">
        <v>4.5800000000000002E-4</v>
      </c>
      <c r="E685" s="47">
        <v>4.5800000000000002E-4</v>
      </c>
      <c r="F685" s="41">
        <v>100</v>
      </c>
      <c r="G685" s="42"/>
      <c r="H685" s="43"/>
    </row>
    <row r="686" spans="1:8" ht="15" customHeight="1">
      <c r="A686" s="36" t="s">
        <v>421</v>
      </c>
      <c r="B686" s="37" t="s">
        <v>6</v>
      </c>
      <c r="C686" s="45"/>
      <c r="D686" s="46">
        <v>3.4099999999999999E-4</v>
      </c>
      <c r="E686" s="47">
        <v>3.4099999999999999E-4</v>
      </c>
      <c r="F686" s="41">
        <v>100</v>
      </c>
      <c r="G686" s="42"/>
      <c r="H686" s="43"/>
    </row>
    <row r="687" spans="1:8" ht="15" customHeight="1">
      <c r="A687" s="36" t="s">
        <v>422</v>
      </c>
      <c r="B687" s="143" t="s">
        <v>1600</v>
      </c>
      <c r="C687" s="223"/>
      <c r="D687" s="46">
        <v>3.4400000000000001E-4</v>
      </c>
      <c r="E687" s="47">
        <v>3.4400000000000001E-4</v>
      </c>
      <c r="F687" s="41">
        <v>100</v>
      </c>
      <c r="G687" s="42"/>
      <c r="H687" s="43"/>
    </row>
    <row r="688" spans="1:8" ht="15" customHeight="1">
      <c r="A688" s="36" t="s">
        <v>423</v>
      </c>
      <c r="B688" s="143" t="s">
        <v>110</v>
      </c>
      <c r="C688" s="223"/>
      <c r="D688" s="46">
        <v>4.2700000000000002E-4</v>
      </c>
      <c r="E688" s="47">
        <v>4.2700000000000002E-4</v>
      </c>
      <c r="F688" s="41">
        <v>100</v>
      </c>
      <c r="G688" s="42"/>
      <c r="H688" s="43"/>
    </row>
    <row r="689" spans="1:8">
      <c r="A689" s="36" t="s">
        <v>424</v>
      </c>
      <c r="B689" s="240" t="s">
        <v>41</v>
      </c>
      <c r="C689" s="112"/>
      <c r="D689" s="175">
        <v>9.9200000000000004E-4</v>
      </c>
      <c r="E689" s="208">
        <v>9.9200000000000004E-4</v>
      </c>
      <c r="F689" s="109">
        <v>100</v>
      </c>
      <c r="G689" s="110"/>
      <c r="H689" s="43"/>
    </row>
    <row r="690" spans="1:8" ht="15" customHeight="1">
      <c r="A690" s="111" t="s">
        <v>425</v>
      </c>
      <c r="B690" s="255" t="s">
        <v>109</v>
      </c>
      <c r="C690" s="223"/>
      <c r="D690" s="256">
        <v>4.1599999999999997E-4</v>
      </c>
      <c r="E690" s="183">
        <v>4.1599999999999997E-4</v>
      </c>
      <c r="F690" s="199">
        <v>100</v>
      </c>
      <c r="G690" s="200"/>
      <c r="H690" s="43"/>
    </row>
    <row r="691" spans="1:8" ht="15" customHeight="1">
      <c r="A691" s="365" t="s">
        <v>426</v>
      </c>
      <c r="B691" s="398" t="s">
        <v>1601</v>
      </c>
      <c r="C691" s="139" t="s">
        <v>1344</v>
      </c>
      <c r="D691" s="142">
        <v>0</v>
      </c>
      <c r="E691" s="89">
        <v>0</v>
      </c>
      <c r="F691" s="387">
        <v>97.814818579123894</v>
      </c>
      <c r="G691" s="399" t="s">
        <v>1602</v>
      </c>
      <c r="H691" s="43"/>
    </row>
    <row r="692" spans="1:8" ht="15" customHeight="1">
      <c r="A692" s="365"/>
      <c r="B692" s="392"/>
      <c r="C692" s="140" t="s">
        <v>1345</v>
      </c>
      <c r="D692" s="100">
        <v>5.8500000000000002E-4</v>
      </c>
      <c r="E692" s="55">
        <v>5.8500000000000002E-4</v>
      </c>
      <c r="F692" s="367"/>
      <c r="G692" s="374"/>
    </row>
    <row r="693" spans="1:8" ht="15" customHeight="1">
      <c r="A693" s="365"/>
      <c r="B693" s="392"/>
      <c r="C693" s="141" t="s">
        <v>1358</v>
      </c>
      <c r="D693" s="64">
        <v>5.5000000000000003E-4</v>
      </c>
      <c r="E693" s="47">
        <v>5.5000000000000003E-4</v>
      </c>
      <c r="F693" s="367"/>
      <c r="G693" s="374"/>
    </row>
    <row r="694" spans="1:8" ht="15" customHeight="1">
      <c r="A694" s="36" t="s">
        <v>427</v>
      </c>
      <c r="B694" s="37" t="s">
        <v>47</v>
      </c>
      <c r="C694" s="127"/>
      <c r="D694" s="46">
        <v>6.6299999999999996E-4</v>
      </c>
      <c r="E694" s="47">
        <v>6.6299999999999996E-4</v>
      </c>
      <c r="F694" s="41">
        <v>100</v>
      </c>
      <c r="G694" s="42"/>
      <c r="H694" s="43"/>
    </row>
    <row r="695" spans="1:8" ht="15" customHeight="1">
      <c r="A695" s="36" t="s">
        <v>428</v>
      </c>
      <c r="B695" s="37" t="s">
        <v>16</v>
      </c>
      <c r="C695" s="38"/>
      <c r="D695" s="46">
        <v>4.1599999999999997E-4</v>
      </c>
      <c r="E695" s="47">
        <v>4.1599999999999997E-4</v>
      </c>
      <c r="F695" s="41">
        <v>100</v>
      </c>
      <c r="G695" s="42"/>
      <c r="H695" s="43"/>
    </row>
    <row r="696" spans="1:8" ht="15" customHeight="1">
      <c r="A696" s="365" t="s">
        <v>429</v>
      </c>
      <c r="B696" s="366" t="s">
        <v>1603</v>
      </c>
      <c r="C696" s="79" t="s">
        <v>1344</v>
      </c>
      <c r="D696" s="51">
        <v>0</v>
      </c>
      <c r="E696" s="52">
        <v>0</v>
      </c>
      <c r="F696" s="367">
        <v>100</v>
      </c>
      <c r="G696" s="374"/>
      <c r="H696" s="43"/>
    </row>
    <row r="697" spans="1:8" ht="15" customHeight="1">
      <c r="A697" s="365"/>
      <c r="B697" s="366"/>
      <c r="C697" s="257" t="s">
        <v>1374</v>
      </c>
      <c r="D697" s="54">
        <v>4.5300000000000001E-4</v>
      </c>
      <c r="E697" s="55">
        <v>4.5300000000000001E-4</v>
      </c>
      <c r="F697" s="367"/>
      <c r="G697" s="374"/>
    </row>
    <row r="698" spans="1:8" ht="15" customHeight="1">
      <c r="A698" s="365"/>
      <c r="B698" s="366"/>
      <c r="C698" s="124" t="s">
        <v>1358</v>
      </c>
      <c r="D698" s="64">
        <v>3.9500000000000001E-4</v>
      </c>
      <c r="E698" s="58">
        <v>3.9500000000000001E-4</v>
      </c>
      <c r="F698" s="367"/>
      <c r="G698" s="374"/>
    </row>
    <row r="699" spans="1:8" ht="15" customHeight="1">
      <c r="A699" s="36" t="s">
        <v>430</v>
      </c>
      <c r="B699" s="37" t="s">
        <v>112</v>
      </c>
      <c r="C699" s="127"/>
      <c r="D699" s="46">
        <v>4.1300000000000001E-4</v>
      </c>
      <c r="E699" s="47">
        <v>4.1300000000000001E-4</v>
      </c>
      <c r="F699" s="41" t="s">
        <v>1161</v>
      </c>
      <c r="G699" s="42"/>
      <c r="H699" s="43"/>
    </row>
    <row r="700" spans="1:8" ht="15" customHeight="1">
      <c r="A700" s="36" t="s">
        <v>431</v>
      </c>
      <c r="B700" s="37" t="s">
        <v>131</v>
      </c>
      <c r="C700" s="45"/>
      <c r="D700" s="46">
        <v>2.9999999999999997E-4</v>
      </c>
      <c r="E700" s="183">
        <v>2.9999999999999997E-4</v>
      </c>
      <c r="F700" s="41">
        <v>100</v>
      </c>
      <c r="G700" s="258"/>
      <c r="H700" s="43"/>
    </row>
    <row r="701" spans="1:8" ht="15" customHeight="1">
      <c r="A701" s="365" t="s">
        <v>432</v>
      </c>
      <c r="B701" s="366" t="s">
        <v>1604</v>
      </c>
      <c r="C701" s="38" t="s">
        <v>1344</v>
      </c>
      <c r="D701" s="51">
        <v>0</v>
      </c>
      <c r="E701" s="52">
        <v>0</v>
      </c>
      <c r="F701" s="367">
        <v>100</v>
      </c>
      <c r="G701" s="374"/>
      <c r="H701" s="43"/>
    </row>
    <row r="702" spans="1:8" ht="15" customHeight="1">
      <c r="A702" s="365"/>
      <c r="B702" s="366"/>
      <c r="C702" s="90" t="s">
        <v>1346</v>
      </c>
      <c r="D702" s="54">
        <v>0</v>
      </c>
      <c r="E702" s="55">
        <v>0</v>
      </c>
      <c r="F702" s="367"/>
      <c r="G702" s="374"/>
    </row>
    <row r="703" spans="1:8" ht="15" customHeight="1">
      <c r="A703" s="365"/>
      <c r="B703" s="366"/>
      <c r="C703" s="53" t="s">
        <v>1347</v>
      </c>
      <c r="D703" s="54">
        <v>0</v>
      </c>
      <c r="E703" s="55">
        <v>0</v>
      </c>
      <c r="F703" s="367"/>
      <c r="G703" s="374"/>
    </row>
    <row r="704" spans="1:8" ht="15" customHeight="1">
      <c r="A704" s="365"/>
      <c r="B704" s="366"/>
      <c r="C704" s="90" t="s">
        <v>1382</v>
      </c>
      <c r="D704" s="54">
        <v>0</v>
      </c>
      <c r="E704" s="55">
        <v>0</v>
      </c>
      <c r="F704" s="367"/>
      <c r="G704" s="374"/>
    </row>
    <row r="705" spans="1:9" ht="15" customHeight="1">
      <c r="A705" s="365"/>
      <c r="B705" s="366"/>
      <c r="C705" s="91" t="s">
        <v>1431</v>
      </c>
      <c r="D705" s="54">
        <v>5.2999999999999998E-4</v>
      </c>
      <c r="E705" s="55">
        <v>5.2999999999999998E-4</v>
      </c>
      <c r="F705" s="367"/>
      <c r="G705" s="374"/>
    </row>
    <row r="706" spans="1:9" ht="15" customHeight="1">
      <c r="A706" s="365"/>
      <c r="B706" s="366"/>
      <c r="C706" s="56" t="s">
        <v>1358</v>
      </c>
      <c r="D706" s="57">
        <v>4.7399999999999997E-4</v>
      </c>
      <c r="E706" s="58">
        <v>4.7399999999999997E-4</v>
      </c>
      <c r="F706" s="367"/>
      <c r="G706" s="374"/>
    </row>
    <row r="707" spans="1:9" ht="15" customHeight="1">
      <c r="A707" s="36" t="s">
        <v>433</v>
      </c>
      <c r="B707" s="37" t="s">
        <v>1605</v>
      </c>
      <c r="C707" s="45"/>
      <c r="D707" s="46">
        <v>6.2299999999999996E-4</v>
      </c>
      <c r="E707" s="47">
        <v>6.2299999999999996E-4</v>
      </c>
      <c r="F707" s="41">
        <v>100</v>
      </c>
      <c r="G707" s="42"/>
      <c r="H707" s="43"/>
    </row>
    <row r="708" spans="1:9" ht="15" customHeight="1">
      <c r="A708" s="36" t="s">
        <v>434</v>
      </c>
      <c r="B708" s="37" t="s">
        <v>113</v>
      </c>
      <c r="C708" s="45"/>
      <c r="D708" s="46">
        <v>5.8799999999999998E-4</v>
      </c>
      <c r="E708" s="47">
        <v>5.8799999999999998E-4</v>
      </c>
      <c r="F708" s="41">
        <v>100</v>
      </c>
      <c r="G708" s="42"/>
      <c r="H708" s="43"/>
    </row>
    <row r="709" spans="1:9" ht="15" customHeight="1">
      <c r="A709" s="36" t="s">
        <v>435</v>
      </c>
      <c r="B709" s="37" t="s">
        <v>1606</v>
      </c>
      <c r="C709" s="45"/>
      <c r="D709" s="46" t="s">
        <v>1372</v>
      </c>
      <c r="E709" s="47" t="s">
        <v>1372</v>
      </c>
      <c r="F709" s="41" t="s">
        <v>1161</v>
      </c>
      <c r="G709" s="42"/>
      <c r="H709" s="43"/>
    </row>
    <row r="710" spans="1:9" ht="15" customHeight="1">
      <c r="A710" s="365" t="s">
        <v>1607</v>
      </c>
      <c r="B710" s="366" t="s">
        <v>1608</v>
      </c>
      <c r="C710" s="38" t="s">
        <v>1344</v>
      </c>
      <c r="D710" s="51">
        <v>0</v>
      </c>
      <c r="E710" s="52">
        <v>0</v>
      </c>
      <c r="F710" s="367">
        <v>67.944076894270381</v>
      </c>
      <c r="G710" s="374" t="s">
        <v>1154</v>
      </c>
      <c r="H710" s="43"/>
    </row>
    <row r="711" spans="1:9" ht="15" customHeight="1">
      <c r="A711" s="365"/>
      <c r="B711" s="366"/>
      <c r="C711" s="66" t="s">
        <v>1345</v>
      </c>
      <c r="D711" s="54">
        <v>0</v>
      </c>
      <c r="E711" s="55">
        <v>0</v>
      </c>
      <c r="F711" s="367"/>
      <c r="G711" s="374"/>
      <c r="I711" s="259"/>
    </row>
    <row r="712" spans="1:9" ht="15" customHeight="1">
      <c r="A712" s="365"/>
      <c r="B712" s="366"/>
      <c r="C712" s="56" t="s">
        <v>1358</v>
      </c>
      <c r="D712" s="57">
        <v>0</v>
      </c>
      <c r="E712" s="58">
        <v>0</v>
      </c>
      <c r="F712" s="367"/>
      <c r="G712" s="374"/>
    </row>
    <row r="713" spans="1:9" ht="15" customHeight="1">
      <c r="A713" s="365" t="s">
        <v>436</v>
      </c>
      <c r="B713" s="366" t="s">
        <v>1609</v>
      </c>
      <c r="C713" s="38" t="s">
        <v>1344</v>
      </c>
      <c r="D713" s="51">
        <v>0</v>
      </c>
      <c r="E713" s="52">
        <v>0</v>
      </c>
      <c r="F713" s="367">
        <v>93.604959676360096</v>
      </c>
      <c r="G713" s="374" t="s">
        <v>1155</v>
      </c>
      <c r="H713" s="43"/>
    </row>
    <row r="714" spans="1:9" ht="17.25" customHeight="1">
      <c r="A714" s="365"/>
      <c r="B714" s="366"/>
      <c r="C714" s="66" t="s">
        <v>1345</v>
      </c>
      <c r="D714" s="54">
        <v>5.8399999999999999E-4</v>
      </c>
      <c r="E714" s="55">
        <v>5.8399999999999999E-4</v>
      </c>
      <c r="F714" s="367"/>
      <c r="G714" s="374"/>
    </row>
    <row r="715" spans="1:9" ht="15" customHeight="1">
      <c r="A715" s="365"/>
      <c r="B715" s="366"/>
      <c r="C715" s="56" t="s">
        <v>1358</v>
      </c>
      <c r="D715" s="67">
        <v>5.8299999999999997E-4</v>
      </c>
      <c r="E715" s="58">
        <v>5.8299999999999997E-4</v>
      </c>
      <c r="F715" s="367"/>
      <c r="G715" s="374"/>
    </row>
    <row r="716" spans="1:9">
      <c r="A716" s="365" t="s">
        <v>437</v>
      </c>
      <c r="B716" s="366" t="s">
        <v>1610</v>
      </c>
      <c r="C716" s="38" t="s">
        <v>1344</v>
      </c>
      <c r="D716" s="260">
        <v>0</v>
      </c>
      <c r="E716" s="261">
        <v>0</v>
      </c>
      <c r="F716" s="367">
        <v>2.5115407246733557</v>
      </c>
      <c r="G716" s="391" t="s">
        <v>1532</v>
      </c>
      <c r="H716" s="43"/>
    </row>
    <row r="717" spans="1:9">
      <c r="A717" s="365"/>
      <c r="B717" s="366"/>
      <c r="C717" s="90" t="s">
        <v>1345</v>
      </c>
      <c r="D717" s="100">
        <v>3.1799999999999998E-4</v>
      </c>
      <c r="E717" s="101">
        <v>3.1799999999999998E-4</v>
      </c>
      <c r="F717" s="367"/>
      <c r="G717" s="391"/>
      <c r="H717" s="43"/>
    </row>
    <row r="718" spans="1:9">
      <c r="A718" s="365"/>
      <c r="B718" s="366"/>
      <c r="C718" s="53" t="s">
        <v>1358</v>
      </c>
      <c r="D718" s="262">
        <v>3.1800000000000003E-4</v>
      </c>
      <c r="E718" s="107">
        <v>3.1800000000000003E-4</v>
      </c>
      <c r="F718" s="367"/>
      <c r="G718" s="391"/>
      <c r="H718" s="43"/>
    </row>
    <row r="719" spans="1:9" ht="26.4">
      <c r="A719" s="36" t="s">
        <v>438</v>
      </c>
      <c r="B719" s="37" t="s">
        <v>117</v>
      </c>
      <c r="C719" s="45"/>
      <c r="D719" s="46">
        <v>3.6200000000000002E-4</v>
      </c>
      <c r="E719" s="47">
        <v>3.6200000000000002E-4</v>
      </c>
      <c r="F719" s="41">
        <v>99.45054945054946</v>
      </c>
      <c r="G719" s="42" t="s">
        <v>1154</v>
      </c>
      <c r="H719" s="43"/>
    </row>
    <row r="720" spans="1:9" ht="15" customHeight="1">
      <c r="A720" s="36" t="s">
        <v>439</v>
      </c>
      <c r="B720" s="37" t="s">
        <v>114</v>
      </c>
      <c r="C720" s="45"/>
      <c r="D720" s="46">
        <v>4.4099999999999999E-4</v>
      </c>
      <c r="E720" s="47">
        <v>4.4099999999999999E-4</v>
      </c>
      <c r="F720" s="41">
        <v>100</v>
      </c>
      <c r="G720" s="42"/>
      <c r="H720" s="43"/>
    </row>
    <row r="721" spans="1:8" ht="15" customHeight="1">
      <c r="A721" s="36" t="s">
        <v>440</v>
      </c>
      <c r="B721" s="37" t="s">
        <v>46</v>
      </c>
      <c r="C721" s="45"/>
      <c r="D721" s="46">
        <v>3.4099999999999999E-4</v>
      </c>
      <c r="E721" s="47">
        <v>3.4099999999999999E-4</v>
      </c>
      <c r="F721" s="41">
        <v>100</v>
      </c>
      <c r="G721" s="42"/>
      <c r="H721" s="43"/>
    </row>
    <row r="722" spans="1:8" ht="15" customHeight="1">
      <c r="A722" s="36" t="s">
        <v>441</v>
      </c>
      <c r="B722" s="37" t="s">
        <v>20</v>
      </c>
      <c r="C722" s="45"/>
      <c r="D722" s="46">
        <v>5.9500000000000004E-4</v>
      </c>
      <c r="E722" s="47">
        <v>5.9500000000000004E-4</v>
      </c>
      <c r="F722" s="41">
        <v>100</v>
      </c>
      <c r="G722" s="42"/>
      <c r="H722" s="43"/>
    </row>
    <row r="723" spans="1:8" ht="15" customHeight="1">
      <c r="A723" s="36" t="s">
        <v>442</v>
      </c>
      <c r="B723" s="37" t="s">
        <v>48</v>
      </c>
      <c r="C723" s="45"/>
      <c r="D723" s="46">
        <v>6.2E-4</v>
      </c>
      <c r="E723" s="47">
        <v>6.2E-4</v>
      </c>
      <c r="F723" s="41">
        <v>100</v>
      </c>
      <c r="G723" s="42"/>
      <c r="H723" s="43"/>
    </row>
    <row r="724" spans="1:8" ht="15" customHeight="1">
      <c r="A724" s="36" t="s">
        <v>443</v>
      </c>
      <c r="B724" s="37" t="s">
        <v>59</v>
      </c>
      <c r="C724" s="38"/>
      <c r="D724" s="175">
        <v>4.2700000000000002E-4</v>
      </c>
      <c r="E724" s="94">
        <v>4.2700000000000002E-4</v>
      </c>
      <c r="F724" s="41">
        <v>100</v>
      </c>
      <c r="G724" s="42"/>
      <c r="H724" s="43"/>
    </row>
    <row r="725" spans="1:8" ht="15" customHeight="1">
      <c r="A725" s="365" t="s">
        <v>1611</v>
      </c>
      <c r="B725" s="366" t="s">
        <v>1612</v>
      </c>
      <c r="C725" s="50" t="s">
        <v>1344</v>
      </c>
      <c r="D725" s="51">
        <v>3.86E-4</v>
      </c>
      <c r="E725" s="52">
        <v>0</v>
      </c>
      <c r="F725" s="367">
        <v>100</v>
      </c>
      <c r="G725" s="374"/>
      <c r="H725" s="43"/>
    </row>
    <row r="726" spans="1:8" ht="15" customHeight="1">
      <c r="A726" s="365"/>
      <c r="B726" s="366"/>
      <c r="C726" s="53" t="s">
        <v>1345</v>
      </c>
      <c r="D726" s="54">
        <v>3.1500000000000001E-4</v>
      </c>
      <c r="E726" s="55">
        <v>3.1500000000000001E-4</v>
      </c>
      <c r="F726" s="367"/>
      <c r="G726" s="374"/>
    </row>
    <row r="727" spans="1:8" ht="15" customHeight="1">
      <c r="A727" s="365"/>
      <c r="B727" s="366"/>
      <c r="C727" s="56" t="s">
        <v>1358</v>
      </c>
      <c r="D727" s="67">
        <v>3.1500000000000001E-4</v>
      </c>
      <c r="E727" s="58">
        <v>3.1399999999999999E-4</v>
      </c>
      <c r="F727" s="367"/>
      <c r="G727" s="374"/>
    </row>
    <row r="728" spans="1:8" ht="15" customHeight="1">
      <c r="A728" s="365" t="s">
        <v>444</v>
      </c>
      <c r="B728" s="366" t="s">
        <v>1613</v>
      </c>
      <c r="C728" s="117" t="s">
        <v>1344</v>
      </c>
      <c r="D728" s="251">
        <v>0</v>
      </c>
      <c r="E728" s="83">
        <v>0</v>
      </c>
      <c r="F728" s="367">
        <v>100</v>
      </c>
      <c r="G728" s="374"/>
      <c r="H728" s="43"/>
    </row>
    <row r="729" spans="1:8" ht="15" customHeight="1">
      <c r="A729" s="365"/>
      <c r="B729" s="366"/>
      <c r="C729" s="62" t="s">
        <v>1345</v>
      </c>
      <c r="D729" s="252">
        <v>5.6099999999999998E-4</v>
      </c>
      <c r="E729" s="83">
        <v>5.6099999999999998E-4</v>
      </c>
      <c r="F729" s="367"/>
      <c r="G729" s="374"/>
    </row>
    <row r="730" spans="1:8" ht="15" customHeight="1">
      <c r="A730" s="365"/>
      <c r="B730" s="366"/>
      <c r="C730" s="53" t="s">
        <v>1358</v>
      </c>
      <c r="D730" s="263">
        <v>5.5999999999999995E-4</v>
      </c>
      <c r="E730" s="193">
        <v>5.5999999999999995E-4</v>
      </c>
      <c r="F730" s="367"/>
      <c r="G730" s="374"/>
    </row>
    <row r="731" spans="1:8" ht="15" customHeight="1">
      <c r="A731" s="365" t="s">
        <v>445</v>
      </c>
      <c r="B731" s="366" t="s">
        <v>1614</v>
      </c>
      <c r="C731" s="79" t="s">
        <v>1344</v>
      </c>
      <c r="D731" s="184">
        <v>0</v>
      </c>
      <c r="E731" s="184">
        <v>0</v>
      </c>
      <c r="F731" s="367">
        <v>100</v>
      </c>
      <c r="G731" s="374"/>
      <c r="H731" s="43"/>
    </row>
    <row r="732" spans="1:8" ht="15" customHeight="1">
      <c r="A732" s="365"/>
      <c r="B732" s="366"/>
      <c r="C732" s="82" t="s">
        <v>1346</v>
      </c>
      <c r="D732" s="184">
        <v>0</v>
      </c>
      <c r="E732" s="184">
        <v>0</v>
      </c>
      <c r="F732" s="367"/>
      <c r="G732" s="374"/>
      <c r="H732" s="43"/>
    </row>
    <row r="733" spans="1:8" ht="15" customHeight="1">
      <c r="A733" s="365"/>
      <c r="B733" s="366"/>
      <c r="C733" s="82" t="s">
        <v>1401</v>
      </c>
      <c r="D733" s="187">
        <v>3.6900000000000002E-4</v>
      </c>
      <c r="E733" s="187">
        <v>3.6900000000000002E-4</v>
      </c>
      <c r="F733" s="367"/>
      <c r="G733" s="374"/>
    </row>
    <row r="734" spans="1:8" ht="15" customHeight="1">
      <c r="A734" s="365"/>
      <c r="B734" s="366"/>
      <c r="C734" s="151" t="s">
        <v>1358</v>
      </c>
      <c r="D734" s="161">
        <v>3.6699999999999998E-4</v>
      </c>
      <c r="E734" s="181">
        <v>3.6699999999999998E-4</v>
      </c>
      <c r="F734" s="367"/>
      <c r="G734" s="374"/>
    </row>
    <row r="735" spans="1:8" ht="15" customHeight="1">
      <c r="A735" s="365" t="s">
        <v>446</v>
      </c>
      <c r="B735" s="366" t="s">
        <v>1615</v>
      </c>
      <c r="C735" s="79" t="s">
        <v>1344</v>
      </c>
      <c r="D735" s="88">
        <v>0</v>
      </c>
      <c r="E735" s="89">
        <v>0</v>
      </c>
      <c r="F735" s="367">
        <v>100</v>
      </c>
      <c r="G735" s="374"/>
    </row>
    <row r="736" spans="1:8" ht="15" customHeight="1">
      <c r="A736" s="365"/>
      <c r="B736" s="366"/>
      <c r="C736" s="82" t="s">
        <v>1345</v>
      </c>
      <c r="D736" s="54">
        <v>4.5199999999999998E-4</v>
      </c>
      <c r="E736" s="55">
        <v>4.5199999999999998E-4</v>
      </c>
      <c r="F736" s="367"/>
      <c r="G736" s="374"/>
    </row>
    <row r="737" spans="1:8" ht="15" customHeight="1">
      <c r="A737" s="365"/>
      <c r="B737" s="366"/>
      <c r="C737" s="124" t="s">
        <v>1358</v>
      </c>
      <c r="D737" s="64">
        <v>4.3800000000000002E-4</v>
      </c>
      <c r="E737" s="58">
        <v>4.3800000000000002E-4</v>
      </c>
      <c r="F737" s="367"/>
      <c r="G737" s="374"/>
    </row>
    <row r="738" spans="1:8" ht="15" customHeight="1">
      <c r="A738" s="36" t="s">
        <v>447</v>
      </c>
      <c r="B738" s="37" t="s">
        <v>86</v>
      </c>
      <c r="C738" s="127"/>
      <c r="D738" s="46">
        <v>3.4099999999999999E-4</v>
      </c>
      <c r="E738" s="47">
        <v>3.4099999999999999E-4</v>
      </c>
      <c r="F738" s="41">
        <v>100</v>
      </c>
      <c r="G738" s="42"/>
      <c r="H738" s="43"/>
    </row>
    <row r="739" spans="1:8" ht="15" customHeight="1">
      <c r="A739" s="36" t="s">
        <v>448</v>
      </c>
      <c r="B739" s="37" t="s">
        <v>133</v>
      </c>
      <c r="C739" s="45"/>
      <c r="D739" s="46">
        <v>6.0999999999999997E-4</v>
      </c>
      <c r="E739" s="47">
        <v>6.0999999999999997E-4</v>
      </c>
      <c r="F739" s="41">
        <v>100</v>
      </c>
      <c r="G739" s="42"/>
      <c r="H739" s="43"/>
    </row>
    <row r="740" spans="1:8" ht="15" customHeight="1">
      <c r="A740" s="36" t="s">
        <v>449</v>
      </c>
      <c r="B740" s="37" t="s">
        <v>18</v>
      </c>
      <c r="C740" s="45"/>
      <c r="D740" s="46">
        <v>5.53E-4</v>
      </c>
      <c r="E740" s="47">
        <v>5.53E-4</v>
      </c>
      <c r="F740" s="41">
        <v>100</v>
      </c>
      <c r="G740" s="42"/>
      <c r="H740" s="43"/>
    </row>
    <row r="741" spans="1:8" ht="15" customHeight="1">
      <c r="A741" s="36" t="s">
        <v>450</v>
      </c>
      <c r="B741" s="37" t="s">
        <v>1616</v>
      </c>
      <c r="C741" s="45"/>
      <c r="D741" s="46">
        <v>2.32E-4</v>
      </c>
      <c r="E741" s="47">
        <v>2.32E-4</v>
      </c>
      <c r="F741" s="41" t="s">
        <v>1161</v>
      </c>
      <c r="G741" s="42"/>
      <c r="H741" s="43"/>
    </row>
    <row r="742" spans="1:8" ht="19.350000000000001" customHeight="1">
      <c r="A742" s="36" t="s">
        <v>451</v>
      </c>
      <c r="B742" s="37" t="s">
        <v>1617</v>
      </c>
      <c r="C742" s="45"/>
      <c r="D742" s="46">
        <v>3.4099999999999999E-4</v>
      </c>
      <c r="E742" s="183">
        <v>3.4099999999999999E-4</v>
      </c>
      <c r="F742" s="41">
        <v>100</v>
      </c>
      <c r="G742" s="264"/>
      <c r="H742" s="43"/>
    </row>
    <row r="743" spans="1:8" ht="15" customHeight="1">
      <c r="A743" s="365" t="s">
        <v>452</v>
      </c>
      <c r="B743" s="366" t="s">
        <v>1618</v>
      </c>
      <c r="C743" s="50" t="s">
        <v>1344</v>
      </c>
      <c r="D743" s="265">
        <v>0</v>
      </c>
      <c r="E743" s="266">
        <v>0</v>
      </c>
      <c r="F743" s="367">
        <v>100</v>
      </c>
      <c r="G743" s="374"/>
      <c r="H743" s="43"/>
    </row>
    <row r="744" spans="1:8" ht="15" customHeight="1">
      <c r="A744" s="365"/>
      <c r="B744" s="366"/>
      <c r="C744" s="90" t="s">
        <v>1345</v>
      </c>
      <c r="D744" s="54">
        <v>3.3100000000000002E-4</v>
      </c>
      <c r="E744" s="55">
        <v>3.3100000000000002E-4</v>
      </c>
      <c r="F744" s="367"/>
      <c r="G744" s="374"/>
    </row>
    <row r="745" spans="1:8" ht="15" customHeight="1">
      <c r="A745" s="365"/>
      <c r="B745" s="366"/>
      <c r="C745" s="53" t="s">
        <v>1358</v>
      </c>
      <c r="D745" s="57">
        <v>2.8200000000000002E-4</v>
      </c>
      <c r="E745" s="40">
        <v>2.8200000000000002E-4</v>
      </c>
      <c r="F745" s="367"/>
      <c r="G745" s="374"/>
    </row>
    <row r="746" spans="1:8" ht="15" customHeight="1">
      <c r="A746" s="36" t="s">
        <v>453</v>
      </c>
      <c r="B746" s="37" t="s">
        <v>106</v>
      </c>
      <c r="C746" s="45"/>
      <c r="D746" s="46">
        <v>4.9299999999999995E-4</v>
      </c>
      <c r="E746" s="47">
        <v>4.9299999999999995E-4</v>
      </c>
      <c r="F746" s="41">
        <v>100</v>
      </c>
      <c r="G746" s="42"/>
      <c r="H746" s="43"/>
    </row>
    <row r="747" spans="1:8" ht="26.4">
      <c r="A747" s="36" t="s">
        <v>454</v>
      </c>
      <c r="B747" s="37" t="s">
        <v>40</v>
      </c>
      <c r="C747" s="45"/>
      <c r="D747" s="46">
        <v>5.3399999999999997E-4</v>
      </c>
      <c r="E747" s="47">
        <v>5.3399999999999997E-4</v>
      </c>
      <c r="F747" s="41">
        <v>97.56500149519178</v>
      </c>
      <c r="G747" s="42" t="s">
        <v>1571</v>
      </c>
      <c r="H747" s="43"/>
    </row>
    <row r="748" spans="1:8" ht="15" customHeight="1">
      <c r="A748" s="36" t="s">
        <v>455</v>
      </c>
      <c r="B748" s="37" t="s">
        <v>71</v>
      </c>
      <c r="C748" s="45"/>
      <c r="D748" s="46">
        <v>4.37E-4</v>
      </c>
      <c r="E748" s="47">
        <v>4.37E-4</v>
      </c>
      <c r="F748" s="41">
        <v>100</v>
      </c>
      <c r="G748" s="42"/>
      <c r="H748" s="43"/>
    </row>
    <row r="749" spans="1:8" ht="15" customHeight="1">
      <c r="A749" s="36" t="s">
        <v>456</v>
      </c>
      <c r="B749" s="37" t="s">
        <v>1619</v>
      </c>
      <c r="C749" s="45"/>
      <c r="D749" s="46">
        <v>3.4400000000000001E-4</v>
      </c>
      <c r="E749" s="47">
        <v>3.4400000000000001E-4</v>
      </c>
      <c r="F749" s="41">
        <v>100</v>
      </c>
      <c r="G749" s="42"/>
      <c r="H749" s="43"/>
    </row>
    <row r="750" spans="1:8" ht="15" customHeight="1">
      <c r="A750" s="36" t="s">
        <v>457</v>
      </c>
      <c r="B750" s="37" t="s">
        <v>1620</v>
      </c>
      <c r="C750" s="45"/>
      <c r="D750" s="46">
        <v>5.13E-4</v>
      </c>
      <c r="E750" s="47">
        <v>5.13E-4</v>
      </c>
      <c r="F750" s="41">
        <v>100</v>
      </c>
      <c r="G750" s="42"/>
      <c r="H750" s="43"/>
    </row>
    <row r="751" spans="1:8" ht="15" customHeight="1">
      <c r="A751" s="36" t="s">
        <v>458</v>
      </c>
      <c r="B751" s="37" t="s">
        <v>50</v>
      </c>
      <c r="C751" s="38"/>
      <c r="D751" s="175">
        <v>4.86E-4</v>
      </c>
      <c r="E751" s="208">
        <v>4.86E-4</v>
      </c>
      <c r="F751" s="41">
        <v>100</v>
      </c>
      <c r="G751" s="42"/>
      <c r="H751" s="43"/>
    </row>
    <row r="752" spans="1:8" ht="15" customHeight="1">
      <c r="A752" s="365" t="s">
        <v>459</v>
      </c>
      <c r="B752" s="366" t="s">
        <v>1621</v>
      </c>
      <c r="C752" s="79" t="s">
        <v>1344</v>
      </c>
      <c r="D752" s="145">
        <v>0</v>
      </c>
      <c r="E752" s="146">
        <v>0</v>
      </c>
      <c r="F752" s="367">
        <v>99.676608807020145</v>
      </c>
      <c r="G752" s="374" t="s">
        <v>1154</v>
      </c>
      <c r="H752" s="43"/>
    </row>
    <row r="753" spans="1:8" ht="15" customHeight="1">
      <c r="A753" s="365"/>
      <c r="B753" s="366"/>
      <c r="C753" s="82" t="s">
        <v>1346</v>
      </c>
      <c r="D753" s="54">
        <v>0</v>
      </c>
      <c r="E753" s="55">
        <v>0</v>
      </c>
      <c r="F753" s="367"/>
      <c r="G753" s="374"/>
    </row>
    <row r="754" spans="1:8" ht="15" customHeight="1">
      <c r="A754" s="365"/>
      <c r="B754" s="366"/>
      <c r="C754" s="82" t="s">
        <v>1347</v>
      </c>
      <c r="D754" s="54">
        <v>0</v>
      </c>
      <c r="E754" s="55">
        <v>0</v>
      </c>
      <c r="F754" s="367"/>
      <c r="G754" s="374"/>
    </row>
    <row r="755" spans="1:8" ht="15" customHeight="1">
      <c r="A755" s="365"/>
      <c r="B755" s="366"/>
      <c r="C755" s="82" t="s">
        <v>1388</v>
      </c>
      <c r="D755" s="54">
        <v>4.3899999999999999E-4</v>
      </c>
      <c r="E755" s="55">
        <v>4.3899999999999999E-4</v>
      </c>
      <c r="F755" s="367"/>
      <c r="G755" s="374"/>
    </row>
    <row r="756" spans="1:8" ht="15" customHeight="1">
      <c r="A756" s="365"/>
      <c r="B756" s="366"/>
      <c r="C756" s="124" t="s">
        <v>1358</v>
      </c>
      <c r="D756" s="161">
        <v>2.9799999999999998E-4</v>
      </c>
      <c r="E756" s="149">
        <v>2.9799999999999998E-4</v>
      </c>
      <c r="F756" s="367"/>
      <c r="G756" s="374"/>
    </row>
    <row r="757" spans="1:8" ht="15" customHeight="1">
      <c r="A757" s="36" t="s">
        <v>460</v>
      </c>
      <c r="B757" s="37" t="s">
        <v>105</v>
      </c>
      <c r="C757" s="267"/>
      <c r="D757" s="150">
        <v>4.3399999999999998E-4</v>
      </c>
      <c r="E757" s="268">
        <v>4.3399999999999998E-4</v>
      </c>
      <c r="F757" s="41">
        <v>100</v>
      </c>
      <c r="G757" s="42"/>
      <c r="H757" s="43"/>
    </row>
    <row r="758" spans="1:8">
      <c r="A758" s="36" t="s">
        <v>461</v>
      </c>
      <c r="B758" s="37" t="s">
        <v>68</v>
      </c>
      <c r="C758" s="45"/>
      <c r="D758" s="228">
        <v>3.8900000000000002E-4</v>
      </c>
      <c r="E758" s="47">
        <v>3.8900000000000002E-4</v>
      </c>
      <c r="F758" s="41">
        <v>100</v>
      </c>
      <c r="G758" s="42"/>
      <c r="H758" s="43"/>
    </row>
    <row r="759" spans="1:8" ht="15" customHeight="1">
      <c r="A759" s="36" t="s">
        <v>462</v>
      </c>
      <c r="B759" s="37" t="s">
        <v>1622</v>
      </c>
      <c r="C759" s="45"/>
      <c r="D759" s="46">
        <v>3.7500000000000001E-4</v>
      </c>
      <c r="E759" s="47">
        <v>3.7500000000000001E-4</v>
      </c>
      <c r="F759" s="41">
        <v>100</v>
      </c>
      <c r="G759" s="42"/>
      <c r="H759" s="43"/>
    </row>
    <row r="760" spans="1:8" ht="24" customHeight="1">
      <c r="A760" s="36" t="s">
        <v>463</v>
      </c>
      <c r="B760" s="37" t="s">
        <v>119</v>
      </c>
      <c r="C760" s="45"/>
      <c r="D760" s="46">
        <v>4.5300000000000001E-4</v>
      </c>
      <c r="E760" s="47">
        <v>4.5300000000000001E-4</v>
      </c>
      <c r="F760" s="41">
        <v>97.455335842654932</v>
      </c>
      <c r="G760" s="42" t="s">
        <v>1154</v>
      </c>
      <c r="H760" s="43"/>
    </row>
    <row r="761" spans="1:8" s="273" customFormat="1" ht="15" customHeight="1">
      <c r="A761" s="365" t="s">
        <v>464</v>
      </c>
      <c r="B761" s="366" t="s">
        <v>1623</v>
      </c>
      <c r="C761" s="269" t="s">
        <v>1344</v>
      </c>
      <c r="D761" s="270">
        <v>0</v>
      </c>
      <c r="E761" s="271">
        <v>0</v>
      </c>
      <c r="F761" s="396">
        <v>100</v>
      </c>
      <c r="G761" s="397"/>
      <c r="H761" s="272"/>
    </row>
    <row r="762" spans="1:8" s="273" customFormat="1" ht="15" customHeight="1">
      <c r="A762" s="365"/>
      <c r="B762" s="366"/>
      <c r="C762" s="274" t="s">
        <v>1345</v>
      </c>
      <c r="D762" s="275">
        <v>4.4700000000000002E-4</v>
      </c>
      <c r="E762" s="276">
        <v>4.4700000000000002E-4</v>
      </c>
      <c r="F762" s="396"/>
      <c r="G762" s="397"/>
    </row>
    <row r="763" spans="1:8" s="273" customFormat="1" ht="15" customHeight="1">
      <c r="A763" s="365"/>
      <c r="B763" s="366"/>
      <c r="C763" s="277" t="s">
        <v>1358</v>
      </c>
      <c r="D763" s="278">
        <v>4.3899999999999999E-4</v>
      </c>
      <c r="E763" s="279">
        <v>4.3899999999999999E-4</v>
      </c>
      <c r="F763" s="396"/>
      <c r="G763" s="397"/>
    </row>
    <row r="764" spans="1:8">
      <c r="A764" s="36" t="s">
        <v>465</v>
      </c>
      <c r="B764" s="37" t="s">
        <v>35</v>
      </c>
      <c r="C764" s="45"/>
      <c r="D764" s="46">
        <v>3.6900000000000002E-4</v>
      </c>
      <c r="E764" s="47">
        <v>3.6900000000000002E-4</v>
      </c>
      <c r="F764" s="41" t="s">
        <v>1161</v>
      </c>
      <c r="G764" s="42"/>
      <c r="H764" s="43"/>
    </row>
    <row r="765" spans="1:8">
      <c r="A765" s="36" t="s">
        <v>466</v>
      </c>
      <c r="B765" s="37" t="s">
        <v>107</v>
      </c>
      <c r="C765" s="45"/>
      <c r="D765" s="46">
        <v>4.6000000000000001E-4</v>
      </c>
      <c r="E765" s="47">
        <v>4.6000000000000001E-4</v>
      </c>
      <c r="F765" s="41">
        <v>100</v>
      </c>
      <c r="G765" s="42"/>
      <c r="H765" s="43"/>
    </row>
    <row r="766" spans="1:8" ht="15" customHeight="1">
      <c r="A766" s="36" t="s">
        <v>467</v>
      </c>
      <c r="B766" s="37" t="s">
        <v>127</v>
      </c>
      <c r="C766" s="45"/>
      <c r="D766" s="46">
        <v>3.7300000000000001E-4</v>
      </c>
      <c r="E766" s="47">
        <v>3.68E-4</v>
      </c>
      <c r="F766" s="41">
        <v>100</v>
      </c>
      <c r="G766" s="42"/>
      <c r="H766" s="43"/>
    </row>
    <row r="767" spans="1:8" ht="15" customHeight="1">
      <c r="A767" s="365" t="s">
        <v>1624</v>
      </c>
      <c r="B767" s="366" t="s">
        <v>1625</v>
      </c>
      <c r="C767" s="38" t="s">
        <v>1344</v>
      </c>
      <c r="D767" s="51">
        <v>3.86E-4</v>
      </c>
      <c r="E767" s="52">
        <v>0</v>
      </c>
      <c r="F767" s="367">
        <v>100</v>
      </c>
      <c r="G767" s="374"/>
      <c r="H767" s="43"/>
    </row>
    <row r="768" spans="1:8" ht="15" customHeight="1">
      <c r="A768" s="365"/>
      <c r="B768" s="366"/>
      <c r="C768" s="66" t="s">
        <v>1345</v>
      </c>
      <c r="D768" s="54">
        <v>3.3300000000000002E-4</v>
      </c>
      <c r="E768" s="55">
        <v>3.3300000000000002E-4</v>
      </c>
      <c r="F768" s="367"/>
      <c r="G768" s="374"/>
    </row>
    <row r="769" spans="1:9" ht="15" customHeight="1">
      <c r="A769" s="365"/>
      <c r="B769" s="366"/>
      <c r="C769" s="56" t="s">
        <v>1358</v>
      </c>
      <c r="D769" s="57">
        <v>3.3300000000000002E-4</v>
      </c>
      <c r="E769" s="58">
        <v>3.3300000000000002E-4</v>
      </c>
      <c r="F769" s="367"/>
      <c r="G769" s="374"/>
    </row>
    <row r="770" spans="1:9" ht="26.4">
      <c r="A770" s="36" t="s">
        <v>468</v>
      </c>
      <c r="B770" s="37" t="s">
        <v>1626</v>
      </c>
      <c r="C770" s="53"/>
      <c r="D770" s="228">
        <v>5.4699999999999996E-4</v>
      </c>
      <c r="E770" s="40">
        <v>5.4699999999999996E-4</v>
      </c>
      <c r="F770" s="41">
        <v>73.653058666469946</v>
      </c>
      <c r="G770" s="42" t="s">
        <v>1154</v>
      </c>
      <c r="H770" s="43"/>
    </row>
    <row r="771" spans="1:9" ht="26.4">
      <c r="A771" s="36" t="s">
        <v>469</v>
      </c>
      <c r="B771" s="37" t="s">
        <v>65</v>
      </c>
      <c r="C771" s="45"/>
      <c r="D771" s="46">
        <v>4.6900000000000002E-4</v>
      </c>
      <c r="E771" s="47">
        <v>4.6900000000000002E-4</v>
      </c>
      <c r="F771" s="41">
        <v>83.089661157483491</v>
      </c>
      <c r="G771" s="42" t="s">
        <v>1158</v>
      </c>
      <c r="H771" s="43"/>
    </row>
    <row r="772" spans="1:9" ht="15" customHeight="1">
      <c r="A772" s="365" t="s">
        <v>1627</v>
      </c>
      <c r="B772" s="366" t="s">
        <v>1628</v>
      </c>
      <c r="C772" s="38" t="s">
        <v>1344</v>
      </c>
      <c r="D772" s="51">
        <v>0</v>
      </c>
      <c r="E772" s="52">
        <v>0</v>
      </c>
      <c r="F772" s="367">
        <v>100</v>
      </c>
      <c r="G772" s="374"/>
      <c r="H772" s="43"/>
      <c r="I772" s="259"/>
    </row>
    <row r="773" spans="1:9" ht="15" customHeight="1">
      <c r="A773" s="365"/>
      <c r="B773" s="366"/>
      <c r="C773" s="56" t="s">
        <v>1358</v>
      </c>
      <c r="D773" s="57">
        <v>0</v>
      </c>
      <c r="E773" s="58">
        <v>0</v>
      </c>
      <c r="F773" s="367"/>
      <c r="G773" s="374"/>
    </row>
    <row r="774" spans="1:9" ht="15" customHeight="1">
      <c r="A774" s="36" t="s">
        <v>470</v>
      </c>
      <c r="B774" s="37" t="s">
        <v>52</v>
      </c>
      <c r="C774" s="45"/>
      <c r="D774" s="46">
        <v>1.0399999999999999E-4</v>
      </c>
      <c r="E774" s="47">
        <v>1.0399999999999999E-4</v>
      </c>
      <c r="F774" s="41">
        <v>100</v>
      </c>
      <c r="G774" s="42"/>
      <c r="H774" s="43"/>
    </row>
    <row r="775" spans="1:9" ht="15" customHeight="1">
      <c r="A775" s="36" t="s">
        <v>471</v>
      </c>
      <c r="B775" s="37" t="s">
        <v>121</v>
      </c>
      <c r="C775" s="45"/>
      <c r="D775" s="46">
        <v>3.4099999999999999E-4</v>
      </c>
      <c r="E775" s="47">
        <v>3.4099999999999999E-4</v>
      </c>
      <c r="F775" s="41">
        <v>100</v>
      </c>
      <c r="G775" s="42"/>
      <c r="H775" s="43"/>
    </row>
    <row r="776" spans="1:9" ht="28.5" customHeight="1">
      <c r="A776" s="36" t="s">
        <v>472</v>
      </c>
      <c r="B776" s="37" t="s">
        <v>4</v>
      </c>
      <c r="C776" s="38"/>
      <c r="D776" s="175">
        <v>1.4999999999999999E-4</v>
      </c>
      <c r="E776" s="208">
        <v>1.4999999999999999E-4</v>
      </c>
      <c r="F776" s="41">
        <v>84.953150835936071</v>
      </c>
      <c r="G776" s="42" t="s">
        <v>1154</v>
      </c>
      <c r="H776" s="43"/>
    </row>
    <row r="777" spans="1:9" ht="15" customHeight="1">
      <c r="A777" s="365" t="s">
        <v>1629</v>
      </c>
      <c r="B777" s="366" t="s">
        <v>1630</v>
      </c>
      <c r="C777" s="38" t="s">
        <v>1344</v>
      </c>
      <c r="D777" s="280">
        <v>0</v>
      </c>
      <c r="E777" s="281">
        <v>0</v>
      </c>
      <c r="F777" s="367">
        <v>100</v>
      </c>
      <c r="G777" s="374"/>
    </row>
    <row r="778" spans="1:9" ht="15" customHeight="1">
      <c r="A778" s="365"/>
      <c r="B778" s="366"/>
      <c r="C778" s="66" t="s">
        <v>1345</v>
      </c>
      <c r="D778" s="54">
        <v>8.1999999999999998E-4</v>
      </c>
      <c r="E778" s="55">
        <v>8.1999999999999998E-4</v>
      </c>
      <c r="F778" s="367"/>
      <c r="G778" s="374"/>
    </row>
    <row r="779" spans="1:9" ht="15" customHeight="1">
      <c r="A779" s="365"/>
      <c r="B779" s="366"/>
      <c r="C779" s="123" t="s">
        <v>1358</v>
      </c>
      <c r="D779" s="64">
        <v>2.0599999999999999E-4</v>
      </c>
      <c r="E779" s="40">
        <v>2.0599999999999999E-4</v>
      </c>
      <c r="F779" s="367"/>
      <c r="G779" s="374"/>
    </row>
    <row r="780" spans="1:9" ht="15" customHeight="1">
      <c r="A780" s="365" t="s">
        <v>473</v>
      </c>
      <c r="B780" s="366" t="s">
        <v>1631</v>
      </c>
      <c r="C780" s="79" t="s">
        <v>1344</v>
      </c>
      <c r="D780" s="88">
        <v>0</v>
      </c>
      <c r="E780" s="89">
        <v>0</v>
      </c>
      <c r="F780" s="367" t="s">
        <v>1161</v>
      </c>
      <c r="G780" s="374"/>
      <c r="H780" s="43"/>
    </row>
    <row r="781" spans="1:9" ht="15" customHeight="1">
      <c r="A781" s="365"/>
      <c r="B781" s="366"/>
      <c r="C781" s="82" t="s">
        <v>1345</v>
      </c>
      <c r="D781" s="54">
        <v>3.9599999999999998E-4</v>
      </c>
      <c r="E781" s="55">
        <v>3.9599999999999998E-4</v>
      </c>
      <c r="F781" s="367"/>
      <c r="G781" s="374"/>
    </row>
    <row r="782" spans="1:9" ht="15" customHeight="1">
      <c r="A782" s="365"/>
      <c r="B782" s="366"/>
      <c r="C782" s="124" t="s">
        <v>1358</v>
      </c>
      <c r="D782" s="64">
        <v>3.79E-4</v>
      </c>
      <c r="E782" s="58">
        <v>3.79E-4</v>
      </c>
      <c r="F782" s="367"/>
      <c r="G782" s="374"/>
    </row>
    <row r="783" spans="1:9" ht="15" customHeight="1">
      <c r="A783" s="36" t="s">
        <v>474</v>
      </c>
      <c r="B783" s="37" t="s">
        <v>128</v>
      </c>
      <c r="C783" s="53"/>
      <c r="D783" s="46">
        <v>4.6099999999999998E-4</v>
      </c>
      <c r="E783" s="47">
        <v>4.6099999999999998E-4</v>
      </c>
      <c r="F783" s="41">
        <v>100</v>
      </c>
      <c r="G783" s="42"/>
      <c r="H783" s="43"/>
    </row>
    <row r="784" spans="1:9" ht="15" customHeight="1">
      <c r="A784" s="365" t="s">
        <v>475</v>
      </c>
      <c r="B784" s="366" t="s">
        <v>1632</v>
      </c>
      <c r="C784" s="79" t="s">
        <v>1344</v>
      </c>
      <c r="D784" s="51">
        <v>0</v>
      </c>
      <c r="E784" s="52">
        <v>0</v>
      </c>
      <c r="F784" s="367">
        <v>92.783199505867813</v>
      </c>
      <c r="G784" s="374" t="s">
        <v>1154</v>
      </c>
      <c r="H784" s="43"/>
    </row>
    <row r="785" spans="1:8" ht="15" customHeight="1">
      <c r="A785" s="365"/>
      <c r="B785" s="366"/>
      <c r="C785" s="82" t="s">
        <v>1345</v>
      </c>
      <c r="D785" s="54">
        <v>5.0699999999999996E-4</v>
      </c>
      <c r="E785" s="55">
        <v>5.0699999999999996E-4</v>
      </c>
      <c r="F785" s="367"/>
      <c r="G785" s="374"/>
    </row>
    <row r="786" spans="1:8" ht="15" customHeight="1">
      <c r="A786" s="365"/>
      <c r="B786" s="366"/>
      <c r="C786" s="124" t="s">
        <v>1358</v>
      </c>
      <c r="D786" s="161">
        <v>4.8899999999999996E-4</v>
      </c>
      <c r="E786" s="68">
        <v>4.8899999999999996E-4</v>
      </c>
      <c r="F786" s="367"/>
      <c r="G786" s="374"/>
    </row>
    <row r="787" spans="1:8" ht="14.25" customHeight="1">
      <c r="A787" s="365" t="s">
        <v>476</v>
      </c>
      <c r="B787" s="366" t="s">
        <v>1633</v>
      </c>
      <c r="C787" s="182" t="s">
        <v>1344</v>
      </c>
      <c r="D787" s="89">
        <v>0</v>
      </c>
      <c r="E787" s="51">
        <v>0</v>
      </c>
      <c r="F787" s="394" t="s">
        <v>1161</v>
      </c>
      <c r="G787" s="374"/>
      <c r="H787" s="43"/>
    </row>
    <row r="788" spans="1:8" ht="14.25" customHeight="1">
      <c r="A788" s="365"/>
      <c r="B788" s="366"/>
      <c r="C788" s="82" t="s">
        <v>1345</v>
      </c>
      <c r="D788" s="95">
        <v>0</v>
      </c>
      <c r="E788" s="54">
        <v>0</v>
      </c>
      <c r="F788" s="394"/>
      <c r="G788" s="374"/>
      <c r="H788" s="43"/>
    </row>
    <row r="789" spans="1:8">
      <c r="A789" s="365"/>
      <c r="B789" s="366"/>
      <c r="C789" s="124" t="s">
        <v>1358</v>
      </c>
      <c r="D789" s="169">
        <v>0</v>
      </c>
      <c r="E789" s="282">
        <v>0</v>
      </c>
      <c r="F789" s="394"/>
      <c r="G789" s="374"/>
    </row>
    <row r="790" spans="1:8" ht="15" customHeight="1">
      <c r="A790" s="365" t="s">
        <v>477</v>
      </c>
      <c r="B790" s="366" t="s">
        <v>1634</v>
      </c>
      <c r="C790" s="125" t="s">
        <v>1344</v>
      </c>
      <c r="D790" s="52">
        <v>0</v>
      </c>
      <c r="E790" s="51">
        <v>0</v>
      </c>
      <c r="F790" s="394">
        <v>100</v>
      </c>
      <c r="G790" s="395"/>
      <c r="H790" s="43"/>
    </row>
    <row r="791" spans="1:8" ht="15" customHeight="1">
      <c r="A791" s="365"/>
      <c r="B791" s="366"/>
      <c r="C791" s="90" t="s">
        <v>1346</v>
      </c>
      <c r="D791" s="55">
        <v>0</v>
      </c>
      <c r="E791" s="54">
        <v>0</v>
      </c>
      <c r="F791" s="394"/>
      <c r="G791" s="395"/>
    </row>
    <row r="792" spans="1:8" ht="15" customHeight="1">
      <c r="A792" s="365"/>
      <c r="B792" s="366"/>
      <c r="C792" s="53" t="s">
        <v>1401</v>
      </c>
      <c r="D792" s="55">
        <v>5.0100000000000003E-4</v>
      </c>
      <c r="E792" s="54">
        <v>5.0100000000000003E-4</v>
      </c>
      <c r="F792" s="394"/>
      <c r="G792" s="395"/>
    </row>
    <row r="793" spans="1:8" ht="15" customHeight="1">
      <c r="A793" s="365"/>
      <c r="B793" s="366"/>
      <c r="C793" s="123" t="s">
        <v>1358</v>
      </c>
      <c r="D793" s="283">
        <v>4.9399999999999997E-4</v>
      </c>
      <c r="E793" s="242">
        <v>4.9399999999999997E-4</v>
      </c>
      <c r="F793" s="394"/>
      <c r="G793" s="395"/>
    </row>
    <row r="794" spans="1:8" ht="27" customHeight="1">
      <c r="A794" s="36" t="s">
        <v>478</v>
      </c>
      <c r="B794" s="37" t="s">
        <v>31</v>
      </c>
      <c r="C794" s="127"/>
      <c r="D794" s="228">
        <v>4.7399999999999997E-4</v>
      </c>
      <c r="E794" s="40">
        <v>4.7399999999999997E-4</v>
      </c>
      <c r="F794" s="41">
        <v>94.04</v>
      </c>
      <c r="G794" s="42" t="s">
        <v>1154</v>
      </c>
      <c r="H794" s="43"/>
    </row>
    <row r="795" spans="1:8" ht="42" customHeight="1">
      <c r="A795" s="36" t="s">
        <v>479</v>
      </c>
      <c r="B795" s="37" t="s">
        <v>130</v>
      </c>
      <c r="C795" s="45"/>
      <c r="D795" s="175">
        <v>4.7800000000000002E-4</v>
      </c>
      <c r="E795" s="208">
        <v>4.7800000000000002E-4</v>
      </c>
      <c r="F795" s="41">
        <v>2.52948699729999</v>
      </c>
      <c r="G795" s="42" t="s">
        <v>1635</v>
      </c>
      <c r="H795" s="43"/>
    </row>
    <row r="796" spans="1:8" ht="15" customHeight="1">
      <c r="A796" s="365" t="s">
        <v>480</v>
      </c>
      <c r="B796" s="366" t="s">
        <v>1636</v>
      </c>
      <c r="C796" s="164" t="s">
        <v>1344</v>
      </c>
      <c r="D796" s="153">
        <v>0</v>
      </c>
      <c r="E796" s="154">
        <v>0</v>
      </c>
      <c r="F796" s="367">
        <v>93.621887729540148</v>
      </c>
      <c r="G796" s="374" t="s">
        <v>1154</v>
      </c>
      <c r="H796" s="43"/>
    </row>
    <row r="797" spans="1:8" ht="15" customHeight="1">
      <c r="A797" s="365"/>
      <c r="B797" s="366"/>
      <c r="C797" s="236" t="s">
        <v>1345</v>
      </c>
      <c r="D797" s="130">
        <v>0</v>
      </c>
      <c r="E797" s="75">
        <v>0</v>
      </c>
      <c r="F797" s="367"/>
      <c r="G797" s="374"/>
      <c r="H797" s="43"/>
    </row>
    <row r="798" spans="1:8" ht="15" customHeight="1">
      <c r="A798" s="365"/>
      <c r="B798" s="366"/>
      <c r="C798" s="238" t="s">
        <v>1358</v>
      </c>
      <c r="D798" s="239">
        <v>0</v>
      </c>
      <c r="E798" s="86">
        <v>0</v>
      </c>
      <c r="F798" s="367"/>
      <c r="G798" s="374"/>
      <c r="H798" s="43"/>
    </row>
    <row r="799" spans="1:8" ht="15" customHeight="1">
      <c r="A799" s="36" t="s">
        <v>481</v>
      </c>
      <c r="B799" s="37" t="s">
        <v>34</v>
      </c>
      <c r="C799" s="45"/>
      <c r="D799" s="46">
        <v>2.0599999999999999E-4</v>
      </c>
      <c r="E799" s="47">
        <v>2.0599999999999999E-4</v>
      </c>
      <c r="F799" s="41">
        <v>100</v>
      </c>
      <c r="G799" s="42"/>
      <c r="H799" s="43"/>
    </row>
    <row r="800" spans="1:8" ht="15" customHeight="1">
      <c r="A800" s="36" t="s">
        <v>482</v>
      </c>
      <c r="B800" s="37" t="s">
        <v>129</v>
      </c>
      <c r="C800" s="45"/>
      <c r="D800" s="46">
        <v>3.4099999999999999E-4</v>
      </c>
      <c r="E800" s="47">
        <v>3.4099999999999999E-4</v>
      </c>
      <c r="F800" s="41">
        <v>100</v>
      </c>
      <c r="G800" s="42"/>
      <c r="H800" s="43"/>
    </row>
    <row r="801" spans="1:8" ht="15" customHeight="1">
      <c r="A801" s="36" t="s">
        <v>483</v>
      </c>
      <c r="B801" s="37" t="s">
        <v>1637</v>
      </c>
      <c r="C801" s="45"/>
      <c r="D801" s="46">
        <v>5.9999999999999995E-4</v>
      </c>
      <c r="E801" s="47">
        <v>5.9999999999999995E-4</v>
      </c>
      <c r="F801" s="41">
        <v>100</v>
      </c>
      <c r="G801" s="42"/>
      <c r="H801" s="43"/>
    </row>
    <row r="802" spans="1:8" ht="15" customHeight="1">
      <c r="A802" s="365" t="s">
        <v>484</v>
      </c>
      <c r="B802" s="366" t="s">
        <v>1638</v>
      </c>
      <c r="C802" s="164" t="s">
        <v>1344</v>
      </c>
      <c r="D802" s="284">
        <v>0</v>
      </c>
      <c r="E802" s="285">
        <v>0</v>
      </c>
      <c r="F802" s="367">
        <v>100</v>
      </c>
      <c r="G802" s="374"/>
      <c r="H802" s="43"/>
    </row>
    <row r="803" spans="1:8" ht="15" customHeight="1">
      <c r="A803" s="365"/>
      <c r="B803" s="366"/>
      <c r="C803" s="90" t="s">
        <v>1345</v>
      </c>
      <c r="D803" s="54">
        <v>5.1699999999999999E-4</v>
      </c>
      <c r="E803" s="55">
        <v>5.1699999999999999E-4</v>
      </c>
      <c r="F803" s="367"/>
      <c r="G803" s="374"/>
    </row>
    <row r="804" spans="1:8" ht="15" customHeight="1">
      <c r="A804" s="365"/>
      <c r="B804" s="366"/>
      <c r="C804" s="238" t="s">
        <v>1358</v>
      </c>
      <c r="D804" s="286">
        <v>5.1699999999999999E-4</v>
      </c>
      <c r="E804" s="287">
        <v>5.1699999999999999E-4</v>
      </c>
      <c r="F804" s="367"/>
      <c r="G804" s="374"/>
    </row>
    <row r="805" spans="1:8" ht="15" customHeight="1">
      <c r="A805" s="365" t="s">
        <v>485</v>
      </c>
      <c r="B805" s="366" t="s">
        <v>1639</v>
      </c>
      <c r="C805" s="247" t="s">
        <v>1344</v>
      </c>
      <c r="D805" s="288">
        <v>0</v>
      </c>
      <c r="E805" s="289">
        <v>0</v>
      </c>
      <c r="F805" s="367" t="s">
        <v>1161</v>
      </c>
      <c r="G805" s="374"/>
      <c r="H805" s="43"/>
    </row>
    <row r="806" spans="1:8" ht="15" customHeight="1">
      <c r="A806" s="365"/>
      <c r="B806" s="366"/>
      <c r="C806" s="62" t="s">
        <v>1346</v>
      </c>
      <c r="D806" s="190">
        <v>0</v>
      </c>
      <c r="E806" s="191">
        <v>0</v>
      </c>
      <c r="F806" s="367"/>
      <c r="G806" s="374"/>
    </row>
    <row r="807" spans="1:8" ht="15" customHeight="1">
      <c r="A807" s="365"/>
      <c r="B807" s="366"/>
      <c r="C807" s="90" t="s">
        <v>1401</v>
      </c>
      <c r="D807" s="54">
        <v>4.0700000000000003E-4</v>
      </c>
      <c r="E807" s="55">
        <v>4.0700000000000003E-4</v>
      </c>
      <c r="F807" s="367"/>
      <c r="G807" s="374"/>
    </row>
    <row r="808" spans="1:8" ht="15" customHeight="1">
      <c r="A808" s="365"/>
      <c r="B808" s="366"/>
      <c r="C808" s="238" t="s">
        <v>1358</v>
      </c>
      <c r="D808" s="106">
        <v>3.9800000000000002E-4</v>
      </c>
      <c r="E808" s="193">
        <v>3.9800000000000002E-4</v>
      </c>
      <c r="F808" s="367"/>
      <c r="G808" s="374"/>
    </row>
    <row r="809" spans="1:8" ht="15" customHeight="1">
      <c r="A809" s="36" t="s">
        <v>486</v>
      </c>
      <c r="B809" s="37" t="s">
        <v>90</v>
      </c>
      <c r="C809" s="127"/>
      <c r="D809" s="228">
        <v>2.2499999999999999E-4</v>
      </c>
      <c r="E809" s="40">
        <v>2.2499999999999999E-4</v>
      </c>
      <c r="F809" s="41">
        <v>100</v>
      </c>
      <c r="G809" s="42"/>
      <c r="H809" s="43"/>
    </row>
    <row r="810" spans="1:8" ht="15" customHeight="1">
      <c r="A810" s="36" t="s">
        <v>1640</v>
      </c>
      <c r="B810" s="37" t="s">
        <v>1641</v>
      </c>
      <c r="C810" s="127"/>
      <c r="D810" s="228">
        <v>3.4299999999999999E-4</v>
      </c>
      <c r="E810" s="40">
        <v>3.4299999999999999E-4</v>
      </c>
      <c r="F810" s="41">
        <v>100</v>
      </c>
      <c r="G810" s="42"/>
      <c r="H810" s="43"/>
    </row>
    <row r="811" spans="1:8" ht="15" customHeight="1">
      <c r="A811" s="36" t="s">
        <v>487</v>
      </c>
      <c r="B811" s="37" t="s">
        <v>118</v>
      </c>
      <c r="C811" s="45"/>
      <c r="D811" s="46">
        <v>5.8200000000000005E-4</v>
      </c>
      <c r="E811" s="47">
        <v>5.8200000000000005E-4</v>
      </c>
      <c r="F811" s="41">
        <v>100</v>
      </c>
      <c r="G811" s="42"/>
      <c r="H811" s="43"/>
    </row>
    <row r="812" spans="1:8" ht="15" customHeight="1">
      <c r="A812" s="36" t="s">
        <v>488</v>
      </c>
      <c r="B812" s="37" t="s">
        <v>1642</v>
      </c>
      <c r="C812" s="45"/>
      <c r="D812" s="46">
        <v>5.9500000000000004E-4</v>
      </c>
      <c r="E812" s="47">
        <v>5.9500000000000004E-4</v>
      </c>
      <c r="F812" s="41">
        <v>100</v>
      </c>
      <c r="G812" s="42"/>
      <c r="H812" s="43"/>
    </row>
    <row r="813" spans="1:8" ht="15" customHeight="1">
      <c r="A813" s="365" t="s">
        <v>489</v>
      </c>
      <c r="B813" s="366" t="s">
        <v>1643</v>
      </c>
      <c r="C813" s="38" t="s">
        <v>1344</v>
      </c>
      <c r="D813" s="51">
        <v>0</v>
      </c>
      <c r="E813" s="52">
        <v>0</v>
      </c>
      <c r="F813" s="367">
        <v>100</v>
      </c>
      <c r="G813" s="374"/>
      <c r="H813" s="43"/>
    </row>
    <row r="814" spans="1:8" ht="15" customHeight="1">
      <c r="A814" s="365"/>
      <c r="B814" s="366"/>
      <c r="C814" s="90" t="s">
        <v>1345</v>
      </c>
      <c r="D814" s="54">
        <v>4.6500000000000003E-4</v>
      </c>
      <c r="E814" s="55">
        <v>4.6500000000000003E-4</v>
      </c>
      <c r="F814" s="367"/>
      <c r="G814" s="374"/>
    </row>
    <row r="815" spans="1:8" ht="15" customHeight="1">
      <c r="A815" s="365"/>
      <c r="B815" s="366"/>
      <c r="C815" s="53" t="s">
        <v>1358</v>
      </c>
      <c r="D815" s="57">
        <v>4.6500000000000003E-4</v>
      </c>
      <c r="E815" s="58">
        <v>4.6500000000000003E-4</v>
      </c>
      <c r="F815" s="367"/>
      <c r="G815" s="374"/>
    </row>
    <row r="816" spans="1:8" ht="15" customHeight="1">
      <c r="A816" s="36" t="s">
        <v>490</v>
      </c>
      <c r="B816" s="37" t="s">
        <v>136</v>
      </c>
      <c r="C816" s="45"/>
      <c r="D816" s="290">
        <v>4.0999999999999999E-4</v>
      </c>
      <c r="E816" s="47">
        <v>4.0999999999999999E-4</v>
      </c>
      <c r="F816" s="41">
        <v>100</v>
      </c>
      <c r="G816" s="42"/>
      <c r="H816" s="43"/>
    </row>
    <row r="817" spans="1:9" ht="15" customHeight="1">
      <c r="A817" s="365" t="s">
        <v>491</v>
      </c>
      <c r="B817" s="366" t="s">
        <v>1644</v>
      </c>
      <c r="C817" s="117" t="s">
        <v>1344</v>
      </c>
      <c r="D817" s="97">
        <v>0</v>
      </c>
      <c r="E817" s="98">
        <v>0</v>
      </c>
      <c r="F817" s="367">
        <v>100</v>
      </c>
      <c r="G817" s="374"/>
      <c r="H817" s="43"/>
    </row>
    <row r="818" spans="1:9" ht="15" customHeight="1">
      <c r="A818" s="365"/>
      <c r="B818" s="366"/>
      <c r="C818" s="61" t="s">
        <v>1346</v>
      </c>
      <c r="D818" s="88">
        <v>3.0600000000000001E-4</v>
      </c>
      <c r="E818" s="89">
        <v>3.0600000000000001E-4</v>
      </c>
      <c r="F818" s="367"/>
      <c r="G818" s="374"/>
    </row>
    <row r="819" spans="1:9" ht="15" customHeight="1">
      <c r="A819" s="365"/>
      <c r="B819" s="366"/>
      <c r="C819" s="62" t="s">
        <v>1401</v>
      </c>
      <c r="D819" s="54">
        <v>3.4099999999999999E-4</v>
      </c>
      <c r="E819" s="55">
        <v>3.4099999999999999E-4</v>
      </c>
      <c r="F819" s="367"/>
      <c r="G819" s="374"/>
    </row>
    <row r="820" spans="1:9" ht="15" customHeight="1">
      <c r="A820" s="365"/>
      <c r="B820" s="366"/>
      <c r="C820" s="63" t="s">
        <v>1358</v>
      </c>
      <c r="D820" s="64">
        <v>3.3199999999999999E-4</v>
      </c>
      <c r="E820" s="58">
        <v>3.3199999999999999E-4</v>
      </c>
      <c r="F820" s="367"/>
      <c r="G820" s="374"/>
    </row>
    <row r="821" spans="1:9" ht="15" customHeight="1">
      <c r="A821" s="36" t="s">
        <v>492</v>
      </c>
      <c r="B821" s="37" t="s">
        <v>1645</v>
      </c>
      <c r="C821" s="45"/>
      <c r="D821" s="46">
        <v>4.6500000000000003E-4</v>
      </c>
      <c r="E821" s="47">
        <v>4.6500000000000003E-4</v>
      </c>
      <c r="F821" s="41">
        <v>100</v>
      </c>
      <c r="G821" s="42"/>
      <c r="H821" s="43"/>
    </row>
    <row r="822" spans="1:9" ht="15" customHeight="1">
      <c r="A822" s="36" t="s">
        <v>493</v>
      </c>
      <c r="B822" s="37" t="s">
        <v>37</v>
      </c>
      <c r="C822" s="45"/>
      <c r="D822" s="46" t="s">
        <v>1372</v>
      </c>
      <c r="E822" s="47" t="s">
        <v>1372</v>
      </c>
      <c r="F822" s="41" t="s">
        <v>1161</v>
      </c>
      <c r="G822" s="42"/>
      <c r="H822" s="43"/>
    </row>
    <row r="823" spans="1:9" ht="15" customHeight="1">
      <c r="A823" s="36" t="s">
        <v>494</v>
      </c>
      <c r="B823" s="37" t="s">
        <v>132</v>
      </c>
      <c r="C823" s="45"/>
      <c r="D823" s="46">
        <v>5.9800000000000001E-4</v>
      </c>
      <c r="E823" s="47">
        <v>5.9800000000000001E-4</v>
      </c>
      <c r="F823" s="41">
        <v>100</v>
      </c>
      <c r="G823" s="42"/>
      <c r="H823" s="43"/>
    </row>
    <row r="824" spans="1:9" ht="15" customHeight="1">
      <c r="A824" s="365" t="s">
        <v>495</v>
      </c>
      <c r="B824" s="366" t="s">
        <v>1646</v>
      </c>
      <c r="C824" s="50" t="s">
        <v>1344</v>
      </c>
      <c r="D824" s="51">
        <v>0</v>
      </c>
      <c r="E824" s="52">
        <v>0</v>
      </c>
      <c r="F824" s="367">
        <v>89.587114337568053</v>
      </c>
      <c r="G824" s="374" t="s">
        <v>1154</v>
      </c>
      <c r="H824" s="43"/>
    </row>
    <row r="825" spans="1:9" ht="15" customHeight="1">
      <c r="A825" s="365"/>
      <c r="B825" s="366"/>
      <c r="C825" s="53" t="s">
        <v>1345</v>
      </c>
      <c r="D825" s="54">
        <v>5.4600000000000004E-4</v>
      </c>
      <c r="E825" s="55">
        <v>5.4600000000000004E-4</v>
      </c>
      <c r="F825" s="367"/>
      <c r="G825" s="374"/>
    </row>
    <row r="826" spans="1:9" ht="15" customHeight="1">
      <c r="A826" s="365"/>
      <c r="B826" s="366"/>
      <c r="C826" s="56" t="s">
        <v>1358</v>
      </c>
      <c r="D826" s="57">
        <v>5.0900000000000001E-4</v>
      </c>
      <c r="E826" s="58">
        <v>5.0900000000000001E-4</v>
      </c>
      <c r="F826" s="367"/>
      <c r="G826" s="374"/>
    </row>
    <row r="827" spans="1:9" ht="15" customHeight="1">
      <c r="A827" s="36" t="s">
        <v>496</v>
      </c>
      <c r="B827" s="37" t="s">
        <v>67</v>
      </c>
      <c r="C827" s="45"/>
      <c r="D827" s="46">
        <v>1.9100000000000001E-4</v>
      </c>
      <c r="E827" s="47">
        <v>1.9100000000000001E-4</v>
      </c>
      <c r="F827" s="41">
        <v>100</v>
      </c>
      <c r="G827" s="42"/>
      <c r="H827" s="43"/>
    </row>
    <row r="828" spans="1:9" ht="26.4">
      <c r="A828" s="36" t="s">
        <v>497</v>
      </c>
      <c r="B828" s="37" t="s">
        <v>15</v>
      </c>
      <c r="C828" s="45"/>
      <c r="D828" s="46">
        <v>4.8099999999999998E-4</v>
      </c>
      <c r="E828" s="47">
        <v>4.8099999999999998E-4</v>
      </c>
      <c r="F828" s="41">
        <v>90.980366746581993</v>
      </c>
      <c r="G828" s="42" t="s">
        <v>1154</v>
      </c>
      <c r="H828" s="43"/>
    </row>
    <row r="829" spans="1:9" ht="15" customHeight="1">
      <c r="A829" s="365" t="s">
        <v>498</v>
      </c>
      <c r="B829" s="366" t="s">
        <v>1647</v>
      </c>
      <c r="C829" s="50" t="s">
        <v>1344</v>
      </c>
      <c r="D829" s="51">
        <v>0</v>
      </c>
      <c r="E829" s="52">
        <v>0</v>
      </c>
      <c r="F829" s="367">
        <v>100</v>
      </c>
      <c r="G829" s="391"/>
    </row>
    <row r="830" spans="1:9" ht="15" customHeight="1">
      <c r="A830" s="365"/>
      <c r="B830" s="366"/>
      <c r="C830" s="90" t="s">
        <v>1345</v>
      </c>
      <c r="D830" s="231">
        <v>9.1000000000000003E-5</v>
      </c>
      <c r="E830" s="95">
        <v>9.1000000000000003E-5</v>
      </c>
      <c r="F830" s="367"/>
      <c r="G830" s="391"/>
      <c r="I830" s="5"/>
    </row>
    <row r="831" spans="1:9" ht="15" customHeight="1">
      <c r="A831" s="365"/>
      <c r="B831" s="366"/>
      <c r="C831" s="53" t="s">
        <v>1358</v>
      </c>
      <c r="D831" s="57">
        <v>0</v>
      </c>
      <c r="E831" s="58">
        <v>0</v>
      </c>
      <c r="F831" s="367"/>
      <c r="G831" s="391"/>
      <c r="H831" s="43"/>
    </row>
    <row r="832" spans="1:9" ht="15" customHeight="1">
      <c r="A832" s="36" t="s">
        <v>499</v>
      </c>
      <c r="B832" s="37" t="s">
        <v>104</v>
      </c>
      <c r="C832" s="45"/>
      <c r="D832" s="46">
        <v>3.6299999999999999E-4</v>
      </c>
      <c r="E832" s="47">
        <v>3.6299999999999999E-4</v>
      </c>
      <c r="F832" s="41">
        <v>100</v>
      </c>
      <c r="G832" s="42"/>
      <c r="H832" s="43"/>
    </row>
    <row r="833" spans="1:8" ht="15" customHeight="1">
      <c r="A833" s="36" t="s">
        <v>500</v>
      </c>
      <c r="B833" s="37" t="s">
        <v>30</v>
      </c>
      <c r="C833" s="38"/>
      <c r="D833" s="46">
        <v>3.4099999999999999E-4</v>
      </c>
      <c r="E833" s="47">
        <v>3.4099999999999999E-4</v>
      </c>
      <c r="F833" s="41">
        <v>100</v>
      </c>
      <c r="G833" s="42"/>
      <c r="H833" s="43"/>
    </row>
    <row r="834" spans="1:8" ht="15" customHeight="1">
      <c r="A834" s="365" t="s">
        <v>501</v>
      </c>
      <c r="B834" s="366" t="s">
        <v>1648</v>
      </c>
      <c r="C834" s="79" t="s">
        <v>1344</v>
      </c>
      <c r="D834" s="51">
        <v>0</v>
      </c>
      <c r="E834" s="52">
        <v>0</v>
      </c>
      <c r="F834" s="367">
        <v>100</v>
      </c>
      <c r="G834" s="374"/>
      <c r="H834" s="43"/>
    </row>
    <row r="835" spans="1:8" ht="15" customHeight="1">
      <c r="A835" s="365"/>
      <c r="B835" s="366"/>
      <c r="C835" s="82" t="s">
        <v>1345</v>
      </c>
      <c r="D835" s="54">
        <v>3.8200000000000002E-4</v>
      </c>
      <c r="E835" s="55">
        <v>3.8200000000000002E-4</v>
      </c>
      <c r="F835" s="367"/>
      <c r="G835" s="374"/>
    </row>
    <row r="836" spans="1:8" ht="15" customHeight="1">
      <c r="A836" s="365"/>
      <c r="B836" s="366"/>
      <c r="C836" s="124" t="s">
        <v>1358</v>
      </c>
      <c r="D836" s="64">
        <v>3.8000000000000002E-4</v>
      </c>
      <c r="E836" s="58">
        <v>3.8000000000000002E-4</v>
      </c>
      <c r="F836" s="367"/>
      <c r="G836" s="374"/>
    </row>
    <row r="837" spans="1:8" ht="26.4">
      <c r="A837" s="36" t="s">
        <v>502</v>
      </c>
      <c r="B837" s="37" t="s">
        <v>79</v>
      </c>
      <c r="C837" s="127"/>
      <c r="D837" s="46">
        <v>3.6999999999999999E-4</v>
      </c>
      <c r="E837" s="47">
        <v>3.6999999999999999E-4</v>
      </c>
      <c r="F837" s="41">
        <v>23.846325332540687</v>
      </c>
      <c r="G837" s="42" t="s">
        <v>1154</v>
      </c>
      <c r="H837" s="43"/>
    </row>
    <row r="838" spans="1:8" ht="15" customHeight="1">
      <c r="A838" s="36" t="s">
        <v>503</v>
      </c>
      <c r="B838" s="37" t="s">
        <v>69</v>
      </c>
      <c r="C838" s="45"/>
      <c r="D838" s="46">
        <v>5.6999999999999998E-4</v>
      </c>
      <c r="E838" s="47">
        <v>5.6999999999999998E-4</v>
      </c>
      <c r="F838" s="41">
        <v>100</v>
      </c>
      <c r="G838" s="42"/>
      <c r="H838" s="43"/>
    </row>
    <row r="839" spans="1:8" ht="30" customHeight="1">
      <c r="A839" s="194" t="s">
        <v>504</v>
      </c>
      <c r="B839" s="195" t="s">
        <v>1649</v>
      </c>
      <c r="C839" s="45"/>
      <c r="D839" s="46">
        <v>6.0099999999999997E-4</v>
      </c>
      <c r="E839" s="47">
        <v>6.0099999999999997E-4</v>
      </c>
      <c r="F839" s="116">
        <v>97.6341897735945</v>
      </c>
      <c r="G839" s="196" t="s">
        <v>1650</v>
      </c>
      <c r="H839" s="43"/>
    </row>
    <row r="840" spans="1:8" ht="30" customHeight="1">
      <c r="A840" s="197" t="s">
        <v>505</v>
      </c>
      <c r="B840" s="198" t="s">
        <v>115</v>
      </c>
      <c r="C840" s="45"/>
      <c r="D840" s="46">
        <v>5.5599999999999996E-4</v>
      </c>
      <c r="E840" s="183">
        <v>5.5599999999999996E-4</v>
      </c>
      <c r="F840" s="199">
        <v>100</v>
      </c>
      <c r="G840" s="200"/>
      <c r="H840" s="43"/>
    </row>
    <row r="841" spans="1:8" ht="15" customHeight="1">
      <c r="A841" s="375" t="s">
        <v>1651</v>
      </c>
      <c r="B841" s="378" t="s">
        <v>1652</v>
      </c>
      <c r="C841" s="38" t="s">
        <v>1344</v>
      </c>
      <c r="D841" s="51">
        <v>0</v>
      </c>
      <c r="E841" s="52">
        <v>0</v>
      </c>
      <c r="F841" s="380">
        <v>100</v>
      </c>
      <c r="G841" s="382"/>
      <c r="H841" s="43"/>
    </row>
    <row r="842" spans="1:8" ht="15" customHeight="1">
      <c r="A842" s="376"/>
      <c r="B842" s="366"/>
      <c r="C842" s="66" t="s">
        <v>1345</v>
      </c>
      <c r="D842" s="54">
        <v>2.8899999999999998E-4</v>
      </c>
      <c r="E842" s="55">
        <v>2.8899999999999998E-4</v>
      </c>
      <c r="F842" s="367"/>
      <c r="G842" s="383"/>
    </row>
    <row r="843" spans="1:8" ht="15" customHeight="1">
      <c r="A843" s="377"/>
      <c r="B843" s="379"/>
      <c r="C843" s="56" t="s">
        <v>1358</v>
      </c>
      <c r="D843" s="57">
        <v>2.8699999999999998E-4</v>
      </c>
      <c r="E843" s="58">
        <v>2.8699999999999998E-4</v>
      </c>
      <c r="F843" s="381"/>
      <c r="G843" s="384"/>
    </row>
    <row r="844" spans="1:8">
      <c r="A844" s="205" t="s">
        <v>506</v>
      </c>
      <c r="B844" s="119" t="s">
        <v>1653</v>
      </c>
      <c r="C844" s="127"/>
      <c r="D844" s="228">
        <v>4.8999999999999998E-4</v>
      </c>
      <c r="E844" s="40">
        <v>4.8999999999999998E-4</v>
      </c>
      <c r="F844" s="120">
        <v>100</v>
      </c>
      <c r="G844" s="121"/>
      <c r="H844" s="43"/>
    </row>
    <row r="845" spans="1:8" ht="15" customHeight="1">
      <c r="A845" s="36" t="s">
        <v>507</v>
      </c>
      <c r="B845" s="37" t="s">
        <v>99</v>
      </c>
      <c r="C845" s="45"/>
      <c r="D845" s="46" t="s">
        <v>1537</v>
      </c>
      <c r="E845" s="47" t="s">
        <v>1537</v>
      </c>
      <c r="F845" s="41" t="s">
        <v>1161</v>
      </c>
      <c r="G845" s="42"/>
      <c r="H845" s="43"/>
    </row>
    <row r="846" spans="1:8" ht="15" customHeight="1">
      <c r="A846" s="36" t="s">
        <v>508</v>
      </c>
      <c r="B846" s="37" t="s">
        <v>509</v>
      </c>
      <c r="C846" s="38"/>
      <c r="D846" s="46">
        <v>4.1599999999999997E-4</v>
      </c>
      <c r="E846" s="183">
        <v>4.1599999999999997E-4</v>
      </c>
      <c r="F846" s="41">
        <v>100</v>
      </c>
      <c r="G846" s="42"/>
      <c r="H846" s="43"/>
    </row>
    <row r="847" spans="1:8" ht="15" customHeight="1">
      <c r="A847" s="365" t="s">
        <v>510</v>
      </c>
      <c r="B847" s="366" t="s">
        <v>1654</v>
      </c>
      <c r="C847" s="50" t="s">
        <v>1344</v>
      </c>
      <c r="D847" s="265">
        <v>0</v>
      </c>
      <c r="E847" s="266">
        <v>0</v>
      </c>
      <c r="F847" s="367">
        <v>98.533827467741503</v>
      </c>
      <c r="G847" s="374" t="s">
        <v>1154</v>
      </c>
      <c r="H847" s="43"/>
    </row>
    <row r="848" spans="1:8" ht="15" customHeight="1">
      <c r="A848" s="365"/>
      <c r="B848" s="366"/>
      <c r="C848" s="53" t="s">
        <v>1345</v>
      </c>
      <c r="D848" s="54">
        <v>6.3400000000000001E-4</v>
      </c>
      <c r="E848" s="55">
        <v>6.3400000000000001E-4</v>
      </c>
      <c r="F848" s="367"/>
      <c r="G848" s="374"/>
    </row>
    <row r="849" spans="1:8" ht="15" customHeight="1">
      <c r="A849" s="365"/>
      <c r="B849" s="366"/>
      <c r="C849" s="56" t="s">
        <v>1358</v>
      </c>
      <c r="D849" s="57">
        <v>5.9500000000000004E-4</v>
      </c>
      <c r="E849" s="40">
        <v>5.9500000000000004E-4</v>
      </c>
      <c r="F849" s="367"/>
      <c r="G849" s="374"/>
    </row>
    <row r="850" spans="1:8">
      <c r="A850" s="36" t="s">
        <v>511</v>
      </c>
      <c r="B850" s="37" t="s">
        <v>1655</v>
      </c>
      <c r="C850" s="127"/>
      <c r="D850" s="228">
        <v>6.69E-4</v>
      </c>
      <c r="E850" s="40">
        <v>6.69E-4</v>
      </c>
      <c r="F850" s="41">
        <v>100</v>
      </c>
      <c r="G850" s="42"/>
      <c r="H850" s="43"/>
    </row>
    <row r="851" spans="1:8" ht="15" customHeight="1">
      <c r="A851" s="365" t="s">
        <v>512</v>
      </c>
      <c r="B851" s="366" t="s">
        <v>1656</v>
      </c>
      <c r="C851" s="50" t="s">
        <v>1344</v>
      </c>
      <c r="D851" s="51">
        <v>0</v>
      </c>
      <c r="E851" s="52">
        <v>0</v>
      </c>
      <c r="F851" s="367">
        <v>100</v>
      </c>
      <c r="G851" s="374"/>
      <c r="H851" s="43"/>
    </row>
    <row r="852" spans="1:8" ht="15" customHeight="1">
      <c r="A852" s="365"/>
      <c r="B852" s="366"/>
      <c r="C852" s="53" t="s">
        <v>1345</v>
      </c>
      <c r="D852" s="54">
        <v>6.11E-4</v>
      </c>
      <c r="E852" s="55">
        <v>6.11E-4</v>
      </c>
      <c r="F852" s="367"/>
      <c r="G852" s="374"/>
    </row>
    <row r="853" spans="1:8" ht="15" customHeight="1">
      <c r="A853" s="365"/>
      <c r="B853" s="366"/>
      <c r="C853" s="56" t="s">
        <v>1358</v>
      </c>
      <c r="D853" s="57">
        <v>6.0800000000000003E-4</v>
      </c>
      <c r="E853" s="58">
        <v>6.0800000000000003E-4</v>
      </c>
      <c r="F853" s="367"/>
      <c r="G853" s="374"/>
    </row>
    <row r="854" spans="1:8" ht="15" customHeight="1">
      <c r="A854" s="36" t="s">
        <v>513</v>
      </c>
      <c r="B854" s="37" t="s">
        <v>147</v>
      </c>
      <c r="C854" s="45"/>
      <c r="D854" s="46">
        <v>5.6300000000000002E-4</v>
      </c>
      <c r="E854" s="183">
        <v>5.6300000000000002E-4</v>
      </c>
      <c r="F854" s="41">
        <v>100</v>
      </c>
      <c r="G854" s="258"/>
      <c r="H854" s="43"/>
    </row>
    <row r="855" spans="1:8" ht="15" customHeight="1">
      <c r="A855" s="36" t="s">
        <v>514</v>
      </c>
      <c r="B855" s="37" t="s">
        <v>515</v>
      </c>
      <c r="C855" s="38"/>
      <c r="D855" s="175">
        <v>5.2700000000000002E-4</v>
      </c>
      <c r="E855" s="208">
        <v>5.2700000000000002E-4</v>
      </c>
      <c r="F855" s="41">
        <v>100</v>
      </c>
      <c r="G855" s="42"/>
      <c r="H855" s="43"/>
    </row>
    <row r="856" spans="1:8" ht="15" customHeight="1">
      <c r="A856" s="36" t="s">
        <v>516</v>
      </c>
      <c r="B856" s="37" t="s">
        <v>1657</v>
      </c>
      <c r="C856" s="291"/>
      <c r="D856" s="292">
        <v>4.3199999999999998E-4</v>
      </c>
      <c r="E856" s="185">
        <v>4.3199999999999998E-4</v>
      </c>
      <c r="F856" s="41">
        <v>100</v>
      </c>
      <c r="G856" s="42"/>
      <c r="H856" s="43"/>
    </row>
    <row r="857" spans="1:8" ht="27" customHeight="1">
      <c r="A857" s="36" t="s">
        <v>517</v>
      </c>
      <c r="B857" s="37" t="s">
        <v>1658</v>
      </c>
      <c r="C857" s="291"/>
      <c r="D857" s="292">
        <v>5.0000000000000001E-4</v>
      </c>
      <c r="E857" s="185">
        <v>5.0000000000000001E-4</v>
      </c>
      <c r="F857" s="41">
        <v>50.63</v>
      </c>
      <c r="G857" s="293" t="s">
        <v>1154</v>
      </c>
    </row>
    <row r="858" spans="1:8" ht="15" customHeight="1">
      <c r="A858" s="36" t="s">
        <v>518</v>
      </c>
      <c r="B858" s="37" t="s">
        <v>1659</v>
      </c>
      <c r="C858" s="127"/>
      <c r="D858" s="228">
        <v>4.7399999999999997E-4</v>
      </c>
      <c r="E858" s="40">
        <v>4.7399999999999997E-4</v>
      </c>
      <c r="F858" s="41">
        <v>100</v>
      </c>
      <c r="G858" s="42"/>
      <c r="H858" s="43"/>
    </row>
    <row r="859" spans="1:8" ht="36" customHeight="1">
      <c r="A859" s="36" t="s">
        <v>519</v>
      </c>
      <c r="B859" s="37" t="s">
        <v>11</v>
      </c>
      <c r="C859" s="45"/>
      <c r="D859" s="46">
        <v>4.4499999999999997E-4</v>
      </c>
      <c r="E859" s="47">
        <v>4.4499999999999997E-4</v>
      </c>
      <c r="F859" s="41">
        <v>96.835025715416066</v>
      </c>
      <c r="G859" s="42" t="s">
        <v>1156</v>
      </c>
      <c r="H859" s="43"/>
    </row>
    <row r="860" spans="1:8" ht="15" customHeight="1">
      <c r="A860" s="36" t="s">
        <v>520</v>
      </c>
      <c r="B860" s="37" t="s">
        <v>45</v>
      </c>
      <c r="C860" s="45"/>
      <c r="D860" s="46">
        <v>5.6899999999999995E-4</v>
      </c>
      <c r="E860" s="47">
        <v>5.6899999999999995E-4</v>
      </c>
      <c r="F860" s="41">
        <v>100</v>
      </c>
      <c r="G860" s="42"/>
      <c r="H860" s="43"/>
    </row>
    <row r="861" spans="1:8" ht="15" customHeight="1">
      <c r="A861" s="36" t="s">
        <v>521</v>
      </c>
      <c r="B861" s="37" t="s">
        <v>49</v>
      </c>
      <c r="C861" s="45"/>
      <c r="D861" s="175">
        <v>6.6299999999999996E-4</v>
      </c>
      <c r="E861" s="208">
        <v>6.6299999999999996E-4</v>
      </c>
      <c r="F861" s="41">
        <v>100</v>
      </c>
      <c r="G861" s="42"/>
      <c r="H861" s="43"/>
    </row>
    <row r="862" spans="1:8" ht="15" customHeight="1">
      <c r="A862" s="36" t="s">
        <v>522</v>
      </c>
      <c r="B862" s="37" t="s">
        <v>1660</v>
      </c>
      <c r="C862" s="294"/>
      <c r="D862" s="292">
        <v>3.7300000000000001E-4</v>
      </c>
      <c r="E862" s="295">
        <v>3.7300000000000001E-4</v>
      </c>
      <c r="F862" s="41">
        <v>100</v>
      </c>
      <c r="G862" s="42"/>
      <c r="H862" s="43"/>
    </row>
    <row r="863" spans="1:8">
      <c r="A863" s="36" t="s">
        <v>523</v>
      </c>
      <c r="B863" s="37" t="s">
        <v>116</v>
      </c>
      <c r="C863" s="38"/>
      <c r="D863" s="228">
        <v>5.5699999999999999E-4</v>
      </c>
      <c r="E863" s="40">
        <v>5.5699999999999999E-4</v>
      </c>
      <c r="F863" s="41">
        <v>100</v>
      </c>
      <c r="G863" s="42"/>
      <c r="H863" s="43"/>
    </row>
    <row r="864" spans="1:8" ht="15" customHeight="1">
      <c r="A864" s="365" t="s">
        <v>524</v>
      </c>
      <c r="B864" s="366" t="s">
        <v>1661</v>
      </c>
      <c r="C864" s="79" t="s">
        <v>1344</v>
      </c>
      <c r="D864" s="51">
        <v>1.2400000000000001E-4</v>
      </c>
      <c r="E864" s="52">
        <v>0</v>
      </c>
      <c r="F864" s="367">
        <v>100</v>
      </c>
      <c r="G864" s="374"/>
      <c r="H864" s="43"/>
    </row>
    <row r="865" spans="1:8" ht="15" customHeight="1">
      <c r="A865" s="365"/>
      <c r="B865" s="366"/>
      <c r="C865" s="82" t="s">
        <v>1345</v>
      </c>
      <c r="D865" s="54">
        <v>4.9899999999999999E-4</v>
      </c>
      <c r="E865" s="55">
        <v>4.9899999999999999E-4</v>
      </c>
      <c r="F865" s="367"/>
      <c r="G865" s="374"/>
    </row>
    <row r="866" spans="1:8" ht="15" customHeight="1">
      <c r="A866" s="365"/>
      <c r="B866" s="366"/>
      <c r="C866" s="124" t="s">
        <v>1358</v>
      </c>
      <c r="D866" s="64">
        <v>4.95E-4</v>
      </c>
      <c r="E866" s="58">
        <v>4.9399999999999997E-4</v>
      </c>
      <c r="F866" s="367"/>
      <c r="G866" s="374"/>
    </row>
    <row r="867" spans="1:8" ht="28.5" customHeight="1">
      <c r="A867" s="36" t="s">
        <v>525</v>
      </c>
      <c r="B867" s="36" t="s">
        <v>1662</v>
      </c>
      <c r="C867" s="127"/>
      <c r="D867" s="46">
        <v>3.0299999999999999E-4</v>
      </c>
      <c r="E867" s="47">
        <v>3.0299999999999999E-4</v>
      </c>
      <c r="F867" s="41">
        <v>1.7774295634006232</v>
      </c>
      <c r="G867" s="42" t="s">
        <v>1575</v>
      </c>
      <c r="H867" s="43"/>
    </row>
    <row r="868" spans="1:8" ht="15" customHeight="1">
      <c r="A868" s="36" t="s">
        <v>526</v>
      </c>
      <c r="B868" s="37" t="s">
        <v>66</v>
      </c>
      <c r="C868" s="45"/>
      <c r="D868" s="46">
        <v>5.5000000000000003E-4</v>
      </c>
      <c r="E868" s="47">
        <v>5.5000000000000003E-4</v>
      </c>
      <c r="F868" s="41">
        <v>100</v>
      </c>
      <c r="G868" s="42"/>
      <c r="H868" s="43"/>
    </row>
    <row r="869" spans="1:8" ht="15" customHeight="1">
      <c r="A869" s="36" t="s">
        <v>527</v>
      </c>
      <c r="B869" s="37" t="s">
        <v>123</v>
      </c>
      <c r="C869" s="38"/>
      <c r="D869" s="175">
        <v>4.1300000000000001E-4</v>
      </c>
      <c r="E869" s="208">
        <v>2.8899999999999998E-4</v>
      </c>
      <c r="F869" s="41">
        <v>100</v>
      </c>
      <c r="G869" s="42"/>
      <c r="H869" s="43"/>
    </row>
    <row r="870" spans="1:8" ht="15" customHeight="1">
      <c r="A870" s="365" t="s">
        <v>528</v>
      </c>
      <c r="B870" s="366" t="s">
        <v>1663</v>
      </c>
      <c r="C870" s="235" t="s">
        <v>1344</v>
      </c>
      <c r="D870" s="129">
        <v>0</v>
      </c>
      <c r="E870" s="168">
        <v>0</v>
      </c>
      <c r="F870" s="367">
        <v>99.119870108056659</v>
      </c>
      <c r="G870" s="374" t="s">
        <v>1602</v>
      </c>
      <c r="H870" s="43"/>
    </row>
    <row r="871" spans="1:8" ht="15" customHeight="1">
      <c r="A871" s="365"/>
      <c r="B871" s="366"/>
      <c r="C871" s="74" t="s">
        <v>1346</v>
      </c>
      <c r="D871" s="130">
        <v>0</v>
      </c>
      <c r="E871" s="75">
        <v>0</v>
      </c>
      <c r="F871" s="367"/>
      <c r="G871" s="374"/>
    </row>
    <row r="872" spans="1:8" ht="15" customHeight="1">
      <c r="A872" s="365"/>
      <c r="B872" s="366"/>
      <c r="C872" s="74" t="s">
        <v>1401</v>
      </c>
      <c r="D872" s="130">
        <v>4.6299999999999998E-4</v>
      </c>
      <c r="E872" s="75">
        <v>4.6299999999999998E-4</v>
      </c>
      <c r="F872" s="367"/>
      <c r="G872" s="374"/>
    </row>
    <row r="873" spans="1:8" ht="15" customHeight="1">
      <c r="A873" s="365"/>
      <c r="B873" s="366"/>
      <c r="C873" s="105" t="s">
        <v>1358</v>
      </c>
      <c r="D873" s="77">
        <v>3.4400000000000001E-4</v>
      </c>
      <c r="E873" s="78">
        <v>3.4400000000000001E-4</v>
      </c>
      <c r="F873" s="367"/>
      <c r="G873" s="374"/>
    </row>
    <row r="874" spans="1:8" ht="15" customHeight="1">
      <c r="A874" s="36" t="s">
        <v>529</v>
      </c>
      <c r="B874" s="37" t="s">
        <v>134</v>
      </c>
      <c r="C874" s="53"/>
      <c r="D874" s="228">
        <v>5.5999999999999995E-4</v>
      </c>
      <c r="E874" s="40">
        <v>5.5999999999999995E-4</v>
      </c>
      <c r="F874" s="41">
        <v>100</v>
      </c>
      <c r="G874" s="42"/>
      <c r="H874" s="43"/>
    </row>
    <row r="875" spans="1:8" ht="15" customHeight="1">
      <c r="A875" s="365" t="s">
        <v>1664</v>
      </c>
      <c r="B875" s="366" t="s">
        <v>1665</v>
      </c>
      <c r="C875" s="79" t="s">
        <v>1344</v>
      </c>
      <c r="D875" s="51">
        <v>0</v>
      </c>
      <c r="E875" s="52">
        <v>0</v>
      </c>
      <c r="F875" s="367">
        <v>100</v>
      </c>
      <c r="G875" s="374"/>
      <c r="H875" s="43"/>
    </row>
    <row r="876" spans="1:8" ht="15" customHeight="1">
      <c r="A876" s="365"/>
      <c r="B876" s="366"/>
      <c r="C876" s="82" t="s">
        <v>1345</v>
      </c>
      <c r="D876" s="54">
        <v>3.2200000000000002E-4</v>
      </c>
      <c r="E876" s="55">
        <v>3.2200000000000002E-4</v>
      </c>
      <c r="F876" s="367"/>
      <c r="G876" s="374"/>
    </row>
    <row r="877" spans="1:8" ht="15" customHeight="1">
      <c r="A877" s="365"/>
      <c r="B877" s="366"/>
      <c r="C877" s="124" t="s">
        <v>1358</v>
      </c>
      <c r="D877" s="64">
        <v>2.9799999999999998E-4</v>
      </c>
      <c r="E877" s="58">
        <v>2.9799999999999998E-4</v>
      </c>
      <c r="F877" s="367"/>
      <c r="G877" s="374"/>
    </row>
    <row r="878" spans="1:8" ht="15" customHeight="1">
      <c r="A878" s="365" t="s">
        <v>530</v>
      </c>
      <c r="B878" s="366" t="s">
        <v>1666</v>
      </c>
      <c r="C878" s="53" t="s">
        <v>1344</v>
      </c>
      <c r="D878" s="51">
        <v>0</v>
      </c>
      <c r="E878" s="52">
        <v>0</v>
      </c>
      <c r="F878" s="367">
        <v>43.158599695585998</v>
      </c>
      <c r="G878" s="374" t="s">
        <v>1391</v>
      </c>
      <c r="H878" s="43"/>
    </row>
    <row r="879" spans="1:8" ht="15" customHeight="1">
      <c r="A879" s="365"/>
      <c r="B879" s="366"/>
      <c r="C879" s="90" t="s">
        <v>1346</v>
      </c>
      <c r="D879" s="54">
        <v>3.2400000000000001E-4</v>
      </c>
      <c r="E879" s="55">
        <v>3.2400000000000001E-4</v>
      </c>
      <c r="F879" s="367"/>
      <c r="G879" s="374"/>
    </row>
    <row r="880" spans="1:8" ht="15" customHeight="1">
      <c r="A880" s="365"/>
      <c r="B880" s="366"/>
      <c r="C880" s="90" t="s">
        <v>1401</v>
      </c>
      <c r="D880" s="54">
        <v>3.28E-4</v>
      </c>
      <c r="E880" s="55">
        <v>3.28E-4</v>
      </c>
      <c r="F880" s="367"/>
      <c r="G880" s="374"/>
    </row>
    <row r="881" spans="1:9" ht="15" customHeight="1">
      <c r="A881" s="365"/>
      <c r="B881" s="366"/>
      <c r="C881" s="56" t="s">
        <v>1358</v>
      </c>
      <c r="D881" s="57">
        <v>3.3700000000000001E-4</v>
      </c>
      <c r="E881" s="58">
        <v>3.3700000000000001E-4</v>
      </c>
      <c r="F881" s="367"/>
      <c r="G881" s="374"/>
    </row>
    <row r="882" spans="1:9" ht="26.25" customHeight="1">
      <c r="A882" s="36" t="s">
        <v>531</v>
      </c>
      <c r="B882" s="37" t="s">
        <v>120</v>
      </c>
      <c r="C882" s="45"/>
      <c r="D882" s="46">
        <v>4.8500000000000003E-4</v>
      </c>
      <c r="E882" s="47">
        <v>4.8500000000000003E-4</v>
      </c>
      <c r="F882" s="41">
        <v>93.955434133014606</v>
      </c>
      <c r="G882" s="42" t="s">
        <v>1154</v>
      </c>
      <c r="H882" s="43"/>
    </row>
    <row r="883" spans="1:9" ht="15" customHeight="1">
      <c r="A883" s="36" t="s">
        <v>532</v>
      </c>
      <c r="B883" s="37" t="s">
        <v>29</v>
      </c>
      <c r="C883" s="45"/>
      <c r="D883" s="46">
        <v>3.4900000000000003E-4</v>
      </c>
      <c r="E883" s="47">
        <v>3.4900000000000003E-4</v>
      </c>
      <c r="F883" s="41">
        <v>100</v>
      </c>
      <c r="G883" s="42"/>
      <c r="H883" s="43"/>
    </row>
    <row r="884" spans="1:9" ht="15" customHeight="1">
      <c r="A884" s="36" t="s">
        <v>533</v>
      </c>
      <c r="B884" s="37" t="s">
        <v>10</v>
      </c>
      <c r="C884" s="45"/>
      <c r="D884" s="46">
        <v>2.7500000000000002E-4</v>
      </c>
      <c r="E884" s="47">
        <v>2.7500000000000002E-4</v>
      </c>
      <c r="F884" s="41">
        <v>100</v>
      </c>
      <c r="G884" s="42"/>
      <c r="H884" s="43"/>
    </row>
    <row r="885" spans="1:9" ht="15" customHeight="1">
      <c r="A885" s="365" t="s">
        <v>534</v>
      </c>
      <c r="B885" s="366" t="s">
        <v>1667</v>
      </c>
      <c r="C885" s="50" t="s">
        <v>1344</v>
      </c>
      <c r="D885" s="51">
        <v>0</v>
      </c>
      <c r="E885" s="52">
        <v>0</v>
      </c>
      <c r="F885" s="367">
        <v>100</v>
      </c>
      <c r="G885" s="374"/>
      <c r="H885" s="43"/>
    </row>
    <row r="886" spans="1:9" ht="15" customHeight="1">
      <c r="A886" s="365"/>
      <c r="B886" s="366"/>
      <c r="C886" s="87" t="s">
        <v>1345</v>
      </c>
      <c r="D886" s="54">
        <v>3.4099999999999999E-4</v>
      </c>
      <c r="E886" s="55">
        <v>3.4099999999999999E-4</v>
      </c>
      <c r="F886" s="367"/>
      <c r="G886" s="374"/>
    </row>
    <row r="887" spans="1:9" ht="15" customHeight="1">
      <c r="A887" s="365"/>
      <c r="B887" s="366"/>
      <c r="C887" s="53" t="s">
        <v>1358</v>
      </c>
      <c r="D887" s="57">
        <v>3.3599999999999998E-4</v>
      </c>
      <c r="E887" s="58">
        <v>3.3599999999999998E-4</v>
      </c>
      <c r="F887" s="367"/>
      <c r="G887" s="374"/>
    </row>
    <row r="888" spans="1:9" ht="15" customHeight="1">
      <c r="A888" s="365" t="s">
        <v>535</v>
      </c>
      <c r="B888" s="366" t="s">
        <v>1668</v>
      </c>
      <c r="C888" s="50" t="s">
        <v>1344</v>
      </c>
      <c r="D888" s="243">
        <v>2.1100000000000001E-4</v>
      </c>
      <c r="E888" s="138">
        <v>2.1100000000000001E-4</v>
      </c>
      <c r="F888" s="367">
        <v>100</v>
      </c>
      <c r="G888" s="393"/>
      <c r="H888" s="43"/>
    </row>
    <row r="889" spans="1:9" ht="15" customHeight="1">
      <c r="A889" s="365"/>
      <c r="B889" s="366"/>
      <c r="C889" s="53" t="s">
        <v>1358</v>
      </c>
      <c r="D889" s="228">
        <v>2.1100000000000001E-4</v>
      </c>
      <c r="E889" s="40">
        <v>2.1100000000000001E-4</v>
      </c>
      <c r="F889" s="367"/>
      <c r="G889" s="393"/>
      <c r="H889" s="43"/>
    </row>
    <row r="890" spans="1:9" ht="15" customHeight="1">
      <c r="A890" s="36" t="s">
        <v>536</v>
      </c>
      <c r="B890" s="37" t="s">
        <v>27</v>
      </c>
      <c r="C890" s="45"/>
      <c r="D890" s="46">
        <v>3.4099999999999999E-4</v>
      </c>
      <c r="E890" s="47">
        <v>3.4099999999999999E-4</v>
      </c>
      <c r="F890" s="41">
        <v>100</v>
      </c>
      <c r="G890" s="42"/>
      <c r="H890" s="43"/>
    </row>
    <row r="891" spans="1:9" ht="25.5" customHeight="1">
      <c r="A891" s="36" t="s">
        <v>537</v>
      </c>
      <c r="B891" s="37" t="s">
        <v>125</v>
      </c>
      <c r="C891" s="45"/>
      <c r="D891" s="46">
        <v>5.5199999999999997E-4</v>
      </c>
      <c r="E891" s="208">
        <v>5.5199999999999997E-4</v>
      </c>
      <c r="F891" s="41">
        <v>47.871933980285775</v>
      </c>
      <c r="G891" s="42" t="s">
        <v>1154</v>
      </c>
      <c r="H891" s="43"/>
    </row>
    <row r="892" spans="1:9" ht="15" customHeight="1">
      <c r="A892" s="365" t="s">
        <v>1669</v>
      </c>
      <c r="B892" s="366" t="s">
        <v>1670</v>
      </c>
      <c r="C892" s="50" t="s">
        <v>1344</v>
      </c>
      <c r="D892" s="51">
        <v>0</v>
      </c>
      <c r="E892" s="52">
        <v>0</v>
      </c>
      <c r="F892" s="367">
        <v>100</v>
      </c>
      <c r="G892" s="374"/>
      <c r="H892" s="43"/>
    </row>
    <row r="893" spans="1:9" ht="15" customHeight="1">
      <c r="A893" s="365"/>
      <c r="B893" s="366"/>
      <c r="C893" s="90" t="s">
        <v>1345</v>
      </c>
      <c r="D893" s="54">
        <v>4.46E-4</v>
      </c>
      <c r="E893" s="55">
        <v>4.46E-4</v>
      </c>
      <c r="F893" s="367"/>
      <c r="G893" s="374"/>
      <c r="H893" s="43"/>
      <c r="I893" s="259"/>
    </row>
    <row r="894" spans="1:9" ht="15" customHeight="1">
      <c r="A894" s="365"/>
      <c r="B894" s="366"/>
      <c r="C894" s="53" t="s">
        <v>1358</v>
      </c>
      <c r="D894" s="228">
        <v>4.4000000000000002E-4</v>
      </c>
      <c r="E894" s="40">
        <v>4.4000000000000002E-4</v>
      </c>
      <c r="F894" s="367"/>
      <c r="G894" s="374"/>
      <c r="H894" s="43"/>
    </row>
    <row r="895" spans="1:9" ht="15" customHeight="1">
      <c r="A895" s="365" t="s">
        <v>538</v>
      </c>
      <c r="B895" s="366" t="s">
        <v>1671</v>
      </c>
      <c r="C895" s="50" t="s">
        <v>1344</v>
      </c>
      <c r="D895" s="51">
        <v>0</v>
      </c>
      <c r="E895" s="52">
        <v>0</v>
      </c>
      <c r="F895" s="367">
        <v>99.337396733705702</v>
      </c>
      <c r="G895" s="374" t="s">
        <v>1391</v>
      </c>
      <c r="H895" s="43"/>
    </row>
    <row r="896" spans="1:9" ht="15" customHeight="1">
      <c r="A896" s="365"/>
      <c r="B896" s="366"/>
      <c r="C896" s="53" t="s">
        <v>1346</v>
      </c>
      <c r="D896" s="54">
        <v>0</v>
      </c>
      <c r="E896" s="55">
        <v>0</v>
      </c>
      <c r="F896" s="367"/>
      <c r="G896" s="374"/>
    </row>
    <row r="897" spans="1:8" ht="15" customHeight="1">
      <c r="A897" s="365"/>
      <c r="B897" s="366"/>
      <c r="C897" s="66" t="s">
        <v>1347</v>
      </c>
      <c r="D897" s="54">
        <v>0</v>
      </c>
      <c r="E897" s="55">
        <v>0</v>
      </c>
      <c r="F897" s="367"/>
      <c r="G897" s="374"/>
    </row>
    <row r="898" spans="1:8" ht="15" customHeight="1">
      <c r="A898" s="365"/>
      <c r="B898" s="366"/>
      <c r="C898" s="66" t="s">
        <v>1348</v>
      </c>
      <c r="D898" s="54">
        <v>0</v>
      </c>
      <c r="E898" s="55">
        <v>0</v>
      </c>
      <c r="F898" s="367"/>
      <c r="G898" s="374"/>
    </row>
    <row r="899" spans="1:8" ht="15" customHeight="1">
      <c r="A899" s="365"/>
      <c r="B899" s="366"/>
      <c r="C899" s="90" t="s">
        <v>1349</v>
      </c>
      <c r="D899" s="54">
        <v>0</v>
      </c>
      <c r="E899" s="55">
        <v>0</v>
      </c>
      <c r="F899" s="367"/>
      <c r="G899" s="374"/>
    </row>
    <row r="900" spans="1:8" ht="15" customHeight="1">
      <c r="A900" s="365"/>
      <c r="B900" s="366"/>
      <c r="C900" s="53" t="s">
        <v>1350</v>
      </c>
      <c r="D900" s="54">
        <v>5.3399999999999997E-4</v>
      </c>
      <c r="E900" s="55">
        <v>5.3399999999999997E-4</v>
      </c>
      <c r="F900" s="367"/>
      <c r="G900" s="374"/>
    </row>
    <row r="901" spans="1:8" ht="15" customHeight="1">
      <c r="A901" s="365"/>
      <c r="B901" s="366"/>
      <c r="C901" s="66" t="s">
        <v>1351</v>
      </c>
      <c r="D901" s="54">
        <v>4.2299999999999998E-4</v>
      </c>
      <c r="E901" s="55">
        <v>4.2299999999999998E-4</v>
      </c>
      <c r="F901" s="367"/>
      <c r="G901" s="374"/>
    </row>
    <row r="902" spans="1:8" ht="15" customHeight="1">
      <c r="A902" s="365"/>
      <c r="B902" s="366"/>
      <c r="C902" s="90" t="s">
        <v>1352</v>
      </c>
      <c r="D902" s="54">
        <v>4.0000000000000002E-4</v>
      </c>
      <c r="E902" s="55">
        <v>4.0000000000000002E-4</v>
      </c>
      <c r="F902" s="367"/>
      <c r="G902" s="374"/>
    </row>
    <row r="903" spans="1:8" ht="15" customHeight="1">
      <c r="A903" s="365"/>
      <c r="B903" s="366"/>
      <c r="C903" s="87" t="s">
        <v>1353</v>
      </c>
      <c r="D903" s="54">
        <v>4.6299999999999998E-4</v>
      </c>
      <c r="E903" s="55">
        <v>4.6299999999999998E-4</v>
      </c>
      <c r="F903" s="367"/>
      <c r="G903" s="374"/>
    </row>
    <row r="904" spans="1:8" ht="15" customHeight="1">
      <c r="A904" s="365"/>
      <c r="B904" s="366"/>
      <c r="C904" s="87" t="s">
        <v>1593</v>
      </c>
      <c r="D904" s="54">
        <v>5.8399999999999999E-4</v>
      </c>
      <c r="E904" s="55">
        <v>5.8399999999999999E-4</v>
      </c>
      <c r="F904" s="367"/>
      <c r="G904" s="374"/>
    </row>
    <row r="905" spans="1:8" ht="15" customHeight="1">
      <c r="A905" s="365"/>
      <c r="B905" s="366"/>
      <c r="C905" s="53" t="s">
        <v>1358</v>
      </c>
      <c r="D905" s="67">
        <v>4.9700000000000005E-4</v>
      </c>
      <c r="E905" s="68">
        <v>4.9700000000000005E-4</v>
      </c>
      <c r="F905" s="367"/>
      <c r="G905" s="374"/>
    </row>
    <row r="906" spans="1:8" ht="15" customHeight="1">
      <c r="A906" s="365" t="s">
        <v>539</v>
      </c>
      <c r="B906" s="366" t="s">
        <v>1672</v>
      </c>
      <c r="C906" s="50" t="s">
        <v>1344</v>
      </c>
      <c r="D906" s="229">
        <v>0</v>
      </c>
      <c r="E906" s="230">
        <v>0</v>
      </c>
      <c r="F906" s="367">
        <v>45.028636401920316</v>
      </c>
      <c r="G906" s="374" t="s">
        <v>1449</v>
      </c>
      <c r="H906" s="43"/>
    </row>
    <row r="907" spans="1:8" ht="15" customHeight="1">
      <c r="A907" s="365"/>
      <c r="B907" s="366"/>
      <c r="C907" s="90" t="s">
        <v>1345</v>
      </c>
      <c r="D907" s="54">
        <v>4.3199999999999998E-4</v>
      </c>
      <c r="E907" s="55">
        <v>4.3199999999999998E-4</v>
      </c>
      <c r="F907" s="367"/>
      <c r="G907" s="374"/>
    </row>
    <row r="908" spans="1:8">
      <c r="A908" s="365"/>
      <c r="B908" s="366"/>
      <c r="C908" s="127" t="s">
        <v>1358</v>
      </c>
      <c r="D908" s="57">
        <v>4.2099999999999999E-4</v>
      </c>
      <c r="E908" s="40">
        <v>4.2099999999999999E-4</v>
      </c>
      <c r="F908" s="367"/>
      <c r="G908" s="374"/>
    </row>
    <row r="909" spans="1:8" ht="15" customHeight="1">
      <c r="A909" s="36" t="s">
        <v>540</v>
      </c>
      <c r="B909" s="37" t="s">
        <v>87</v>
      </c>
      <c r="C909" s="127"/>
      <c r="D909" s="228">
        <v>2.2499999999999999E-4</v>
      </c>
      <c r="E909" s="40">
        <v>2.2499999999999999E-4</v>
      </c>
      <c r="F909" s="41">
        <v>100</v>
      </c>
      <c r="G909" s="42"/>
      <c r="H909" s="43"/>
    </row>
    <row r="910" spans="1:8" ht="15" customHeight="1">
      <c r="A910" s="36" t="s">
        <v>541</v>
      </c>
      <c r="B910" s="37" t="s">
        <v>102</v>
      </c>
      <c r="C910" s="45"/>
      <c r="D910" s="46">
        <v>2.2499999999999999E-4</v>
      </c>
      <c r="E910" s="47">
        <v>2.2499999999999999E-4</v>
      </c>
      <c r="F910" s="41">
        <v>100</v>
      </c>
      <c r="G910" s="42"/>
      <c r="H910" s="43"/>
    </row>
    <row r="911" spans="1:8" ht="15" customHeight="1">
      <c r="A911" s="36" t="s">
        <v>542</v>
      </c>
      <c r="B911" s="37" t="s">
        <v>21</v>
      </c>
      <c r="C911" s="45"/>
      <c r="D911" s="46">
        <v>2.2499999999999999E-4</v>
      </c>
      <c r="E911" s="183">
        <v>2.2499999999999999E-4</v>
      </c>
      <c r="F911" s="41">
        <v>100</v>
      </c>
      <c r="G911" s="42"/>
      <c r="H911" s="43"/>
    </row>
    <row r="912" spans="1:8">
      <c r="A912" s="36" t="s">
        <v>543</v>
      </c>
      <c r="B912" s="37" t="s">
        <v>57</v>
      </c>
      <c r="C912" s="45"/>
      <c r="D912" s="46">
        <v>5.0799999999999999E-4</v>
      </c>
      <c r="E912" s="47">
        <v>5.0799999999999999E-4</v>
      </c>
      <c r="F912" s="41">
        <v>100</v>
      </c>
      <c r="G912" s="42"/>
      <c r="H912" s="43"/>
    </row>
    <row r="913" spans="1:8" ht="15" customHeight="1">
      <c r="A913" s="365" t="s">
        <v>544</v>
      </c>
      <c r="B913" s="366" t="s">
        <v>1673</v>
      </c>
      <c r="C913" s="50" t="s">
        <v>1344</v>
      </c>
      <c r="D913" s="51">
        <v>4.0000000000000003E-5</v>
      </c>
      <c r="E913" s="52">
        <v>4.0000000000000003E-5</v>
      </c>
      <c r="F913" s="367">
        <v>100</v>
      </c>
      <c r="G913" s="374"/>
      <c r="H913" s="43"/>
    </row>
    <row r="914" spans="1:8" ht="15" customHeight="1">
      <c r="A914" s="365"/>
      <c r="B914" s="366"/>
      <c r="C914" s="87" t="s">
        <v>1345</v>
      </c>
      <c r="D914" s="54">
        <v>5.2499999999999997E-4</v>
      </c>
      <c r="E914" s="55">
        <v>5.2499999999999997E-4</v>
      </c>
      <c r="F914" s="367"/>
      <c r="G914" s="374"/>
    </row>
    <row r="915" spans="1:8" ht="15" customHeight="1">
      <c r="A915" s="365"/>
      <c r="B915" s="366"/>
      <c r="C915" s="53" t="s">
        <v>1358</v>
      </c>
      <c r="D915" s="57">
        <v>5.1999999999999995E-4</v>
      </c>
      <c r="E915" s="58">
        <v>5.1999999999999995E-4</v>
      </c>
      <c r="F915" s="367"/>
      <c r="G915" s="374"/>
    </row>
    <row r="916" spans="1:8" ht="15" customHeight="1">
      <c r="A916" s="365" t="s">
        <v>545</v>
      </c>
      <c r="B916" s="366" t="s">
        <v>1674</v>
      </c>
      <c r="C916" s="79" t="s">
        <v>1344</v>
      </c>
      <c r="D916" s="51">
        <v>0</v>
      </c>
      <c r="E916" s="52">
        <v>0</v>
      </c>
      <c r="F916" s="367">
        <v>100</v>
      </c>
      <c r="G916" s="374"/>
      <c r="H916" s="43"/>
    </row>
    <row r="917" spans="1:8" ht="15" customHeight="1">
      <c r="A917" s="365"/>
      <c r="B917" s="366"/>
      <c r="C917" s="82" t="s">
        <v>1345</v>
      </c>
      <c r="D917" s="54">
        <v>3.9800000000000002E-4</v>
      </c>
      <c r="E917" s="55">
        <v>3.9800000000000002E-4</v>
      </c>
      <c r="F917" s="367"/>
      <c r="G917" s="374"/>
    </row>
    <row r="918" spans="1:8" ht="15" customHeight="1">
      <c r="A918" s="365"/>
      <c r="B918" s="366"/>
      <c r="C918" s="124" t="s">
        <v>1358</v>
      </c>
      <c r="D918" s="161">
        <v>3.8400000000000001E-4</v>
      </c>
      <c r="E918" s="149">
        <v>3.8400000000000001E-4</v>
      </c>
      <c r="F918" s="367"/>
      <c r="G918" s="374"/>
    </row>
    <row r="919" spans="1:8" ht="15" customHeight="1">
      <c r="A919" s="36" t="s">
        <v>546</v>
      </c>
      <c r="B919" s="37" t="s">
        <v>1675</v>
      </c>
      <c r="C919" s="127"/>
      <c r="D919" s="228">
        <v>5.0500000000000002E-4</v>
      </c>
      <c r="E919" s="40">
        <v>5.0500000000000002E-4</v>
      </c>
      <c r="F919" s="41">
        <v>100</v>
      </c>
      <c r="G919" s="42"/>
      <c r="H919" s="43"/>
    </row>
    <row r="920" spans="1:8" ht="15" customHeight="1">
      <c r="A920" s="36" t="s">
        <v>547</v>
      </c>
      <c r="B920" s="37" t="s">
        <v>135</v>
      </c>
      <c r="C920" s="45"/>
      <c r="D920" s="46">
        <v>3.4099999999999999E-4</v>
      </c>
      <c r="E920" s="183">
        <v>3.4099999999999999E-4</v>
      </c>
      <c r="F920" s="41">
        <v>100</v>
      </c>
      <c r="G920" s="42"/>
      <c r="H920" s="43"/>
    </row>
    <row r="921" spans="1:8" ht="15" customHeight="1">
      <c r="A921" s="365" t="s">
        <v>548</v>
      </c>
      <c r="B921" s="366" t="s">
        <v>1676</v>
      </c>
      <c r="C921" s="50" t="s">
        <v>1344</v>
      </c>
      <c r="D921" s="51">
        <v>0</v>
      </c>
      <c r="E921" s="52">
        <v>0</v>
      </c>
      <c r="F921" s="367">
        <v>100</v>
      </c>
      <c r="G921" s="374"/>
      <c r="H921" s="43"/>
    </row>
    <row r="922" spans="1:8" ht="15" customHeight="1">
      <c r="A922" s="365"/>
      <c r="B922" s="366"/>
      <c r="C922" s="53" t="s">
        <v>1346</v>
      </c>
      <c r="D922" s="88">
        <v>4.1999999999999998E-5</v>
      </c>
      <c r="E922" s="89">
        <v>4.1999999999999998E-5</v>
      </c>
      <c r="F922" s="367"/>
      <c r="G922" s="374"/>
      <c r="H922" s="43"/>
    </row>
    <row r="923" spans="1:8" ht="15" customHeight="1">
      <c r="A923" s="365"/>
      <c r="B923" s="366"/>
      <c r="C923" s="90" t="s">
        <v>1347</v>
      </c>
      <c r="D923" s="88">
        <v>1.5200000000000001E-4</v>
      </c>
      <c r="E923" s="89">
        <v>1.5200000000000001E-4</v>
      </c>
      <c r="F923" s="367"/>
      <c r="G923" s="374"/>
      <c r="H923" s="43"/>
    </row>
    <row r="924" spans="1:8" ht="15" customHeight="1">
      <c r="A924" s="365"/>
      <c r="B924" s="366"/>
      <c r="C924" s="90" t="s">
        <v>1348</v>
      </c>
      <c r="D924" s="88">
        <v>1.75E-4</v>
      </c>
      <c r="E924" s="89">
        <v>1.75E-4</v>
      </c>
      <c r="F924" s="367"/>
      <c r="G924" s="374"/>
      <c r="H924" s="43"/>
    </row>
    <row r="925" spans="1:8" ht="15" customHeight="1">
      <c r="A925" s="365"/>
      <c r="B925" s="366"/>
      <c r="C925" s="90" t="s">
        <v>1349</v>
      </c>
      <c r="D925" s="88">
        <v>2.63E-4</v>
      </c>
      <c r="E925" s="89">
        <v>2.63E-4</v>
      </c>
      <c r="F925" s="367"/>
      <c r="G925" s="374"/>
      <c r="H925" s="43"/>
    </row>
    <row r="926" spans="1:8" ht="15" customHeight="1">
      <c r="A926" s="365"/>
      <c r="B926" s="366"/>
      <c r="C926" s="87" t="s">
        <v>1384</v>
      </c>
      <c r="D926" s="54">
        <v>5.0699999999999996E-4</v>
      </c>
      <c r="E926" s="55">
        <v>5.0699999999999996E-4</v>
      </c>
      <c r="F926" s="367"/>
      <c r="G926" s="374"/>
    </row>
    <row r="927" spans="1:8" ht="15" customHeight="1">
      <c r="A927" s="365"/>
      <c r="B927" s="366"/>
      <c r="C927" s="147" t="s">
        <v>1358</v>
      </c>
      <c r="D927" s="148">
        <v>4.1800000000000002E-4</v>
      </c>
      <c r="E927" s="149">
        <v>4.1800000000000002E-4</v>
      </c>
      <c r="F927" s="367"/>
      <c r="G927" s="374"/>
    </row>
    <row r="928" spans="1:8" ht="15" customHeight="1">
      <c r="A928" s="36" t="s">
        <v>549</v>
      </c>
      <c r="B928" s="37" t="s">
        <v>25</v>
      </c>
      <c r="C928" s="127"/>
      <c r="D928" s="228">
        <v>3.4099999999999999E-4</v>
      </c>
      <c r="E928" s="40">
        <v>3.4099999999999999E-4</v>
      </c>
      <c r="F928" s="41">
        <v>100</v>
      </c>
      <c r="G928" s="42"/>
      <c r="H928" s="43"/>
    </row>
    <row r="929" spans="1:8" ht="15" customHeight="1">
      <c r="A929" s="365" t="s">
        <v>550</v>
      </c>
      <c r="B929" s="366" t="s">
        <v>1677</v>
      </c>
      <c r="C929" s="38" t="s">
        <v>1344</v>
      </c>
      <c r="D929" s="51">
        <v>2.03E-4</v>
      </c>
      <c r="E929" s="52">
        <v>2.03E-4</v>
      </c>
      <c r="F929" s="367">
        <v>100</v>
      </c>
      <c r="G929" s="374"/>
    </row>
    <row r="930" spans="1:8" ht="15" customHeight="1">
      <c r="A930" s="365"/>
      <c r="B930" s="366"/>
      <c r="C930" s="90" t="s">
        <v>1346</v>
      </c>
      <c r="D930" s="54">
        <v>0</v>
      </c>
      <c r="E930" s="55">
        <v>0</v>
      </c>
      <c r="F930" s="367"/>
      <c r="G930" s="374"/>
    </row>
    <row r="931" spans="1:8" ht="15" customHeight="1">
      <c r="A931" s="365"/>
      <c r="B931" s="366"/>
      <c r="C931" s="90" t="s">
        <v>1401</v>
      </c>
      <c r="D931" s="54">
        <v>2.1100000000000001E-4</v>
      </c>
      <c r="E931" s="55">
        <v>2.1100000000000001E-4</v>
      </c>
      <c r="F931" s="367"/>
      <c r="G931" s="374"/>
    </row>
    <row r="932" spans="1:8" ht="15" customHeight="1">
      <c r="A932" s="365"/>
      <c r="B932" s="366"/>
      <c r="C932" s="56" t="s">
        <v>1358</v>
      </c>
      <c r="D932" s="57">
        <v>2.03E-4</v>
      </c>
      <c r="E932" s="58">
        <v>2.03E-4</v>
      </c>
      <c r="F932" s="367"/>
      <c r="G932" s="374"/>
    </row>
    <row r="933" spans="1:8" ht="15" customHeight="1">
      <c r="A933" s="36" t="s">
        <v>551</v>
      </c>
      <c r="B933" s="37" t="s">
        <v>5</v>
      </c>
      <c r="C933" s="38"/>
      <c r="D933" s="175">
        <v>3.4099999999999999E-4</v>
      </c>
      <c r="E933" s="208">
        <v>3.4099999999999999E-4</v>
      </c>
      <c r="F933" s="41">
        <v>100</v>
      </c>
      <c r="G933" s="42"/>
      <c r="H933" s="43"/>
    </row>
    <row r="934" spans="1:8" ht="15" customHeight="1">
      <c r="A934" s="365" t="s">
        <v>552</v>
      </c>
      <c r="B934" s="366" t="s">
        <v>1678</v>
      </c>
      <c r="C934" s="65" t="s">
        <v>1344</v>
      </c>
      <c r="D934" s="145">
        <v>0</v>
      </c>
      <c r="E934" s="146">
        <v>0</v>
      </c>
      <c r="F934" s="367">
        <v>100</v>
      </c>
      <c r="G934" s="374"/>
      <c r="H934" s="43"/>
    </row>
    <row r="935" spans="1:8" ht="15" customHeight="1">
      <c r="A935" s="365"/>
      <c r="B935" s="366"/>
      <c r="C935" s="90" t="s">
        <v>1346</v>
      </c>
      <c r="D935" s="54">
        <v>1.2300000000000001E-4</v>
      </c>
      <c r="E935" s="55">
        <v>1.2300000000000001E-4</v>
      </c>
      <c r="F935" s="367"/>
      <c r="G935" s="374"/>
    </row>
    <row r="936" spans="1:8" ht="15" customHeight="1">
      <c r="A936" s="365"/>
      <c r="B936" s="366"/>
      <c r="C936" s="90" t="s">
        <v>1401</v>
      </c>
      <c r="D936" s="54">
        <v>1.76E-4</v>
      </c>
      <c r="E936" s="55">
        <v>1.76E-4</v>
      </c>
      <c r="F936" s="367"/>
      <c r="G936" s="374"/>
    </row>
    <row r="937" spans="1:8" ht="15" customHeight="1">
      <c r="A937" s="365"/>
      <c r="B937" s="366"/>
      <c r="C937" s="147" t="s">
        <v>1358</v>
      </c>
      <c r="D937" s="148">
        <v>1.74E-4</v>
      </c>
      <c r="E937" s="149">
        <v>1.74E-4</v>
      </c>
      <c r="F937" s="367"/>
      <c r="G937" s="374"/>
    </row>
    <row r="938" spans="1:8" ht="15" customHeight="1">
      <c r="A938" s="36" t="s">
        <v>553</v>
      </c>
      <c r="B938" s="37" t="s">
        <v>165</v>
      </c>
      <c r="C938" s="127"/>
      <c r="D938" s="228">
        <v>4.7699999999999999E-4</v>
      </c>
      <c r="E938" s="40">
        <v>4.7699999999999999E-4</v>
      </c>
      <c r="F938" s="41">
        <v>100</v>
      </c>
      <c r="G938" s="42"/>
      <c r="H938" s="43"/>
    </row>
    <row r="939" spans="1:8" ht="15" customHeight="1">
      <c r="A939" s="365" t="s">
        <v>554</v>
      </c>
      <c r="B939" s="366" t="s">
        <v>1679</v>
      </c>
      <c r="C939" s="50" t="s">
        <v>1344</v>
      </c>
      <c r="D939" s="51">
        <v>0</v>
      </c>
      <c r="E939" s="52">
        <v>0</v>
      </c>
      <c r="F939" s="367">
        <v>92.0323133956731</v>
      </c>
      <c r="G939" s="374" t="s">
        <v>1680</v>
      </c>
      <c r="H939" s="43"/>
    </row>
    <row r="940" spans="1:8" ht="15" customHeight="1">
      <c r="A940" s="365"/>
      <c r="B940" s="366"/>
      <c r="C940" s="87" t="s">
        <v>1346</v>
      </c>
      <c r="D940" s="54">
        <v>2.9599999999999998E-4</v>
      </c>
      <c r="E940" s="55">
        <v>2.9599999999999998E-4</v>
      </c>
      <c r="F940" s="367"/>
      <c r="G940" s="374"/>
    </row>
    <row r="941" spans="1:8" ht="15" customHeight="1">
      <c r="A941" s="365"/>
      <c r="B941" s="366"/>
      <c r="C941" s="53" t="s">
        <v>1401</v>
      </c>
      <c r="D941" s="54">
        <v>3.1199999999999999E-4</v>
      </c>
      <c r="E941" s="55">
        <v>3.1199999999999999E-4</v>
      </c>
      <c r="F941" s="367"/>
      <c r="G941" s="374"/>
    </row>
    <row r="942" spans="1:8" ht="15" customHeight="1">
      <c r="A942" s="365"/>
      <c r="B942" s="366"/>
      <c r="C942" s="56" t="s">
        <v>1358</v>
      </c>
      <c r="D942" s="57">
        <v>2.0900000000000001E-4</v>
      </c>
      <c r="E942" s="58">
        <v>2.0900000000000001E-4</v>
      </c>
      <c r="F942" s="367"/>
      <c r="G942" s="374"/>
    </row>
    <row r="943" spans="1:8" ht="15" customHeight="1">
      <c r="A943" s="36" t="s">
        <v>555</v>
      </c>
      <c r="B943" s="37" t="s">
        <v>126</v>
      </c>
      <c r="C943" s="45"/>
      <c r="D943" s="46">
        <v>3.7300000000000001E-4</v>
      </c>
      <c r="E943" s="47">
        <v>3.7300000000000001E-4</v>
      </c>
      <c r="F943" s="41">
        <v>100</v>
      </c>
      <c r="G943" s="42"/>
    </row>
    <row r="944" spans="1:8" ht="15" customHeight="1">
      <c r="A944" s="36" t="s">
        <v>556</v>
      </c>
      <c r="B944" s="37" t="s">
        <v>137</v>
      </c>
      <c r="C944" s="127"/>
      <c r="D944" s="228">
        <v>6.0599999999999998E-4</v>
      </c>
      <c r="E944" s="40">
        <v>6.0599999999999998E-4</v>
      </c>
      <c r="F944" s="41">
        <v>100</v>
      </c>
      <c r="G944" s="42"/>
      <c r="H944" s="43"/>
    </row>
    <row r="945" spans="1:8" ht="15" customHeight="1">
      <c r="A945" s="36" t="s">
        <v>557</v>
      </c>
      <c r="B945" s="37" t="s">
        <v>1681</v>
      </c>
      <c r="C945" s="45"/>
      <c r="D945" s="46">
        <v>4.17E-4</v>
      </c>
      <c r="E945" s="47">
        <v>4.17E-4</v>
      </c>
      <c r="F945" s="41">
        <v>100</v>
      </c>
      <c r="G945" s="42"/>
      <c r="H945" s="43"/>
    </row>
    <row r="946" spans="1:8" ht="15" customHeight="1">
      <c r="A946" s="36" t="s">
        <v>558</v>
      </c>
      <c r="B946" s="37" t="s">
        <v>56</v>
      </c>
      <c r="C946" s="45"/>
      <c r="D946" s="46">
        <v>5.71E-4</v>
      </c>
      <c r="E946" s="47">
        <v>5.71E-4</v>
      </c>
      <c r="F946" s="41">
        <v>100</v>
      </c>
      <c r="G946" s="42"/>
      <c r="H946" s="43"/>
    </row>
    <row r="947" spans="1:8" ht="15" customHeight="1">
      <c r="A947" s="36" t="s">
        <v>1682</v>
      </c>
      <c r="B947" s="37" t="s">
        <v>138</v>
      </c>
      <c r="C947" s="45"/>
      <c r="D947" s="46">
        <v>3.8699999999999997E-4</v>
      </c>
      <c r="E947" s="47">
        <v>3.8699999999999997E-4</v>
      </c>
      <c r="F947" s="41">
        <v>100</v>
      </c>
      <c r="G947" s="42"/>
      <c r="H947" s="43"/>
    </row>
    <row r="948" spans="1:8" ht="15" customHeight="1">
      <c r="A948" s="36" t="s">
        <v>559</v>
      </c>
      <c r="B948" s="37" t="s">
        <v>139</v>
      </c>
      <c r="C948" s="45"/>
      <c r="D948" s="46">
        <v>2.5000000000000001E-4</v>
      </c>
      <c r="E948" s="47">
        <v>2.5000000000000001E-4</v>
      </c>
      <c r="F948" s="41">
        <v>100</v>
      </c>
      <c r="G948" s="42"/>
      <c r="H948" s="43"/>
    </row>
    <row r="949" spans="1:8" ht="15" customHeight="1">
      <c r="A949" s="36" t="s">
        <v>560</v>
      </c>
      <c r="B949" s="37" t="s">
        <v>1683</v>
      </c>
      <c r="C949" s="45"/>
      <c r="D949" s="46">
        <v>5.6499999999999996E-4</v>
      </c>
      <c r="E949" s="183">
        <v>5.6499999999999996E-4</v>
      </c>
      <c r="F949" s="41">
        <v>100</v>
      </c>
      <c r="G949" s="258"/>
      <c r="H949" s="43"/>
    </row>
    <row r="950" spans="1:8" ht="15" customHeight="1">
      <c r="A950" s="36" t="s">
        <v>561</v>
      </c>
      <c r="B950" s="37" t="s">
        <v>166</v>
      </c>
      <c r="C950" s="38"/>
      <c r="D950" s="46">
        <v>3.77E-4</v>
      </c>
      <c r="E950" s="183">
        <v>3.77E-4</v>
      </c>
      <c r="F950" s="41">
        <v>0</v>
      </c>
      <c r="G950" s="258" t="s">
        <v>1575</v>
      </c>
      <c r="H950" s="43"/>
    </row>
    <row r="951" spans="1:8" ht="15" customHeight="1">
      <c r="A951" s="365" t="s">
        <v>562</v>
      </c>
      <c r="B951" s="366" t="s">
        <v>1684</v>
      </c>
      <c r="C951" s="79" t="s">
        <v>1344</v>
      </c>
      <c r="D951" s="229">
        <v>3.39E-4</v>
      </c>
      <c r="E951" s="230">
        <v>3.39E-4</v>
      </c>
      <c r="F951" s="367">
        <v>100</v>
      </c>
      <c r="G951" s="391"/>
      <c r="H951" s="43"/>
    </row>
    <row r="952" spans="1:8" ht="15" customHeight="1">
      <c r="A952" s="365"/>
      <c r="B952" s="366"/>
      <c r="C952" s="151" t="s">
        <v>1358</v>
      </c>
      <c r="D952" s="144">
        <v>3.39E-4</v>
      </c>
      <c r="E952" s="68">
        <v>3.39E-4</v>
      </c>
      <c r="F952" s="367"/>
      <c r="G952" s="374"/>
    </row>
    <row r="953" spans="1:8" ht="15" customHeight="1">
      <c r="A953" s="36" t="s">
        <v>563</v>
      </c>
      <c r="B953" s="37" t="s">
        <v>26</v>
      </c>
      <c r="C953" s="291"/>
      <c r="D953" s="296">
        <v>3.4099999999999999E-4</v>
      </c>
      <c r="E953" s="185">
        <v>3.4099999999999999E-4</v>
      </c>
      <c r="F953" s="41">
        <v>100</v>
      </c>
      <c r="G953" s="42"/>
      <c r="H953" s="43"/>
    </row>
    <row r="954" spans="1:8" ht="15" customHeight="1">
      <c r="A954" s="365" t="s">
        <v>564</v>
      </c>
      <c r="B954" s="366" t="s">
        <v>1685</v>
      </c>
      <c r="C954" s="76" t="s">
        <v>1344</v>
      </c>
      <c r="D954" s="129">
        <v>2.9999999999999997E-4</v>
      </c>
      <c r="E954" s="80">
        <v>2.9999999999999997E-4</v>
      </c>
      <c r="F954" s="367" t="s">
        <v>1161</v>
      </c>
      <c r="G954" s="374"/>
      <c r="H954" s="43"/>
    </row>
    <row r="955" spans="1:8" ht="15" customHeight="1">
      <c r="A955" s="365"/>
      <c r="B955" s="366"/>
      <c r="C955" s="297" t="s">
        <v>1346</v>
      </c>
      <c r="D955" s="130">
        <v>4.0000000000000002E-4</v>
      </c>
      <c r="E955" s="80">
        <v>4.0000000000000002E-4</v>
      </c>
      <c r="F955" s="367"/>
      <c r="G955" s="374"/>
      <c r="H955" s="43"/>
    </row>
    <row r="956" spans="1:8" ht="15" customHeight="1">
      <c r="A956" s="365"/>
      <c r="B956" s="366"/>
      <c r="C956" s="152" t="s">
        <v>1401</v>
      </c>
      <c r="D956" s="130" t="s">
        <v>1537</v>
      </c>
      <c r="E956" s="189" t="s">
        <v>1537</v>
      </c>
      <c r="F956" s="367"/>
      <c r="G956" s="374"/>
    </row>
    <row r="957" spans="1:8" ht="15" customHeight="1">
      <c r="A957" s="365"/>
      <c r="B957" s="366"/>
      <c r="C957" s="238" t="s">
        <v>1358</v>
      </c>
      <c r="D957" s="132" t="s">
        <v>1537</v>
      </c>
      <c r="E957" s="107" t="s">
        <v>1537</v>
      </c>
      <c r="F957" s="367"/>
      <c r="G957" s="374"/>
    </row>
    <row r="958" spans="1:8" ht="15" customHeight="1">
      <c r="A958" s="36" t="s">
        <v>565</v>
      </c>
      <c r="B958" s="37" t="s">
        <v>140</v>
      </c>
      <c r="C958" s="53"/>
      <c r="D958" s="228" t="s">
        <v>1537</v>
      </c>
      <c r="E958" s="40" t="s">
        <v>1537</v>
      </c>
      <c r="F958" s="41" t="s">
        <v>1161</v>
      </c>
      <c r="G958" s="42"/>
      <c r="H958" s="43"/>
    </row>
    <row r="959" spans="1:8" ht="15" customHeight="1">
      <c r="A959" s="365" t="s">
        <v>566</v>
      </c>
      <c r="B959" s="366" t="s">
        <v>1686</v>
      </c>
      <c r="C959" s="79" t="s">
        <v>1344</v>
      </c>
      <c r="D959" s="51">
        <v>0</v>
      </c>
      <c r="E959" s="52">
        <v>0</v>
      </c>
      <c r="F959" s="367">
        <v>99.637214170692431</v>
      </c>
      <c r="G959" s="374" t="s">
        <v>1154</v>
      </c>
      <c r="H959" s="43"/>
    </row>
    <row r="960" spans="1:8" ht="15" customHeight="1">
      <c r="A960" s="365"/>
      <c r="B960" s="366"/>
      <c r="C960" s="82" t="s">
        <v>1345</v>
      </c>
      <c r="D960" s="54">
        <v>4.95E-4</v>
      </c>
      <c r="E960" s="55">
        <v>4.95E-4</v>
      </c>
      <c r="F960" s="367"/>
      <c r="G960" s="374"/>
    </row>
    <row r="961" spans="1:8" ht="15" customHeight="1">
      <c r="A961" s="365"/>
      <c r="B961" s="366"/>
      <c r="C961" s="124" t="s">
        <v>1358</v>
      </c>
      <c r="D961" s="64">
        <v>2.2900000000000001E-4</v>
      </c>
      <c r="E961" s="58">
        <v>2.2900000000000001E-4</v>
      </c>
      <c r="F961" s="367"/>
      <c r="G961" s="374"/>
    </row>
    <row r="962" spans="1:8" ht="15" customHeight="1">
      <c r="A962" s="36" t="s">
        <v>567</v>
      </c>
      <c r="B962" s="37" t="s">
        <v>141</v>
      </c>
      <c r="C962" s="127"/>
      <c r="D962" s="46">
        <v>3.6600000000000001E-4</v>
      </c>
      <c r="E962" s="47">
        <v>3.6600000000000001E-4</v>
      </c>
      <c r="F962" s="41">
        <v>100</v>
      </c>
      <c r="G962" s="42"/>
      <c r="H962" s="43"/>
    </row>
    <row r="963" spans="1:8" ht="15" customHeight="1">
      <c r="A963" s="36" t="s">
        <v>568</v>
      </c>
      <c r="B963" s="37" t="s">
        <v>167</v>
      </c>
      <c r="C963" s="45"/>
      <c r="D963" s="46">
        <v>2.99E-4</v>
      </c>
      <c r="E963" s="47">
        <v>2.99E-4</v>
      </c>
      <c r="F963" s="41">
        <v>100</v>
      </c>
      <c r="G963" s="42"/>
      <c r="H963" s="43"/>
    </row>
    <row r="964" spans="1:8" ht="26.25" customHeight="1">
      <c r="A964" s="36" t="s">
        <v>569</v>
      </c>
      <c r="B964" s="37" t="s">
        <v>142</v>
      </c>
      <c r="C964" s="45"/>
      <c r="D964" s="46">
        <v>3.1100000000000002E-4</v>
      </c>
      <c r="E964" s="47">
        <v>3.1100000000000002E-4</v>
      </c>
      <c r="F964" s="41">
        <v>60.461751298392031</v>
      </c>
      <c r="G964" s="42" t="s">
        <v>1154</v>
      </c>
      <c r="H964" s="43"/>
    </row>
    <row r="965" spans="1:8" ht="30" customHeight="1">
      <c r="A965" s="36" t="s">
        <v>570</v>
      </c>
      <c r="B965" s="37" t="s">
        <v>1687</v>
      </c>
      <c r="C965" s="45"/>
      <c r="D965" s="46">
        <v>4.2499999999999998E-4</v>
      </c>
      <c r="E965" s="47">
        <v>4.2499999999999998E-4</v>
      </c>
      <c r="F965" s="41">
        <v>72.952438011464977</v>
      </c>
      <c r="G965" s="42" t="s">
        <v>1571</v>
      </c>
      <c r="H965" s="43"/>
    </row>
    <row r="966" spans="1:8" ht="15" customHeight="1">
      <c r="A966" s="36" t="s">
        <v>571</v>
      </c>
      <c r="B966" s="37" t="s">
        <v>143</v>
      </c>
      <c r="C966" s="45"/>
      <c r="D966" s="46" t="s">
        <v>1688</v>
      </c>
      <c r="E966" s="298" t="s">
        <v>1372</v>
      </c>
      <c r="F966" s="41" t="s">
        <v>1161</v>
      </c>
      <c r="G966" s="42"/>
      <c r="H966" s="43"/>
    </row>
    <row r="967" spans="1:8" ht="15" customHeight="1">
      <c r="A967" s="36" t="s">
        <v>1689</v>
      </c>
      <c r="B967" s="37" t="s">
        <v>1690</v>
      </c>
      <c r="C967" s="45"/>
      <c r="D967" s="46">
        <v>5.1800000000000001E-4</v>
      </c>
      <c r="E967" s="299">
        <v>5.1800000000000001E-4</v>
      </c>
      <c r="F967" s="41">
        <v>100</v>
      </c>
      <c r="G967" s="42"/>
      <c r="H967" s="43"/>
    </row>
    <row r="968" spans="1:8" ht="15" customHeight="1">
      <c r="A968" s="36" t="s">
        <v>572</v>
      </c>
      <c r="B968" s="37" t="s">
        <v>144</v>
      </c>
      <c r="C968" s="45"/>
      <c r="D968" s="46">
        <v>4.5899999999999999E-4</v>
      </c>
      <c r="E968" s="47">
        <v>4.5899999999999999E-4</v>
      </c>
      <c r="F968" s="41">
        <v>100</v>
      </c>
      <c r="G968" s="42"/>
      <c r="H968" s="43"/>
    </row>
    <row r="969" spans="1:8" ht="15" customHeight="1">
      <c r="A969" s="36" t="s">
        <v>1691</v>
      </c>
      <c r="B969" s="37" t="s">
        <v>168</v>
      </c>
      <c r="C969" s="45"/>
      <c r="D969" s="46">
        <v>3.4099999999999999E-4</v>
      </c>
      <c r="E969" s="47">
        <v>3.4099999999999999E-4</v>
      </c>
      <c r="F969" s="41">
        <v>100</v>
      </c>
      <c r="G969" s="42"/>
      <c r="H969" s="43"/>
    </row>
    <row r="970" spans="1:8" ht="15" customHeight="1">
      <c r="A970" s="365" t="s">
        <v>573</v>
      </c>
      <c r="B970" s="366" t="s">
        <v>1692</v>
      </c>
      <c r="C970" s="38" t="s">
        <v>1344</v>
      </c>
      <c r="D970" s="51">
        <v>0</v>
      </c>
      <c r="E970" s="52">
        <v>0</v>
      </c>
      <c r="F970" s="367">
        <v>100</v>
      </c>
      <c r="G970" s="374"/>
      <c r="H970" s="43"/>
    </row>
    <row r="971" spans="1:8" ht="15" customHeight="1">
      <c r="A971" s="365"/>
      <c r="B971" s="366"/>
      <c r="C971" s="90" t="s">
        <v>1346</v>
      </c>
      <c r="D971" s="54">
        <v>0</v>
      </c>
      <c r="E971" s="55">
        <v>0</v>
      </c>
      <c r="F971" s="367"/>
      <c r="G971" s="374"/>
    </row>
    <row r="972" spans="1:8" ht="15" customHeight="1">
      <c r="A972" s="365"/>
      <c r="B972" s="366"/>
      <c r="C972" s="87" t="s">
        <v>1401</v>
      </c>
      <c r="D972" s="54">
        <v>7.7000000000000001E-5</v>
      </c>
      <c r="E972" s="55">
        <v>7.7000000000000001E-5</v>
      </c>
      <c r="F972" s="367"/>
      <c r="G972" s="374"/>
    </row>
    <row r="973" spans="1:8" ht="15" customHeight="1">
      <c r="A973" s="365"/>
      <c r="B973" s="366"/>
      <c r="C973" s="53" t="s">
        <v>1358</v>
      </c>
      <c r="D973" s="57">
        <v>7.6000000000000004E-5</v>
      </c>
      <c r="E973" s="58">
        <v>7.6000000000000004E-5</v>
      </c>
      <c r="F973" s="367"/>
      <c r="G973" s="374"/>
    </row>
    <row r="974" spans="1:8" ht="15" customHeight="1">
      <c r="A974" s="36" t="s">
        <v>574</v>
      </c>
      <c r="B974" s="37" t="s">
        <v>145</v>
      </c>
      <c r="C974" s="45"/>
      <c r="D974" s="46">
        <v>6.1700000000000004E-4</v>
      </c>
      <c r="E974" s="47">
        <v>6.1700000000000004E-4</v>
      </c>
      <c r="F974" s="41">
        <v>100</v>
      </c>
      <c r="G974" s="42"/>
      <c r="H974" s="43"/>
    </row>
    <row r="975" spans="1:8" ht="15" customHeight="1">
      <c r="A975" s="36" t="s">
        <v>575</v>
      </c>
      <c r="B975" s="37" t="s">
        <v>169</v>
      </c>
      <c r="C975" s="45"/>
      <c r="D975" s="46">
        <v>2.5000000000000001E-4</v>
      </c>
      <c r="E975" s="183">
        <v>2.5000000000000001E-4</v>
      </c>
      <c r="F975" s="41">
        <v>100</v>
      </c>
      <c r="G975" s="258"/>
      <c r="H975" s="43"/>
    </row>
    <row r="976" spans="1:8" ht="15" customHeight="1">
      <c r="A976" s="365" t="s">
        <v>576</v>
      </c>
      <c r="B976" s="366" t="s">
        <v>1693</v>
      </c>
      <c r="C976" s="38" t="s">
        <v>1344</v>
      </c>
      <c r="D976" s="51">
        <v>0</v>
      </c>
      <c r="E976" s="52">
        <v>0</v>
      </c>
      <c r="F976" s="367">
        <v>100</v>
      </c>
      <c r="G976" s="374"/>
      <c r="H976" s="43"/>
    </row>
    <row r="977" spans="1:8" ht="15" customHeight="1">
      <c r="A977" s="365"/>
      <c r="B977" s="366"/>
      <c r="C977" s="90" t="s">
        <v>1345</v>
      </c>
      <c r="D977" s="54">
        <v>3.21E-4</v>
      </c>
      <c r="E977" s="55">
        <v>3.21E-4</v>
      </c>
      <c r="F977" s="367"/>
      <c r="G977" s="374"/>
    </row>
    <row r="978" spans="1:8" ht="15" customHeight="1">
      <c r="A978" s="365"/>
      <c r="B978" s="366"/>
      <c r="C978" s="56" t="s">
        <v>1358</v>
      </c>
      <c r="D978" s="57">
        <v>2.9999999999999997E-4</v>
      </c>
      <c r="E978" s="58">
        <v>2.9999999999999997E-4</v>
      </c>
      <c r="F978" s="367"/>
      <c r="G978" s="374"/>
    </row>
    <row r="979" spans="1:8" ht="15" customHeight="1">
      <c r="A979" s="36" t="s">
        <v>577</v>
      </c>
      <c r="B979" s="37" t="s">
        <v>146</v>
      </c>
      <c r="C979" s="38"/>
      <c r="D979" s="175">
        <v>5.3899999999999998E-4</v>
      </c>
      <c r="E979" s="208">
        <v>5.3899999999999998E-4</v>
      </c>
      <c r="F979" s="41">
        <v>100</v>
      </c>
      <c r="G979" s="42"/>
      <c r="H979" s="43"/>
    </row>
    <row r="980" spans="1:8" ht="15" customHeight="1">
      <c r="A980" s="365" t="s">
        <v>578</v>
      </c>
      <c r="B980" s="366" t="s">
        <v>1694</v>
      </c>
      <c r="C980" s="235" t="s">
        <v>1344</v>
      </c>
      <c r="D980" s="129">
        <v>2.7E-4</v>
      </c>
      <c r="E980" s="168">
        <v>2.7E-4</v>
      </c>
      <c r="F980" s="367">
        <v>100</v>
      </c>
      <c r="G980" s="393"/>
      <c r="H980" s="43"/>
    </row>
    <row r="981" spans="1:8" ht="15" customHeight="1">
      <c r="A981" s="365"/>
      <c r="B981" s="366"/>
      <c r="C981" s="74" t="s">
        <v>1346</v>
      </c>
      <c r="D981" s="130">
        <v>0</v>
      </c>
      <c r="E981" s="75">
        <v>0</v>
      </c>
      <c r="F981" s="367"/>
      <c r="G981" s="393"/>
      <c r="H981" s="43"/>
    </row>
    <row r="982" spans="1:8" ht="15" customHeight="1">
      <c r="A982" s="365"/>
      <c r="B982" s="366"/>
      <c r="C982" s="74" t="s">
        <v>1401</v>
      </c>
      <c r="D982" s="130">
        <v>3.3599999999999998E-4</v>
      </c>
      <c r="E982" s="75">
        <v>3.3599999999999998E-4</v>
      </c>
      <c r="F982" s="367"/>
      <c r="G982" s="393"/>
      <c r="H982" s="43"/>
    </row>
    <row r="983" spans="1:8" ht="15" customHeight="1">
      <c r="A983" s="365"/>
      <c r="B983" s="366"/>
      <c r="C983" s="105" t="s">
        <v>1358</v>
      </c>
      <c r="D983" s="77">
        <v>3.0899999999999998E-4</v>
      </c>
      <c r="E983" s="78">
        <v>3.0899999999999998E-4</v>
      </c>
      <c r="F983" s="367"/>
      <c r="G983" s="393"/>
      <c r="H983" s="43"/>
    </row>
    <row r="984" spans="1:8" ht="15" customHeight="1">
      <c r="A984" s="365" t="s">
        <v>580</v>
      </c>
      <c r="B984" s="365" t="s">
        <v>1695</v>
      </c>
      <c r="C984" s="53" t="s">
        <v>1344</v>
      </c>
      <c r="D984" s="88">
        <v>3.68E-4</v>
      </c>
      <c r="E984" s="89">
        <v>3.68E-4</v>
      </c>
      <c r="F984" s="367">
        <v>100</v>
      </c>
      <c r="G984" s="391"/>
      <c r="H984" s="43"/>
    </row>
    <row r="985" spans="1:8" ht="15" customHeight="1">
      <c r="A985" s="365"/>
      <c r="B985" s="366"/>
      <c r="C985" s="90" t="s">
        <v>1345</v>
      </c>
      <c r="D985" s="231">
        <v>0</v>
      </c>
      <c r="E985" s="95">
        <v>0</v>
      </c>
      <c r="F985" s="367"/>
      <c r="G985" s="391"/>
    </row>
    <row r="986" spans="1:8" ht="15" customHeight="1">
      <c r="A986" s="365"/>
      <c r="B986" s="366" t="s">
        <v>579</v>
      </c>
      <c r="C986" s="66" t="s">
        <v>1358</v>
      </c>
      <c r="D986" s="57">
        <v>3.6699999999999998E-4</v>
      </c>
      <c r="E986" s="58">
        <v>3.6699999999999998E-4</v>
      </c>
      <c r="F986" s="367"/>
      <c r="G986" s="391"/>
    </row>
    <row r="987" spans="1:8" ht="15" customHeight="1">
      <c r="A987" s="365" t="s">
        <v>581</v>
      </c>
      <c r="B987" s="392" t="s">
        <v>1696</v>
      </c>
      <c r="C987" s="139" t="s">
        <v>1344</v>
      </c>
      <c r="D987" s="97">
        <v>0</v>
      </c>
      <c r="E987" s="52">
        <v>0</v>
      </c>
      <c r="F987" s="367">
        <v>100</v>
      </c>
      <c r="G987" s="374"/>
      <c r="H987" s="43"/>
    </row>
    <row r="988" spans="1:8" ht="15" customHeight="1">
      <c r="A988" s="365"/>
      <c r="B988" s="392"/>
      <c r="C988" s="140" t="s">
        <v>1345</v>
      </c>
      <c r="D988" s="300">
        <v>0</v>
      </c>
      <c r="E988" s="95">
        <v>0</v>
      </c>
      <c r="F988" s="367"/>
      <c r="G988" s="374"/>
    </row>
    <row r="989" spans="1:8" ht="15" customHeight="1">
      <c r="A989" s="365"/>
      <c r="B989" s="392" t="s">
        <v>579</v>
      </c>
      <c r="C989" s="141" t="s">
        <v>1358</v>
      </c>
      <c r="D989" s="64">
        <v>0</v>
      </c>
      <c r="E989" s="131">
        <v>0</v>
      </c>
      <c r="F989" s="367"/>
      <c r="G989" s="374"/>
    </row>
    <row r="990" spans="1:8" ht="15" customHeight="1">
      <c r="A990" s="36" t="s">
        <v>582</v>
      </c>
      <c r="B990" s="143" t="s">
        <v>148</v>
      </c>
      <c r="C990" s="223"/>
      <c r="D990" s="256">
        <v>5.8699999999999996E-4</v>
      </c>
      <c r="E990" s="47">
        <v>5.8699999999999996E-4</v>
      </c>
      <c r="F990" s="41">
        <v>100</v>
      </c>
      <c r="G990" s="42"/>
      <c r="H990" s="43"/>
    </row>
    <row r="991" spans="1:8" ht="15" customHeight="1">
      <c r="A991" s="36" t="s">
        <v>583</v>
      </c>
      <c r="B991" s="143" t="s">
        <v>149</v>
      </c>
      <c r="C991" s="223"/>
      <c r="D991" s="256">
        <v>3.4099999999999999E-4</v>
      </c>
      <c r="E991" s="47">
        <v>3.4099999999999999E-4</v>
      </c>
      <c r="F991" s="41">
        <v>100</v>
      </c>
      <c r="G991" s="42"/>
      <c r="H991" s="43"/>
    </row>
    <row r="992" spans="1:8" ht="15" customHeight="1">
      <c r="A992" s="220" t="s">
        <v>584</v>
      </c>
      <c r="B992" s="240" t="s">
        <v>150</v>
      </c>
      <c r="C992" s="112"/>
      <c r="D992" s="175">
        <v>0</v>
      </c>
      <c r="E992" s="208">
        <v>0</v>
      </c>
      <c r="F992" s="109">
        <v>100</v>
      </c>
      <c r="G992" s="110"/>
      <c r="H992" s="43"/>
    </row>
    <row r="993" spans="1:8" ht="15" customHeight="1">
      <c r="A993" s="197" t="s">
        <v>585</v>
      </c>
      <c r="B993" s="301" t="s">
        <v>151</v>
      </c>
      <c r="C993" s="223"/>
      <c r="D993" s="46">
        <v>1.4799999999999999E-4</v>
      </c>
      <c r="E993" s="183">
        <v>1.4799999999999999E-4</v>
      </c>
      <c r="F993" s="199">
        <v>100</v>
      </c>
      <c r="G993" s="200"/>
      <c r="H993" s="43"/>
    </row>
    <row r="994" spans="1:8" ht="15" customHeight="1">
      <c r="A994" s="375" t="s">
        <v>586</v>
      </c>
      <c r="B994" s="378" t="s">
        <v>1697</v>
      </c>
      <c r="C994" s="38" t="s">
        <v>1344</v>
      </c>
      <c r="D994" s="51">
        <v>0</v>
      </c>
      <c r="E994" s="52">
        <v>0</v>
      </c>
      <c r="F994" s="380">
        <v>100</v>
      </c>
      <c r="G994" s="382"/>
      <c r="H994" s="43"/>
    </row>
    <row r="995" spans="1:8" ht="15" customHeight="1">
      <c r="A995" s="376"/>
      <c r="B995" s="366"/>
      <c r="C995" s="90" t="s">
        <v>1346</v>
      </c>
      <c r="D995" s="54">
        <v>0</v>
      </c>
      <c r="E995" s="55">
        <v>0</v>
      </c>
      <c r="F995" s="367"/>
      <c r="G995" s="383"/>
    </row>
    <row r="996" spans="1:8" ht="15" customHeight="1">
      <c r="A996" s="376"/>
      <c r="B996" s="366"/>
      <c r="C996" s="90" t="s">
        <v>1401</v>
      </c>
      <c r="D996" s="54">
        <v>6.4000000000000005E-4</v>
      </c>
      <c r="E996" s="55">
        <v>6.4000000000000005E-4</v>
      </c>
      <c r="F996" s="367"/>
      <c r="G996" s="383"/>
    </row>
    <row r="997" spans="1:8" ht="15" customHeight="1">
      <c r="A997" s="377"/>
      <c r="B997" s="379"/>
      <c r="C997" s="127" t="s">
        <v>1358</v>
      </c>
      <c r="D997" s="57">
        <v>3.2400000000000001E-4</v>
      </c>
      <c r="E997" s="58">
        <v>3.2400000000000001E-4</v>
      </c>
      <c r="F997" s="381"/>
      <c r="G997" s="384"/>
    </row>
    <row r="998" spans="1:8" ht="15" customHeight="1">
      <c r="A998" s="205" t="s">
        <v>587</v>
      </c>
      <c r="B998" s="119" t="s">
        <v>152</v>
      </c>
      <c r="C998" s="127"/>
      <c r="D998" s="228">
        <v>5.9100000000000005E-4</v>
      </c>
      <c r="E998" s="40">
        <v>5.9100000000000005E-4</v>
      </c>
      <c r="F998" s="120">
        <v>100</v>
      </c>
      <c r="G998" s="121"/>
      <c r="H998" s="43"/>
    </row>
    <row r="999" spans="1:8" ht="15" customHeight="1">
      <c r="A999" s="36" t="s">
        <v>588</v>
      </c>
      <c r="B999" s="37" t="s">
        <v>170</v>
      </c>
      <c r="C999" s="38"/>
      <c r="D999" s="46">
        <v>4.6999999999999999E-4</v>
      </c>
      <c r="E999" s="47">
        <v>4.6999999999999999E-4</v>
      </c>
      <c r="F999" s="41">
        <v>100</v>
      </c>
      <c r="G999" s="258"/>
      <c r="H999" s="43"/>
    </row>
    <row r="1000" spans="1:8" ht="15" customHeight="1">
      <c r="A1000" s="365" t="s">
        <v>589</v>
      </c>
      <c r="B1000" s="366" t="s">
        <v>1698</v>
      </c>
      <c r="C1000" s="79" t="s">
        <v>1344</v>
      </c>
      <c r="D1000" s="302">
        <v>0</v>
      </c>
      <c r="E1000" s="208">
        <v>0</v>
      </c>
      <c r="F1000" s="367">
        <v>100</v>
      </c>
      <c r="G1000" s="370"/>
      <c r="H1000" s="43"/>
    </row>
    <row r="1001" spans="1:8" ht="15" customHeight="1">
      <c r="A1001" s="365"/>
      <c r="B1001" s="366"/>
      <c r="C1001" s="82" t="s">
        <v>1346</v>
      </c>
      <c r="D1001" s="54">
        <v>1.4899999999999999E-4</v>
      </c>
      <c r="E1001" s="55">
        <v>1.4899999999999999E-4</v>
      </c>
      <c r="F1001" s="367"/>
      <c r="G1001" s="370"/>
    </row>
    <row r="1002" spans="1:8" ht="15" customHeight="1">
      <c r="A1002" s="365"/>
      <c r="B1002" s="366"/>
      <c r="C1002" s="82" t="s">
        <v>1347</v>
      </c>
      <c r="D1002" s="303">
        <v>2.8299999999999999E-4</v>
      </c>
      <c r="E1002" s="184">
        <v>2.8299999999999999E-4</v>
      </c>
      <c r="F1002" s="367"/>
      <c r="G1002" s="370"/>
    </row>
    <row r="1003" spans="1:8" ht="15" customHeight="1">
      <c r="A1003" s="365"/>
      <c r="B1003" s="366"/>
      <c r="C1003" s="257" t="s">
        <v>1421</v>
      </c>
      <c r="D1003" s="303">
        <v>6.1300000000000005E-4</v>
      </c>
      <c r="E1003" s="184">
        <v>6.1300000000000005E-4</v>
      </c>
      <c r="F1003" s="367"/>
      <c r="G1003" s="370"/>
    </row>
    <row r="1004" spans="1:8" ht="16.5" customHeight="1">
      <c r="A1004" s="365"/>
      <c r="B1004" s="366"/>
      <c r="C1004" s="124" t="s">
        <v>1358</v>
      </c>
      <c r="D1004" s="169">
        <v>4.1599999999999997E-4</v>
      </c>
      <c r="E1004" s="78">
        <v>4.1599999999999997E-4</v>
      </c>
      <c r="F1004" s="367"/>
      <c r="G1004" s="370"/>
    </row>
    <row r="1005" spans="1:8" ht="15" customHeight="1">
      <c r="A1005" s="36" t="s">
        <v>590</v>
      </c>
      <c r="B1005" s="37" t="s">
        <v>153</v>
      </c>
      <c r="C1005" s="127"/>
      <c r="D1005" s="46">
        <v>6.0499999999999996E-4</v>
      </c>
      <c r="E1005" s="47">
        <v>6.0499999999999996E-4</v>
      </c>
      <c r="F1005" s="41">
        <v>100</v>
      </c>
      <c r="G1005" s="42"/>
      <c r="H1005" s="43"/>
    </row>
    <row r="1006" spans="1:8">
      <c r="A1006" s="36" t="s">
        <v>591</v>
      </c>
      <c r="B1006" s="37" t="s">
        <v>154</v>
      </c>
      <c r="C1006" s="45"/>
      <c r="D1006" s="46">
        <v>4.86E-4</v>
      </c>
      <c r="E1006" s="47">
        <v>4.86E-4</v>
      </c>
      <c r="F1006" s="41">
        <v>100</v>
      </c>
      <c r="G1006" s="42"/>
      <c r="H1006" s="43"/>
    </row>
    <row r="1007" spans="1:8" ht="15" customHeight="1">
      <c r="A1007" s="36" t="s">
        <v>592</v>
      </c>
      <c r="B1007" s="37" t="s">
        <v>171</v>
      </c>
      <c r="C1007" s="91"/>
      <c r="D1007" s="46">
        <v>4.7800000000000002E-4</v>
      </c>
      <c r="E1007" s="47">
        <v>4.7800000000000002E-4</v>
      </c>
      <c r="F1007" s="41">
        <v>100</v>
      </c>
      <c r="G1007" s="258"/>
      <c r="H1007" s="43"/>
    </row>
    <row r="1008" spans="1:8" ht="15" customHeight="1">
      <c r="A1008" s="365" t="s">
        <v>593</v>
      </c>
      <c r="B1008" s="366" t="s">
        <v>1699</v>
      </c>
      <c r="C1008" s="38" t="s">
        <v>1344</v>
      </c>
      <c r="D1008" s="229">
        <v>0</v>
      </c>
      <c r="E1008" s="230">
        <v>0</v>
      </c>
      <c r="F1008" s="367">
        <v>23.487791837462126</v>
      </c>
      <c r="G1008" s="374" t="s">
        <v>1700</v>
      </c>
      <c r="H1008" s="43"/>
    </row>
    <row r="1009" spans="1:8" ht="15" customHeight="1">
      <c r="A1009" s="365"/>
      <c r="B1009" s="366"/>
      <c r="C1009" s="90" t="s">
        <v>1346</v>
      </c>
      <c r="D1009" s="88">
        <v>1.5300000000000001E-4</v>
      </c>
      <c r="E1009" s="89">
        <v>1.5300000000000001E-4</v>
      </c>
      <c r="F1009" s="367"/>
      <c r="G1009" s="374"/>
    </row>
    <row r="1010" spans="1:8" ht="15" customHeight="1">
      <c r="A1010" s="365"/>
      <c r="B1010" s="366" t="s">
        <v>579</v>
      </c>
      <c r="C1010" s="87" t="s">
        <v>1347</v>
      </c>
      <c r="D1010" s="54">
        <v>2.9100000000000003E-4</v>
      </c>
      <c r="E1010" s="55">
        <v>2.9100000000000003E-4</v>
      </c>
      <c r="F1010" s="367"/>
      <c r="G1010" s="374"/>
    </row>
    <row r="1011" spans="1:8" ht="15" customHeight="1">
      <c r="A1011" s="365"/>
      <c r="B1011" s="366"/>
      <c r="C1011" s="304" t="s">
        <v>1421</v>
      </c>
      <c r="D1011" s="122">
        <v>5.4600000000000004E-4</v>
      </c>
      <c r="E1011" s="68">
        <v>5.4600000000000004E-4</v>
      </c>
      <c r="F1011" s="367"/>
      <c r="G1011" s="374"/>
    </row>
    <row r="1012" spans="1:8" ht="15" customHeight="1">
      <c r="A1012" s="365"/>
      <c r="B1012" s="366" t="s">
        <v>579</v>
      </c>
      <c r="C1012" s="147" t="s">
        <v>1358</v>
      </c>
      <c r="D1012" s="148">
        <v>3.9199999999999999E-4</v>
      </c>
      <c r="E1012" s="149">
        <v>3.9199999999999999E-4</v>
      </c>
      <c r="F1012" s="367"/>
      <c r="G1012" s="374"/>
    </row>
    <row r="1013" spans="1:8" ht="15" customHeight="1">
      <c r="A1013" s="36" t="s">
        <v>1701</v>
      </c>
      <c r="B1013" s="37" t="s">
        <v>594</v>
      </c>
      <c r="C1013" s="127"/>
      <c r="D1013" s="228">
        <v>4.3199999999999998E-4</v>
      </c>
      <c r="E1013" s="40">
        <v>4.3199999999999998E-4</v>
      </c>
      <c r="F1013" s="41">
        <v>100</v>
      </c>
      <c r="G1013" s="42"/>
      <c r="H1013" s="43"/>
    </row>
    <row r="1014" spans="1:8" ht="15" customHeight="1">
      <c r="A1014" s="36" t="s">
        <v>595</v>
      </c>
      <c r="B1014" s="37" t="s">
        <v>155</v>
      </c>
      <c r="C1014" s="45"/>
      <c r="D1014" s="46">
        <v>4.1800000000000002E-4</v>
      </c>
      <c r="E1014" s="47">
        <v>4.1800000000000002E-4</v>
      </c>
      <c r="F1014" s="41">
        <v>100</v>
      </c>
      <c r="G1014" s="42"/>
      <c r="H1014" s="43"/>
    </row>
    <row r="1015" spans="1:8" ht="15" customHeight="1">
      <c r="A1015" s="365" t="s">
        <v>596</v>
      </c>
      <c r="B1015" s="366" t="s">
        <v>1702</v>
      </c>
      <c r="C1015" s="38" t="s">
        <v>1344</v>
      </c>
      <c r="D1015" s="51">
        <v>0</v>
      </c>
      <c r="E1015" s="52">
        <v>0</v>
      </c>
      <c r="F1015" s="367">
        <v>100</v>
      </c>
      <c r="G1015" s="374"/>
      <c r="H1015" s="43"/>
    </row>
    <row r="1016" spans="1:8" ht="15" customHeight="1">
      <c r="A1016" s="365"/>
      <c r="B1016" s="366"/>
      <c r="C1016" s="66" t="s">
        <v>1346</v>
      </c>
      <c r="D1016" s="88">
        <v>0</v>
      </c>
      <c r="E1016" s="89">
        <v>0</v>
      </c>
      <c r="F1016" s="367"/>
      <c r="G1016" s="374"/>
      <c r="H1016" s="43"/>
    </row>
    <row r="1017" spans="1:8" ht="15" customHeight="1">
      <c r="A1017" s="365"/>
      <c r="B1017" s="366"/>
      <c r="C1017" s="66" t="s">
        <v>1347</v>
      </c>
      <c r="D1017" s="54">
        <v>0</v>
      </c>
      <c r="E1017" s="55">
        <v>0</v>
      </c>
      <c r="F1017" s="367"/>
      <c r="G1017" s="374"/>
    </row>
    <row r="1018" spans="1:8" ht="15" customHeight="1">
      <c r="A1018" s="365"/>
      <c r="B1018" s="366"/>
      <c r="C1018" s="66" t="s">
        <v>1388</v>
      </c>
      <c r="D1018" s="54">
        <v>2.8200000000000002E-4</v>
      </c>
      <c r="E1018" s="55">
        <v>2.8200000000000002E-4</v>
      </c>
      <c r="F1018" s="367"/>
      <c r="G1018" s="374"/>
    </row>
    <row r="1019" spans="1:8" ht="15" customHeight="1">
      <c r="A1019" s="365"/>
      <c r="B1019" s="366"/>
      <c r="C1019" s="56" t="s">
        <v>1358</v>
      </c>
      <c r="D1019" s="57">
        <v>0</v>
      </c>
      <c r="E1019" s="68">
        <v>0</v>
      </c>
      <c r="F1019" s="367"/>
      <c r="G1019" s="374"/>
    </row>
    <row r="1020" spans="1:8" ht="15" customHeight="1">
      <c r="A1020" s="36" t="s">
        <v>597</v>
      </c>
      <c r="B1020" s="37" t="s">
        <v>1703</v>
      </c>
      <c r="C1020" s="45"/>
      <c r="D1020" s="305">
        <v>5.9699999999999998E-4</v>
      </c>
      <c r="E1020" s="185">
        <v>5.9699999999999998E-4</v>
      </c>
      <c r="F1020" s="41">
        <v>100</v>
      </c>
      <c r="G1020" s="258"/>
      <c r="H1020" s="43"/>
    </row>
    <row r="1021" spans="1:8" ht="15" customHeight="1">
      <c r="A1021" s="365" t="s">
        <v>598</v>
      </c>
      <c r="B1021" s="366" t="s">
        <v>1704</v>
      </c>
      <c r="C1021" s="50" t="s">
        <v>1344</v>
      </c>
      <c r="D1021" s="306">
        <v>0</v>
      </c>
      <c r="E1021" s="83">
        <v>0</v>
      </c>
      <c r="F1021" s="367">
        <v>73.852221147406794</v>
      </c>
      <c r="G1021" s="391" t="s">
        <v>1154</v>
      </c>
      <c r="H1021" s="43"/>
    </row>
    <row r="1022" spans="1:8" ht="15" customHeight="1">
      <c r="A1022" s="365"/>
      <c r="B1022" s="366"/>
      <c r="C1022" s="53" t="s">
        <v>1346</v>
      </c>
      <c r="D1022" s="307">
        <v>5.6099999999999998E-4</v>
      </c>
      <c r="E1022" s="308">
        <v>5.6099999999999998E-4</v>
      </c>
      <c r="F1022" s="367"/>
      <c r="G1022" s="391"/>
      <c r="H1022" s="43"/>
    </row>
    <row r="1023" spans="1:8" ht="15" customHeight="1">
      <c r="A1023" s="365"/>
      <c r="B1023" s="366"/>
      <c r="C1023" s="90" t="s">
        <v>1401</v>
      </c>
      <c r="D1023" s="300">
        <v>1.356E-3</v>
      </c>
      <c r="E1023" s="189">
        <v>1.356E-3</v>
      </c>
      <c r="F1023" s="367"/>
      <c r="G1023" s="391"/>
      <c r="H1023" s="43"/>
    </row>
    <row r="1024" spans="1:8" ht="15" customHeight="1">
      <c r="A1024" s="365"/>
      <c r="B1024" s="366"/>
      <c r="C1024" s="56" t="s">
        <v>1358</v>
      </c>
      <c r="D1024" s="57">
        <v>1.8200000000000001E-4</v>
      </c>
      <c r="E1024" s="149">
        <v>1.8200000000000001E-4</v>
      </c>
      <c r="F1024" s="367"/>
      <c r="G1024" s="391"/>
      <c r="H1024" s="43"/>
    </row>
    <row r="1025" spans="1:8" ht="15" customHeight="1">
      <c r="A1025" s="365" t="s">
        <v>599</v>
      </c>
      <c r="B1025" s="366" t="s">
        <v>1705</v>
      </c>
      <c r="C1025" s="50" t="s">
        <v>1344</v>
      </c>
      <c r="D1025" s="265">
        <v>0</v>
      </c>
      <c r="E1025" s="266">
        <v>0</v>
      </c>
      <c r="F1025" s="367">
        <v>100</v>
      </c>
      <c r="G1025" s="374"/>
      <c r="H1025" s="43"/>
    </row>
    <row r="1026" spans="1:8" ht="15" customHeight="1">
      <c r="A1026" s="365"/>
      <c r="B1026" s="366"/>
      <c r="C1026" s="53" t="s">
        <v>1345</v>
      </c>
      <c r="D1026" s="54">
        <v>3.4099999999999999E-4</v>
      </c>
      <c r="E1026" s="55">
        <v>3.4099999999999999E-4</v>
      </c>
      <c r="F1026" s="367"/>
      <c r="G1026" s="374"/>
    </row>
    <row r="1027" spans="1:8" ht="15" customHeight="1">
      <c r="A1027" s="365"/>
      <c r="B1027" s="366"/>
      <c r="C1027" s="123" t="s">
        <v>1358</v>
      </c>
      <c r="D1027" s="67">
        <v>3.4000000000000002E-4</v>
      </c>
      <c r="E1027" s="95">
        <v>3.4000000000000002E-4</v>
      </c>
      <c r="F1027" s="367"/>
      <c r="G1027" s="374"/>
    </row>
    <row r="1028" spans="1:8" ht="15" customHeight="1">
      <c r="A1028" s="36" t="s">
        <v>600</v>
      </c>
      <c r="B1028" s="37" t="s">
        <v>156</v>
      </c>
      <c r="C1028" s="309"/>
      <c r="D1028" s="310">
        <v>6.0899999999999995E-4</v>
      </c>
      <c r="E1028" s="311">
        <v>6.0899999999999995E-4</v>
      </c>
      <c r="F1028" s="41">
        <v>100</v>
      </c>
      <c r="G1028" s="42"/>
      <c r="H1028" s="43"/>
    </row>
    <row r="1029" spans="1:8" ht="15" customHeight="1">
      <c r="A1029" s="36" t="s">
        <v>601</v>
      </c>
      <c r="B1029" s="37" t="s">
        <v>157</v>
      </c>
      <c r="C1029" s="53"/>
      <c r="D1029" s="39">
        <v>4.2999999999999999E-4</v>
      </c>
      <c r="E1029" s="95">
        <v>4.2999999999999999E-4</v>
      </c>
      <c r="F1029" s="41">
        <v>100</v>
      </c>
      <c r="G1029" s="42"/>
      <c r="H1029" s="43"/>
    </row>
    <row r="1030" spans="1:8" ht="15" customHeight="1">
      <c r="A1030" s="365" t="s">
        <v>1706</v>
      </c>
      <c r="B1030" s="366" t="s">
        <v>1707</v>
      </c>
      <c r="C1030" s="164" t="s">
        <v>1344</v>
      </c>
      <c r="D1030" s="312">
        <v>0</v>
      </c>
      <c r="E1030" s="313">
        <v>0</v>
      </c>
      <c r="F1030" s="367">
        <v>100</v>
      </c>
      <c r="G1030" s="374"/>
      <c r="H1030" s="43"/>
    </row>
    <row r="1031" spans="1:8" ht="15" customHeight="1">
      <c r="A1031" s="365"/>
      <c r="B1031" s="366"/>
      <c r="C1031" s="76" t="s">
        <v>1345</v>
      </c>
      <c r="D1031" s="314" t="s">
        <v>1372</v>
      </c>
      <c r="E1031" s="191" t="s">
        <v>1372</v>
      </c>
      <c r="F1031" s="367"/>
      <c r="G1031" s="374"/>
    </row>
    <row r="1032" spans="1:8" ht="15" customHeight="1">
      <c r="A1032" s="365"/>
      <c r="B1032" s="366"/>
      <c r="C1032" s="156" t="s">
        <v>1358</v>
      </c>
      <c r="D1032" s="150" t="s">
        <v>1372</v>
      </c>
      <c r="E1032" s="315" t="s">
        <v>1372</v>
      </c>
      <c r="F1032" s="367"/>
      <c r="G1032" s="374"/>
    </row>
    <row r="1033" spans="1:8" ht="15" customHeight="1">
      <c r="A1033" s="365" t="s">
        <v>602</v>
      </c>
      <c r="B1033" s="366" t="s">
        <v>1708</v>
      </c>
      <c r="C1033" s="76" t="s">
        <v>1344</v>
      </c>
      <c r="D1033" s="284">
        <v>0</v>
      </c>
      <c r="E1033" s="189">
        <v>0</v>
      </c>
      <c r="F1033" s="367">
        <v>100</v>
      </c>
      <c r="G1033" s="374"/>
      <c r="H1033" s="43"/>
    </row>
    <row r="1034" spans="1:8" ht="15" customHeight="1">
      <c r="A1034" s="365"/>
      <c r="B1034" s="366"/>
      <c r="C1034" s="297" t="s">
        <v>1345</v>
      </c>
      <c r="D1034" s="314">
        <v>3.8400000000000001E-4</v>
      </c>
      <c r="E1034" s="191">
        <v>3.8400000000000001E-4</v>
      </c>
      <c r="F1034" s="367"/>
      <c r="G1034" s="374"/>
    </row>
    <row r="1035" spans="1:8" ht="15" customHeight="1">
      <c r="A1035" s="365"/>
      <c r="B1035" s="366"/>
      <c r="C1035" s="316" t="s">
        <v>1358</v>
      </c>
      <c r="D1035" s="317">
        <v>3.8200000000000002E-4</v>
      </c>
      <c r="E1035" s="189">
        <v>3.8200000000000002E-4</v>
      </c>
      <c r="F1035" s="367"/>
      <c r="G1035" s="374"/>
    </row>
    <row r="1036" spans="1:8" ht="15" customHeight="1">
      <c r="A1036" s="365" t="s">
        <v>603</v>
      </c>
      <c r="B1036" s="366" t="s">
        <v>1709</v>
      </c>
      <c r="C1036" s="294" t="s">
        <v>1344</v>
      </c>
      <c r="D1036" s="145">
        <v>0</v>
      </c>
      <c r="E1036" s="289">
        <v>0</v>
      </c>
      <c r="F1036" s="367">
        <v>100</v>
      </c>
      <c r="G1036" s="389"/>
      <c r="H1036" s="43"/>
    </row>
    <row r="1037" spans="1:8" ht="15" customHeight="1">
      <c r="A1037" s="365"/>
      <c r="B1037" s="366"/>
      <c r="C1037" s="56" t="s">
        <v>1358</v>
      </c>
      <c r="D1037" s="57">
        <v>0</v>
      </c>
      <c r="E1037" s="107">
        <v>0</v>
      </c>
      <c r="F1037" s="367"/>
      <c r="G1037" s="390"/>
      <c r="H1037" s="43"/>
    </row>
    <row r="1038" spans="1:8" ht="15" customHeight="1">
      <c r="A1038" s="36" t="s">
        <v>604</v>
      </c>
      <c r="B1038" s="37" t="s">
        <v>158</v>
      </c>
      <c r="C1038" s="127"/>
      <c r="D1038" s="299">
        <v>2.2599999999999999E-4</v>
      </c>
      <c r="E1038" s="183">
        <v>2.2599999999999999E-4</v>
      </c>
      <c r="F1038" s="41">
        <v>100</v>
      </c>
      <c r="G1038" s="42"/>
      <c r="H1038" s="43"/>
    </row>
    <row r="1039" spans="1:8" ht="15" customHeight="1">
      <c r="A1039" s="36" t="s">
        <v>1710</v>
      </c>
      <c r="B1039" s="37" t="s">
        <v>159</v>
      </c>
      <c r="C1039" s="45"/>
      <c r="D1039" s="46">
        <v>3.5199999999999999E-4</v>
      </c>
      <c r="E1039" s="40">
        <v>3.5199999999999999E-4</v>
      </c>
      <c r="F1039" s="41">
        <v>100</v>
      </c>
      <c r="G1039" s="42"/>
      <c r="H1039" s="43"/>
    </row>
    <row r="1040" spans="1:8" ht="15" customHeight="1">
      <c r="A1040" s="36" t="s">
        <v>605</v>
      </c>
      <c r="B1040" s="37" t="s">
        <v>160</v>
      </c>
      <c r="C1040" s="45"/>
      <c r="D1040" s="46">
        <v>3.4099999999999999E-4</v>
      </c>
      <c r="E1040" s="47">
        <v>3.4099999999999999E-4</v>
      </c>
      <c r="F1040" s="41">
        <v>100</v>
      </c>
      <c r="G1040" s="42"/>
      <c r="H1040" s="43"/>
    </row>
    <row r="1041" spans="1:8" ht="15" customHeight="1">
      <c r="A1041" s="36" t="s">
        <v>606</v>
      </c>
      <c r="B1041" s="37" t="s">
        <v>172</v>
      </c>
      <c r="C1041" s="45"/>
      <c r="D1041" s="46">
        <v>6.1200000000000002E-4</v>
      </c>
      <c r="E1041" s="47">
        <v>6.1200000000000002E-4</v>
      </c>
      <c r="F1041" s="41">
        <v>100</v>
      </c>
      <c r="G1041" s="258"/>
      <c r="H1041" s="43"/>
    </row>
    <row r="1042" spans="1:8" ht="15" customHeight="1">
      <c r="A1042" s="36" t="s">
        <v>607</v>
      </c>
      <c r="B1042" s="37" t="s">
        <v>161</v>
      </c>
      <c r="C1042" s="45"/>
      <c r="D1042" s="46">
        <v>2.9100000000000003E-4</v>
      </c>
      <c r="E1042" s="47">
        <v>2.9100000000000003E-4</v>
      </c>
      <c r="F1042" s="41">
        <v>100</v>
      </c>
      <c r="G1042" s="42"/>
      <c r="H1042" s="43"/>
    </row>
    <row r="1043" spans="1:8" ht="15" customHeight="1">
      <c r="A1043" s="365" t="s">
        <v>608</v>
      </c>
      <c r="B1043" s="366" t="s">
        <v>1711</v>
      </c>
      <c r="C1043" s="38" t="s">
        <v>1344</v>
      </c>
      <c r="D1043" s="51">
        <v>0</v>
      </c>
      <c r="E1043" s="52">
        <v>0</v>
      </c>
      <c r="F1043" s="367">
        <v>100</v>
      </c>
      <c r="G1043" s="374"/>
    </row>
    <row r="1044" spans="1:8" ht="15" customHeight="1">
      <c r="A1044" s="365"/>
      <c r="B1044" s="366"/>
      <c r="C1044" s="90" t="s">
        <v>1346</v>
      </c>
      <c r="D1044" s="54">
        <v>2.5599999999999999E-4</v>
      </c>
      <c r="E1044" s="55">
        <v>2.5599999999999999E-4</v>
      </c>
      <c r="F1044" s="367"/>
      <c r="G1044" s="374"/>
    </row>
    <row r="1045" spans="1:8" ht="15" customHeight="1">
      <c r="A1045" s="365"/>
      <c r="B1045" s="366"/>
      <c r="C1045" s="90" t="s">
        <v>1347</v>
      </c>
      <c r="D1045" s="54">
        <v>1.3799999999999999E-4</v>
      </c>
      <c r="E1045" s="55">
        <v>1.3799999999999999E-4</v>
      </c>
      <c r="F1045" s="367"/>
      <c r="G1045" s="374"/>
    </row>
    <row r="1046" spans="1:8" ht="15" customHeight="1">
      <c r="A1046" s="365"/>
      <c r="B1046" s="366"/>
      <c r="C1046" s="90" t="s">
        <v>1388</v>
      </c>
      <c r="D1046" s="54">
        <v>2.7300000000000002E-4</v>
      </c>
      <c r="E1046" s="55">
        <v>2.7300000000000002E-4</v>
      </c>
      <c r="F1046" s="367"/>
      <c r="G1046" s="374"/>
    </row>
    <row r="1047" spans="1:8" ht="15" customHeight="1">
      <c r="A1047" s="365"/>
      <c r="B1047" s="366"/>
      <c r="C1047" s="53" t="s">
        <v>1358</v>
      </c>
      <c r="D1047" s="57">
        <v>2.0599999999999999E-4</v>
      </c>
      <c r="E1047" s="58">
        <v>2.0599999999999999E-4</v>
      </c>
      <c r="F1047" s="367"/>
      <c r="G1047" s="374"/>
    </row>
    <row r="1048" spans="1:8" ht="15" customHeight="1">
      <c r="A1048" s="36" t="s">
        <v>609</v>
      </c>
      <c r="B1048" s="37" t="s">
        <v>162</v>
      </c>
      <c r="C1048" s="45"/>
      <c r="D1048" s="46">
        <v>6.0800000000000003E-4</v>
      </c>
      <c r="E1048" s="47">
        <v>6.0800000000000003E-4</v>
      </c>
      <c r="F1048" s="41">
        <v>100</v>
      </c>
      <c r="G1048" s="42"/>
      <c r="H1048" s="43"/>
    </row>
    <row r="1049" spans="1:8" ht="15" customHeight="1">
      <c r="A1049" s="36" t="s">
        <v>610</v>
      </c>
      <c r="B1049" s="37" t="s">
        <v>173</v>
      </c>
      <c r="C1049" s="45"/>
      <c r="D1049" s="46">
        <v>3.9800000000000002E-4</v>
      </c>
      <c r="E1049" s="47">
        <v>3.9800000000000002E-4</v>
      </c>
      <c r="F1049" s="41" t="s">
        <v>1161</v>
      </c>
      <c r="G1049" s="258"/>
      <c r="H1049" s="43"/>
    </row>
    <row r="1050" spans="1:8" ht="15" customHeight="1">
      <c r="A1050" s="36" t="s">
        <v>611</v>
      </c>
      <c r="B1050" s="37" t="s">
        <v>163</v>
      </c>
      <c r="C1050" s="45"/>
      <c r="D1050" s="46">
        <v>5.1500000000000005E-4</v>
      </c>
      <c r="E1050" s="183">
        <v>5.1500000000000005E-4</v>
      </c>
      <c r="F1050" s="41">
        <v>100</v>
      </c>
      <c r="G1050" s="42"/>
      <c r="H1050" s="43"/>
    </row>
    <row r="1051" spans="1:8" ht="15" customHeight="1">
      <c r="A1051" s="365" t="s">
        <v>612</v>
      </c>
      <c r="B1051" s="366" t="s">
        <v>1712</v>
      </c>
      <c r="C1051" s="38" t="s">
        <v>1344</v>
      </c>
      <c r="D1051" s="243">
        <v>0</v>
      </c>
      <c r="E1051" s="138">
        <v>0</v>
      </c>
      <c r="F1051" s="367">
        <v>99.971409397572188</v>
      </c>
      <c r="G1051" s="374" t="s">
        <v>1154</v>
      </c>
      <c r="H1051" s="43"/>
    </row>
    <row r="1052" spans="1:8" ht="15" customHeight="1">
      <c r="A1052" s="365"/>
      <c r="B1052" s="366"/>
      <c r="C1052" s="90" t="s">
        <v>1345</v>
      </c>
      <c r="D1052" s="231">
        <v>7.0899999999999999E-4</v>
      </c>
      <c r="E1052" s="95">
        <v>7.0899999999999999E-4</v>
      </c>
      <c r="F1052" s="367"/>
      <c r="G1052" s="374"/>
    </row>
    <row r="1053" spans="1:8" ht="15" customHeight="1">
      <c r="A1053" s="365"/>
      <c r="B1053" s="366"/>
      <c r="C1053" s="53" t="s">
        <v>1358</v>
      </c>
      <c r="D1053" s="57">
        <v>4.3800000000000002E-4</v>
      </c>
      <c r="E1053" s="58">
        <v>4.3800000000000002E-4</v>
      </c>
      <c r="F1053" s="367"/>
      <c r="G1053" s="374"/>
    </row>
    <row r="1054" spans="1:8" ht="15" customHeight="1">
      <c r="A1054" s="365" t="s">
        <v>613</v>
      </c>
      <c r="B1054" s="366" t="s">
        <v>1713</v>
      </c>
      <c r="C1054" s="50" t="s">
        <v>1344</v>
      </c>
      <c r="D1054" s="51">
        <v>0</v>
      </c>
      <c r="E1054" s="52">
        <v>0</v>
      </c>
      <c r="F1054" s="367">
        <v>80.412233590829587</v>
      </c>
      <c r="G1054" s="374" t="s">
        <v>1154</v>
      </c>
      <c r="H1054" s="43"/>
    </row>
    <row r="1055" spans="1:8" ht="15" customHeight="1">
      <c r="A1055" s="365"/>
      <c r="B1055" s="366" t="s">
        <v>579</v>
      </c>
      <c r="C1055" s="53" t="s">
        <v>1345</v>
      </c>
      <c r="D1055" s="231">
        <v>4.4799999999999999E-4</v>
      </c>
      <c r="E1055" s="95">
        <v>4.4799999999999999E-4</v>
      </c>
      <c r="F1055" s="367"/>
      <c r="G1055" s="374"/>
    </row>
    <row r="1056" spans="1:8" ht="15" customHeight="1">
      <c r="A1056" s="365"/>
      <c r="B1056" s="366" t="s">
        <v>579</v>
      </c>
      <c r="C1056" s="56" t="s">
        <v>1358</v>
      </c>
      <c r="D1056" s="57">
        <v>8.8999999999999995E-5</v>
      </c>
      <c r="E1056" s="58">
        <v>8.8999999999999995E-5</v>
      </c>
      <c r="F1056" s="367"/>
      <c r="G1056" s="374"/>
    </row>
    <row r="1057" spans="1:8" ht="15" customHeight="1">
      <c r="A1057" s="36" t="s">
        <v>614</v>
      </c>
      <c r="B1057" s="37" t="s">
        <v>174</v>
      </c>
      <c r="C1057" s="45"/>
      <c r="D1057" s="46">
        <v>3.4699999999999998E-4</v>
      </c>
      <c r="E1057" s="183">
        <v>3.4699999999999998E-4</v>
      </c>
      <c r="F1057" s="41">
        <v>100</v>
      </c>
      <c r="G1057" s="258"/>
      <c r="H1057" s="43"/>
    </row>
    <row r="1058" spans="1:8" ht="15" customHeight="1">
      <c r="A1058" s="36" t="s">
        <v>615</v>
      </c>
      <c r="B1058" s="37" t="s">
        <v>164</v>
      </c>
      <c r="C1058" s="38"/>
      <c r="D1058" s="46">
        <v>5.53E-4</v>
      </c>
      <c r="E1058" s="183">
        <v>5.53E-4</v>
      </c>
      <c r="F1058" s="41">
        <v>100</v>
      </c>
      <c r="G1058" s="42"/>
      <c r="H1058" s="43"/>
    </row>
    <row r="1059" spans="1:8" ht="15" customHeight="1">
      <c r="A1059" s="365" t="s">
        <v>616</v>
      </c>
      <c r="B1059" s="366" t="s">
        <v>1714</v>
      </c>
      <c r="C1059" s="247" t="s">
        <v>1344</v>
      </c>
      <c r="D1059" s="142">
        <v>0</v>
      </c>
      <c r="E1059" s="80">
        <v>0</v>
      </c>
      <c r="F1059" s="367">
        <v>100</v>
      </c>
      <c r="G1059" s="370"/>
      <c r="H1059" s="43"/>
    </row>
    <row r="1060" spans="1:8" ht="15" customHeight="1">
      <c r="A1060" s="365"/>
      <c r="B1060" s="366"/>
      <c r="C1060" s="53" t="s">
        <v>1715</v>
      </c>
      <c r="D1060" s="142">
        <v>4.2400000000000001E-4</v>
      </c>
      <c r="E1060" s="80">
        <v>4.2400000000000001E-4</v>
      </c>
      <c r="F1060" s="367"/>
      <c r="G1060" s="370"/>
      <c r="H1060" s="43"/>
    </row>
    <row r="1061" spans="1:8" ht="15" customHeight="1">
      <c r="A1061" s="365"/>
      <c r="B1061" s="366"/>
      <c r="C1061" s="66" t="s">
        <v>1347</v>
      </c>
      <c r="D1061" s="142">
        <v>4.0700000000000003E-4</v>
      </c>
      <c r="E1061" s="80">
        <v>4.0700000000000003E-4</v>
      </c>
      <c r="F1061" s="367"/>
      <c r="G1061" s="370"/>
    </row>
    <row r="1062" spans="1:8" ht="15" customHeight="1">
      <c r="A1062" s="365"/>
      <c r="B1062" s="366"/>
      <c r="C1062" s="90" t="s">
        <v>1388</v>
      </c>
      <c r="D1062" s="100">
        <v>5.1900000000000004E-4</v>
      </c>
      <c r="E1062" s="101">
        <v>5.1900000000000004E-4</v>
      </c>
      <c r="F1062" s="367"/>
      <c r="G1062" s="370"/>
    </row>
    <row r="1063" spans="1:8" ht="15" customHeight="1">
      <c r="A1063" s="365"/>
      <c r="B1063" s="366"/>
      <c r="C1063" s="76" t="s">
        <v>1358</v>
      </c>
      <c r="D1063" s="57">
        <v>4.2000000000000002E-4</v>
      </c>
      <c r="E1063" s="58">
        <v>4.2000000000000002E-4</v>
      </c>
      <c r="F1063" s="367"/>
      <c r="G1063" s="370"/>
    </row>
    <row r="1064" spans="1:8" ht="15" customHeight="1">
      <c r="A1064" s="36" t="s">
        <v>617</v>
      </c>
      <c r="B1064" s="37" t="s">
        <v>618</v>
      </c>
      <c r="C1064" s="294"/>
      <c r="D1064" s="228">
        <v>0</v>
      </c>
      <c r="E1064" s="40">
        <v>0</v>
      </c>
      <c r="F1064" s="41">
        <v>100</v>
      </c>
      <c r="G1064" s="258"/>
      <c r="H1064" s="43"/>
    </row>
    <row r="1065" spans="1:8" ht="15" customHeight="1">
      <c r="A1065" s="220" t="s">
        <v>619</v>
      </c>
      <c r="B1065" s="108" t="s">
        <v>1716</v>
      </c>
      <c r="C1065" s="38"/>
      <c r="D1065" s="175">
        <v>5.5999999999999995E-4</v>
      </c>
      <c r="E1065" s="208">
        <v>5.5999999999999995E-4</v>
      </c>
      <c r="F1065" s="109">
        <v>100</v>
      </c>
      <c r="G1065" s="318"/>
      <c r="H1065" s="43"/>
    </row>
    <row r="1066" spans="1:8" ht="15" customHeight="1">
      <c r="A1066" s="197" t="s">
        <v>620</v>
      </c>
      <c r="B1066" s="198" t="s">
        <v>1717</v>
      </c>
      <c r="C1066" s="45"/>
      <c r="D1066" s="46">
        <v>2.3000000000000001E-4</v>
      </c>
      <c r="E1066" s="183">
        <v>2.3000000000000001E-4</v>
      </c>
      <c r="F1066" s="199">
        <v>100</v>
      </c>
      <c r="G1066" s="319"/>
      <c r="H1066" s="43"/>
    </row>
    <row r="1067" spans="1:8" ht="15" customHeight="1">
      <c r="A1067" s="375" t="s">
        <v>621</v>
      </c>
      <c r="B1067" s="378" t="s">
        <v>1718</v>
      </c>
      <c r="C1067" s="38" t="s">
        <v>1344</v>
      </c>
      <c r="D1067" s="51">
        <v>0</v>
      </c>
      <c r="E1067" s="52">
        <v>0</v>
      </c>
      <c r="F1067" s="380">
        <v>97.759798003076043</v>
      </c>
      <c r="G1067" s="382" t="s">
        <v>1154</v>
      </c>
      <c r="H1067" s="43"/>
    </row>
    <row r="1068" spans="1:8" ht="15" customHeight="1">
      <c r="A1068" s="376"/>
      <c r="B1068" s="366"/>
      <c r="C1068" s="66" t="s">
        <v>1346</v>
      </c>
      <c r="D1068" s="54">
        <v>2.1900000000000001E-4</v>
      </c>
      <c r="E1068" s="55">
        <v>2.1900000000000001E-4</v>
      </c>
      <c r="F1068" s="367"/>
      <c r="G1068" s="383"/>
    </row>
    <row r="1069" spans="1:8" ht="15" customHeight="1">
      <c r="A1069" s="376"/>
      <c r="B1069" s="366"/>
      <c r="C1069" s="66" t="s">
        <v>1347</v>
      </c>
      <c r="D1069" s="54">
        <v>2.72E-4</v>
      </c>
      <c r="E1069" s="55">
        <v>2.72E-4</v>
      </c>
      <c r="F1069" s="367"/>
      <c r="G1069" s="383"/>
    </row>
    <row r="1070" spans="1:8" ht="15" customHeight="1">
      <c r="A1070" s="376"/>
      <c r="B1070" s="366"/>
      <c r="C1070" s="66" t="s">
        <v>1348</v>
      </c>
      <c r="D1070" s="54">
        <v>3.28E-4</v>
      </c>
      <c r="E1070" s="55">
        <v>3.28E-4</v>
      </c>
      <c r="F1070" s="367"/>
      <c r="G1070" s="383"/>
    </row>
    <row r="1071" spans="1:8" ht="15" customHeight="1">
      <c r="A1071" s="376"/>
      <c r="B1071" s="366"/>
      <c r="C1071" s="90" t="s">
        <v>1349</v>
      </c>
      <c r="D1071" s="54">
        <v>3.5E-4</v>
      </c>
      <c r="E1071" s="55">
        <v>3.5E-4</v>
      </c>
      <c r="F1071" s="367"/>
      <c r="G1071" s="383"/>
    </row>
    <row r="1072" spans="1:8" ht="15" customHeight="1">
      <c r="A1072" s="376"/>
      <c r="B1072" s="366"/>
      <c r="C1072" s="53" t="s">
        <v>1350</v>
      </c>
      <c r="D1072" s="54">
        <v>3.7300000000000001E-4</v>
      </c>
      <c r="E1072" s="55">
        <v>3.7300000000000001E-4</v>
      </c>
      <c r="F1072" s="367"/>
      <c r="G1072" s="383"/>
    </row>
    <row r="1073" spans="1:8" ht="15" customHeight="1">
      <c r="A1073" s="376"/>
      <c r="B1073" s="366"/>
      <c r="C1073" s="66" t="s">
        <v>1351</v>
      </c>
      <c r="D1073" s="54">
        <v>4.1300000000000001E-4</v>
      </c>
      <c r="E1073" s="55">
        <v>4.1300000000000001E-4</v>
      </c>
      <c r="F1073" s="367"/>
      <c r="G1073" s="383"/>
    </row>
    <row r="1074" spans="1:8" ht="15" customHeight="1">
      <c r="A1074" s="376"/>
      <c r="B1074" s="366"/>
      <c r="C1074" s="90" t="s">
        <v>1447</v>
      </c>
      <c r="D1074" s="54">
        <v>5.9999999999999995E-4</v>
      </c>
      <c r="E1074" s="55">
        <v>5.9999999999999995E-4</v>
      </c>
      <c r="F1074" s="367"/>
      <c r="G1074" s="383"/>
    </row>
    <row r="1075" spans="1:8" ht="15" customHeight="1">
      <c r="A1075" s="377"/>
      <c r="B1075" s="379"/>
      <c r="C1075" s="56" t="s">
        <v>1358</v>
      </c>
      <c r="D1075" s="57">
        <v>5.0199999999999995E-4</v>
      </c>
      <c r="E1075" s="58">
        <v>5.0199999999999995E-4</v>
      </c>
      <c r="F1075" s="381"/>
      <c r="G1075" s="384"/>
    </row>
    <row r="1076" spans="1:8" ht="15" customHeight="1">
      <c r="A1076" s="385" t="s">
        <v>622</v>
      </c>
      <c r="B1076" s="386" t="s">
        <v>1719</v>
      </c>
      <c r="C1076" s="87" t="s">
        <v>1344</v>
      </c>
      <c r="D1076" s="265">
        <v>0</v>
      </c>
      <c r="E1076" s="266">
        <v>0</v>
      </c>
      <c r="F1076" s="387">
        <v>100</v>
      </c>
      <c r="G1076" s="388"/>
      <c r="H1076" s="43"/>
    </row>
    <row r="1077" spans="1:8" ht="15" customHeight="1">
      <c r="A1077" s="365"/>
      <c r="B1077" s="366"/>
      <c r="C1077" s="53" t="s">
        <v>1345</v>
      </c>
      <c r="D1077" s="54">
        <v>5.6499999999999996E-4</v>
      </c>
      <c r="E1077" s="55">
        <v>5.6499999999999996E-4</v>
      </c>
      <c r="F1077" s="367"/>
      <c r="G1077" s="370"/>
    </row>
    <row r="1078" spans="1:8" ht="15" customHeight="1">
      <c r="A1078" s="365"/>
      <c r="B1078" s="366"/>
      <c r="C1078" s="123" t="s">
        <v>1358</v>
      </c>
      <c r="D1078" s="39">
        <v>5.4699999999999996E-4</v>
      </c>
      <c r="E1078" s="95">
        <v>5.4699999999999996E-4</v>
      </c>
      <c r="F1078" s="367"/>
      <c r="G1078" s="370"/>
    </row>
    <row r="1079" spans="1:8" ht="15" customHeight="1">
      <c r="A1079" s="365" t="s">
        <v>623</v>
      </c>
      <c r="B1079" s="366" t="s">
        <v>1720</v>
      </c>
      <c r="C1079" s="59" t="s">
        <v>1344</v>
      </c>
      <c r="D1079" s="129">
        <v>0</v>
      </c>
      <c r="E1079" s="168">
        <v>0</v>
      </c>
      <c r="F1079" s="367">
        <v>100</v>
      </c>
      <c r="G1079" s="374"/>
      <c r="H1079" s="43"/>
    </row>
    <row r="1080" spans="1:8" ht="15" customHeight="1">
      <c r="A1080" s="365"/>
      <c r="B1080" s="366"/>
      <c r="C1080" s="62" t="s">
        <v>1345</v>
      </c>
      <c r="D1080" s="237">
        <v>3.4099999999999999E-4</v>
      </c>
      <c r="E1080" s="178">
        <v>3.4099999999999999E-4</v>
      </c>
      <c r="F1080" s="367"/>
      <c r="G1080" s="374"/>
    </row>
    <row r="1081" spans="1:8" ht="15" customHeight="1">
      <c r="A1081" s="365"/>
      <c r="B1081" s="366"/>
      <c r="C1081" s="156" t="s">
        <v>1358</v>
      </c>
      <c r="D1081" s="157">
        <v>0</v>
      </c>
      <c r="E1081" s="81">
        <v>0</v>
      </c>
      <c r="F1081" s="367"/>
      <c r="G1081" s="374"/>
    </row>
    <row r="1082" spans="1:8" ht="15" customHeight="1">
      <c r="A1082" s="365" t="s">
        <v>624</v>
      </c>
      <c r="B1082" s="366" t="s">
        <v>1721</v>
      </c>
      <c r="C1082" s="59" t="s">
        <v>1344</v>
      </c>
      <c r="D1082" s="51">
        <v>0</v>
      </c>
      <c r="E1082" s="52">
        <v>0</v>
      </c>
      <c r="F1082" s="367">
        <v>100</v>
      </c>
      <c r="G1082" s="370"/>
      <c r="H1082" s="43"/>
    </row>
    <row r="1083" spans="1:8" ht="15" customHeight="1">
      <c r="A1083" s="365"/>
      <c r="B1083" s="366"/>
      <c r="C1083" s="90" t="s">
        <v>1345</v>
      </c>
      <c r="D1083" s="54">
        <v>0</v>
      </c>
      <c r="E1083" s="55">
        <v>0</v>
      </c>
      <c r="F1083" s="367"/>
      <c r="G1083" s="370"/>
      <c r="H1083" s="43"/>
    </row>
    <row r="1084" spans="1:8" ht="15" customHeight="1">
      <c r="A1084" s="365"/>
      <c r="B1084" s="366"/>
      <c r="C1084" s="53" t="s">
        <v>1358</v>
      </c>
      <c r="D1084" s="57">
        <v>0</v>
      </c>
      <c r="E1084" s="58">
        <v>0</v>
      </c>
      <c r="F1084" s="367"/>
      <c r="G1084" s="370"/>
      <c r="H1084" s="43"/>
    </row>
    <row r="1085" spans="1:8" ht="15" customHeight="1">
      <c r="A1085" s="36" t="s">
        <v>625</v>
      </c>
      <c r="B1085" s="37" t="s">
        <v>626</v>
      </c>
      <c r="C1085" s="45"/>
      <c r="D1085" s="46">
        <v>9.8999999999999994E-5</v>
      </c>
      <c r="E1085" s="40">
        <v>9.8999999999999994E-5</v>
      </c>
      <c r="F1085" s="41" t="s">
        <v>1161</v>
      </c>
      <c r="G1085" s="258"/>
      <c r="H1085" s="43"/>
    </row>
    <row r="1086" spans="1:8" ht="15" customHeight="1">
      <c r="A1086" s="36" t="s">
        <v>627</v>
      </c>
      <c r="B1086" s="37" t="s">
        <v>175</v>
      </c>
      <c r="C1086" s="45"/>
      <c r="D1086" s="46">
        <v>4.9899999999999999E-4</v>
      </c>
      <c r="E1086" s="47">
        <v>4.9899999999999999E-4</v>
      </c>
      <c r="F1086" s="41">
        <v>100</v>
      </c>
      <c r="G1086" s="258"/>
    </row>
    <row r="1087" spans="1:8" ht="15" customHeight="1">
      <c r="A1087" s="36" t="s">
        <v>1722</v>
      </c>
      <c r="B1087" s="37" t="s">
        <v>1723</v>
      </c>
      <c r="C1087" s="45"/>
      <c r="D1087" s="46">
        <v>6.3000000000000003E-4</v>
      </c>
      <c r="E1087" s="47">
        <v>6.3000000000000003E-4</v>
      </c>
      <c r="F1087" s="41">
        <v>100</v>
      </c>
      <c r="G1087" s="258"/>
      <c r="H1087" s="43"/>
    </row>
    <row r="1088" spans="1:8" ht="15" customHeight="1">
      <c r="A1088" s="36" t="s">
        <v>628</v>
      </c>
      <c r="B1088" s="37" t="s">
        <v>176</v>
      </c>
      <c r="C1088" s="45"/>
      <c r="D1088" s="46">
        <v>4.4499999999999997E-4</v>
      </c>
      <c r="E1088" s="47">
        <v>4.4499999999999997E-4</v>
      </c>
      <c r="F1088" s="41">
        <v>100</v>
      </c>
      <c r="G1088" s="258"/>
      <c r="H1088" s="43"/>
    </row>
    <row r="1089" spans="1:8" ht="15" customHeight="1">
      <c r="A1089" s="36" t="s">
        <v>629</v>
      </c>
      <c r="B1089" s="37" t="s">
        <v>177</v>
      </c>
      <c r="C1089" s="45"/>
      <c r="D1089" s="46">
        <v>1.34E-4</v>
      </c>
      <c r="E1089" s="183">
        <v>1.34E-4</v>
      </c>
      <c r="F1089" s="41">
        <v>100</v>
      </c>
      <c r="G1089" s="258"/>
      <c r="H1089" s="43"/>
    </row>
    <row r="1090" spans="1:8" ht="15" customHeight="1">
      <c r="A1090" s="36" t="s">
        <v>630</v>
      </c>
      <c r="B1090" s="37" t="s">
        <v>178</v>
      </c>
      <c r="C1090" s="45"/>
      <c r="D1090" s="46">
        <v>5.3600000000000002E-4</v>
      </c>
      <c r="E1090" s="47">
        <v>5.3600000000000002E-4</v>
      </c>
      <c r="F1090" s="41">
        <v>100</v>
      </c>
      <c r="G1090" s="258"/>
      <c r="H1090" s="43"/>
    </row>
    <row r="1091" spans="1:8" ht="15" customHeight="1">
      <c r="A1091" s="36" t="s">
        <v>631</v>
      </c>
      <c r="B1091" s="37" t="s">
        <v>179</v>
      </c>
      <c r="C1091" s="45"/>
      <c r="D1091" s="46">
        <v>3.2600000000000001E-4</v>
      </c>
      <c r="E1091" s="183">
        <v>3.2600000000000001E-4</v>
      </c>
      <c r="F1091" s="41">
        <v>100</v>
      </c>
      <c r="G1091" s="258"/>
      <c r="H1091" s="43"/>
    </row>
    <row r="1092" spans="1:8" ht="15" customHeight="1">
      <c r="A1092" s="36" t="s">
        <v>632</v>
      </c>
      <c r="B1092" s="37" t="s">
        <v>180</v>
      </c>
      <c r="C1092" s="45"/>
      <c r="D1092" s="46">
        <v>4.46E-4</v>
      </c>
      <c r="E1092" s="47">
        <v>4.46E-4</v>
      </c>
      <c r="F1092" s="41">
        <v>100</v>
      </c>
      <c r="G1092" s="258"/>
      <c r="H1092" s="43"/>
    </row>
    <row r="1093" spans="1:8" ht="15" customHeight="1">
      <c r="A1093" s="36" t="s">
        <v>633</v>
      </c>
      <c r="B1093" s="37" t="s">
        <v>181</v>
      </c>
      <c r="C1093" s="45"/>
      <c r="D1093" s="46">
        <v>5.4799999999999998E-4</v>
      </c>
      <c r="E1093" s="47">
        <v>5.4799999999999998E-4</v>
      </c>
      <c r="F1093" s="41">
        <v>100</v>
      </c>
      <c r="G1093" s="258"/>
      <c r="H1093" s="43"/>
    </row>
    <row r="1094" spans="1:8" ht="15" customHeight="1">
      <c r="A1094" s="365" t="s">
        <v>634</v>
      </c>
      <c r="B1094" s="366" t="s">
        <v>1724</v>
      </c>
      <c r="C1094" s="38" t="s">
        <v>1344</v>
      </c>
      <c r="D1094" s="51">
        <v>0</v>
      </c>
      <c r="E1094" s="52">
        <v>0</v>
      </c>
      <c r="F1094" s="367">
        <v>100</v>
      </c>
      <c r="G1094" s="370"/>
    </row>
    <row r="1095" spans="1:8" ht="15" customHeight="1">
      <c r="A1095" s="365"/>
      <c r="B1095" s="366"/>
      <c r="C1095" s="66" t="s">
        <v>1345</v>
      </c>
      <c r="D1095" s="54">
        <v>5.8900000000000001E-4</v>
      </c>
      <c r="E1095" s="55">
        <v>5.8900000000000001E-4</v>
      </c>
      <c r="F1095" s="367"/>
      <c r="G1095" s="370"/>
    </row>
    <row r="1096" spans="1:8" ht="15" customHeight="1">
      <c r="A1096" s="365"/>
      <c r="B1096" s="366"/>
      <c r="C1096" s="56" t="s">
        <v>1358</v>
      </c>
      <c r="D1096" s="57">
        <v>5.8799999999999998E-4</v>
      </c>
      <c r="E1096" s="58">
        <v>5.8799999999999998E-4</v>
      </c>
      <c r="F1096" s="367"/>
      <c r="G1096" s="370"/>
    </row>
    <row r="1097" spans="1:8" ht="25.5" customHeight="1">
      <c r="A1097" s="36" t="s">
        <v>635</v>
      </c>
      <c r="B1097" s="37" t="s">
        <v>182</v>
      </c>
      <c r="C1097" s="38"/>
      <c r="D1097" s="46">
        <v>4.17E-4</v>
      </c>
      <c r="E1097" s="47">
        <v>3.7399999999999998E-4</v>
      </c>
      <c r="F1097" s="41">
        <v>1.2758562776310711</v>
      </c>
      <c r="G1097" s="258" t="s">
        <v>1391</v>
      </c>
      <c r="H1097" s="43"/>
    </row>
    <row r="1098" spans="1:8" ht="15" customHeight="1">
      <c r="A1098" s="365" t="s">
        <v>636</v>
      </c>
      <c r="B1098" s="366" t="s">
        <v>1725</v>
      </c>
      <c r="C1098" s="79" t="s">
        <v>1344</v>
      </c>
      <c r="D1098" s="51">
        <v>3.28E-4</v>
      </c>
      <c r="E1098" s="52">
        <v>3.28E-4</v>
      </c>
      <c r="F1098" s="367">
        <v>100</v>
      </c>
      <c r="G1098" s="370"/>
      <c r="H1098" s="43"/>
    </row>
    <row r="1099" spans="1:8" ht="15" customHeight="1">
      <c r="A1099" s="365"/>
      <c r="B1099" s="366"/>
      <c r="C1099" s="82" t="s">
        <v>1346</v>
      </c>
      <c r="D1099" s="54">
        <v>5.9500000000000004E-4</v>
      </c>
      <c r="E1099" s="55">
        <v>5.9500000000000004E-4</v>
      </c>
      <c r="F1099" s="367"/>
      <c r="G1099" s="370"/>
    </row>
    <row r="1100" spans="1:8" ht="15" customHeight="1">
      <c r="A1100" s="365"/>
      <c r="B1100" s="366"/>
      <c r="C1100" s="82" t="s">
        <v>1347</v>
      </c>
      <c r="D1100" s="54">
        <v>3.8699999999999997E-4</v>
      </c>
      <c r="E1100" s="55">
        <v>3.8699999999999997E-4</v>
      </c>
      <c r="F1100" s="367"/>
      <c r="G1100" s="370"/>
    </row>
    <row r="1101" spans="1:8" ht="15" customHeight="1">
      <c r="A1101" s="365"/>
      <c r="B1101" s="366"/>
      <c r="C1101" s="82" t="s">
        <v>1348</v>
      </c>
      <c r="D1101" s="54">
        <v>3.1300000000000002E-4</v>
      </c>
      <c r="E1101" s="55">
        <v>3.1300000000000002E-4</v>
      </c>
      <c r="F1101" s="367"/>
      <c r="G1101" s="370"/>
    </row>
    <row r="1102" spans="1:8" ht="15" customHeight="1">
      <c r="A1102" s="365"/>
      <c r="B1102" s="366"/>
      <c r="C1102" s="82" t="s">
        <v>1349</v>
      </c>
      <c r="D1102" s="54">
        <v>3.21E-4</v>
      </c>
      <c r="E1102" s="55">
        <v>3.21E-4</v>
      </c>
      <c r="F1102" s="367"/>
      <c r="G1102" s="370"/>
    </row>
    <row r="1103" spans="1:8" ht="15" customHeight="1">
      <c r="A1103" s="365"/>
      <c r="B1103" s="366"/>
      <c r="C1103" s="82" t="s">
        <v>1350</v>
      </c>
      <c r="D1103" s="54">
        <v>0</v>
      </c>
      <c r="E1103" s="55">
        <v>0</v>
      </c>
      <c r="F1103" s="367"/>
      <c r="G1103" s="370"/>
    </row>
    <row r="1104" spans="1:8" ht="15" customHeight="1">
      <c r="A1104" s="365"/>
      <c r="B1104" s="366"/>
      <c r="C1104" s="124" t="s">
        <v>1358</v>
      </c>
      <c r="D1104" s="64">
        <v>3.9800000000000002E-4</v>
      </c>
      <c r="E1104" s="58">
        <v>3.9800000000000002E-4</v>
      </c>
      <c r="F1104" s="367"/>
      <c r="G1104" s="370"/>
    </row>
    <row r="1105" spans="1:8" ht="15" customHeight="1">
      <c r="A1105" s="36" t="s">
        <v>637</v>
      </c>
      <c r="B1105" s="37" t="s">
        <v>183</v>
      </c>
      <c r="C1105" s="127"/>
      <c r="D1105" s="46">
        <v>4.0499999999999998E-4</v>
      </c>
      <c r="E1105" s="47">
        <v>4.0499999999999998E-4</v>
      </c>
      <c r="F1105" s="41">
        <v>100</v>
      </c>
      <c r="G1105" s="258"/>
      <c r="H1105" s="43"/>
    </row>
    <row r="1106" spans="1:8" ht="15" customHeight="1">
      <c r="A1106" s="36" t="s">
        <v>638</v>
      </c>
      <c r="B1106" s="37" t="s">
        <v>1726</v>
      </c>
      <c r="C1106" s="45"/>
      <c r="D1106" s="46">
        <v>5.53E-4</v>
      </c>
      <c r="E1106" s="47">
        <v>5.53E-4</v>
      </c>
      <c r="F1106" s="41">
        <v>100</v>
      </c>
      <c r="G1106" s="258"/>
      <c r="H1106" s="43"/>
    </row>
    <row r="1107" spans="1:8" ht="15" customHeight="1">
      <c r="A1107" s="36" t="s">
        <v>639</v>
      </c>
      <c r="B1107" s="37" t="s">
        <v>1727</v>
      </c>
      <c r="C1107" s="45"/>
      <c r="D1107" s="46">
        <v>3.4299999999999999E-4</v>
      </c>
      <c r="E1107" s="47">
        <v>3.4299999999999999E-4</v>
      </c>
      <c r="F1107" s="41">
        <v>100</v>
      </c>
      <c r="G1107" s="258"/>
      <c r="H1107" s="43"/>
    </row>
    <row r="1108" spans="1:8" ht="15" customHeight="1">
      <c r="A1108" s="365" t="s">
        <v>640</v>
      </c>
      <c r="B1108" s="366" t="s">
        <v>1728</v>
      </c>
      <c r="C1108" s="38" t="s">
        <v>1344</v>
      </c>
      <c r="D1108" s="51">
        <v>0</v>
      </c>
      <c r="E1108" s="52">
        <v>0</v>
      </c>
      <c r="F1108" s="367" t="s">
        <v>1161</v>
      </c>
      <c r="G1108" s="370"/>
      <c r="H1108" s="43"/>
    </row>
    <row r="1109" spans="1:8" ht="15" customHeight="1">
      <c r="A1109" s="365"/>
      <c r="B1109" s="366"/>
      <c r="C1109" s="90" t="s">
        <v>1346</v>
      </c>
      <c r="D1109" s="54">
        <v>2.5300000000000002E-4</v>
      </c>
      <c r="E1109" s="55">
        <v>2.5300000000000002E-4</v>
      </c>
      <c r="F1109" s="367"/>
      <c r="G1109" s="370"/>
    </row>
    <row r="1110" spans="1:8" ht="15" customHeight="1">
      <c r="A1110" s="365"/>
      <c r="B1110" s="366"/>
      <c r="C1110" s="53" t="s">
        <v>1347</v>
      </c>
      <c r="D1110" s="54">
        <v>3.3799999999999998E-4</v>
      </c>
      <c r="E1110" s="55">
        <v>3.3799999999999998E-4</v>
      </c>
      <c r="F1110" s="367"/>
      <c r="G1110" s="370"/>
    </row>
    <row r="1111" spans="1:8" ht="15" customHeight="1">
      <c r="A1111" s="365"/>
      <c r="B1111" s="366"/>
      <c r="C1111" s="90" t="s">
        <v>1348</v>
      </c>
      <c r="D1111" s="54">
        <v>3.4200000000000002E-4</v>
      </c>
      <c r="E1111" s="55">
        <v>3.4200000000000002E-4</v>
      </c>
      <c r="F1111" s="367"/>
      <c r="G1111" s="370"/>
    </row>
    <row r="1112" spans="1:8" ht="15" customHeight="1">
      <c r="A1112" s="365"/>
      <c r="B1112" s="366"/>
      <c r="C1112" s="53" t="s">
        <v>1358</v>
      </c>
      <c r="D1112" s="57">
        <v>1.7899999999999999E-4</v>
      </c>
      <c r="E1112" s="58">
        <v>1.7899999999999999E-4</v>
      </c>
      <c r="F1112" s="367"/>
      <c r="G1112" s="370"/>
    </row>
    <row r="1113" spans="1:8" ht="15" customHeight="1">
      <c r="A1113" s="36" t="s">
        <v>641</v>
      </c>
      <c r="B1113" s="37" t="s">
        <v>184</v>
      </c>
      <c r="C1113" s="45"/>
      <c r="D1113" s="46">
        <v>2.99E-4</v>
      </c>
      <c r="E1113" s="47">
        <v>2.99E-4</v>
      </c>
      <c r="F1113" s="41">
        <v>100</v>
      </c>
      <c r="G1113" s="258"/>
      <c r="H1113" s="43"/>
    </row>
    <row r="1114" spans="1:8" ht="15" customHeight="1">
      <c r="A1114" s="36" t="s">
        <v>642</v>
      </c>
      <c r="B1114" s="37" t="s">
        <v>185</v>
      </c>
      <c r="C1114" s="45"/>
      <c r="D1114" s="46">
        <v>5.2099999999999998E-4</v>
      </c>
      <c r="E1114" s="47">
        <v>5.2099999999999998E-4</v>
      </c>
      <c r="F1114" s="41">
        <v>100</v>
      </c>
      <c r="G1114" s="258"/>
      <c r="H1114" s="43"/>
    </row>
    <row r="1115" spans="1:8" ht="15" customHeight="1">
      <c r="A1115" s="36" t="s">
        <v>643</v>
      </c>
      <c r="B1115" s="37" t="s">
        <v>1729</v>
      </c>
      <c r="C1115" s="45"/>
      <c r="D1115" s="46">
        <v>3.5300000000000002E-4</v>
      </c>
      <c r="E1115" s="183">
        <v>3.5300000000000002E-4</v>
      </c>
      <c r="F1115" s="41" t="s">
        <v>1161</v>
      </c>
      <c r="G1115" s="258"/>
      <c r="H1115" s="43"/>
    </row>
    <row r="1116" spans="1:8" ht="15" customHeight="1">
      <c r="A1116" s="36" t="s">
        <v>644</v>
      </c>
      <c r="B1116" s="37" t="s">
        <v>1730</v>
      </c>
      <c r="C1116" s="45"/>
      <c r="D1116" s="46" t="s">
        <v>1537</v>
      </c>
      <c r="E1116" s="298" t="s">
        <v>1537</v>
      </c>
      <c r="F1116" s="41" t="s">
        <v>1161</v>
      </c>
      <c r="G1116" s="258"/>
      <c r="H1116" s="43"/>
    </row>
    <row r="1117" spans="1:8" ht="15" customHeight="1">
      <c r="A1117" s="36" t="s">
        <v>645</v>
      </c>
      <c r="B1117" s="37" t="s">
        <v>186</v>
      </c>
      <c r="C1117" s="45"/>
      <c r="D1117" s="46" t="s">
        <v>1537</v>
      </c>
      <c r="E1117" s="298" t="s">
        <v>1537</v>
      </c>
      <c r="F1117" s="41">
        <v>100</v>
      </c>
      <c r="G1117" s="258"/>
      <c r="H1117" s="43"/>
    </row>
    <row r="1118" spans="1:8" ht="15" customHeight="1">
      <c r="A1118" s="36" t="s">
        <v>646</v>
      </c>
      <c r="B1118" s="37" t="s">
        <v>1731</v>
      </c>
      <c r="C1118" s="45"/>
      <c r="D1118" s="46">
        <v>4.3399999999999998E-4</v>
      </c>
      <c r="E1118" s="47">
        <v>4.3399999999999998E-4</v>
      </c>
      <c r="F1118" s="41">
        <v>100</v>
      </c>
      <c r="G1118" s="258"/>
      <c r="H1118" s="43"/>
    </row>
    <row r="1119" spans="1:8" ht="15" customHeight="1">
      <c r="A1119" s="365" t="s">
        <v>647</v>
      </c>
      <c r="B1119" s="366" t="s">
        <v>1732</v>
      </c>
      <c r="C1119" s="50" t="s">
        <v>1344</v>
      </c>
      <c r="D1119" s="51">
        <v>3.3199999999999999E-4</v>
      </c>
      <c r="E1119" s="52">
        <v>3.3199999999999999E-4</v>
      </c>
      <c r="F1119" s="367">
        <v>100</v>
      </c>
      <c r="G1119" s="370"/>
      <c r="H1119" s="43"/>
    </row>
    <row r="1120" spans="1:8" ht="15" customHeight="1">
      <c r="A1120" s="365"/>
      <c r="B1120" s="366"/>
      <c r="C1120" s="53" t="s">
        <v>1345</v>
      </c>
      <c r="D1120" s="54">
        <v>2.2900000000000001E-4</v>
      </c>
      <c r="E1120" s="55">
        <v>2.2900000000000001E-4</v>
      </c>
      <c r="F1120" s="367"/>
      <c r="G1120" s="370"/>
    </row>
    <row r="1121" spans="1:8" ht="15" customHeight="1">
      <c r="A1121" s="365"/>
      <c r="B1121" s="366"/>
      <c r="C1121" s="56" t="s">
        <v>1358</v>
      </c>
      <c r="D1121" s="148">
        <v>2.31E-4</v>
      </c>
      <c r="E1121" s="149">
        <v>2.31E-4</v>
      </c>
      <c r="F1121" s="367"/>
      <c r="G1121" s="370"/>
    </row>
    <row r="1122" spans="1:8" ht="15" customHeight="1">
      <c r="A1122" s="36" t="s">
        <v>648</v>
      </c>
      <c r="B1122" s="37" t="s">
        <v>1733</v>
      </c>
      <c r="C1122" s="45"/>
      <c r="D1122" s="46">
        <v>5.8500000000000002E-4</v>
      </c>
      <c r="E1122" s="47">
        <v>5.8500000000000002E-4</v>
      </c>
      <c r="F1122" s="41">
        <v>100</v>
      </c>
      <c r="G1122" s="258"/>
      <c r="H1122" s="43"/>
    </row>
    <row r="1123" spans="1:8" ht="15" customHeight="1">
      <c r="A1123" s="36" t="s">
        <v>649</v>
      </c>
      <c r="B1123" s="37" t="s">
        <v>187</v>
      </c>
      <c r="C1123" s="45"/>
      <c r="D1123" s="46">
        <v>5.1999999999999997E-5</v>
      </c>
      <c r="E1123" s="47">
        <v>5.1999999999999997E-5</v>
      </c>
      <c r="F1123" s="41">
        <v>100</v>
      </c>
      <c r="G1123" s="258"/>
      <c r="H1123" s="43"/>
    </row>
    <row r="1124" spans="1:8" ht="25.5" customHeight="1">
      <c r="A1124" s="36" t="s">
        <v>650</v>
      </c>
      <c r="B1124" s="37" t="s">
        <v>188</v>
      </c>
      <c r="C1124" s="45"/>
      <c r="D1124" s="46">
        <v>5.2400000000000005E-4</v>
      </c>
      <c r="E1124" s="47">
        <v>5.2400000000000005E-4</v>
      </c>
      <c r="F1124" s="41">
        <v>86.27274364979283</v>
      </c>
      <c r="G1124" s="258" t="s">
        <v>1154</v>
      </c>
      <c r="H1124" s="43"/>
    </row>
    <row r="1125" spans="1:8" ht="15" customHeight="1">
      <c r="A1125" s="36" t="s">
        <v>651</v>
      </c>
      <c r="B1125" s="37" t="s">
        <v>189</v>
      </c>
      <c r="C1125" s="45"/>
      <c r="D1125" s="46">
        <v>4.44E-4</v>
      </c>
      <c r="E1125" s="183">
        <v>4.44E-4</v>
      </c>
      <c r="F1125" s="41">
        <v>100</v>
      </c>
      <c r="G1125" s="258"/>
      <c r="H1125" s="43"/>
    </row>
    <row r="1126" spans="1:8" ht="15" customHeight="1">
      <c r="A1126" s="36" t="s">
        <v>652</v>
      </c>
      <c r="B1126" s="37" t="s">
        <v>190</v>
      </c>
      <c r="C1126" s="45"/>
      <c r="D1126" s="46">
        <v>4.3899999999999999E-4</v>
      </c>
      <c r="E1126" s="183">
        <v>4.3899999999999999E-4</v>
      </c>
      <c r="F1126" s="41">
        <v>100</v>
      </c>
      <c r="G1126" s="258"/>
      <c r="H1126" s="43"/>
    </row>
    <row r="1127" spans="1:8" ht="15" customHeight="1">
      <c r="A1127" s="36" t="s">
        <v>653</v>
      </c>
      <c r="B1127" s="37" t="s">
        <v>191</v>
      </c>
      <c r="C1127" s="45"/>
      <c r="D1127" s="46">
        <v>3.4200000000000002E-4</v>
      </c>
      <c r="E1127" s="47">
        <v>3.4200000000000002E-4</v>
      </c>
      <c r="F1127" s="41">
        <v>100</v>
      </c>
      <c r="G1127" s="258"/>
      <c r="H1127" s="43"/>
    </row>
    <row r="1128" spans="1:8" ht="15" customHeight="1">
      <c r="A1128" s="365" t="s">
        <v>1734</v>
      </c>
      <c r="B1128" s="366" t="s">
        <v>1735</v>
      </c>
      <c r="C1128" s="50" t="s">
        <v>1344</v>
      </c>
      <c r="D1128" s="51">
        <v>0</v>
      </c>
      <c r="E1128" s="52">
        <v>0</v>
      </c>
      <c r="F1128" s="367">
        <v>96.393140786828098</v>
      </c>
      <c r="G1128" s="373" t="s">
        <v>1736</v>
      </c>
      <c r="H1128" s="43"/>
    </row>
    <row r="1129" spans="1:8" ht="15" customHeight="1">
      <c r="A1129" s="365"/>
      <c r="B1129" s="366"/>
      <c r="C1129" s="90" t="s">
        <v>1380</v>
      </c>
      <c r="D1129" s="231">
        <v>4.2900000000000002E-4</v>
      </c>
      <c r="E1129" s="95">
        <v>4.2900000000000002E-4</v>
      </c>
      <c r="F1129" s="367"/>
      <c r="G1129" s="373"/>
      <c r="H1129" s="43"/>
    </row>
    <row r="1130" spans="1:8">
      <c r="A1130" s="365"/>
      <c r="B1130" s="366"/>
      <c r="C1130" s="56" t="s">
        <v>1358</v>
      </c>
      <c r="D1130" s="57">
        <v>1.0900000000000001E-4</v>
      </c>
      <c r="E1130" s="58">
        <v>1.0900000000000001E-4</v>
      </c>
      <c r="F1130" s="367"/>
      <c r="G1130" s="373"/>
      <c r="H1130" s="43"/>
    </row>
    <row r="1131" spans="1:8" ht="15" customHeight="1">
      <c r="A1131" s="36" t="s">
        <v>654</v>
      </c>
      <c r="B1131" s="37" t="s">
        <v>192</v>
      </c>
      <c r="C1131" s="45"/>
      <c r="D1131" s="46">
        <v>5.2400000000000005E-4</v>
      </c>
      <c r="E1131" s="47">
        <v>5.2400000000000005E-4</v>
      </c>
      <c r="F1131" s="41">
        <v>100</v>
      </c>
      <c r="G1131" s="258"/>
      <c r="H1131" s="43"/>
    </row>
    <row r="1132" spans="1:8" ht="15" customHeight="1">
      <c r="A1132" s="36" t="s">
        <v>655</v>
      </c>
      <c r="B1132" s="37" t="s">
        <v>193</v>
      </c>
      <c r="C1132" s="45"/>
      <c r="D1132" s="46">
        <v>4.9600000000000002E-4</v>
      </c>
      <c r="E1132" s="47">
        <v>4.9600000000000002E-4</v>
      </c>
      <c r="F1132" s="41">
        <v>100</v>
      </c>
      <c r="G1132" s="258"/>
      <c r="H1132" s="43"/>
    </row>
    <row r="1133" spans="1:8" ht="15" customHeight="1">
      <c r="A1133" s="36" t="s">
        <v>656</v>
      </c>
      <c r="B1133" s="37" t="s">
        <v>194</v>
      </c>
      <c r="C1133" s="45"/>
      <c r="D1133" s="46">
        <v>0</v>
      </c>
      <c r="E1133" s="47">
        <v>0</v>
      </c>
      <c r="F1133" s="41">
        <v>100</v>
      </c>
      <c r="G1133" s="258"/>
      <c r="H1133" s="43"/>
    </row>
    <row r="1134" spans="1:8" ht="15" customHeight="1">
      <c r="A1134" s="365" t="s">
        <v>1737</v>
      </c>
      <c r="B1134" s="366" t="s">
        <v>1738</v>
      </c>
      <c r="C1134" s="50" t="s">
        <v>1344</v>
      </c>
      <c r="D1134" s="51">
        <v>0</v>
      </c>
      <c r="E1134" s="52">
        <v>0</v>
      </c>
      <c r="F1134" s="367">
        <v>69.801576515357439</v>
      </c>
      <c r="G1134" s="368" t="s">
        <v>1154</v>
      </c>
      <c r="H1134" s="43"/>
    </row>
    <row r="1135" spans="1:8" ht="15" customHeight="1">
      <c r="A1135" s="365"/>
      <c r="B1135" s="366"/>
      <c r="C1135" s="87" t="s">
        <v>1345</v>
      </c>
      <c r="D1135" s="88">
        <v>6.78E-4</v>
      </c>
      <c r="E1135" s="89">
        <v>6.78E-4</v>
      </c>
      <c r="F1135" s="367"/>
      <c r="G1135" s="368"/>
      <c r="H1135" s="43"/>
    </row>
    <row r="1136" spans="1:8">
      <c r="A1136" s="365"/>
      <c r="B1136" s="366"/>
      <c r="C1136" s="147" t="s">
        <v>1358</v>
      </c>
      <c r="D1136" s="228">
        <v>4.26E-4</v>
      </c>
      <c r="E1136" s="40">
        <v>4.26E-4</v>
      </c>
      <c r="F1136" s="367"/>
      <c r="G1136" s="368"/>
      <c r="H1136" s="43"/>
    </row>
    <row r="1137" spans="1:8" ht="15" customHeight="1">
      <c r="A1137" s="36" t="s">
        <v>657</v>
      </c>
      <c r="B1137" s="37" t="s">
        <v>195</v>
      </c>
      <c r="C1137" s="45"/>
      <c r="D1137" s="46">
        <v>4.5100000000000001E-4</v>
      </c>
      <c r="E1137" s="183">
        <v>4.5100000000000001E-4</v>
      </c>
      <c r="F1137" s="41">
        <v>100</v>
      </c>
      <c r="G1137" s="258"/>
      <c r="H1137" s="43"/>
    </row>
    <row r="1138" spans="1:8" ht="15" customHeight="1">
      <c r="A1138" s="36" t="s">
        <v>658</v>
      </c>
      <c r="B1138" s="37" t="s">
        <v>196</v>
      </c>
      <c r="C1138" s="45"/>
      <c r="D1138" s="46">
        <v>0</v>
      </c>
      <c r="E1138" s="47">
        <v>0</v>
      </c>
      <c r="F1138" s="41">
        <v>100</v>
      </c>
      <c r="G1138" s="258"/>
      <c r="H1138" s="43"/>
    </row>
    <row r="1139" spans="1:8" ht="15" customHeight="1">
      <c r="A1139" s="36" t="s">
        <v>1739</v>
      </c>
      <c r="B1139" s="37" t="s">
        <v>659</v>
      </c>
      <c r="C1139" s="45"/>
      <c r="D1139" s="46">
        <v>3.8000000000000002E-4</v>
      </c>
      <c r="E1139" s="40">
        <v>3.8000000000000002E-4</v>
      </c>
      <c r="F1139" s="41">
        <v>100</v>
      </c>
      <c r="G1139" s="258"/>
      <c r="H1139" s="43"/>
    </row>
    <row r="1140" spans="1:8" ht="15" customHeight="1">
      <c r="A1140" s="365" t="s">
        <v>1740</v>
      </c>
      <c r="B1140" s="366" t="s">
        <v>1741</v>
      </c>
      <c r="C1140" s="50" t="s">
        <v>1344</v>
      </c>
      <c r="D1140" s="265">
        <v>0</v>
      </c>
      <c r="E1140" s="266">
        <v>0</v>
      </c>
      <c r="F1140" s="367">
        <v>100</v>
      </c>
      <c r="G1140" s="370"/>
      <c r="H1140" s="43"/>
    </row>
    <row r="1141" spans="1:8" ht="15" customHeight="1">
      <c r="A1141" s="365"/>
      <c r="B1141" s="366"/>
      <c r="C1141" s="53" t="s">
        <v>1346</v>
      </c>
      <c r="D1141" s="265">
        <v>2.5900000000000001E-4</v>
      </c>
      <c r="E1141" s="266">
        <v>2.5900000000000001E-4</v>
      </c>
      <c r="F1141" s="367"/>
      <c r="G1141" s="370"/>
    </row>
    <row r="1142" spans="1:8" ht="15" customHeight="1">
      <c r="A1142" s="365"/>
      <c r="B1142" s="366"/>
      <c r="C1142" s="90" t="s">
        <v>1401</v>
      </c>
      <c r="D1142" s="54">
        <v>4.1599999999999997E-4</v>
      </c>
      <c r="E1142" s="55">
        <v>4.1599999999999997E-4</v>
      </c>
      <c r="F1142" s="367"/>
      <c r="G1142" s="370"/>
    </row>
    <row r="1143" spans="1:8" ht="15" customHeight="1">
      <c r="A1143" s="365"/>
      <c r="B1143" s="366"/>
      <c r="C1143" s="56" t="s">
        <v>1358</v>
      </c>
      <c r="D1143" s="57">
        <v>3.0699999999999998E-4</v>
      </c>
      <c r="E1143" s="40">
        <v>3.0699999999999998E-4</v>
      </c>
      <c r="F1143" s="367"/>
      <c r="G1143" s="370"/>
    </row>
    <row r="1144" spans="1:8" ht="15" customHeight="1">
      <c r="A1144" s="36" t="s">
        <v>660</v>
      </c>
      <c r="B1144" s="37" t="s">
        <v>197</v>
      </c>
      <c r="C1144" s="45"/>
      <c r="D1144" s="46">
        <v>5.2800000000000004E-4</v>
      </c>
      <c r="E1144" s="47">
        <v>5.2800000000000004E-4</v>
      </c>
      <c r="F1144" s="41">
        <v>100</v>
      </c>
      <c r="G1144" s="258"/>
      <c r="H1144" s="43"/>
    </row>
    <row r="1145" spans="1:8" ht="15" customHeight="1">
      <c r="A1145" s="36" t="s">
        <v>661</v>
      </c>
      <c r="B1145" s="37" t="s">
        <v>198</v>
      </c>
      <c r="C1145" s="45"/>
      <c r="D1145" s="46">
        <v>4.7800000000000002E-4</v>
      </c>
      <c r="E1145" s="47">
        <v>4.7800000000000002E-4</v>
      </c>
      <c r="F1145" s="41">
        <v>100</v>
      </c>
      <c r="G1145" s="258"/>
      <c r="H1145" s="43"/>
    </row>
    <row r="1146" spans="1:8" ht="15" customHeight="1">
      <c r="A1146" s="36" t="s">
        <v>662</v>
      </c>
      <c r="B1146" s="37" t="s">
        <v>199</v>
      </c>
      <c r="C1146" s="45"/>
      <c r="D1146" s="46">
        <v>4.7100000000000001E-4</v>
      </c>
      <c r="E1146" s="40">
        <v>4.7100000000000001E-4</v>
      </c>
      <c r="F1146" s="41">
        <v>100</v>
      </c>
      <c r="G1146" s="258"/>
      <c r="H1146" s="43"/>
    </row>
    <row r="1147" spans="1:8" ht="15" customHeight="1">
      <c r="A1147" s="36" t="s">
        <v>663</v>
      </c>
      <c r="B1147" s="37" t="s">
        <v>1742</v>
      </c>
      <c r="C1147" s="45"/>
      <c r="D1147" s="46">
        <v>4.84E-4</v>
      </c>
      <c r="E1147" s="183">
        <v>4.84E-4</v>
      </c>
      <c r="F1147" s="41">
        <v>100</v>
      </c>
      <c r="G1147" s="258"/>
      <c r="H1147" s="43"/>
    </row>
    <row r="1148" spans="1:8" ht="15" customHeight="1">
      <c r="A1148" s="36" t="s">
        <v>664</v>
      </c>
      <c r="B1148" s="37" t="s">
        <v>1743</v>
      </c>
      <c r="C1148" s="45"/>
      <c r="D1148" s="46">
        <v>4.4000000000000002E-4</v>
      </c>
      <c r="E1148" s="47">
        <v>4.4000000000000002E-4</v>
      </c>
      <c r="F1148" s="41">
        <v>100</v>
      </c>
      <c r="G1148" s="258"/>
      <c r="H1148" s="43"/>
    </row>
    <row r="1149" spans="1:8" ht="15" customHeight="1">
      <c r="A1149" s="365" t="s">
        <v>665</v>
      </c>
      <c r="B1149" s="366" t="s">
        <v>1744</v>
      </c>
      <c r="C1149" s="50" t="s">
        <v>1344</v>
      </c>
      <c r="D1149" s="51">
        <v>0</v>
      </c>
      <c r="E1149" s="52">
        <v>0</v>
      </c>
      <c r="F1149" s="367">
        <v>100</v>
      </c>
      <c r="G1149" s="370"/>
      <c r="H1149" s="43"/>
    </row>
    <row r="1150" spans="1:8" ht="15" customHeight="1">
      <c r="A1150" s="365"/>
      <c r="B1150" s="366"/>
      <c r="C1150" s="87" t="s">
        <v>1345</v>
      </c>
      <c r="D1150" s="54">
        <v>1.94E-4</v>
      </c>
      <c r="E1150" s="55">
        <v>1.94E-4</v>
      </c>
      <c r="F1150" s="367"/>
      <c r="G1150" s="370"/>
    </row>
    <row r="1151" spans="1:8" ht="15" customHeight="1">
      <c r="A1151" s="365"/>
      <c r="B1151" s="366"/>
      <c r="C1151" s="147" t="s">
        <v>1358</v>
      </c>
      <c r="D1151" s="148">
        <v>1.93E-4</v>
      </c>
      <c r="E1151" s="149">
        <v>1.93E-4</v>
      </c>
      <c r="F1151" s="367"/>
      <c r="G1151" s="370"/>
    </row>
    <row r="1152" spans="1:8" ht="15" customHeight="1">
      <c r="A1152" s="36" t="s">
        <v>666</v>
      </c>
      <c r="B1152" s="37" t="s">
        <v>200</v>
      </c>
      <c r="C1152" s="127"/>
      <c r="D1152" s="228">
        <v>0</v>
      </c>
      <c r="E1152" s="40">
        <v>0</v>
      </c>
      <c r="F1152" s="41">
        <v>100</v>
      </c>
      <c r="G1152" s="258"/>
      <c r="H1152" s="43"/>
    </row>
    <row r="1153" spans="1:8">
      <c r="A1153" s="36" t="s">
        <v>667</v>
      </c>
      <c r="B1153" s="37" t="s">
        <v>1745</v>
      </c>
      <c r="C1153" s="45"/>
      <c r="D1153" s="46">
        <v>4.8799999999999999E-4</v>
      </c>
      <c r="E1153" s="47">
        <v>4.8799999999999999E-4</v>
      </c>
      <c r="F1153" s="41">
        <v>100</v>
      </c>
      <c r="G1153" s="258"/>
      <c r="H1153" s="43"/>
    </row>
    <row r="1154" spans="1:8" ht="15" customHeight="1">
      <c r="A1154" s="36" t="s">
        <v>668</v>
      </c>
      <c r="B1154" s="37" t="s">
        <v>201</v>
      </c>
      <c r="C1154" s="45"/>
      <c r="D1154" s="46">
        <v>2.4600000000000002E-4</v>
      </c>
      <c r="E1154" s="47">
        <v>2.4600000000000002E-4</v>
      </c>
      <c r="F1154" s="41">
        <v>100</v>
      </c>
      <c r="G1154" s="258"/>
      <c r="H1154" s="43"/>
    </row>
    <row r="1155" spans="1:8" ht="15" customHeight="1">
      <c r="A1155" s="36" t="s">
        <v>669</v>
      </c>
      <c r="B1155" s="37" t="s">
        <v>202</v>
      </c>
      <c r="C1155" s="38"/>
      <c r="D1155" s="175">
        <v>4.3800000000000002E-4</v>
      </c>
      <c r="E1155" s="94">
        <v>4.3800000000000002E-4</v>
      </c>
      <c r="F1155" s="41">
        <v>100</v>
      </c>
      <c r="G1155" s="258"/>
      <c r="H1155" s="43"/>
    </row>
    <row r="1156" spans="1:8" ht="15" customHeight="1">
      <c r="A1156" s="365" t="s">
        <v>670</v>
      </c>
      <c r="B1156" s="366" t="s">
        <v>1746</v>
      </c>
      <c r="C1156" s="235" t="s">
        <v>1344</v>
      </c>
      <c r="D1156" s="129">
        <v>4.7399999999999997E-4</v>
      </c>
      <c r="E1156" s="168">
        <v>4.7399999999999997E-4</v>
      </c>
      <c r="F1156" s="367">
        <v>86.926788833298801</v>
      </c>
      <c r="G1156" s="370" t="s">
        <v>1747</v>
      </c>
      <c r="H1156" s="43"/>
    </row>
    <row r="1157" spans="1:8" ht="15" customHeight="1">
      <c r="A1157" s="365"/>
      <c r="B1157" s="366"/>
      <c r="C1157" s="74" t="s">
        <v>1345</v>
      </c>
      <c r="D1157" s="130">
        <v>6.0400000000000004E-4</v>
      </c>
      <c r="E1157" s="75">
        <v>6.0400000000000004E-4</v>
      </c>
      <c r="F1157" s="367"/>
      <c r="G1157" s="370"/>
      <c r="H1157" s="43"/>
    </row>
    <row r="1158" spans="1:8" ht="15" customHeight="1">
      <c r="A1158" s="365"/>
      <c r="B1158" s="366"/>
      <c r="C1158" s="105" t="s">
        <v>1358</v>
      </c>
      <c r="D1158" s="77">
        <v>5.9699999999999998E-4</v>
      </c>
      <c r="E1158" s="78">
        <v>5.9699999999999998E-4</v>
      </c>
      <c r="F1158" s="367"/>
      <c r="G1158" s="370"/>
      <c r="H1158" s="43"/>
    </row>
    <row r="1159" spans="1:8" ht="15" customHeight="1">
      <c r="A1159" s="36" t="s">
        <v>671</v>
      </c>
      <c r="B1159" s="37" t="s">
        <v>203</v>
      </c>
      <c r="C1159" s="127"/>
      <c r="D1159" s="228">
        <v>5.7600000000000001E-4</v>
      </c>
      <c r="E1159" s="40">
        <v>5.7600000000000001E-4</v>
      </c>
      <c r="F1159" s="41">
        <v>100</v>
      </c>
      <c r="G1159" s="258"/>
    </row>
    <row r="1160" spans="1:8" ht="15" customHeight="1">
      <c r="A1160" s="36" t="s">
        <v>1748</v>
      </c>
      <c r="B1160" s="37" t="s">
        <v>672</v>
      </c>
      <c r="C1160" s="45"/>
      <c r="D1160" s="46">
        <v>6.0499999999999996E-4</v>
      </c>
      <c r="E1160" s="47">
        <v>6.0499999999999996E-4</v>
      </c>
      <c r="F1160" s="41">
        <v>100</v>
      </c>
      <c r="G1160" s="258"/>
    </row>
    <row r="1161" spans="1:8" ht="15" customHeight="1">
      <c r="A1161" s="36" t="s">
        <v>673</v>
      </c>
      <c r="B1161" s="37" t="s">
        <v>1749</v>
      </c>
      <c r="C1161" s="45"/>
      <c r="D1161" s="46">
        <v>6.11E-4</v>
      </c>
      <c r="E1161" s="47">
        <v>6.11E-4</v>
      </c>
      <c r="F1161" s="41">
        <v>100</v>
      </c>
      <c r="G1161" s="258"/>
    </row>
    <row r="1162" spans="1:8" ht="15" customHeight="1">
      <c r="A1162" s="36" t="s">
        <v>674</v>
      </c>
      <c r="B1162" s="37" t="s">
        <v>204</v>
      </c>
      <c r="C1162" s="45"/>
      <c r="D1162" s="321">
        <v>5.9299999999999999E-4</v>
      </c>
      <c r="E1162" s="47">
        <v>5.9299999999999999E-4</v>
      </c>
      <c r="F1162" s="41">
        <v>100</v>
      </c>
      <c r="G1162" s="258"/>
    </row>
    <row r="1163" spans="1:8" ht="15" customHeight="1">
      <c r="A1163" s="36" t="s">
        <v>675</v>
      </c>
      <c r="B1163" s="37" t="s">
        <v>205</v>
      </c>
      <c r="C1163" s="45"/>
      <c r="D1163" s="46">
        <v>4.2499999999999998E-4</v>
      </c>
      <c r="E1163" s="47">
        <v>4.2499999999999998E-4</v>
      </c>
      <c r="F1163" s="41">
        <v>100</v>
      </c>
      <c r="G1163" s="258"/>
    </row>
    <row r="1164" spans="1:8" ht="15" customHeight="1">
      <c r="A1164" s="36" t="s">
        <v>676</v>
      </c>
      <c r="B1164" s="37" t="s">
        <v>206</v>
      </c>
      <c r="C1164" s="45"/>
      <c r="D1164" s="46">
        <v>4.5100000000000001E-4</v>
      </c>
      <c r="E1164" s="298">
        <v>4.5100000000000001E-4</v>
      </c>
      <c r="F1164" s="41">
        <v>100</v>
      </c>
      <c r="G1164" s="258"/>
    </row>
    <row r="1165" spans="1:8" ht="15" customHeight="1">
      <c r="A1165" s="36" t="s">
        <v>677</v>
      </c>
      <c r="B1165" s="37" t="s">
        <v>207</v>
      </c>
      <c r="C1165" s="45"/>
      <c r="D1165" s="290">
        <v>5.7799999999999995E-4</v>
      </c>
      <c r="E1165" s="210">
        <v>5.7799999999999995E-4</v>
      </c>
      <c r="F1165" s="41">
        <v>100</v>
      </c>
      <c r="G1165" s="258"/>
    </row>
    <row r="1166" spans="1:8" ht="15" customHeight="1">
      <c r="A1166" s="36" t="s">
        <v>678</v>
      </c>
      <c r="B1166" s="37" t="s">
        <v>208</v>
      </c>
      <c r="C1166" s="45"/>
      <c r="D1166" s="46">
        <v>4.06E-4</v>
      </c>
      <c r="E1166" s="183">
        <v>4.06E-4</v>
      </c>
      <c r="F1166" s="41">
        <v>100</v>
      </c>
      <c r="G1166" s="258"/>
    </row>
    <row r="1167" spans="1:8" ht="15" customHeight="1">
      <c r="A1167" s="36" t="s">
        <v>1750</v>
      </c>
      <c r="B1167" s="37" t="s">
        <v>679</v>
      </c>
      <c r="C1167" s="45"/>
      <c r="D1167" s="46">
        <v>3.3399999999999999E-4</v>
      </c>
      <c r="E1167" s="183">
        <v>3.3399999999999999E-4</v>
      </c>
      <c r="F1167" s="41">
        <v>100</v>
      </c>
      <c r="G1167" s="258"/>
    </row>
    <row r="1168" spans="1:8" ht="15" customHeight="1">
      <c r="A1168" s="36" t="s">
        <v>1751</v>
      </c>
      <c r="B1168" s="37" t="s">
        <v>209</v>
      </c>
      <c r="C1168" s="45"/>
      <c r="D1168" s="46">
        <v>5.8299999999999997E-4</v>
      </c>
      <c r="E1168" s="183">
        <v>5.8299999999999997E-4</v>
      </c>
      <c r="F1168" s="41">
        <v>100</v>
      </c>
      <c r="G1168" s="258"/>
    </row>
    <row r="1169" spans="1:9" ht="15" customHeight="1">
      <c r="A1169" s="36" t="s">
        <v>680</v>
      </c>
      <c r="B1169" s="37" t="s">
        <v>210</v>
      </c>
      <c r="C1169" s="45"/>
      <c r="D1169" s="46">
        <v>4.8000000000000001E-4</v>
      </c>
      <c r="E1169" s="183">
        <v>4.8000000000000001E-4</v>
      </c>
      <c r="F1169" s="41">
        <v>100</v>
      </c>
      <c r="G1169" s="258"/>
    </row>
    <row r="1170" spans="1:9" ht="15" customHeight="1">
      <c r="A1170" s="36" t="s">
        <v>681</v>
      </c>
      <c r="B1170" s="37" t="s">
        <v>211</v>
      </c>
      <c r="C1170" s="45"/>
      <c r="D1170" s="46">
        <v>4.3199999999999998E-4</v>
      </c>
      <c r="E1170" s="183">
        <v>4.3199999999999998E-4</v>
      </c>
      <c r="F1170" s="41">
        <v>100</v>
      </c>
      <c r="G1170" s="258"/>
    </row>
    <row r="1171" spans="1:9" ht="15" customHeight="1">
      <c r="A1171" s="36" t="s">
        <v>682</v>
      </c>
      <c r="B1171" s="37" t="s">
        <v>1752</v>
      </c>
      <c r="C1171" s="45"/>
      <c r="D1171" s="46">
        <v>4.6500000000000003E-4</v>
      </c>
      <c r="E1171" s="183">
        <v>4.6500000000000003E-4</v>
      </c>
      <c r="F1171" s="41">
        <v>100</v>
      </c>
      <c r="G1171" s="258"/>
    </row>
    <row r="1172" spans="1:9" ht="15" customHeight="1">
      <c r="A1172" s="36" t="s">
        <v>1753</v>
      </c>
      <c r="B1172" s="37" t="s">
        <v>1754</v>
      </c>
      <c r="C1172" s="38"/>
      <c r="D1172" s="175">
        <v>4.0900000000000002E-4</v>
      </c>
      <c r="E1172" s="94">
        <v>4.0900000000000002E-4</v>
      </c>
      <c r="F1172" s="41">
        <v>100</v>
      </c>
      <c r="G1172" s="258"/>
    </row>
    <row r="1173" spans="1:9" ht="15" customHeight="1">
      <c r="A1173" s="365" t="s">
        <v>683</v>
      </c>
      <c r="B1173" s="365" t="s">
        <v>1755</v>
      </c>
      <c r="C1173" s="50" t="s">
        <v>1344</v>
      </c>
      <c r="D1173" s="145">
        <v>0</v>
      </c>
      <c r="E1173" s="146">
        <v>0</v>
      </c>
      <c r="F1173" s="367">
        <v>100</v>
      </c>
      <c r="G1173" s="370"/>
    </row>
    <row r="1174" spans="1:9" ht="15" customHeight="1">
      <c r="A1174" s="365"/>
      <c r="B1174" s="366" t="s">
        <v>579</v>
      </c>
      <c r="C1174" s="91" t="s">
        <v>1380</v>
      </c>
      <c r="D1174" s="54">
        <v>1.65E-4</v>
      </c>
      <c r="E1174" s="55">
        <v>1.65E-4</v>
      </c>
      <c r="F1174" s="367"/>
      <c r="G1174" s="370"/>
    </row>
    <row r="1175" spans="1:9" ht="15" customHeight="1">
      <c r="A1175" s="365"/>
      <c r="B1175" s="366"/>
      <c r="C1175" s="126" t="s">
        <v>1478</v>
      </c>
      <c r="D1175" s="54">
        <v>3.86E-4</v>
      </c>
      <c r="E1175" s="55">
        <v>3.86E-4</v>
      </c>
      <c r="F1175" s="367"/>
      <c r="G1175" s="370"/>
    </row>
    <row r="1176" spans="1:9" ht="15" customHeight="1">
      <c r="A1176" s="365"/>
      <c r="B1176" s="366" t="s">
        <v>579</v>
      </c>
      <c r="C1176" s="56" t="s">
        <v>1358</v>
      </c>
      <c r="D1176" s="148">
        <v>7.1000000000000005E-5</v>
      </c>
      <c r="E1176" s="149">
        <v>7.1000000000000005E-5</v>
      </c>
      <c r="F1176" s="367"/>
      <c r="G1176" s="370"/>
    </row>
    <row r="1177" spans="1:9" ht="15" customHeight="1">
      <c r="A1177" s="372" t="s">
        <v>684</v>
      </c>
      <c r="B1177" s="366" t="s">
        <v>1756</v>
      </c>
      <c r="C1177" s="50" t="s">
        <v>1344</v>
      </c>
      <c r="D1177" s="88">
        <v>0</v>
      </c>
      <c r="E1177" s="89">
        <v>0</v>
      </c>
      <c r="F1177" s="367">
        <v>100</v>
      </c>
      <c r="G1177" s="370"/>
    </row>
    <row r="1178" spans="1:9" ht="15" customHeight="1">
      <c r="A1178" s="372"/>
      <c r="B1178" s="366"/>
      <c r="C1178" s="87" t="s">
        <v>1345</v>
      </c>
      <c r="D1178" s="88">
        <v>5.2899999999999996E-4</v>
      </c>
      <c r="E1178" s="89">
        <v>5.2899999999999996E-4</v>
      </c>
      <c r="F1178" s="367"/>
      <c r="G1178" s="370"/>
      <c r="I1178" s="259"/>
    </row>
    <row r="1179" spans="1:9" ht="15" customHeight="1">
      <c r="A1179" s="372"/>
      <c r="B1179" s="366"/>
      <c r="C1179" s="127" t="s">
        <v>1358</v>
      </c>
      <c r="D1179" s="228">
        <v>5.2800000000000004E-4</v>
      </c>
      <c r="E1179" s="40">
        <v>5.2800000000000004E-4</v>
      </c>
      <c r="F1179" s="367"/>
      <c r="G1179" s="370"/>
    </row>
    <row r="1180" spans="1:9" ht="15" customHeight="1">
      <c r="A1180" s="36" t="s">
        <v>685</v>
      </c>
      <c r="B1180" s="37" t="s">
        <v>212</v>
      </c>
      <c r="C1180" s="45"/>
      <c r="D1180" s="46">
        <v>4.5399999999999998E-4</v>
      </c>
      <c r="E1180" s="183">
        <v>4.5399999999999998E-4</v>
      </c>
      <c r="F1180" s="41">
        <v>100</v>
      </c>
      <c r="G1180" s="258"/>
    </row>
    <row r="1181" spans="1:9" ht="15" customHeight="1">
      <c r="A1181" s="36" t="s">
        <v>1757</v>
      </c>
      <c r="B1181" s="37" t="s">
        <v>1758</v>
      </c>
      <c r="C1181" s="45"/>
      <c r="D1181" s="46">
        <v>0</v>
      </c>
      <c r="E1181" s="183">
        <v>0</v>
      </c>
      <c r="F1181" s="41">
        <v>100</v>
      </c>
      <c r="G1181" s="258"/>
    </row>
    <row r="1182" spans="1:9" ht="15" customHeight="1">
      <c r="A1182" s="36" t="s">
        <v>1759</v>
      </c>
      <c r="B1182" s="37" t="s">
        <v>1760</v>
      </c>
      <c r="C1182" s="45"/>
      <c r="D1182" s="46">
        <v>5.5699999999999999E-4</v>
      </c>
      <c r="E1182" s="183">
        <v>5.5699999999999999E-4</v>
      </c>
      <c r="F1182" s="41">
        <v>100</v>
      </c>
      <c r="G1182" s="258"/>
    </row>
    <row r="1183" spans="1:9" ht="26.4">
      <c r="A1183" s="36" t="s">
        <v>1761</v>
      </c>
      <c r="B1183" s="37" t="s">
        <v>686</v>
      </c>
      <c r="C1183" s="45"/>
      <c r="D1183" s="46">
        <v>0</v>
      </c>
      <c r="E1183" s="183">
        <v>0</v>
      </c>
      <c r="F1183" s="41">
        <v>95.93</v>
      </c>
      <c r="G1183" s="258" t="s">
        <v>1155</v>
      </c>
    </row>
    <row r="1184" spans="1:9" ht="26.4">
      <c r="A1184" s="36" t="s">
        <v>687</v>
      </c>
      <c r="B1184" s="37" t="s">
        <v>213</v>
      </c>
      <c r="C1184" s="45"/>
      <c r="D1184" s="46">
        <v>5.9299999999999999E-4</v>
      </c>
      <c r="E1184" s="183">
        <v>5.9299999999999999E-4</v>
      </c>
      <c r="F1184" s="41">
        <v>70.91</v>
      </c>
      <c r="G1184" s="320" t="s">
        <v>1155</v>
      </c>
    </row>
    <row r="1185" spans="1:7" ht="15" customHeight="1">
      <c r="A1185" s="36" t="s">
        <v>688</v>
      </c>
      <c r="B1185" s="37" t="s">
        <v>1762</v>
      </c>
      <c r="C1185" s="38"/>
      <c r="D1185" s="162">
        <v>1.02E-4</v>
      </c>
      <c r="E1185" s="230">
        <v>1.02E-4</v>
      </c>
      <c r="F1185" s="41">
        <v>100</v>
      </c>
      <c r="G1185" s="258"/>
    </row>
    <row r="1186" spans="1:7" ht="15" customHeight="1">
      <c r="A1186" s="365" t="s">
        <v>1763</v>
      </c>
      <c r="B1186" s="366" t="s">
        <v>1764</v>
      </c>
      <c r="C1186" s="50" t="s">
        <v>1344</v>
      </c>
      <c r="D1186" s="229">
        <v>0</v>
      </c>
      <c r="E1186" s="230">
        <v>0</v>
      </c>
      <c r="F1186" s="367">
        <v>1.17</v>
      </c>
      <c r="G1186" s="370" t="s">
        <v>1155</v>
      </c>
    </row>
    <row r="1187" spans="1:7" ht="15" customHeight="1">
      <c r="A1187" s="365"/>
      <c r="B1187" s="366"/>
      <c r="C1187" s="87" t="s">
        <v>1345</v>
      </c>
      <c r="D1187" s="54">
        <v>4.06E-4</v>
      </c>
      <c r="E1187" s="55">
        <v>4.06E-4</v>
      </c>
      <c r="F1187" s="367"/>
      <c r="G1187" s="370"/>
    </row>
    <row r="1188" spans="1:7" ht="15" customHeight="1">
      <c r="A1188" s="365"/>
      <c r="B1188" s="366"/>
      <c r="C1188" s="53" t="s">
        <v>1358</v>
      </c>
      <c r="D1188" s="67">
        <v>3.8299999999999999E-4</v>
      </c>
      <c r="E1188" s="95">
        <v>3.8299999999999999E-4</v>
      </c>
      <c r="F1188" s="367"/>
      <c r="G1188" s="370"/>
    </row>
    <row r="1189" spans="1:7" ht="15" customHeight="1">
      <c r="A1189" s="365" t="s">
        <v>689</v>
      </c>
      <c r="B1189" s="366" t="s">
        <v>1765</v>
      </c>
      <c r="C1189" s="235" t="s">
        <v>1344</v>
      </c>
      <c r="D1189" s="129">
        <v>0</v>
      </c>
      <c r="E1189" s="168">
        <v>0</v>
      </c>
      <c r="F1189" s="367" t="s">
        <v>1161</v>
      </c>
      <c r="G1189" s="371"/>
    </row>
    <row r="1190" spans="1:7" ht="15" customHeight="1">
      <c r="A1190" s="365"/>
      <c r="B1190" s="366"/>
      <c r="C1190" s="74" t="s">
        <v>1345</v>
      </c>
      <c r="D1190" s="130">
        <v>5.7000000000000003E-5</v>
      </c>
      <c r="E1190" s="75">
        <v>5.7000000000000003E-5</v>
      </c>
      <c r="F1190" s="367"/>
      <c r="G1190" s="371"/>
    </row>
    <row r="1191" spans="1:7" ht="15" customHeight="1">
      <c r="A1191" s="365"/>
      <c r="B1191" s="366"/>
      <c r="C1191" s="105" t="s">
        <v>1358</v>
      </c>
      <c r="D1191" s="77">
        <v>1.0000000000000001E-5</v>
      </c>
      <c r="E1191" s="78">
        <v>1.0000000000000001E-5</v>
      </c>
      <c r="F1191" s="367"/>
      <c r="G1191" s="371"/>
    </row>
    <row r="1192" spans="1:7" ht="15" customHeight="1">
      <c r="A1192" s="36" t="s">
        <v>690</v>
      </c>
      <c r="B1192" s="37" t="s">
        <v>691</v>
      </c>
      <c r="C1192" s="127"/>
      <c r="D1192" s="228">
        <v>4.9700000000000005E-4</v>
      </c>
      <c r="E1192" s="40">
        <v>4.9700000000000005E-4</v>
      </c>
      <c r="F1192" s="41">
        <v>100</v>
      </c>
      <c r="G1192" s="258"/>
    </row>
    <row r="1193" spans="1:7" ht="15" customHeight="1">
      <c r="A1193" s="36" t="s">
        <v>1766</v>
      </c>
      <c r="B1193" s="37" t="s">
        <v>1329</v>
      </c>
      <c r="C1193" s="45"/>
      <c r="D1193" s="46">
        <v>4.5600000000000003E-4</v>
      </c>
      <c r="E1193" s="183">
        <v>4.5600000000000003E-4</v>
      </c>
      <c r="F1193" s="41">
        <v>100</v>
      </c>
      <c r="G1193" s="258"/>
    </row>
    <row r="1194" spans="1:7" ht="15" customHeight="1">
      <c r="A1194" s="365" t="s">
        <v>1767</v>
      </c>
      <c r="B1194" s="366" t="s">
        <v>1330</v>
      </c>
      <c r="C1194" s="38" t="s">
        <v>1344</v>
      </c>
      <c r="D1194" s="229">
        <v>0</v>
      </c>
      <c r="E1194" s="230">
        <v>0</v>
      </c>
      <c r="F1194" s="367">
        <v>100</v>
      </c>
      <c r="G1194" s="258"/>
    </row>
    <row r="1195" spans="1:7" ht="15" customHeight="1">
      <c r="A1195" s="365"/>
      <c r="B1195" s="366"/>
      <c r="C1195" s="66" t="s">
        <v>1345</v>
      </c>
      <c r="D1195" s="54">
        <v>3.86E-4</v>
      </c>
      <c r="E1195" s="55">
        <v>3.86E-4</v>
      </c>
      <c r="F1195" s="367"/>
      <c r="G1195" s="258"/>
    </row>
    <row r="1196" spans="1:7" s="323" customFormat="1" ht="15" customHeight="1">
      <c r="A1196" s="365"/>
      <c r="B1196" s="366"/>
      <c r="C1196" s="56" t="s">
        <v>1358</v>
      </c>
      <c r="D1196" s="57">
        <v>3.8499999999999998E-4</v>
      </c>
      <c r="E1196" s="40">
        <v>3.8499999999999998E-4</v>
      </c>
      <c r="F1196" s="367"/>
      <c r="G1196" s="322"/>
    </row>
    <row r="1197" spans="1:7" ht="15" customHeight="1">
      <c r="A1197" s="36" t="s">
        <v>692</v>
      </c>
      <c r="B1197" s="37" t="s">
        <v>693</v>
      </c>
      <c r="C1197" s="38"/>
      <c r="D1197" s="175">
        <v>4.46E-4</v>
      </c>
      <c r="E1197" s="94">
        <v>4.46E-4</v>
      </c>
      <c r="F1197" s="41">
        <v>100</v>
      </c>
      <c r="G1197" s="258"/>
    </row>
    <row r="1198" spans="1:7" ht="15" customHeight="1">
      <c r="A1198" s="365" t="s">
        <v>694</v>
      </c>
      <c r="B1198" s="366" t="s">
        <v>1768</v>
      </c>
      <c r="C1198" s="235" t="s">
        <v>1344</v>
      </c>
      <c r="D1198" s="129">
        <v>0</v>
      </c>
      <c r="E1198" s="168">
        <v>0</v>
      </c>
      <c r="F1198" s="367">
        <v>100</v>
      </c>
      <c r="G1198" s="369"/>
    </row>
    <row r="1199" spans="1:7" ht="15" customHeight="1">
      <c r="A1199" s="365"/>
      <c r="B1199" s="366"/>
      <c r="C1199" s="105" t="s">
        <v>1358</v>
      </c>
      <c r="D1199" s="77">
        <v>0</v>
      </c>
      <c r="E1199" s="78">
        <v>0</v>
      </c>
      <c r="F1199" s="367"/>
      <c r="G1199" s="369"/>
    </row>
    <row r="1200" spans="1:7" ht="15" customHeight="1">
      <c r="A1200" s="365" t="s">
        <v>695</v>
      </c>
      <c r="B1200" s="366" t="s">
        <v>1769</v>
      </c>
      <c r="C1200" s="125" t="s">
        <v>1344</v>
      </c>
      <c r="D1200" s="265">
        <v>0</v>
      </c>
      <c r="E1200" s="266">
        <v>0</v>
      </c>
      <c r="F1200" s="367">
        <v>100</v>
      </c>
      <c r="G1200" s="370"/>
    </row>
    <row r="1201" spans="1:7" ht="15" customHeight="1">
      <c r="A1201" s="365"/>
      <c r="B1201" s="366"/>
      <c r="C1201" s="53" t="s">
        <v>1346</v>
      </c>
      <c r="D1201" s="54">
        <v>0</v>
      </c>
      <c r="E1201" s="55">
        <v>0</v>
      </c>
      <c r="F1201" s="367"/>
      <c r="G1201" s="370"/>
    </row>
    <row r="1202" spans="1:7" ht="15" customHeight="1">
      <c r="A1202" s="365"/>
      <c r="B1202" s="366"/>
      <c r="C1202" s="56" t="s">
        <v>1358</v>
      </c>
      <c r="D1202" s="144">
        <v>0</v>
      </c>
      <c r="E1202" s="95">
        <v>0</v>
      </c>
      <c r="F1202" s="367"/>
      <c r="G1202" s="370"/>
    </row>
    <row r="1203" spans="1:7" ht="15" customHeight="1">
      <c r="A1203" s="36" t="s">
        <v>1770</v>
      </c>
      <c r="B1203" s="37" t="s">
        <v>1331</v>
      </c>
      <c r="C1203" s="324"/>
      <c r="D1203" s="46">
        <v>5.9199999999999997E-4</v>
      </c>
      <c r="E1203" s="183">
        <v>5.9199999999999997E-4</v>
      </c>
      <c r="F1203" s="41">
        <v>100</v>
      </c>
      <c r="G1203" s="320"/>
    </row>
    <row r="1204" spans="1:7" ht="15" customHeight="1">
      <c r="A1204" s="365" t="s">
        <v>696</v>
      </c>
      <c r="B1204" s="366" t="s">
        <v>1771</v>
      </c>
      <c r="C1204" s="50" t="s">
        <v>1344</v>
      </c>
      <c r="D1204" s="51">
        <v>0</v>
      </c>
      <c r="E1204" s="52">
        <v>0</v>
      </c>
      <c r="F1204" s="367" t="s">
        <v>1161</v>
      </c>
      <c r="G1204" s="368"/>
    </row>
    <row r="1205" spans="1:7" ht="15" customHeight="1">
      <c r="A1205" s="365"/>
      <c r="B1205" s="366"/>
      <c r="C1205" s="325" t="s">
        <v>1358</v>
      </c>
      <c r="D1205" s="39">
        <v>0</v>
      </c>
      <c r="E1205" s="95">
        <v>0</v>
      </c>
      <c r="F1205" s="367"/>
      <c r="G1205" s="368"/>
    </row>
    <row r="1206" spans="1:7" ht="15" customHeight="1">
      <c r="A1206" s="36" t="s">
        <v>1772</v>
      </c>
      <c r="B1206" s="37" t="s">
        <v>1773</v>
      </c>
      <c r="C1206" s="291"/>
      <c r="D1206" s="292">
        <v>4.6299999999999998E-4</v>
      </c>
      <c r="E1206" s="185">
        <v>4.6299999999999998E-4</v>
      </c>
      <c r="F1206" s="41">
        <v>100</v>
      </c>
      <c r="G1206" s="320"/>
    </row>
    <row r="1207" spans="1:7" ht="15" customHeight="1">
      <c r="A1207" s="36" t="s">
        <v>1774</v>
      </c>
      <c r="B1207" s="37" t="s">
        <v>1332</v>
      </c>
      <c r="C1207" s="53"/>
      <c r="D1207" s="39">
        <v>5.04E-4</v>
      </c>
      <c r="E1207" s="95">
        <v>5.04E-4</v>
      </c>
      <c r="F1207" s="41">
        <v>100</v>
      </c>
      <c r="G1207" s="258"/>
    </row>
    <row r="1208" spans="1:7" ht="15" customHeight="1">
      <c r="A1208" s="365" t="s">
        <v>697</v>
      </c>
      <c r="B1208" s="366" t="s">
        <v>1775</v>
      </c>
      <c r="C1208" s="244" t="s">
        <v>1344</v>
      </c>
      <c r="D1208" s="230">
        <v>0</v>
      </c>
      <c r="E1208" s="230">
        <v>0</v>
      </c>
      <c r="F1208" s="367">
        <v>93.35</v>
      </c>
      <c r="G1208" s="370" t="s">
        <v>1154</v>
      </c>
    </row>
    <row r="1209" spans="1:7" ht="15" customHeight="1">
      <c r="A1209" s="365"/>
      <c r="B1209" s="366"/>
      <c r="C1209" s="82" t="s">
        <v>1346</v>
      </c>
      <c r="D1209" s="95">
        <v>0</v>
      </c>
      <c r="E1209" s="95">
        <v>0</v>
      </c>
      <c r="F1209" s="367"/>
      <c r="G1209" s="370"/>
    </row>
    <row r="1210" spans="1:7" ht="15" customHeight="1">
      <c r="A1210" s="365"/>
      <c r="B1210" s="366"/>
      <c r="C1210" s="82" t="s">
        <v>1347</v>
      </c>
      <c r="D1210" s="55">
        <v>1.8699999999999999E-4</v>
      </c>
      <c r="E1210" s="55">
        <v>1.8699999999999999E-4</v>
      </c>
      <c r="F1210" s="367"/>
      <c r="G1210" s="370"/>
    </row>
    <row r="1211" spans="1:7" ht="15" customHeight="1">
      <c r="A1211" s="365"/>
      <c r="B1211" s="366"/>
      <c r="C1211" s="82" t="s">
        <v>1348</v>
      </c>
      <c r="D1211" s="55">
        <v>2.24E-4</v>
      </c>
      <c r="E1211" s="55">
        <v>2.24E-4</v>
      </c>
      <c r="F1211" s="367"/>
      <c r="G1211" s="370"/>
    </row>
    <row r="1212" spans="1:7" ht="15" customHeight="1">
      <c r="A1212" s="365"/>
      <c r="B1212" s="366"/>
      <c r="C1212" s="82" t="s">
        <v>1349</v>
      </c>
      <c r="D1212" s="55">
        <v>3.1300000000000002E-4</v>
      </c>
      <c r="E1212" s="55">
        <v>3.1300000000000002E-4</v>
      </c>
      <c r="F1212" s="367"/>
      <c r="G1212" s="370"/>
    </row>
    <row r="1213" spans="1:7" ht="15" customHeight="1">
      <c r="A1213" s="365"/>
      <c r="B1213" s="366"/>
      <c r="C1213" s="82" t="s">
        <v>1350</v>
      </c>
      <c r="D1213" s="55">
        <v>3.9599999999999998E-4</v>
      </c>
      <c r="E1213" s="55">
        <v>3.9599999999999998E-4</v>
      </c>
      <c r="F1213" s="367"/>
      <c r="G1213" s="370"/>
    </row>
    <row r="1214" spans="1:7" ht="15" customHeight="1">
      <c r="A1214" s="365"/>
      <c r="B1214" s="366"/>
      <c r="C1214" s="82" t="s">
        <v>1468</v>
      </c>
      <c r="D1214" s="55">
        <v>5.9199999999999997E-4</v>
      </c>
      <c r="E1214" s="55">
        <v>5.9199999999999997E-4</v>
      </c>
      <c r="F1214" s="367"/>
      <c r="G1214" s="370"/>
    </row>
    <row r="1215" spans="1:7" s="323" customFormat="1" ht="15" customHeight="1">
      <c r="A1215" s="365"/>
      <c r="B1215" s="366"/>
      <c r="C1215" s="118" t="s">
        <v>1358</v>
      </c>
      <c r="D1215" s="64">
        <v>5.7600000000000001E-4</v>
      </c>
      <c r="E1215" s="40">
        <v>5.7600000000000001E-4</v>
      </c>
      <c r="F1215" s="367"/>
      <c r="G1215" s="370"/>
    </row>
    <row r="1216" spans="1:7" ht="15" customHeight="1">
      <c r="A1216" s="36" t="s">
        <v>698</v>
      </c>
      <c r="B1216" s="37" t="s">
        <v>699</v>
      </c>
      <c r="C1216" s="45"/>
      <c r="D1216" s="46">
        <v>3.0800000000000001E-4</v>
      </c>
      <c r="E1216" s="183">
        <v>3.0800000000000001E-4</v>
      </c>
      <c r="F1216" s="41">
        <v>100</v>
      </c>
      <c r="G1216" s="258"/>
    </row>
    <row r="1217" spans="1:7" ht="15" customHeight="1">
      <c r="A1217" s="365" t="s">
        <v>700</v>
      </c>
      <c r="B1217" s="366" t="s">
        <v>1776</v>
      </c>
      <c r="C1217" s="50" t="s">
        <v>1344</v>
      </c>
      <c r="D1217" s="51">
        <v>2.4899999999999998E-4</v>
      </c>
      <c r="E1217" s="52">
        <v>2.4899999999999998E-4</v>
      </c>
      <c r="F1217" s="367">
        <v>100</v>
      </c>
      <c r="G1217" s="368"/>
    </row>
    <row r="1218" spans="1:7" ht="15" customHeight="1">
      <c r="A1218" s="365"/>
      <c r="B1218" s="366"/>
      <c r="C1218" s="127" t="s">
        <v>1358</v>
      </c>
      <c r="D1218" s="57">
        <v>2.4899999999999998E-4</v>
      </c>
      <c r="E1218" s="40">
        <v>2.4899999999999998E-4</v>
      </c>
      <c r="F1218" s="367"/>
      <c r="G1218" s="368"/>
    </row>
    <row r="1219" spans="1:7" ht="15" customHeight="1">
      <c r="A1219" s="365" t="s">
        <v>1777</v>
      </c>
      <c r="B1219" s="366" t="s">
        <v>1778</v>
      </c>
      <c r="C1219" s="50" t="s">
        <v>1344</v>
      </c>
      <c r="D1219" s="229">
        <v>0</v>
      </c>
      <c r="E1219" s="230">
        <v>0</v>
      </c>
      <c r="F1219" s="367">
        <v>100</v>
      </c>
      <c r="G1219" s="370"/>
    </row>
    <row r="1220" spans="1:7" ht="15" customHeight="1">
      <c r="A1220" s="365"/>
      <c r="B1220" s="366"/>
      <c r="C1220" s="87" t="s">
        <v>1345</v>
      </c>
      <c r="D1220" s="54">
        <v>5.5000000000000003E-4</v>
      </c>
      <c r="E1220" s="55">
        <v>5.5000000000000003E-4</v>
      </c>
      <c r="F1220" s="367"/>
      <c r="G1220" s="370"/>
    </row>
    <row r="1221" spans="1:7" ht="15" customHeight="1">
      <c r="A1221" s="365"/>
      <c r="B1221" s="366"/>
      <c r="C1221" s="127" t="s">
        <v>1358</v>
      </c>
      <c r="D1221" s="57">
        <v>4.9100000000000001E-4</v>
      </c>
      <c r="E1221" s="40">
        <v>4.9100000000000001E-4</v>
      </c>
      <c r="F1221" s="367"/>
      <c r="G1221" s="370"/>
    </row>
    <row r="1222" spans="1:7" ht="15" customHeight="1">
      <c r="A1222" s="36" t="s">
        <v>701</v>
      </c>
      <c r="B1222" s="37" t="s">
        <v>702</v>
      </c>
      <c r="C1222" s="45"/>
      <c r="D1222" s="46">
        <v>4.0499999999999998E-4</v>
      </c>
      <c r="E1222" s="183">
        <v>4.0499999999999998E-4</v>
      </c>
      <c r="F1222" s="41">
        <v>100</v>
      </c>
      <c r="G1222" s="258"/>
    </row>
    <row r="1223" spans="1:7">
      <c r="A1223" s="36" t="s">
        <v>1779</v>
      </c>
      <c r="B1223" s="37" t="s">
        <v>1780</v>
      </c>
      <c r="C1223" s="45"/>
      <c r="D1223" s="46">
        <v>9.0700000000000004E-4</v>
      </c>
      <c r="E1223" s="40">
        <v>9.0700000000000004E-4</v>
      </c>
      <c r="F1223" s="41">
        <v>100</v>
      </c>
      <c r="G1223" s="258"/>
    </row>
    <row r="1224" spans="1:7" ht="15" customHeight="1">
      <c r="A1224" s="365" t="s">
        <v>1781</v>
      </c>
      <c r="B1224" s="366" t="s">
        <v>1782</v>
      </c>
      <c r="C1224" s="50" t="s">
        <v>1344</v>
      </c>
      <c r="D1224" s="51">
        <v>3.0000000000000001E-5</v>
      </c>
      <c r="E1224" s="52">
        <v>3.0000000000000001E-5</v>
      </c>
      <c r="F1224" s="367">
        <v>100</v>
      </c>
      <c r="G1224" s="368"/>
    </row>
    <row r="1225" spans="1:7" ht="15" customHeight="1">
      <c r="A1225" s="365"/>
      <c r="B1225" s="366"/>
      <c r="C1225" s="127" t="s">
        <v>1358</v>
      </c>
      <c r="D1225" s="67">
        <v>3.0000000000000001E-5</v>
      </c>
      <c r="E1225" s="95">
        <v>3.0000000000000001E-5</v>
      </c>
      <c r="F1225" s="367"/>
      <c r="G1225" s="368"/>
    </row>
    <row r="1226" spans="1:7" ht="14.1" customHeight="1">
      <c r="A1226" s="365" t="s">
        <v>1783</v>
      </c>
      <c r="B1226" s="366" t="s">
        <v>1334</v>
      </c>
      <c r="C1226" s="326" t="s">
        <v>1344</v>
      </c>
      <c r="D1226" s="327">
        <v>0</v>
      </c>
      <c r="E1226" s="70">
        <v>0</v>
      </c>
      <c r="F1226" s="367">
        <v>100</v>
      </c>
      <c r="G1226" s="369"/>
    </row>
    <row r="1227" spans="1:7">
      <c r="A1227" s="365"/>
      <c r="B1227" s="366"/>
      <c r="C1227" s="267" t="s">
        <v>1358</v>
      </c>
      <c r="D1227" s="77">
        <v>0</v>
      </c>
      <c r="E1227" s="239">
        <v>0</v>
      </c>
      <c r="F1227" s="367"/>
      <c r="G1227" s="369"/>
    </row>
    <row r="1228" spans="1:7">
      <c r="A1228" s="36" t="s">
        <v>1784</v>
      </c>
      <c r="B1228" s="37" t="s">
        <v>1785</v>
      </c>
      <c r="C1228" s="38"/>
      <c r="D1228" s="303">
        <v>5.9900000000000003E-4</v>
      </c>
      <c r="E1228" s="40">
        <v>5.9900000000000003E-4</v>
      </c>
      <c r="F1228" s="41">
        <v>100</v>
      </c>
      <c r="G1228" s="258"/>
    </row>
    <row r="1229" spans="1:7" ht="15" customHeight="1">
      <c r="A1229" s="36" t="s">
        <v>1354</v>
      </c>
      <c r="B1229" s="37" t="s">
        <v>1355</v>
      </c>
      <c r="C1229" s="38"/>
      <c r="D1229" s="162">
        <v>0</v>
      </c>
      <c r="E1229" s="40">
        <v>0</v>
      </c>
      <c r="F1229" s="41" t="s">
        <v>1161</v>
      </c>
      <c r="G1229" s="258"/>
    </row>
    <row r="1230" spans="1:7" ht="15" customHeight="1">
      <c r="A1230" s="36" t="s">
        <v>1786</v>
      </c>
      <c r="B1230" s="37" t="s">
        <v>1336</v>
      </c>
      <c r="C1230" s="38"/>
      <c r="D1230" s="162">
        <v>5.22E-4</v>
      </c>
      <c r="E1230" s="40">
        <v>5.22E-4</v>
      </c>
      <c r="F1230" s="41">
        <v>100</v>
      </c>
      <c r="G1230" s="258"/>
    </row>
    <row r="1231" spans="1:7" ht="15" customHeight="1">
      <c r="A1231" s="36" t="s">
        <v>1787</v>
      </c>
      <c r="B1231" s="37" t="s">
        <v>1337</v>
      </c>
      <c r="C1231" s="38"/>
      <c r="D1231" s="162">
        <v>3.8099999999999999E-4</v>
      </c>
      <c r="E1231" s="40">
        <v>3.8099999999999999E-4</v>
      </c>
      <c r="F1231" s="41">
        <v>100</v>
      </c>
      <c r="G1231" s="258"/>
    </row>
    <row r="1232" spans="1:7" ht="15" customHeight="1">
      <c r="A1232" s="36" t="s">
        <v>1788</v>
      </c>
      <c r="B1232" s="37" t="s">
        <v>1338</v>
      </c>
      <c r="C1232" s="38"/>
      <c r="D1232" s="162">
        <v>0</v>
      </c>
      <c r="E1232" s="183">
        <v>0</v>
      </c>
      <c r="F1232" s="41">
        <v>100</v>
      </c>
      <c r="G1232" s="258"/>
    </row>
    <row r="1233" spans="1:7" ht="15" customHeight="1">
      <c r="A1233" s="36" t="s">
        <v>1789</v>
      </c>
      <c r="B1233" s="37" t="s">
        <v>1339</v>
      </c>
      <c r="C1233" s="38"/>
      <c r="D1233" s="162">
        <v>3.3399999999999999E-4</v>
      </c>
      <c r="E1233" s="40">
        <v>3.3399999999999999E-4</v>
      </c>
      <c r="F1233" s="41">
        <v>100</v>
      </c>
      <c r="G1233" s="258"/>
    </row>
    <row r="1234" spans="1:7" ht="15" customHeight="1">
      <c r="A1234" s="365" t="s">
        <v>1356</v>
      </c>
      <c r="B1234" s="366" t="s">
        <v>1790</v>
      </c>
      <c r="C1234" s="50" t="s">
        <v>1344</v>
      </c>
      <c r="D1234" s="51">
        <v>3.5500000000000001E-4</v>
      </c>
      <c r="E1234" s="52">
        <v>3.5500000000000001E-4</v>
      </c>
      <c r="F1234" s="367">
        <v>100</v>
      </c>
      <c r="G1234" s="368"/>
    </row>
    <row r="1235" spans="1:7" ht="15" customHeight="1">
      <c r="A1235" s="365"/>
      <c r="B1235" s="366"/>
      <c r="C1235" s="127" t="s">
        <v>1358</v>
      </c>
      <c r="D1235" s="57">
        <v>3.5500000000000001E-4</v>
      </c>
      <c r="E1235" s="40">
        <v>3.5500000000000001E-4</v>
      </c>
      <c r="F1235" s="367"/>
      <c r="G1235" s="368"/>
    </row>
    <row r="1236" spans="1:7" ht="15" customHeight="1">
      <c r="A1236" s="365" t="s">
        <v>1357</v>
      </c>
      <c r="B1236" s="366" t="s">
        <v>1791</v>
      </c>
      <c r="C1236" s="50" t="s">
        <v>1344</v>
      </c>
      <c r="D1236" s="51">
        <v>1.3200000000000001E-4</v>
      </c>
      <c r="E1236" s="52">
        <v>0</v>
      </c>
      <c r="F1236" s="367">
        <v>100</v>
      </c>
      <c r="G1236" s="368"/>
    </row>
    <row r="1237" spans="1:7" ht="15" customHeight="1">
      <c r="A1237" s="365"/>
      <c r="B1237" s="366"/>
      <c r="C1237" s="127" t="s">
        <v>1358</v>
      </c>
      <c r="D1237" s="57">
        <v>1.3200000000000001E-4</v>
      </c>
      <c r="E1237" s="40">
        <v>0</v>
      </c>
      <c r="F1237" s="367"/>
      <c r="G1237" s="368"/>
    </row>
    <row r="1238" spans="1:7" ht="15" customHeight="1">
      <c r="A1238" s="36" t="s">
        <v>1792</v>
      </c>
      <c r="B1238" s="37" t="s">
        <v>1340</v>
      </c>
      <c r="C1238" s="38"/>
      <c r="D1238" s="162">
        <v>5.8200000000000005E-4</v>
      </c>
      <c r="E1238" s="40">
        <v>5.8200000000000005E-4</v>
      </c>
      <c r="F1238" s="41">
        <v>100</v>
      </c>
      <c r="G1238" s="320"/>
    </row>
    <row r="1239" spans="1:7" ht="15" customHeight="1">
      <c r="A1239" s="36" t="s">
        <v>1793</v>
      </c>
      <c r="B1239" s="37" t="s">
        <v>1794</v>
      </c>
      <c r="C1239" s="45"/>
      <c r="D1239" s="46">
        <v>0</v>
      </c>
      <c r="E1239" s="183">
        <v>0</v>
      </c>
      <c r="F1239" s="41" t="s">
        <v>1161</v>
      </c>
      <c r="G1239" s="258"/>
    </row>
    <row r="1240" spans="1:7" ht="15" customHeight="1">
      <c r="A1240" s="36" t="s">
        <v>1795</v>
      </c>
      <c r="B1240" s="37" t="s">
        <v>1341</v>
      </c>
      <c r="C1240" s="53"/>
      <c r="D1240" s="303">
        <v>2.7500000000000002E-4</v>
      </c>
      <c r="E1240" s="40">
        <v>2.7500000000000002E-4</v>
      </c>
      <c r="F1240" s="41">
        <v>100</v>
      </c>
      <c r="G1240" s="258"/>
    </row>
    <row r="1241" spans="1:7" ht="15" customHeight="1">
      <c r="A1241" s="36" t="s">
        <v>1796</v>
      </c>
      <c r="B1241" s="37" t="s">
        <v>1342</v>
      </c>
      <c r="C1241" s="38"/>
      <c r="D1241" s="162">
        <v>1.3899999999999999E-4</v>
      </c>
      <c r="E1241" s="40">
        <v>1.3899999999999999E-4</v>
      </c>
      <c r="F1241" s="41">
        <v>100</v>
      </c>
      <c r="G1241" s="258"/>
    </row>
    <row r="1242" spans="1:7" ht="15" customHeight="1">
      <c r="A1242" s="36" t="s">
        <v>1797</v>
      </c>
      <c r="B1242" s="37" t="s">
        <v>1343</v>
      </c>
      <c r="C1242" s="38"/>
      <c r="D1242" s="162">
        <v>4.9899999999999999E-4</v>
      </c>
      <c r="E1242" s="40">
        <v>4.9899999999999999E-4</v>
      </c>
      <c r="F1242" s="41">
        <v>100</v>
      </c>
      <c r="G1242" s="258"/>
    </row>
    <row r="1243" spans="1:7">
      <c r="C1243" s="313"/>
      <c r="D1243" s="329"/>
      <c r="E1243" s="313"/>
      <c r="F1243" s="330"/>
      <c r="G1243" s="331"/>
    </row>
    <row r="1244" spans="1:7">
      <c r="C1244" s="353"/>
      <c r="D1244" s="353"/>
      <c r="E1244" s="353"/>
      <c r="F1244" s="353"/>
      <c r="G1244" s="353"/>
    </row>
    <row r="1245" spans="1:7">
      <c r="A1245" s="5" t="s">
        <v>703</v>
      </c>
      <c r="B1245" s="332"/>
      <c r="C1245" s="354"/>
      <c r="D1245" s="354"/>
      <c r="E1245" s="354"/>
      <c r="F1245" s="354"/>
      <c r="G1245" s="354"/>
    </row>
    <row r="1246" spans="1:7" ht="14.1" customHeight="1">
      <c r="A1246" s="355" t="s">
        <v>704</v>
      </c>
      <c r="B1246" s="355" t="s">
        <v>218</v>
      </c>
      <c r="C1246" s="33" t="s">
        <v>1798</v>
      </c>
      <c r="D1246" s="357" t="s">
        <v>1799</v>
      </c>
      <c r="E1246" s="358"/>
      <c r="F1246" s="359" t="s">
        <v>1369</v>
      </c>
      <c r="G1246" s="361" t="s">
        <v>1153</v>
      </c>
    </row>
    <row r="1247" spans="1:7">
      <c r="A1247" s="356"/>
      <c r="B1247" s="356"/>
      <c r="C1247" s="333" t="s">
        <v>1800</v>
      </c>
      <c r="D1247" s="363" t="s">
        <v>1800</v>
      </c>
      <c r="E1247" s="364"/>
      <c r="F1247" s="360"/>
      <c r="G1247" s="362"/>
    </row>
    <row r="1248" spans="1:7">
      <c r="A1248" s="27">
        <v>1</v>
      </c>
      <c r="B1248" s="26" t="s">
        <v>1801</v>
      </c>
      <c r="C1248" s="4">
        <v>4.2299999999999998E-4</v>
      </c>
      <c r="D1248" s="46"/>
      <c r="E1248" s="4">
        <v>4.2299999999999998E-4</v>
      </c>
      <c r="F1248" s="4"/>
      <c r="G1248" s="8"/>
    </row>
    <row r="1249" spans="1:7">
      <c r="A1249" s="27">
        <v>2</v>
      </c>
      <c r="B1249" s="26" t="s">
        <v>1802</v>
      </c>
      <c r="C1249" s="4">
        <v>4.2299999999999998E-4</v>
      </c>
      <c r="D1249" s="334"/>
      <c r="E1249" s="4">
        <v>4.2299999999999998E-4</v>
      </c>
      <c r="F1249" s="4"/>
      <c r="G1249" s="8"/>
    </row>
    <row r="1250" spans="1:7">
      <c r="A1250" s="27">
        <v>3</v>
      </c>
      <c r="B1250" s="26" t="s">
        <v>1803</v>
      </c>
      <c r="C1250" s="4">
        <v>4.2299999999999998E-4</v>
      </c>
      <c r="D1250" s="334"/>
      <c r="E1250" s="4">
        <v>4.2299999999999998E-4</v>
      </c>
      <c r="F1250" s="4"/>
      <c r="G1250" s="8"/>
    </row>
    <row r="1251" spans="1:7">
      <c r="A1251" s="27">
        <v>4</v>
      </c>
      <c r="B1251" s="26" t="s">
        <v>1804</v>
      </c>
      <c r="C1251" s="4">
        <v>4.2299999999999998E-4</v>
      </c>
      <c r="D1251" s="46"/>
      <c r="E1251" s="4">
        <v>4.2299999999999998E-4</v>
      </c>
      <c r="F1251" s="4"/>
      <c r="G1251" s="8"/>
    </row>
    <row r="1252" spans="1:7">
      <c r="A1252" s="27">
        <v>5</v>
      </c>
      <c r="B1252" s="27" t="s">
        <v>1805</v>
      </c>
      <c r="C1252" s="4">
        <v>4.2299999999999998E-4</v>
      </c>
      <c r="D1252" s="46"/>
      <c r="E1252" s="4">
        <v>4.2299999999999998E-4</v>
      </c>
      <c r="F1252" s="4"/>
      <c r="G1252" s="8"/>
    </row>
    <row r="1253" spans="1:7">
      <c r="A1253" s="27">
        <v>6</v>
      </c>
      <c r="B1253" s="27" t="s">
        <v>1806</v>
      </c>
      <c r="C1253" s="4">
        <v>4.2299999999999998E-4</v>
      </c>
      <c r="D1253" s="46"/>
      <c r="E1253" s="4">
        <v>4.2299999999999998E-4</v>
      </c>
      <c r="F1253" s="4"/>
      <c r="G1253" s="8"/>
    </row>
    <row r="1254" spans="1:7">
      <c r="A1254" s="27">
        <v>7</v>
      </c>
      <c r="B1254" s="335" t="s">
        <v>1807</v>
      </c>
      <c r="C1254" s="4">
        <v>4.2299999999999998E-4</v>
      </c>
      <c r="D1254" s="46"/>
      <c r="E1254" s="4">
        <v>4.2299999999999998E-4</v>
      </c>
      <c r="F1254" s="4"/>
      <c r="G1254" s="8"/>
    </row>
    <row r="1255" spans="1:7">
      <c r="A1255" s="27">
        <v>8</v>
      </c>
      <c r="B1255" s="27" t="s">
        <v>1808</v>
      </c>
      <c r="C1255" s="4">
        <v>4.2299999999999998E-4</v>
      </c>
      <c r="D1255" s="46"/>
      <c r="E1255" s="4">
        <v>4.2299999999999998E-4</v>
      </c>
      <c r="F1255" s="4"/>
      <c r="G1255" s="8"/>
    </row>
    <row r="1256" spans="1:7">
      <c r="A1256" s="27">
        <v>9</v>
      </c>
      <c r="B1256" s="27" t="s">
        <v>1809</v>
      </c>
      <c r="C1256" s="4">
        <v>4.2299999999999998E-4</v>
      </c>
      <c r="D1256" s="336"/>
      <c r="E1256" s="4">
        <v>4.2299999999999998E-4</v>
      </c>
      <c r="F1256" s="4"/>
      <c r="G1256" s="8"/>
    </row>
    <row r="1257" spans="1:7" ht="25.5" customHeight="1">
      <c r="A1257" s="27">
        <v>10</v>
      </c>
      <c r="B1257" s="27" t="s">
        <v>1598</v>
      </c>
      <c r="C1257" s="4">
        <v>6.9399999999999996E-4</v>
      </c>
      <c r="D1257" s="46"/>
      <c r="E1257" s="4">
        <v>6.9399999999999996E-4</v>
      </c>
      <c r="F1257" s="8">
        <v>99.78</v>
      </c>
      <c r="G1257" s="337" t="s">
        <v>1154</v>
      </c>
    </row>
    <row r="1258" spans="1:7" ht="28.5" customHeight="1">
      <c r="B1258" s="332"/>
      <c r="C1258" s="350" t="s">
        <v>1159</v>
      </c>
      <c r="D1258" s="350"/>
      <c r="E1258" s="350"/>
      <c r="F1258" s="350"/>
      <c r="G1258" s="350"/>
    </row>
    <row r="1259" spans="1:7">
      <c r="F1259" s="339"/>
      <c r="G1259" s="340"/>
    </row>
    <row r="1260" spans="1:7">
      <c r="B1260" s="3" t="s">
        <v>1810</v>
      </c>
      <c r="C1260" s="341">
        <v>4.2200000000000001E-4</v>
      </c>
      <c r="D1260" s="342"/>
      <c r="E1260" s="340"/>
      <c r="F1260" s="339"/>
      <c r="G1260" s="340"/>
    </row>
    <row r="1261" spans="1:7">
      <c r="B1261" s="31"/>
      <c r="C1261" s="340"/>
      <c r="D1261" s="342"/>
      <c r="E1261" s="340"/>
      <c r="F1261" s="339"/>
      <c r="G1261" s="340"/>
    </row>
    <row r="1262" spans="1:7">
      <c r="B1262" s="343"/>
      <c r="C1262" s="343"/>
      <c r="D1262" s="343"/>
      <c r="E1262" s="343"/>
      <c r="F1262" s="343"/>
      <c r="G1262" s="328"/>
    </row>
    <row r="1263" spans="1:7">
      <c r="A1263" s="351" t="s">
        <v>1160</v>
      </c>
      <c r="B1263" s="351"/>
      <c r="C1263" s="351"/>
      <c r="D1263" s="351"/>
      <c r="E1263" s="351"/>
      <c r="F1263" s="351"/>
      <c r="G1263" s="351"/>
    </row>
    <row r="1264" spans="1:7" ht="59.7" customHeight="1">
      <c r="A1264" s="352" t="s">
        <v>1811</v>
      </c>
      <c r="B1264" s="352"/>
      <c r="C1264" s="352"/>
      <c r="D1264" s="352"/>
      <c r="E1264" s="352"/>
      <c r="F1264" s="352"/>
      <c r="G1264" s="352"/>
    </row>
    <row r="1265" spans="1:3">
      <c r="A1265" s="5"/>
      <c r="B1265" s="7" t="s">
        <v>1812</v>
      </c>
      <c r="C1265" s="4">
        <v>4.2299999999999998E-4</v>
      </c>
    </row>
    <row r="1266" spans="1:3">
      <c r="B1266" s="3" t="s">
        <v>1813</v>
      </c>
      <c r="C1266" s="344" t="s">
        <v>1161</v>
      </c>
    </row>
    <row r="1267" spans="1:3">
      <c r="B1267" s="345" t="s">
        <v>1814</v>
      </c>
      <c r="C1267" s="344" t="s">
        <v>1161</v>
      </c>
    </row>
    <row r="1268" spans="1:3">
      <c r="C1268" s="5"/>
    </row>
    <row r="1269" spans="1:3">
      <c r="C1269" s="5"/>
    </row>
    <row r="1270" spans="1:3">
      <c r="C1270" s="5"/>
    </row>
    <row r="1271" spans="1:3">
      <c r="C1271" s="5"/>
    </row>
    <row r="1272" spans="1:3">
      <c r="C1272" s="5"/>
    </row>
    <row r="1294" spans="2:7" s="340" customFormat="1">
      <c r="B1294" s="328"/>
      <c r="C1294" s="189"/>
      <c r="D1294" s="338"/>
      <c r="E1294" s="189"/>
      <c r="F1294" s="346"/>
      <c r="G1294" s="346"/>
    </row>
  </sheetData>
  <sheetProtection algorithmName="SHA-512" hashValue="q/JiRM/owR2fggWCXZ0rYMlBjkMa7HGZJ8ydjhRZP81hdJLdzRGLq3+RgACWgZSEeFq90wBLTqGQpIT6JtROqw==" saltValue="bTtBKXEY7DVcNrPYSf/c+g==" spinCount="100000" sheet="1" objects="1" scenarios="1"/>
  <autoFilter ref="A7:G8" xr:uid="{00000000-0001-0000-0300-000000000000}"/>
  <mergeCells count="924">
    <mergeCell ref="A11:A13"/>
    <mergeCell ref="B11:B13"/>
    <mergeCell ref="F11:F13"/>
    <mergeCell ref="G11:G13"/>
    <mergeCell ref="A14:A16"/>
    <mergeCell ref="B14:B16"/>
    <mergeCell ref="F14:F16"/>
    <mergeCell ref="G14:G16"/>
    <mergeCell ref="A1:G1"/>
    <mergeCell ref="A2:G2"/>
    <mergeCell ref="A3:G3"/>
    <mergeCell ref="A4:G4"/>
    <mergeCell ref="A6:G6"/>
    <mergeCell ref="A7:A8"/>
    <mergeCell ref="B7:B8"/>
    <mergeCell ref="C7:C8"/>
    <mergeCell ref="F7:F8"/>
    <mergeCell ref="G7:G8"/>
    <mergeCell ref="A29:A33"/>
    <mergeCell ref="B29:B33"/>
    <mergeCell ref="F29:F33"/>
    <mergeCell ref="G29:G33"/>
    <mergeCell ref="A34:A36"/>
    <mergeCell ref="B34:B36"/>
    <mergeCell ref="F34:F36"/>
    <mergeCell ref="G34:G36"/>
    <mergeCell ref="A19:A25"/>
    <mergeCell ref="B19:B25"/>
    <mergeCell ref="F19:F25"/>
    <mergeCell ref="G19:G25"/>
    <mergeCell ref="A26:A28"/>
    <mergeCell ref="B26:B28"/>
    <mergeCell ref="F26:F28"/>
    <mergeCell ref="G26:G28"/>
    <mergeCell ref="A43:A54"/>
    <mergeCell ref="B43:B54"/>
    <mergeCell ref="F43:F54"/>
    <mergeCell ref="G43:G54"/>
    <mergeCell ref="A55:A57"/>
    <mergeCell ref="B55:B57"/>
    <mergeCell ref="F55:F57"/>
    <mergeCell ref="G55:G57"/>
    <mergeCell ref="A37:A39"/>
    <mergeCell ref="B37:B39"/>
    <mergeCell ref="F37:F39"/>
    <mergeCell ref="G37:G39"/>
    <mergeCell ref="A40:A42"/>
    <mergeCell ref="B40:B42"/>
    <mergeCell ref="F40:F42"/>
    <mergeCell ref="G40:G42"/>
    <mergeCell ref="A65:A69"/>
    <mergeCell ref="B65:B69"/>
    <mergeCell ref="F65:F69"/>
    <mergeCell ref="G65:G69"/>
    <mergeCell ref="A70:A75"/>
    <mergeCell ref="B70:B75"/>
    <mergeCell ref="F70:F75"/>
    <mergeCell ref="G70:G75"/>
    <mergeCell ref="A58:A61"/>
    <mergeCell ref="B58:B61"/>
    <mergeCell ref="F58:F61"/>
    <mergeCell ref="G58:G61"/>
    <mergeCell ref="A62:A64"/>
    <mergeCell ref="B62:B64"/>
    <mergeCell ref="F62:F64"/>
    <mergeCell ref="G62:G64"/>
    <mergeCell ref="A101:A105"/>
    <mergeCell ref="B101:B105"/>
    <mergeCell ref="F101:F105"/>
    <mergeCell ref="G101:G105"/>
    <mergeCell ref="A106:A109"/>
    <mergeCell ref="B106:B109"/>
    <mergeCell ref="F106:F109"/>
    <mergeCell ref="G106:G109"/>
    <mergeCell ref="A76:A81"/>
    <mergeCell ref="B76:B81"/>
    <mergeCell ref="F76:F81"/>
    <mergeCell ref="G76:G81"/>
    <mergeCell ref="A82:A100"/>
    <mergeCell ref="B82:B100"/>
    <mergeCell ref="F82:F100"/>
    <mergeCell ref="G82:G100"/>
    <mergeCell ref="A130:A135"/>
    <mergeCell ref="B130:B135"/>
    <mergeCell ref="F130:F135"/>
    <mergeCell ref="G130:G135"/>
    <mergeCell ref="A137:A139"/>
    <mergeCell ref="B137:B139"/>
    <mergeCell ref="F137:F139"/>
    <mergeCell ref="G137:G139"/>
    <mergeCell ref="A110:A114"/>
    <mergeCell ref="B110:B114"/>
    <mergeCell ref="F110:F114"/>
    <mergeCell ref="G110:G114"/>
    <mergeCell ref="A115:A127"/>
    <mergeCell ref="B115:B127"/>
    <mergeCell ref="F115:F127"/>
    <mergeCell ref="G115:G127"/>
    <mergeCell ref="A147:A150"/>
    <mergeCell ref="B147:B150"/>
    <mergeCell ref="F147:F150"/>
    <mergeCell ref="G147:G150"/>
    <mergeCell ref="A152:A156"/>
    <mergeCell ref="B152:B156"/>
    <mergeCell ref="F152:F156"/>
    <mergeCell ref="G152:G156"/>
    <mergeCell ref="A141:A143"/>
    <mergeCell ref="B141:B143"/>
    <mergeCell ref="F141:F143"/>
    <mergeCell ref="G141:G143"/>
    <mergeCell ref="A144:A146"/>
    <mergeCell ref="B144:B146"/>
    <mergeCell ref="F144:F146"/>
    <mergeCell ref="G144:G146"/>
    <mergeCell ref="A168:A171"/>
    <mergeCell ref="B168:B171"/>
    <mergeCell ref="F168:F171"/>
    <mergeCell ref="G168:G171"/>
    <mergeCell ref="A172:A180"/>
    <mergeCell ref="B172:B180"/>
    <mergeCell ref="F172:F180"/>
    <mergeCell ref="G172:G180"/>
    <mergeCell ref="A157:A160"/>
    <mergeCell ref="B157:B160"/>
    <mergeCell ref="F157:F160"/>
    <mergeCell ref="G157:G160"/>
    <mergeCell ref="A161:A166"/>
    <mergeCell ref="B161:B166"/>
    <mergeCell ref="F161:F166"/>
    <mergeCell ref="G161:G166"/>
    <mergeCell ref="A190:A194"/>
    <mergeCell ref="B190:B194"/>
    <mergeCell ref="F190:F194"/>
    <mergeCell ref="G190:G194"/>
    <mergeCell ref="A195:A197"/>
    <mergeCell ref="B195:B197"/>
    <mergeCell ref="F195:F197"/>
    <mergeCell ref="G195:G197"/>
    <mergeCell ref="A182:A184"/>
    <mergeCell ref="B182:B184"/>
    <mergeCell ref="F182:F184"/>
    <mergeCell ref="G182:G184"/>
    <mergeCell ref="A185:A189"/>
    <mergeCell ref="B185:B189"/>
    <mergeCell ref="F185:F189"/>
    <mergeCell ref="G185:G189"/>
    <mergeCell ref="A204:A210"/>
    <mergeCell ref="B204:B210"/>
    <mergeCell ref="F204:F210"/>
    <mergeCell ref="G204:G210"/>
    <mergeCell ref="A211:A213"/>
    <mergeCell ref="B211:B213"/>
    <mergeCell ref="F211:F213"/>
    <mergeCell ref="G211:G213"/>
    <mergeCell ref="A198:A200"/>
    <mergeCell ref="B198:B200"/>
    <mergeCell ref="F198:F200"/>
    <mergeCell ref="G198:G200"/>
    <mergeCell ref="A201:A203"/>
    <mergeCell ref="B201:B203"/>
    <mergeCell ref="F201:F203"/>
    <mergeCell ref="G201:G203"/>
    <mergeCell ref="A224:A226"/>
    <mergeCell ref="B224:B226"/>
    <mergeCell ref="F224:F226"/>
    <mergeCell ref="G224:G226"/>
    <mergeCell ref="A227:A232"/>
    <mergeCell ref="B227:B232"/>
    <mergeCell ref="F227:F232"/>
    <mergeCell ref="G227:G232"/>
    <mergeCell ref="A214:A219"/>
    <mergeCell ref="B214:B219"/>
    <mergeCell ref="F214:F219"/>
    <mergeCell ref="G214:G219"/>
    <mergeCell ref="A220:A223"/>
    <mergeCell ref="B220:B223"/>
    <mergeCell ref="F220:F223"/>
    <mergeCell ref="G220:G223"/>
    <mergeCell ref="A246:A249"/>
    <mergeCell ref="B246:B249"/>
    <mergeCell ref="F246:F249"/>
    <mergeCell ref="G246:G249"/>
    <mergeCell ref="A250:A253"/>
    <mergeCell ref="B250:B253"/>
    <mergeCell ref="F250:F253"/>
    <mergeCell ref="G250:G253"/>
    <mergeCell ref="A234:A241"/>
    <mergeCell ref="B234:B241"/>
    <mergeCell ref="F234:F241"/>
    <mergeCell ref="G234:G241"/>
    <mergeCell ref="A242:A245"/>
    <mergeCell ref="B242:B245"/>
    <mergeCell ref="F242:F245"/>
    <mergeCell ref="G242:G245"/>
    <mergeCell ref="A269:A272"/>
    <mergeCell ref="B269:B272"/>
    <mergeCell ref="F269:F272"/>
    <mergeCell ref="G269:G272"/>
    <mergeCell ref="A273:A276"/>
    <mergeCell ref="B273:B276"/>
    <mergeCell ref="F273:F276"/>
    <mergeCell ref="G273:G276"/>
    <mergeCell ref="A257:A262"/>
    <mergeCell ref="B257:B262"/>
    <mergeCell ref="F257:F262"/>
    <mergeCell ref="G257:G262"/>
    <mergeCell ref="A263:A266"/>
    <mergeCell ref="B263:B266"/>
    <mergeCell ref="F263:F266"/>
    <mergeCell ref="G263:G266"/>
    <mergeCell ref="A292:A296"/>
    <mergeCell ref="B292:B296"/>
    <mergeCell ref="F292:F296"/>
    <mergeCell ref="G292:G296"/>
    <mergeCell ref="A298:A302"/>
    <mergeCell ref="B298:B302"/>
    <mergeCell ref="F298:F302"/>
    <mergeCell ref="G298:G302"/>
    <mergeCell ref="A278:A281"/>
    <mergeCell ref="B278:B281"/>
    <mergeCell ref="F278:F281"/>
    <mergeCell ref="G278:G281"/>
    <mergeCell ref="A282:A291"/>
    <mergeCell ref="B282:B291"/>
    <mergeCell ref="F282:F291"/>
    <mergeCell ref="G282:G291"/>
    <mergeCell ref="A311:A313"/>
    <mergeCell ref="B311:B313"/>
    <mergeCell ref="F311:F313"/>
    <mergeCell ref="G311:G313"/>
    <mergeCell ref="A314:A316"/>
    <mergeCell ref="B314:B316"/>
    <mergeCell ref="F314:F316"/>
    <mergeCell ref="G314:G316"/>
    <mergeCell ref="A303:A305"/>
    <mergeCell ref="B303:B305"/>
    <mergeCell ref="F303:F305"/>
    <mergeCell ref="G303:G305"/>
    <mergeCell ref="A307:A310"/>
    <mergeCell ref="B307:B310"/>
    <mergeCell ref="F307:F310"/>
    <mergeCell ref="G307:G310"/>
    <mergeCell ref="A323:A325"/>
    <mergeCell ref="B323:B325"/>
    <mergeCell ref="F323:F325"/>
    <mergeCell ref="G323:G325"/>
    <mergeCell ref="A326:A328"/>
    <mergeCell ref="B326:B328"/>
    <mergeCell ref="F326:F328"/>
    <mergeCell ref="G326:G328"/>
    <mergeCell ref="A317:A319"/>
    <mergeCell ref="B317:B319"/>
    <mergeCell ref="F317:F319"/>
    <mergeCell ref="G317:G319"/>
    <mergeCell ref="A320:A322"/>
    <mergeCell ref="B320:B322"/>
    <mergeCell ref="F320:F322"/>
    <mergeCell ref="G320:G322"/>
    <mergeCell ref="A344:A352"/>
    <mergeCell ref="B344:B352"/>
    <mergeCell ref="F344:F352"/>
    <mergeCell ref="G344:G352"/>
    <mergeCell ref="A355:A366"/>
    <mergeCell ref="B355:B366"/>
    <mergeCell ref="F355:F366"/>
    <mergeCell ref="G355:G366"/>
    <mergeCell ref="A329:A331"/>
    <mergeCell ref="B329:B331"/>
    <mergeCell ref="F329:F331"/>
    <mergeCell ref="G329:G331"/>
    <mergeCell ref="A334:A341"/>
    <mergeCell ref="B334:B341"/>
    <mergeCell ref="F334:F341"/>
    <mergeCell ref="G334:G341"/>
    <mergeCell ref="A375:A378"/>
    <mergeCell ref="B375:B378"/>
    <mergeCell ref="F375:F378"/>
    <mergeCell ref="G375:G378"/>
    <mergeCell ref="A380:A382"/>
    <mergeCell ref="B380:B382"/>
    <mergeCell ref="F380:F382"/>
    <mergeCell ref="G380:G382"/>
    <mergeCell ref="A368:A371"/>
    <mergeCell ref="B368:B371"/>
    <mergeCell ref="F368:F371"/>
    <mergeCell ref="G368:G371"/>
    <mergeCell ref="A372:A374"/>
    <mergeCell ref="B372:B374"/>
    <mergeCell ref="F372:F374"/>
    <mergeCell ref="G372:G374"/>
    <mergeCell ref="A391:A393"/>
    <mergeCell ref="B391:B393"/>
    <mergeCell ref="F391:F393"/>
    <mergeCell ref="G391:G393"/>
    <mergeCell ref="A394:A396"/>
    <mergeCell ref="B394:B396"/>
    <mergeCell ref="F394:F396"/>
    <mergeCell ref="G394:G396"/>
    <mergeCell ref="A383:A386"/>
    <mergeCell ref="B383:B386"/>
    <mergeCell ref="F383:F386"/>
    <mergeCell ref="G383:G386"/>
    <mergeCell ref="A387:A390"/>
    <mergeCell ref="B387:B390"/>
    <mergeCell ref="F387:F390"/>
    <mergeCell ref="G387:G390"/>
    <mergeCell ref="A405:A407"/>
    <mergeCell ref="B405:B407"/>
    <mergeCell ref="F405:F407"/>
    <mergeCell ref="G405:G407"/>
    <mergeCell ref="A408:A411"/>
    <mergeCell ref="B408:B411"/>
    <mergeCell ref="F408:F411"/>
    <mergeCell ref="G408:G411"/>
    <mergeCell ref="A398:A401"/>
    <mergeCell ref="B398:B401"/>
    <mergeCell ref="F398:F401"/>
    <mergeCell ref="G398:G401"/>
    <mergeCell ref="A402:A404"/>
    <mergeCell ref="B402:B404"/>
    <mergeCell ref="F402:F404"/>
    <mergeCell ref="G402:G404"/>
    <mergeCell ref="A418:A429"/>
    <mergeCell ref="B418:B429"/>
    <mergeCell ref="F418:F429"/>
    <mergeCell ref="G418:G429"/>
    <mergeCell ref="A431:A433"/>
    <mergeCell ref="B431:B433"/>
    <mergeCell ref="F431:F433"/>
    <mergeCell ref="G431:G433"/>
    <mergeCell ref="A412:A414"/>
    <mergeCell ref="B412:B414"/>
    <mergeCell ref="F412:F414"/>
    <mergeCell ref="G412:G414"/>
    <mergeCell ref="A415:A417"/>
    <mergeCell ref="B415:B417"/>
    <mergeCell ref="F415:F417"/>
    <mergeCell ref="G415:G417"/>
    <mergeCell ref="A445:A447"/>
    <mergeCell ref="B445:B447"/>
    <mergeCell ref="F445:F447"/>
    <mergeCell ref="G445:G447"/>
    <mergeCell ref="A448:A452"/>
    <mergeCell ref="B448:B452"/>
    <mergeCell ref="F448:F452"/>
    <mergeCell ref="G448:G452"/>
    <mergeCell ref="A435:A438"/>
    <mergeCell ref="B435:B438"/>
    <mergeCell ref="F435:F438"/>
    <mergeCell ref="G435:G438"/>
    <mergeCell ref="A439:A442"/>
    <mergeCell ref="B439:B442"/>
    <mergeCell ref="F439:F442"/>
    <mergeCell ref="G439:G442"/>
    <mergeCell ref="A461:A463"/>
    <mergeCell ref="B461:B463"/>
    <mergeCell ref="F461:F463"/>
    <mergeCell ref="G461:G463"/>
    <mergeCell ref="A465:A467"/>
    <mergeCell ref="B465:B467"/>
    <mergeCell ref="F465:F467"/>
    <mergeCell ref="G465:G467"/>
    <mergeCell ref="A453:A455"/>
    <mergeCell ref="B453:B455"/>
    <mergeCell ref="F453:F455"/>
    <mergeCell ref="G453:G455"/>
    <mergeCell ref="A457:A459"/>
    <mergeCell ref="B457:B459"/>
    <mergeCell ref="F457:F459"/>
    <mergeCell ref="G457:G459"/>
    <mergeCell ref="A480:A482"/>
    <mergeCell ref="B480:B482"/>
    <mergeCell ref="F480:F482"/>
    <mergeCell ref="G480:G482"/>
    <mergeCell ref="A484:A486"/>
    <mergeCell ref="B484:B486"/>
    <mergeCell ref="F484:F486"/>
    <mergeCell ref="G484:G486"/>
    <mergeCell ref="A468:A474"/>
    <mergeCell ref="B468:B474"/>
    <mergeCell ref="F468:F474"/>
    <mergeCell ref="G468:G474"/>
    <mergeCell ref="A475:A477"/>
    <mergeCell ref="B475:B477"/>
    <mergeCell ref="F475:F477"/>
    <mergeCell ref="G475:G477"/>
    <mergeCell ref="A497:A499"/>
    <mergeCell ref="B497:B499"/>
    <mergeCell ref="F497:F499"/>
    <mergeCell ref="G497:G499"/>
    <mergeCell ref="A501:A505"/>
    <mergeCell ref="B501:B505"/>
    <mergeCell ref="F501:F505"/>
    <mergeCell ref="G501:G505"/>
    <mergeCell ref="A487:A488"/>
    <mergeCell ref="B487:B488"/>
    <mergeCell ref="F487:F488"/>
    <mergeCell ref="G487:G488"/>
    <mergeCell ref="A489:A496"/>
    <mergeCell ref="B489:B496"/>
    <mergeCell ref="F489:F496"/>
    <mergeCell ref="G489:G496"/>
    <mergeCell ref="A516:A518"/>
    <mergeCell ref="B516:B518"/>
    <mergeCell ref="F516:F518"/>
    <mergeCell ref="G516:G518"/>
    <mergeCell ref="A519:A521"/>
    <mergeCell ref="B519:B521"/>
    <mergeCell ref="F519:F521"/>
    <mergeCell ref="G519:G521"/>
    <mergeCell ref="A506:A508"/>
    <mergeCell ref="B506:B508"/>
    <mergeCell ref="F506:F508"/>
    <mergeCell ref="G506:G508"/>
    <mergeCell ref="A509:A513"/>
    <mergeCell ref="B509:B513"/>
    <mergeCell ref="F509:F513"/>
    <mergeCell ref="G509:G513"/>
    <mergeCell ref="A531:A533"/>
    <mergeCell ref="B531:B533"/>
    <mergeCell ref="F531:F533"/>
    <mergeCell ref="G531:G533"/>
    <mergeCell ref="A536:A538"/>
    <mergeCell ref="B536:B538"/>
    <mergeCell ref="F536:F538"/>
    <mergeCell ref="G536:G538"/>
    <mergeCell ref="A525:A527"/>
    <mergeCell ref="B525:B527"/>
    <mergeCell ref="F525:F527"/>
    <mergeCell ref="G525:G527"/>
    <mergeCell ref="A528:A530"/>
    <mergeCell ref="B528:B530"/>
    <mergeCell ref="F528:F530"/>
    <mergeCell ref="G528:G530"/>
    <mergeCell ref="A553:A555"/>
    <mergeCell ref="B553:B555"/>
    <mergeCell ref="F553:F555"/>
    <mergeCell ref="G553:G555"/>
    <mergeCell ref="A556:A558"/>
    <mergeCell ref="B556:B558"/>
    <mergeCell ref="F556:F558"/>
    <mergeCell ref="G556:G558"/>
    <mergeCell ref="A542:A546"/>
    <mergeCell ref="B542:B546"/>
    <mergeCell ref="F542:F546"/>
    <mergeCell ref="G542:G546"/>
    <mergeCell ref="A550:A552"/>
    <mergeCell ref="B550:B552"/>
    <mergeCell ref="F550:F552"/>
    <mergeCell ref="G550:G552"/>
    <mergeCell ref="A574:A576"/>
    <mergeCell ref="B574:B576"/>
    <mergeCell ref="F574:F576"/>
    <mergeCell ref="G574:G576"/>
    <mergeCell ref="A577:A581"/>
    <mergeCell ref="B577:B581"/>
    <mergeCell ref="F577:F581"/>
    <mergeCell ref="G577:G581"/>
    <mergeCell ref="A561:A563"/>
    <mergeCell ref="B561:B563"/>
    <mergeCell ref="F561:F563"/>
    <mergeCell ref="G561:G563"/>
    <mergeCell ref="A564:A573"/>
    <mergeCell ref="B564:B573"/>
    <mergeCell ref="F564:F573"/>
    <mergeCell ref="G564:G573"/>
    <mergeCell ref="A588:A590"/>
    <mergeCell ref="B588:B590"/>
    <mergeCell ref="F588:F590"/>
    <mergeCell ref="G588:G590"/>
    <mergeCell ref="A597:A599"/>
    <mergeCell ref="B597:B599"/>
    <mergeCell ref="F597:F599"/>
    <mergeCell ref="G597:G599"/>
    <mergeCell ref="A582:A584"/>
    <mergeCell ref="B582:B584"/>
    <mergeCell ref="F582:F584"/>
    <mergeCell ref="G582:G584"/>
    <mergeCell ref="A585:A587"/>
    <mergeCell ref="B585:B587"/>
    <mergeCell ref="F585:F587"/>
    <mergeCell ref="G585:G587"/>
    <mergeCell ref="A616:A619"/>
    <mergeCell ref="B616:B619"/>
    <mergeCell ref="F616:F619"/>
    <mergeCell ref="G616:G619"/>
    <mergeCell ref="A620:A625"/>
    <mergeCell ref="B620:B625"/>
    <mergeCell ref="F620:F625"/>
    <mergeCell ref="G620:G625"/>
    <mergeCell ref="A602:A604"/>
    <mergeCell ref="B602:B604"/>
    <mergeCell ref="F602:F604"/>
    <mergeCell ref="G602:G604"/>
    <mergeCell ref="A608:A610"/>
    <mergeCell ref="B608:B610"/>
    <mergeCell ref="F608:F610"/>
    <mergeCell ref="G608:G610"/>
    <mergeCell ref="A646:A648"/>
    <mergeCell ref="B646:B648"/>
    <mergeCell ref="F646:F648"/>
    <mergeCell ref="G646:G648"/>
    <mergeCell ref="A649:A651"/>
    <mergeCell ref="B649:B651"/>
    <mergeCell ref="F649:F651"/>
    <mergeCell ref="G649:G651"/>
    <mergeCell ref="A626:A630"/>
    <mergeCell ref="B626:B630"/>
    <mergeCell ref="F626:F630"/>
    <mergeCell ref="G626:G630"/>
    <mergeCell ref="A631:A645"/>
    <mergeCell ref="B631:B645"/>
    <mergeCell ref="F631:F645"/>
    <mergeCell ref="G631:G645"/>
    <mergeCell ref="A672:A675"/>
    <mergeCell ref="B672:B675"/>
    <mergeCell ref="F672:F675"/>
    <mergeCell ref="G672:G675"/>
    <mergeCell ref="A676:A678"/>
    <mergeCell ref="B676:B678"/>
    <mergeCell ref="F676:F678"/>
    <mergeCell ref="G676:G678"/>
    <mergeCell ref="A652:A662"/>
    <mergeCell ref="B652:B662"/>
    <mergeCell ref="F652:F662"/>
    <mergeCell ref="G652:G662"/>
    <mergeCell ref="A663:A671"/>
    <mergeCell ref="B663:B671"/>
    <mergeCell ref="F663:F671"/>
    <mergeCell ref="G663:G671"/>
    <mergeCell ref="A696:A698"/>
    <mergeCell ref="B696:B698"/>
    <mergeCell ref="F696:F698"/>
    <mergeCell ref="G696:G698"/>
    <mergeCell ref="A701:A706"/>
    <mergeCell ref="B701:B706"/>
    <mergeCell ref="F701:F706"/>
    <mergeCell ref="G701:G706"/>
    <mergeCell ref="A679:A681"/>
    <mergeCell ref="B679:B681"/>
    <mergeCell ref="F679:F681"/>
    <mergeCell ref="G679:G681"/>
    <mergeCell ref="A691:A693"/>
    <mergeCell ref="B691:B693"/>
    <mergeCell ref="F691:F693"/>
    <mergeCell ref="G691:G693"/>
    <mergeCell ref="A716:A718"/>
    <mergeCell ref="B716:B718"/>
    <mergeCell ref="F716:F718"/>
    <mergeCell ref="G716:G718"/>
    <mergeCell ref="A725:A727"/>
    <mergeCell ref="B725:B727"/>
    <mergeCell ref="F725:F727"/>
    <mergeCell ref="G725:G727"/>
    <mergeCell ref="A710:A712"/>
    <mergeCell ref="B710:B712"/>
    <mergeCell ref="F710:F712"/>
    <mergeCell ref="G710:G712"/>
    <mergeCell ref="A713:A715"/>
    <mergeCell ref="B713:B715"/>
    <mergeCell ref="F713:F715"/>
    <mergeCell ref="G713:G715"/>
    <mergeCell ref="A735:A737"/>
    <mergeCell ref="B735:B737"/>
    <mergeCell ref="F735:F737"/>
    <mergeCell ref="G735:G737"/>
    <mergeCell ref="A743:A745"/>
    <mergeCell ref="B743:B745"/>
    <mergeCell ref="F743:F745"/>
    <mergeCell ref="G743:G745"/>
    <mergeCell ref="A728:A730"/>
    <mergeCell ref="B728:B730"/>
    <mergeCell ref="F728:F730"/>
    <mergeCell ref="G728:G730"/>
    <mergeCell ref="A731:A734"/>
    <mergeCell ref="B731:B734"/>
    <mergeCell ref="F731:F734"/>
    <mergeCell ref="G731:G734"/>
    <mergeCell ref="A767:A769"/>
    <mergeCell ref="B767:B769"/>
    <mergeCell ref="F767:F769"/>
    <mergeCell ref="G767:G769"/>
    <mergeCell ref="A772:A773"/>
    <mergeCell ref="B772:B773"/>
    <mergeCell ref="F772:F773"/>
    <mergeCell ref="G772:G773"/>
    <mergeCell ref="A752:A756"/>
    <mergeCell ref="B752:B756"/>
    <mergeCell ref="F752:F756"/>
    <mergeCell ref="G752:G756"/>
    <mergeCell ref="A761:A763"/>
    <mergeCell ref="B761:B763"/>
    <mergeCell ref="F761:F763"/>
    <mergeCell ref="G761:G763"/>
    <mergeCell ref="A784:A786"/>
    <mergeCell ref="B784:B786"/>
    <mergeCell ref="F784:F786"/>
    <mergeCell ref="G784:G786"/>
    <mergeCell ref="A787:A789"/>
    <mergeCell ref="B787:B789"/>
    <mergeCell ref="F787:F789"/>
    <mergeCell ref="G787:G789"/>
    <mergeCell ref="A777:A779"/>
    <mergeCell ref="B777:B779"/>
    <mergeCell ref="F777:F779"/>
    <mergeCell ref="G777:G779"/>
    <mergeCell ref="A780:A782"/>
    <mergeCell ref="B780:B782"/>
    <mergeCell ref="F780:F782"/>
    <mergeCell ref="G780:G782"/>
    <mergeCell ref="A802:A804"/>
    <mergeCell ref="B802:B804"/>
    <mergeCell ref="F802:F804"/>
    <mergeCell ref="G802:G804"/>
    <mergeCell ref="A805:A808"/>
    <mergeCell ref="B805:B808"/>
    <mergeCell ref="F805:F808"/>
    <mergeCell ref="G805:G808"/>
    <mergeCell ref="A790:A793"/>
    <mergeCell ref="B790:B793"/>
    <mergeCell ref="F790:F793"/>
    <mergeCell ref="G790:G793"/>
    <mergeCell ref="A796:A798"/>
    <mergeCell ref="B796:B798"/>
    <mergeCell ref="F796:F798"/>
    <mergeCell ref="G796:G798"/>
    <mergeCell ref="A824:A826"/>
    <mergeCell ref="B824:B826"/>
    <mergeCell ref="F824:F826"/>
    <mergeCell ref="G824:G826"/>
    <mergeCell ref="A829:A831"/>
    <mergeCell ref="B829:B831"/>
    <mergeCell ref="F829:F831"/>
    <mergeCell ref="G829:G831"/>
    <mergeCell ref="A813:A815"/>
    <mergeCell ref="B813:B815"/>
    <mergeCell ref="F813:F815"/>
    <mergeCell ref="G813:G815"/>
    <mergeCell ref="A817:A820"/>
    <mergeCell ref="B817:B820"/>
    <mergeCell ref="F817:F820"/>
    <mergeCell ref="G817:G820"/>
    <mergeCell ref="A847:A849"/>
    <mergeCell ref="B847:B849"/>
    <mergeCell ref="F847:F849"/>
    <mergeCell ref="G847:G849"/>
    <mergeCell ref="A851:A853"/>
    <mergeCell ref="B851:B853"/>
    <mergeCell ref="F851:F853"/>
    <mergeCell ref="G851:G853"/>
    <mergeCell ref="A834:A836"/>
    <mergeCell ref="B834:B836"/>
    <mergeCell ref="F834:F836"/>
    <mergeCell ref="G834:G836"/>
    <mergeCell ref="A841:A843"/>
    <mergeCell ref="B841:B843"/>
    <mergeCell ref="F841:F843"/>
    <mergeCell ref="G841:G843"/>
    <mergeCell ref="A875:A877"/>
    <mergeCell ref="B875:B877"/>
    <mergeCell ref="F875:F877"/>
    <mergeCell ref="G875:G877"/>
    <mergeCell ref="A878:A881"/>
    <mergeCell ref="B878:B881"/>
    <mergeCell ref="F878:F881"/>
    <mergeCell ref="G878:G881"/>
    <mergeCell ref="A864:A866"/>
    <mergeCell ref="B864:B866"/>
    <mergeCell ref="F864:F866"/>
    <mergeCell ref="G864:G866"/>
    <mergeCell ref="A870:A873"/>
    <mergeCell ref="B870:B873"/>
    <mergeCell ref="F870:F873"/>
    <mergeCell ref="G870:G873"/>
    <mergeCell ref="A892:A894"/>
    <mergeCell ref="B892:B894"/>
    <mergeCell ref="F892:F894"/>
    <mergeCell ref="G892:G894"/>
    <mergeCell ref="A895:A905"/>
    <mergeCell ref="B895:B905"/>
    <mergeCell ref="F895:F905"/>
    <mergeCell ref="G895:G905"/>
    <mergeCell ref="A885:A887"/>
    <mergeCell ref="B885:B887"/>
    <mergeCell ref="F885:F887"/>
    <mergeCell ref="G885:G887"/>
    <mergeCell ref="A888:A889"/>
    <mergeCell ref="B888:B889"/>
    <mergeCell ref="F888:F889"/>
    <mergeCell ref="G888:G889"/>
    <mergeCell ref="A916:A918"/>
    <mergeCell ref="B916:B918"/>
    <mergeCell ref="F916:F918"/>
    <mergeCell ref="G916:G918"/>
    <mergeCell ref="A921:A927"/>
    <mergeCell ref="B921:B927"/>
    <mergeCell ref="F921:F927"/>
    <mergeCell ref="G921:G927"/>
    <mergeCell ref="A906:A908"/>
    <mergeCell ref="B906:B908"/>
    <mergeCell ref="F906:F908"/>
    <mergeCell ref="G906:G908"/>
    <mergeCell ref="A913:A915"/>
    <mergeCell ref="B913:B915"/>
    <mergeCell ref="F913:F915"/>
    <mergeCell ref="G913:G915"/>
    <mergeCell ref="A939:A942"/>
    <mergeCell ref="B939:B942"/>
    <mergeCell ref="F939:F942"/>
    <mergeCell ref="G939:G942"/>
    <mergeCell ref="A951:A952"/>
    <mergeCell ref="B951:B952"/>
    <mergeCell ref="F951:F952"/>
    <mergeCell ref="G951:G952"/>
    <mergeCell ref="A929:A932"/>
    <mergeCell ref="B929:B932"/>
    <mergeCell ref="F929:F932"/>
    <mergeCell ref="G929:G932"/>
    <mergeCell ref="A934:A937"/>
    <mergeCell ref="B934:B937"/>
    <mergeCell ref="F934:F937"/>
    <mergeCell ref="G934:G937"/>
    <mergeCell ref="A970:A973"/>
    <mergeCell ref="B970:B973"/>
    <mergeCell ref="F970:F973"/>
    <mergeCell ref="G970:G973"/>
    <mergeCell ref="A976:A978"/>
    <mergeCell ref="B976:B978"/>
    <mergeCell ref="F976:F978"/>
    <mergeCell ref="G976:G978"/>
    <mergeCell ref="A954:A957"/>
    <mergeCell ref="B954:B957"/>
    <mergeCell ref="F954:F957"/>
    <mergeCell ref="G954:G957"/>
    <mergeCell ref="A959:A961"/>
    <mergeCell ref="B959:B961"/>
    <mergeCell ref="F959:F961"/>
    <mergeCell ref="G959:G961"/>
    <mergeCell ref="A987:A989"/>
    <mergeCell ref="B987:B989"/>
    <mergeCell ref="F987:F989"/>
    <mergeCell ref="G987:G989"/>
    <mergeCell ref="A994:A997"/>
    <mergeCell ref="B994:B997"/>
    <mergeCell ref="F994:F997"/>
    <mergeCell ref="G994:G997"/>
    <mergeCell ref="A980:A983"/>
    <mergeCell ref="B980:B983"/>
    <mergeCell ref="F980:F983"/>
    <mergeCell ref="G980:G983"/>
    <mergeCell ref="A984:A986"/>
    <mergeCell ref="B984:B986"/>
    <mergeCell ref="F984:F986"/>
    <mergeCell ref="G984:G986"/>
    <mergeCell ref="A1015:A1019"/>
    <mergeCell ref="B1015:B1019"/>
    <mergeCell ref="F1015:F1019"/>
    <mergeCell ref="G1015:G1019"/>
    <mergeCell ref="A1021:A1024"/>
    <mergeCell ref="B1021:B1024"/>
    <mergeCell ref="F1021:F1024"/>
    <mergeCell ref="G1021:G1024"/>
    <mergeCell ref="A1000:A1004"/>
    <mergeCell ref="B1000:B1004"/>
    <mergeCell ref="F1000:F1004"/>
    <mergeCell ref="G1000:G1004"/>
    <mergeCell ref="A1008:A1012"/>
    <mergeCell ref="B1008:B1012"/>
    <mergeCell ref="F1008:F1012"/>
    <mergeCell ref="G1008:G1012"/>
    <mergeCell ref="A1033:A1035"/>
    <mergeCell ref="B1033:B1035"/>
    <mergeCell ref="F1033:F1035"/>
    <mergeCell ref="G1033:G1035"/>
    <mergeCell ref="A1036:A1037"/>
    <mergeCell ref="B1036:B1037"/>
    <mergeCell ref="F1036:F1037"/>
    <mergeCell ref="G1036:G1037"/>
    <mergeCell ref="A1025:A1027"/>
    <mergeCell ref="B1025:B1027"/>
    <mergeCell ref="F1025:F1027"/>
    <mergeCell ref="G1025:G1027"/>
    <mergeCell ref="A1030:A1032"/>
    <mergeCell ref="B1030:B1032"/>
    <mergeCell ref="F1030:F1032"/>
    <mergeCell ref="G1030:G1032"/>
    <mergeCell ref="A1054:A1056"/>
    <mergeCell ref="B1054:B1056"/>
    <mergeCell ref="F1054:F1056"/>
    <mergeCell ref="G1054:G1056"/>
    <mergeCell ref="A1059:A1063"/>
    <mergeCell ref="B1059:B1063"/>
    <mergeCell ref="F1059:F1063"/>
    <mergeCell ref="G1059:G1063"/>
    <mergeCell ref="A1043:A1047"/>
    <mergeCell ref="B1043:B1047"/>
    <mergeCell ref="F1043:F1047"/>
    <mergeCell ref="G1043:G1047"/>
    <mergeCell ref="A1051:A1053"/>
    <mergeCell ref="B1051:B1053"/>
    <mergeCell ref="F1051:F1053"/>
    <mergeCell ref="G1051:G1053"/>
    <mergeCell ref="A1079:A1081"/>
    <mergeCell ref="B1079:B1081"/>
    <mergeCell ref="F1079:F1081"/>
    <mergeCell ref="G1079:G1081"/>
    <mergeCell ref="A1082:A1084"/>
    <mergeCell ref="B1082:B1084"/>
    <mergeCell ref="F1082:F1084"/>
    <mergeCell ref="G1082:G1084"/>
    <mergeCell ref="A1067:A1075"/>
    <mergeCell ref="B1067:B1075"/>
    <mergeCell ref="F1067:F1075"/>
    <mergeCell ref="G1067:G1075"/>
    <mergeCell ref="A1076:A1078"/>
    <mergeCell ref="B1076:B1078"/>
    <mergeCell ref="F1076:F1078"/>
    <mergeCell ref="G1076:G1078"/>
    <mergeCell ref="A1108:A1112"/>
    <mergeCell ref="B1108:B1112"/>
    <mergeCell ref="F1108:F1112"/>
    <mergeCell ref="G1108:G1112"/>
    <mergeCell ref="A1119:A1121"/>
    <mergeCell ref="B1119:B1121"/>
    <mergeCell ref="F1119:F1121"/>
    <mergeCell ref="G1119:G1121"/>
    <mergeCell ref="A1094:A1096"/>
    <mergeCell ref="B1094:B1096"/>
    <mergeCell ref="F1094:F1096"/>
    <mergeCell ref="G1094:G1096"/>
    <mergeCell ref="A1098:A1104"/>
    <mergeCell ref="B1098:B1104"/>
    <mergeCell ref="F1098:F1104"/>
    <mergeCell ref="G1098:G1104"/>
    <mergeCell ref="A1140:A1143"/>
    <mergeCell ref="B1140:B1143"/>
    <mergeCell ref="F1140:F1143"/>
    <mergeCell ref="G1140:G1143"/>
    <mergeCell ref="A1149:A1151"/>
    <mergeCell ref="B1149:B1151"/>
    <mergeCell ref="F1149:F1151"/>
    <mergeCell ref="G1149:G1151"/>
    <mergeCell ref="A1128:A1130"/>
    <mergeCell ref="B1128:B1130"/>
    <mergeCell ref="F1128:F1130"/>
    <mergeCell ref="G1128:G1130"/>
    <mergeCell ref="A1134:A1136"/>
    <mergeCell ref="B1134:B1136"/>
    <mergeCell ref="F1134:F1136"/>
    <mergeCell ref="G1134:G1136"/>
    <mergeCell ref="A1177:A1179"/>
    <mergeCell ref="B1177:B1179"/>
    <mergeCell ref="F1177:F1179"/>
    <mergeCell ref="G1177:G1179"/>
    <mergeCell ref="A1186:A1188"/>
    <mergeCell ref="B1186:B1188"/>
    <mergeCell ref="F1186:F1188"/>
    <mergeCell ref="G1186:G1188"/>
    <mergeCell ref="A1156:A1158"/>
    <mergeCell ref="B1156:B1158"/>
    <mergeCell ref="F1156:F1158"/>
    <mergeCell ref="G1156:G1158"/>
    <mergeCell ref="A1173:A1176"/>
    <mergeCell ref="B1173:B1176"/>
    <mergeCell ref="F1173:F1176"/>
    <mergeCell ref="G1173:G1176"/>
    <mergeCell ref="A1198:A1199"/>
    <mergeCell ref="B1198:B1199"/>
    <mergeCell ref="F1198:F1199"/>
    <mergeCell ref="G1198:G1199"/>
    <mergeCell ref="A1200:A1202"/>
    <mergeCell ref="B1200:B1202"/>
    <mergeCell ref="F1200:F1202"/>
    <mergeCell ref="G1200:G1202"/>
    <mergeCell ref="A1189:A1191"/>
    <mergeCell ref="B1189:B1191"/>
    <mergeCell ref="F1189:F1191"/>
    <mergeCell ref="G1189:G1191"/>
    <mergeCell ref="A1194:A1196"/>
    <mergeCell ref="B1194:B1196"/>
    <mergeCell ref="F1194:F1196"/>
    <mergeCell ref="A1217:A1218"/>
    <mergeCell ref="B1217:B1218"/>
    <mergeCell ref="F1217:F1218"/>
    <mergeCell ref="G1217:G1218"/>
    <mergeCell ref="A1219:A1221"/>
    <mergeCell ref="B1219:B1221"/>
    <mergeCell ref="F1219:F1221"/>
    <mergeCell ref="G1219:G1221"/>
    <mergeCell ref="A1204:A1205"/>
    <mergeCell ref="B1204:B1205"/>
    <mergeCell ref="F1204:F1205"/>
    <mergeCell ref="G1204:G1205"/>
    <mergeCell ref="A1208:A1215"/>
    <mergeCell ref="B1208:B1215"/>
    <mergeCell ref="F1208:F1215"/>
    <mergeCell ref="G1208:G1215"/>
    <mergeCell ref="A1234:A1235"/>
    <mergeCell ref="B1234:B1235"/>
    <mergeCell ref="F1234:F1235"/>
    <mergeCell ref="G1234:G1235"/>
    <mergeCell ref="A1236:A1237"/>
    <mergeCell ref="B1236:B1237"/>
    <mergeCell ref="F1236:F1237"/>
    <mergeCell ref="G1236:G1237"/>
    <mergeCell ref="A1224:A1225"/>
    <mergeCell ref="B1224:B1225"/>
    <mergeCell ref="F1224:F1225"/>
    <mergeCell ref="G1224:G1225"/>
    <mergeCell ref="A1226:A1227"/>
    <mergeCell ref="B1226:B1227"/>
    <mergeCell ref="F1226:F1227"/>
    <mergeCell ref="G1226:G1227"/>
    <mergeCell ref="C1258:G1258"/>
    <mergeCell ref="A1263:G1263"/>
    <mergeCell ref="A1264:G1264"/>
    <mergeCell ref="C1244:G1244"/>
    <mergeCell ref="C1245:G1245"/>
    <mergeCell ref="A1246:A1247"/>
    <mergeCell ref="B1246:B1247"/>
    <mergeCell ref="D1246:E1246"/>
    <mergeCell ref="F1246:F1247"/>
    <mergeCell ref="G1246:G1247"/>
    <mergeCell ref="D1247:E1247"/>
  </mergeCells>
  <phoneticPr fontId="2"/>
  <printOptions horizontalCentered="1"/>
  <pageMargins left="0.39370078740157483" right="0.39370078740157483" top="0.59055118110236227" bottom="0.78740157480314965" header="0.19685039370078741" footer="0.19685039370078741"/>
  <pageSetup paperSize="9" scale="55" fitToHeight="0" orientation="portrait" r:id="rId1"/>
  <headerFooter>
    <oddHeader>&amp;R&amp;"HG丸ｺﾞｼｯｸM-PRO,標準"&amp;10&amp;P/&amp;N</oddHeader>
    <oddFooter>&amp;R&amp;"HG丸ｺﾞｼｯｸM-PRO,標準"（※）通達に定める方法によって算出した結果、異常値となった基礎排出係数または調整後排出係数に代替値を適用。
（－）代替値を適用、または基礎排出係数が代替値である事業者からの受電量が販売電力量を上回ったため、把握率の算出が困難。</oddFooter>
  </headerFooter>
  <rowBreaks count="14" manualBreakCount="14">
    <brk id="69" max="6" man="1"/>
    <brk id="146" max="6" man="1"/>
    <brk id="226" max="6" man="1"/>
    <brk id="305" max="6" man="1"/>
    <brk id="379" max="6" man="1"/>
    <brk id="615" max="6" man="1"/>
    <brk id="690" max="6" man="1"/>
    <brk id="766" max="6" man="1"/>
    <brk id="839" max="6" man="1"/>
    <brk id="912" max="6" man="1"/>
    <brk id="991" max="6" man="1"/>
    <brk id="1066" max="6" man="1"/>
    <brk id="1145" max="6" man="1"/>
    <brk id="1223" max="6"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3</vt:i4>
      </vt:variant>
    </vt:vector>
  </HeadingPairs>
  <TitlesOfParts>
    <vt:vector size="3" baseType="lpstr">
      <vt:lpstr>改訂版</vt:lpstr>
      <vt:lpstr>電力会社名一覧</vt:lpstr>
      <vt:lpstr>R7.3.18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板野 史明</dc:creator>
  <cp:lastModifiedBy>細井 秀彦</cp:lastModifiedBy>
  <cp:lastPrinted>2025-03-19T05:51:27Z</cp:lastPrinted>
  <dcterms:created xsi:type="dcterms:W3CDTF">2023-03-03T00:38:47Z</dcterms:created>
  <dcterms:modified xsi:type="dcterms:W3CDTF">2025-03-24T07:00:17Z</dcterms:modified>
</cp:coreProperties>
</file>