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5.xml" ContentType="application/vnd.openxmlformats-officedocument.drawing+xml"/>
  <Override PartName="/xl/ctrlProps/ctrlProp31.xml" ContentType="application/vnd.ms-excel.controlproperties+xml"/>
  <Override PartName="/xl/drawings/drawing6.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7.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1600" windowHeight="9510" tabRatio="791" firstSheet="1" activeTab="1"/>
  </bookViews>
  <sheets>
    <sheet name="DB" sheetId="23" state="hidden" r:id="rId1"/>
    <sheet name="申請目次" sheetId="1" r:id="rId2"/>
    <sheet name="第１号" sheetId="2" r:id="rId3"/>
    <sheet name="第２号" sheetId="24" r:id="rId4"/>
    <sheet name="第２号別紙" sheetId="27" r:id="rId5"/>
    <sheet name="第３号" sheetId="5" r:id="rId6"/>
    <sheet name="第４号" sheetId="25" r:id="rId7"/>
    <sheet name="第５号" sheetId="6" r:id="rId8"/>
    <sheet name="第６号" sheetId="26" r:id="rId9"/>
    <sheet name="Sheet1 (1)" sheetId="4" state="hidden" r:id="rId10"/>
    <sheet name="実績目次" sheetId="9" r:id="rId11"/>
    <sheet name="第13号" sheetId="10" r:id="rId12"/>
    <sheet name="第13号 (2)" sheetId="28" r:id="rId13"/>
    <sheet name="第13号別紙" sheetId="29" r:id="rId14"/>
    <sheet name="第14号" sheetId="12" r:id="rId15"/>
    <sheet name="第15号" sheetId="30" r:id="rId16"/>
    <sheet name="交付請求書" sheetId="14" r:id="rId17"/>
    <sheet name="変更等目次" sheetId="15" r:id="rId18"/>
    <sheet name="第９号" sheetId="16" r:id="rId19"/>
    <sheet name="第10号" sheetId="17" r:id="rId20"/>
    <sheet name="第12号" sheetId="20" r:id="rId21"/>
    <sheet name="第18号" sheetId="19" r:id="rId22"/>
  </sheets>
  <definedNames>
    <definedName name="_xlnm.Print_Area" localSheetId="16">交付請求書!$A$4:$Z$38,交付請求書!$A$2:$Z$2</definedName>
    <definedName name="_xlnm.Print_Area" localSheetId="10">実績目次!$A$1:$Z$19</definedName>
    <definedName name="_xlnm.Print_Area" localSheetId="1">申請目次!$A$1:$Z$41</definedName>
    <definedName name="_xlnm.Print_Area" localSheetId="19">第10号!$A$4:$Z$42,第10号!$A$2:$Z$2</definedName>
    <definedName name="_xlnm.Print_Area" localSheetId="20">第12号!$A$4:$Z$42,第12号!$A$2:$Z$2</definedName>
    <definedName name="_xlnm.Print_Area" localSheetId="11">第13号!$A$4:$Z$44,第13号!$A$2:$Z$2</definedName>
    <definedName name="_xlnm.Print_Area" localSheetId="12">'第13号 (2)'!$A$1:$AQ$56</definedName>
    <definedName name="_xlnm.Print_Area" localSheetId="13">第13号別紙!$A$1:$AQ$68</definedName>
    <definedName name="_xlnm.Print_Area" localSheetId="14">第14号!$A$1:$Z$36</definedName>
    <definedName name="_xlnm.Print_Area" localSheetId="15">第15号!$A$1:$Z$172</definedName>
    <definedName name="_xlnm.Print_Area" localSheetId="21">第18号!$A$4:$Z$41,第18号!$A$2:$Z$2</definedName>
    <definedName name="_xlnm.Print_Area" localSheetId="2">第１号!$A$1:$Z$30</definedName>
    <definedName name="_xlnm.Print_Area" localSheetId="3">第２号!$A$1:$AQ$74</definedName>
    <definedName name="_xlnm.Print_Area" localSheetId="4">第２号別紙!$A$1:$AQ$68</definedName>
    <definedName name="_xlnm.Print_Area" localSheetId="5">第３号!$A$1:$Z$36</definedName>
    <definedName name="_xlnm.Print_Area" localSheetId="6">第４号!$A$1:$Z$37</definedName>
    <definedName name="_xlnm.Print_Area" localSheetId="7">第５号!$A$1:$Z$38</definedName>
    <definedName name="_xlnm.Print_Area" localSheetId="8">第６号!$A$1:$Z$172</definedName>
    <definedName name="_xlnm.Print_Area" localSheetId="18">第９号!$A$4:$Z$42,第９号!$A$2:$Z$2</definedName>
    <definedName name="_xlnm.Print_Area" localSheetId="17">変更等目次!$A$1:$Z$9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5" i="24" l="1"/>
  <c r="AB4" i="19" l="1"/>
  <c r="P22" i="23" s="1"/>
  <c r="Q13" i="19"/>
  <c r="Q12" i="19"/>
  <c r="Q11" i="19"/>
  <c r="V10" i="19"/>
  <c r="R10" i="19"/>
  <c r="M22" i="20"/>
  <c r="P16" i="23"/>
  <c r="Q13" i="20"/>
  <c r="Q12" i="20"/>
  <c r="Q11" i="20"/>
  <c r="V10" i="20"/>
  <c r="R10" i="20"/>
  <c r="AB4" i="20"/>
  <c r="P10" i="23"/>
  <c r="Q13" i="17"/>
  <c r="Q12" i="17"/>
  <c r="Q11" i="17"/>
  <c r="V10" i="17"/>
  <c r="R10" i="17"/>
  <c r="AB4" i="17"/>
  <c r="P4" i="23"/>
  <c r="Q13" i="16"/>
  <c r="Q12" i="16"/>
  <c r="Q11" i="16"/>
  <c r="V10" i="16"/>
  <c r="R10" i="16"/>
  <c r="AB4" i="16"/>
  <c r="L13" i="23"/>
  <c r="Q13" i="14"/>
  <c r="Q12" i="14"/>
  <c r="Q11" i="14"/>
  <c r="V10" i="14"/>
  <c r="R10" i="14"/>
  <c r="AB4" i="14"/>
  <c r="U52" i="28"/>
  <c r="A16" i="6" l="1"/>
  <c r="Q13" i="10"/>
  <c r="Q12" i="10"/>
  <c r="Q11" i="10"/>
  <c r="V10" i="10"/>
  <c r="R10" i="10"/>
  <c r="AB4" i="10"/>
  <c r="L4" i="23" s="1"/>
  <c r="S5" i="6"/>
  <c r="A12" i="2" l="1"/>
  <c r="D3" i="23"/>
  <c r="D4" i="23" s="1"/>
  <c r="D5" i="23" s="1"/>
  <c r="A15" i="19" s="1"/>
  <c r="L5" i="23"/>
  <c r="L6" i="23" s="1"/>
  <c r="P5" i="23"/>
  <c r="P6" i="23" s="1"/>
  <c r="P11" i="23"/>
  <c r="P12" i="23" s="1"/>
  <c r="L14" i="23"/>
  <c r="L15" i="23" s="1"/>
  <c r="P17" i="23"/>
  <c r="P18" i="23" s="1"/>
  <c r="P23" i="23"/>
  <c r="P24" i="23" s="1"/>
  <c r="A15" i="17" l="1"/>
  <c r="A15" i="20"/>
  <c r="A16" i="14"/>
  <c r="A15" i="16"/>
  <c r="A15" i="10"/>
  <c r="AB5" i="2"/>
  <c r="J22" i="25"/>
  <c r="N21" i="25"/>
  <c r="J21" i="25"/>
  <c r="J20" i="25"/>
  <c r="Q11" i="6" l="1"/>
  <c r="Q10" i="6"/>
  <c r="Q9" i="6"/>
  <c r="U65" i="24"/>
  <c r="N47" i="28"/>
  <c r="B47" i="28"/>
  <c r="AF10" i="28"/>
  <c r="AF11" i="28"/>
  <c r="AF12" i="28"/>
  <c r="AF13" i="28"/>
  <c r="AF14" i="28"/>
  <c r="AF15" i="28"/>
  <c r="AF16" i="28"/>
  <c r="AF17" i="28"/>
  <c r="AF18" i="28"/>
  <c r="AF19" i="28"/>
  <c r="AF20" i="28"/>
  <c r="AF21" i="28"/>
  <c r="AF22" i="28"/>
  <c r="AF23" i="28"/>
  <c r="AF24" i="28"/>
  <c r="AF25" i="28"/>
  <c r="AF26" i="28"/>
  <c r="AF27" i="28"/>
  <c r="AF28" i="28"/>
  <c r="AF29" i="28"/>
  <c r="AF30" i="28"/>
  <c r="AF31" i="28"/>
  <c r="AF32" i="28"/>
  <c r="AF33" i="28"/>
  <c r="AF34" i="28"/>
  <c r="AF35" i="28"/>
  <c r="AF36" i="28"/>
  <c r="AF37" i="28"/>
  <c r="AF38" i="28"/>
  <c r="AF39" i="28"/>
  <c r="AF8" i="29"/>
  <c r="AF9" i="29"/>
  <c r="AF10" i="29"/>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I24" i="12"/>
  <c r="AF18" i="24"/>
  <c r="AF19" i="24"/>
  <c r="AF20" i="24"/>
  <c r="AF21" i="24"/>
  <c r="AF22" i="24"/>
  <c r="AF23" i="24"/>
  <c r="AF24" i="24"/>
  <c r="AF25" i="24"/>
  <c r="AF26" i="24"/>
  <c r="AF27" i="24"/>
  <c r="AF28" i="24"/>
  <c r="AF29" i="24"/>
  <c r="AF30" i="24"/>
  <c r="AF31" i="24"/>
  <c r="AF32" i="24"/>
  <c r="AF33" i="24"/>
  <c r="AF34" i="24"/>
  <c r="AF35" i="24"/>
  <c r="AF36" i="24"/>
  <c r="AF37" i="24"/>
  <c r="AF38" i="24"/>
  <c r="AF39" i="24"/>
  <c r="AF40" i="24"/>
  <c r="AF41" i="24"/>
  <c r="AF42" i="24"/>
  <c r="AF43" i="24"/>
  <c r="AF44" i="24"/>
  <c r="AF45" i="24"/>
  <c r="AF46" i="24"/>
  <c r="AF47" i="24"/>
  <c r="AF8" i="27"/>
  <c r="AF9" i="27"/>
  <c r="AF10" i="27"/>
  <c r="AF11" i="27"/>
  <c r="AF12" i="27"/>
  <c r="AF13" i="27"/>
  <c r="AF14" i="27"/>
  <c r="AF15" i="27"/>
  <c r="AF16" i="27"/>
  <c r="AF17" i="27"/>
  <c r="AF18" i="27"/>
  <c r="AF19" i="27"/>
  <c r="AF20" i="27"/>
  <c r="AF21" i="27"/>
  <c r="AF22" i="27"/>
  <c r="AF23" i="27"/>
  <c r="AF24" i="27"/>
  <c r="AF25" i="27"/>
  <c r="AF26" i="27"/>
  <c r="AF27" i="27"/>
  <c r="AF28" i="27"/>
  <c r="AF29" i="27"/>
  <c r="AF30" i="27"/>
  <c r="AF31" i="27"/>
  <c r="AF32" i="27"/>
  <c r="AF33" i="27"/>
  <c r="AF34" i="27"/>
  <c r="AF35" i="27"/>
  <c r="AF36" i="27"/>
  <c r="AF37" i="27"/>
  <c r="AF38" i="27"/>
  <c r="AF39" i="27"/>
  <c r="AF40" i="27"/>
  <c r="AF41" i="27"/>
  <c r="AF42" i="27"/>
  <c r="AF43" i="27"/>
  <c r="AF44" i="27"/>
  <c r="AF45" i="27"/>
  <c r="AF46" i="27"/>
  <c r="AF47" i="27"/>
  <c r="AF48" i="27"/>
  <c r="AF49" i="27"/>
  <c r="AF50" i="27"/>
  <c r="AF51" i="27"/>
  <c r="AF52" i="27"/>
  <c r="AF53" i="27"/>
  <c r="AF54" i="27"/>
  <c r="AF55" i="27"/>
  <c r="AF56" i="27"/>
  <c r="AF57" i="27"/>
  <c r="AF58" i="27"/>
  <c r="AF59" i="27"/>
  <c r="AF60" i="27"/>
  <c r="AF61" i="27"/>
  <c r="AF62" i="27"/>
  <c r="AF63" i="27"/>
  <c r="AF64" i="27"/>
  <c r="AF65" i="27"/>
  <c r="AF66" i="27"/>
  <c r="AF67" i="27"/>
  <c r="I25" i="12" l="1"/>
  <c r="I26" i="12" s="1"/>
  <c r="I13" i="12" s="1"/>
  <c r="U51" i="28"/>
  <c r="U53" i="28" s="1"/>
  <c r="U54" i="28" s="1"/>
  <c r="N55" i="24"/>
  <c r="O22" i="14" l="1"/>
  <c r="G22" i="14"/>
  <c r="K22" i="14"/>
  <c r="M22" i="14"/>
  <c r="I22" i="14"/>
  <c r="I9" i="12" l="1"/>
  <c r="I8" i="12" s="1"/>
  <c r="S5" i="30"/>
  <c r="E15" i="30" s="1"/>
  <c r="S15" i="30" s="1"/>
  <c r="E25" i="30" s="1"/>
  <c r="S25" i="30" s="1"/>
  <c r="E35" i="30" s="1"/>
  <c r="S35" i="30" s="1"/>
  <c r="E48" i="30" s="1"/>
  <c r="S48" i="30" s="1"/>
  <c r="E58" i="30" s="1"/>
  <c r="S58" i="30" s="1"/>
  <c r="E68" i="30" s="1"/>
  <c r="S68" i="30" s="1"/>
  <c r="E78" i="30" s="1"/>
  <c r="S78" i="30" s="1"/>
  <c r="E91" i="30" s="1"/>
  <c r="S91" i="30" s="1"/>
  <c r="E101" i="30" s="1"/>
  <c r="S101" i="30" s="1"/>
  <c r="E111" i="30" s="1"/>
  <c r="S111" i="30" s="1"/>
  <c r="E121" i="30" s="1"/>
  <c r="S121" i="30" s="1"/>
  <c r="E134" i="30" s="1"/>
  <c r="S134" i="30" s="1"/>
  <c r="E144" i="30" s="1"/>
  <c r="S144" i="30" s="1"/>
  <c r="E154" i="30" s="1"/>
  <c r="S154" i="30" s="1"/>
  <c r="E164" i="30" s="1"/>
  <c r="S164" i="30" s="1"/>
  <c r="E177" i="30" s="1"/>
  <c r="S177" i="30" s="1"/>
  <c r="E187" i="30" s="1"/>
  <c r="S187" i="30" s="1"/>
  <c r="E197" i="30" s="1"/>
  <c r="S197" i="30" s="1"/>
  <c r="E207" i="30" s="1"/>
  <c r="S207" i="30" s="1"/>
  <c r="E220" i="30" s="1"/>
  <c r="S220" i="30" s="1"/>
  <c r="E230" i="30" s="1"/>
  <c r="S230" i="30" s="1"/>
  <c r="E240" i="30" s="1"/>
  <c r="S240" i="30" s="1"/>
  <c r="E250" i="30" s="1"/>
  <c r="S250" i="30" s="1"/>
  <c r="E263" i="30" s="1"/>
  <c r="S263" i="30" s="1"/>
  <c r="E273" i="30" s="1"/>
  <c r="S273" i="30" s="1"/>
  <c r="E283" i="30" s="1"/>
  <c r="S283" i="30" s="1"/>
  <c r="E293" i="30" s="1"/>
  <c r="S293" i="30" s="1"/>
  <c r="E306" i="30" s="1"/>
  <c r="S306" i="30" s="1"/>
  <c r="E316" i="30" s="1"/>
  <c r="S316" i="30" s="1"/>
  <c r="E326" i="30" s="1"/>
  <c r="S326" i="30" s="1"/>
  <c r="E336" i="30" s="1"/>
  <c r="S336" i="30" s="1"/>
  <c r="E349" i="30" s="1"/>
  <c r="S349" i="30" s="1"/>
  <c r="E359" i="30" s="1"/>
  <c r="S359" i="30" s="1"/>
  <c r="E369" i="30" s="1"/>
  <c r="S369" i="30" s="1"/>
  <c r="E379" i="30" s="1"/>
  <c r="S379" i="30" s="1"/>
  <c r="E392" i="30" s="1"/>
  <c r="S392" i="30" s="1"/>
  <c r="E402" i="30" s="1"/>
  <c r="S402" i="30" s="1"/>
  <c r="E412" i="30" s="1"/>
  <c r="S412" i="30" s="1"/>
  <c r="E422" i="30" s="1"/>
  <c r="S422" i="30" s="1"/>
  <c r="E435" i="30" s="1"/>
  <c r="S435" i="30" s="1"/>
  <c r="E445" i="30" s="1"/>
  <c r="S445" i="30" s="1"/>
  <c r="E455" i="30" s="1"/>
  <c r="S455" i="30" s="1"/>
  <c r="E465" i="30" s="1"/>
  <c r="S465" i="30" s="1"/>
  <c r="B9" i="29"/>
  <c r="B10" i="29" s="1"/>
  <c r="B11" i="29" s="1"/>
  <c r="B12" i="29" s="1"/>
  <c r="B13" i="29" s="1"/>
  <c r="B14" i="29" s="1"/>
  <c r="B15" i="29" s="1"/>
  <c r="B16" i="29" s="1"/>
  <c r="B17" i="29" s="1"/>
  <c r="B18" i="29" s="1"/>
  <c r="B19" i="29" s="1"/>
  <c r="B20" i="29" s="1"/>
  <c r="B21" i="29" s="1"/>
  <c r="B22" i="29" s="1"/>
  <c r="B23" i="29" s="1"/>
  <c r="B24" i="29" s="1"/>
  <c r="B25" i="29" s="1"/>
  <c r="B26" i="29" s="1"/>
  <c r="B27" i="29" s="1"/>
  <c r="B28" i="29" s="1"/>
  <c r="B29" i="29" s="1"/>
  <c r="B30" i="29" s="1"/>
  <c r="B31" i="29" s="1"/>
  <c r="B32" i="29" s="1"/>
  <c r="B33" i="29" s="1"/>
  <c r="B34" i="29" s="1"/>
  <c r="B35" i="29" s="1"/>
  <c r="B36" i="29" s="1"/>
  <c r="B37" i="29" s="1"/>
  <c r="B38" i="29" s="1"/>
  <c r="B39" i="29" s="1"/>
  <c r="B40" i="29" s="1"/>
  <c r="B41" i="29" s="1"/>
  <c r="B42" i="29" s="1"/>
  <c r="B43" i="29" s="1"/>
  <c r="B44" i="29" s="1"/>
  <c r="B45" i="29" s="1"/>
  <c r="B46" i="29" s="1"/>
  <c r="B47" i="29" s="1"/>
  <c r="B48" i="29" s="1"/>
  <c r="B49" i="29" s="1"/>
  <c r="B50" i="29" s="1"/>
  <c r="B51" i="29" s="1"/>
  <c r="B52" i="29" s="1"/>
  <c r="B53" i="29" s="1"/>
  <c r="B54" i="29" s="1"/>
  <c r="B55" i="29" s="1"/>
  <c r="B56" i="29" s="1"/>
  <c r="B57" i="29" s="1"/>
  <c r="B58" i="29" s="1"/>
  <c r="B59" i="29" s="1"/>
  <c r="B60" i="29" s="1"/>
  <c r="B61" i="29" s="1"/>
  <c r="B62" i="29" s="1"/>
  <c r="B63" i="29" s="1"/>
  <c r="B64" i="29" s="1"/>
  <c r="B65" i="29" s="1"/>
  <c r="B66" i="29" s="1"/>
  <c r="B67" i="29" s="1"/>
  <c r="AI40" i="28"/>
  <c r="AF40" i="28"/>
  <c r="V40" i="28"/>
  <c r="B11" i="28"/>
  <c r="B12" i="28" s="1"/>
  <c r="B13" i="28" s="1"/>
  <c r="B14" i="28" s="1"/>
  <c r="B15" i="28" s="1"/>
  <c r="B16" i="28" s="1"/>
  <c r="B17" i="28" s="1"/>
  <c r="B18" i="28" s="1"/>
  <c r="B19" i="28" s="1"/>
  <c r="B20" i="28" s="1"/>
  <c r="B21" i="28" s="1"/>
  <c r="B22" i="28" s="1"/>
  <c r="B23" i="28" s="1"/>
  <c r="B24" i="28" s="1"/>
  <c r="B25" i="28" s="1"/>
  <c r="B26" i="28" s="1"/>
  <c r="B27" i="28" s="1"/>
  <c r="B28" i="28" s="1"/>
  <c r="B29" i="28" s="1"/>
  <c r="B30" i="28" s="1"/>
  <c r="B31" i="28" s="1"/>
  <c r="B32" i="28" s="1"/>
  <c r="B33" i="28" s="1"/>
  <c r="B34" i="28" s="1"/>
  <c r="B35" i="28" s="1"/>
  <c r="B36" i="28" s="1"/>
  <c r="B37" i="28" s="1"/>
  <c r="B38" i="28" s="1"/>
  <c r="B39" i="28" s="1"/>
  <c r="E435" i="26"/>
  <c r="S435" i="26" s="1"/>
  <c r="E445" i="26" s="1"/>
  <c r="S445" i="26" s="1"/>
  <c r="E455" i="26" s="1"/>
  <c r="S455" i="26" s="1"/>
  <c r="E465" i="26" s="1"/>
  <c r="S465" i="26" s="1"/>
  <c r="E392" i="26"/>
  <c r="S392" i="26" s="1"/>
  <c r="E402" i="26" s="1"/>
  <c r="S402" i="26" s="1"/>
  <c r="E412" i="26" s="1"/>
  <c r="S412" i="26" s="1"/>
  <c r="E422" i="26" s="1"/>
  <c r="S422" i="26" s="1"/>
  <c r="E349" i="26"/>
  <c r="S349" i="26" s="1"/>
  <c r="E359" i="26" s="1"/>
  <c r="S359" i="26" s="1"/>
  <c r="E369" i="26" s="1"/>
  <c r="S369" i="26" s="1"/>
  <c r="E379" i="26" s="1"/>
  <c r="S379" i="26" s="1"/>
  <c r="E306" i="26"/>
  <c r="S306" i="26" s="1"/>
  <c r="E316" i="26" s="1"/>
  <c r="S316" i="26" s="1"/>
  <c r="E326" i="26" s="1"/>
  <c r="S326" i="26" s="1"/>
  <c r="E336" i="26" s="1"/>
  <c r="S336" i="26" s="1"/>
  <c r="E263" i="26"/>
  <c r="S263" i="26" s="1"/>
  <c r="E273" i="26" s="1"/>
  <c r="S273" i="26" s="1"/>
  <c r="E283" i="26" s="1"/>
  <c r="S283" i="26" s="1"/>
  <c r="E293" i="26" s="1"/>
  <c r="S293" i="26" s="1"/>
  <c r="E220" i="26"/>
  <c r="S220" i="26" s="1"/>
  <c r="E230" i="26" s="1"/>
  <c r="S230" i="26" s="1"/>
  <c r="E240" i="26" s="1"/>
  <c r="S240" i="26" s="1"/>
  <c r="E250" i="26" s="1"/>
  <c r="S250" i="26" s="1"/>
  <c r="E177" i="26"/>
  <c r="S177" i="26" s="1"/>
  <c r="E187" i="26" s="1"/>
  <c r="S187" i="26" s="1"/>
  <c r="E197" i="26" s="1"/>
  <c r="S197" i="26" s="1"/>
  <c r="E207" i="26" s="1"/>
  <c r="S207" i="26" s="1"/>
  <c r="V48" i="24"/>
  <c r="AI48" i="24"/>
  <c r="AF48" i="24"/>
  <c r="B9" i="27" l="1"/>
  <c r="B10" i="27" s="1"/>
  <c r="B11" i="27" s="1"/>
  <c r="B12" i="27" s="1"/>
  <c r="B13" i="27" s="1"/>
  <c r="B14" i="27" s="1"/>
  <c r="B15" i="27" s="1"/>
  <c r="B16" i="27" s="1"/>
  <c r="B17" i="27" s="1"/>
  <c r="B18" i="27" s="1"/>
  <c r="B19" i="27" s="1"/>
  <c r="B20" i="27" s="1"/>
  <c r="B21" i="27" s="1"/>
  <c r="B22" i="27" s="1"/>
  <c r="B23" i="27" s="1"/>
  <c r="B24" i="27" s="1"/>
  <c r="B25" i="27" s="1"/>
  <c r="B26" i="27" s="1"/>
  <c r="B27" i="27" s="1"/>
  <c r="B28" i="27" s="1"/>
  <c r="B29" i="27" s="1"/>
  <c r="B30" i="27" s="1"/>
  <c r="B31" i="27" s="1"/>
  <c r="B32" i="27" s="1"/>
  <c r="B33" i="27" s="1"/>
  <c r="B34" i="27" s="1"/>
  <c r="B35" i="27" s="1"/>
  <c r="B36" i="27" s="1"/>
  <c r="B37" i="27" l="1"/>
  <c r="B38" i="27" s="1"/>
  <c r="B39" i="27" s="1"/>
  <c r="B40" i="27" s="1"/>
  <c r="B41" i="27" s="1"/>
  <c r="B42" i="27" s="1"/>
  <c r="B43" i="27" s="1"/>
  <c r="B44" i="27" s="1"/>
  <c r="B45" i="27" s="1"/>
  <c r="B46" i="27" s="1"/>
  <c r="B47" i="27" s="1"/>
  <c r="B48" i="27" s="1"/>
  <c r="B49" i="27" s="1"/>
  <c r="B50" i="27" s="1"/>
  <c r="B51" i="27" s="1"/>
  <c r="B52" i="27" s="1"/>
  <c r="B53" i="27" s="1"/>
  <c r="B54" i="27" s="1"/>
  <c r="B55" i="27" s="1"/>
  <c r="B56" i="27" s="1"/>
  <c r="E134" i="26"/>
  <c r="S134" i="26" s="1"/>
  <c r="E144" i="26" s="1"/>
  <c r="S144" i="26" s="1"/>
  <c r="E154" i="26" s="1"/>
  <c r="S154" i="26" s="1"/>
  <c r="E164" i="26" s="1"/>
  <c r="S164" i="26" s="1"/>
  <c r="E121" i="26"/>
  <c r="S121" i="26" s="1"/>
  <c r="E111" i="26"/>
  <c r="S111" i="26" s="1"/>
  <c r="E101" i="26"/>
  <c r="S101" i="26" s="1"/>
  <c r="E78" i="26"/>
  <c r="S78" i="26" s="1"/>
  <c r="E91" i="26" s="1"/>
  <c r="S91" i="26" s="1"/>
  <c r="E68" i="26"/>
  <c r="S68" i="26" s="1"/>
  <c r="E58" i="26"/>
  <c r="S58" i="26" s="1"/>
  <c r="E48" i="26"/>
  <c r="S48" i="26" s="1"/>
  <c r="E35" i="26"/>
  <c r="S35" i="26" s="1"/>
  <c r="E25" i="26"/>
  <c r="S25" i="26" s="1"/>
  <c r="E15" i="26"/>
  <c r="S15" i="26"/>
  <c r="S5" i="26"/>
  <c r="B57" i="27" l="1"/>
  <c r="B58" i="27" s="1"/>
  <c r="B59" i="27" s="1"/>
  <c r="B60" i="27" s="1"/>
  <c r="B61" i="27" s="1"/>
  <c r="B62" i="27" s="1"/>
  <c r="B63" i="27" s="1"/>
  <c r="B64" i="27" s="1"/>
  <c r="B65" i="27" s="1"/>
  <c r="B66" i="27" s="1"/>
  <c r="B19" i="24"/>
  <c r="B20" i="24" s="1"/>
  <c r="B21" i="24" s="1"/>
  <c r="B22" i="24" s="1"/>
  <c r="B23" i="24" s="1"/>
  <c r="B24" i="24" s="1"/>
  <c r="B25" i="24" s="1"/>
  <c r="B26" i="24" s="1"/>
  <c r="B27" i="24" s="1"/>
  <c r="B28" i="24" s="1"/>
  <c r="B29" i="24" s="1"/>
  <c r="B30" i="24" s="1"/>
  <c r="B31" i="24" s="1"/>
  <c r="B32" i="24" s="1"/>
  <c r="B33" i="24" s="1"/>
  <c r="B34" i="24" s="1"/>
  <c r="B35" i="24" s="1"/>
  <c r="B36" i="24" s="1"/>
  <c r="B37" i="24" s="1"/>
  <c r="B38" i="24" s="1"/>
  <c r="B39" i="24" s="1"/>
  <c r="B40" i="24" s="1"/>
  <c r="B41" i="24" s="1"/>
  <c r="B42" i="24" s="1"/>
  <c r="B43" i="24" s="1"/>
  <c r="B44" i="24" s="1"/>
  <c r="B45" i="24" s="1"/>
  <c r="B46" i="24" s="1"/>
  <c r="B47" i="24" s="1"/>
  <c r="B67" i="27" l="1"/>
  <c r="I24" i="5" l="1"/>
  <c r="I25" i="5" s="1"/>
  <c r="I26" i="5" l="1"/>
  <c r="I13" i="5" s="1"/>
  <c r="U64" i="24"/>
  <c r="U66" i="24" s="1"/>
  <c r="P24" i="2" s="1"/>
  <c r="O24" i="2" s="1"/>
  <c r="U67" i="24" l="1"/>
  <c r="P25" i="2" l="1"/>
  <c r="O25" i="2" s="1"/>
  <c r="P21" i="20"/>
  <c r="O21" i="20" s="1"/>
  <c r="I9" i="5"/>
  <c r="I8" i="5" s="1"/>
</calcChain>
</file>

<file path=xl/sharedStrings.xml><?xml version="1.0" encoding="utf-8"?>
<sst xmlns="http://schemas.openxmlformats.org/spreadsheetml/2006/main" count="887" uniqueCount="375">
  <si>
    <t>様式第１号</t>
    <rPh sb="0" eb="2">
      <t>ヨウシキ</t>
    </rPh>
    <rPh sb="2" eb="3">
      <t>ダイ</t>
    </rPh>
    <rPh sb="4" eb="5">
      <t>ゴウ</t>
    </rPh>
    <phoneticPr fontId="4"/>
  </si>
  <si>
    <t>（あて先）仙台市長</t>
    <rPh sb="3" eb="4">
      <t>サキ</t>
    </rPh>
    <rPh sb="5" eb="9">
      <t>センダイシチョウ</t>
    </rPh>
    <phoneticPr fontId="4"/>
  </si>
  <si>
    <t>郵便番号</t>
    <rPh sb="0" eb="4">
      <t>ユウビンバンゴウ</t>
    </rPh>
    <phoneticPr fontId="4"/>
  </si>
  <si>
    <t>住所</t>
    <rPh sb="0" eb="2">
      <t>ジュウショ</t>
    </rPh>
    <phoneticPr fontId="4"/>
  </si>
  <si>
    <t>名称</t>
    <rPh sb="0" eb="2">
      <t>メイショウ</t>
    </rPh>
    <phoneticPr fontId="4"/>
  </si>
  <si>
    <t>代表者氏名</t>
    <rPh sb="0" eb="3">
      <t>ダイヒョウシャ</t>
    </rPh>
    <rPh sb="3" eb="5">
      <t>シメイ</t>
    </rPh>
    <phoneticPr fontId="4"/>
  </si>
  <si>
    <t>申請者　</t>
    <rPh sb="0" eb="3">
      <t>シンセイシャ</t>
    </rPh>
    <phoneticPr fontId="4"/>
  </si>
  <si>
    <t>印</t>
    <rPh sb="0" eb="1">
      <t>イン</t>
    </rPh>
    <phoneticPr fontId="4"/>
  </si>
  <si>
    <t>記</t>
    <rPh sb="0" eb="1">
      <t>き</t>
    </rPh>
    <phoneticPr fontId="5" type="Hiragana" alignment="center"/>
  </si>
  <si>
    <t>〒</t>
    <phoneticPr fontId="5" type="Hiragana" alignment="center"/>
  </si>
  <si>
    <t>－</t>
    <phoneticPr fontId="5" type="Hiragana" alignment="center"/>
  </si>
  <si>
    <t>同意します</t>
    <rPh sb="0" eb="2">
      <t>どうい</t>
    </rPh>
    <phoneticPr fontId="5" type="Hiragana" alignment="center"/>
  </si>
  <si>
    <t>同意しません</t>
    <rPh sb="0" eb="2">
      <t>どうい</t>
    </rPh>
    <phoneticPr fontId="5" type="Hiragana" alignment="center"/>
  </si>
  <si>
    <t xml:space="preserve">（証明書の添付が必要になります） </t>
    <phoneticPr fontId="5" type="Hiragana" alignment="center"/>
  </si>
  <si>
    <t>円</t>
    <rPh sb="0" eb="1">
      <t>えん</t>
    </rPh>
    <phoneticPr fontId="5" type="Hiragana" alignment="center"/>
  </si>
  <si>
    <t>様式第２号</t>
    <rPh sb="0" eb="2">
      <t>ヨウシキ</t>
    </rPh>
    <rPh sb="2" eb="3">
      <t>ダイ</t>
    </rPh>
    <rPh sb="4" eb="5">
      <t>ゴウ</t>
    </rPh>
    <phoneticPr fontId="4"/>
  </si>
  <si>
    <t>補助事業計画書</t>
    <rPh sb="0" eb="2">
      <t>ホジョ</t>
    </rPh>
    <rPh sb="2" eb="4">
      <t>ジギョウ</t>
    </rPh>
    <rPh sb="4" eb="7">
      <t>ケイカクショ</t>
    </rPh>
    <phoneticPr fontId="4"/>
  </si>
  <si>
    <t>様式第３号</t>
    <rPh sb="0" eb="2">
      <t>ヨウシキ</t>
    </rPh>
    <rPh sb="2" eb="3">
      <t>ダイ</t>
    </rPh>
    <rPh sb="4" eb="5">
      <t>ゴウ</t>
    </rPh>
    <phoneticPr fontId="4"/>
  </si>
  <si>
    <t>収支予算書</t>
    <phoneticPr fontId="4"/>
  </si>
  <si>
    <t>１　収入</t>
    <rPh sb="2" eb="4">
      <t>シュウニュウ</t>
    </rPh>
    <phoneticPr fontId="4"/>
  </si>
  <si>
    <t>区分</t>
    <rPh sb="0" eb="2">
      <t>クブン</t>
    </rPh>
    <phoneticPr fontId="4"/>
  </si>
  <si>
    <t>自己資金（借入金含む）</t>
    <phoneticPr fontId="4"/>
  </si>
  <si>
    <t>市補助金</t>
    <phoneticPr fontId="4"/>
  </si>
  <si>
    <t>国</t>
    <rPh sb="0" eb="1">
      <t>クニ</t>
    </rPh>
    <phoneticPr fontId="4"/>
  </si>
  <si>
    <t>県</t>
    <rPh sb="0" eb="1">
      <t>ケン</t>
    </rPh>
    <phoneticPr fontId="4"/>
  </si>
  <si>
    <t>その他</t>
    <rPh sb="2" eb="3">
      <t>タ</t>
    </rPh>
    <phoneticPr fontId="4"/>
  </si>
  <si>
    <t>合計</t>
    <rPh sb="0" eb="2">
      <t>ゴウケイ</t>
    </rPh>
    <phoneticPr fontId="4"/>
  </si>
  <si>
    <t>他補助金</t>
    <rPh sb="0" eb="1">
      <t>ホカ</t>
    </rPh>
    <rPh sb="1" eb="4">
      <t>ホジョキン</t>
    </rPh>
    <phoneticPr fontId="4"/>
  </si>
  <si>
    <t>予算額</t>
    <rPh sb="0" eb="3">
      <t>ヨサンガク</t>
    </rPh>
    <phoneticPr fontId="4"/>
  </si>
  <si>
    <t>円</t>
    <rPh sb="0" eb="1">
      <t>エン</t>
    </rPh>
    <phoneticPr fontId="4"/>
  </si>
  <si>
    <t>備考</t>
    <rPh sb="0" eb="2">
      <t>ビコウ</t>
    </rPh>
    <phoneticPr fontId="4"/>
  </si>
  <si>
    <t>※補助対象経費に係る収入のみを記載すること。</t>
    <phoneticPr fontId="4"/>
  </si>
  <si>
    <t>※合計の金額は、下記「２　支出」の合計の金額と一致すること。</t>
    <phoneticPr fontId="4"/>
  </si>
  <si>
    <t>※他補助金（国、県及びその他）を受ける場合は、備考欄にその名称を記載すること。</t>
    <phoneticPr fontId="4"/>
  </si>
  <si>
    <t>２　支出</t>
    <rPh sb="2" eb="4">
      <t>シシュツ</t>
    </rPh>
    <phoneticPr fontId="4"/>
  </si>
  <si>
    <t>費目</t>
    <rPh sb="0" eb="2">
      <t>ヒモク</t>
    </rPh>
    <phoneticPr fontId="4"/>
  </si>
  <si>
    <t>小計</t>
    <rPh sb="0" eb="2">
      <t>ショウケイ</t>
    </rPh>
    <phoneticPr fontId="4"/>
  </si>
  <si>
    <t>消費税</t>
    <rPh sb="0" eb="3">
      <t>ショウヒゼイ</t>
    </rPh>
    <phoneticPr fontId="4"/>
  </si>
  <si>
    <t>※補助対象経費に係る支出のみを記載すること。</t>
    <phoneticPr fontId="4"/>
  </si>
  <si>
    <t>消費税率10％</t>
    <phoneticPr fontId="4"/>
  </si>
  <si>
    <t>様式第４号</t>
    <rPh sb="0" eb="2">
      <t>ヨウシキ</t>
    </rPh>
    <rPh sb="2" eb="3">
      <t>ダイ</t>
    </rPh>
    <rPh sb="4" eb="5">
      <t>ゴウ</t>
    </rPh>
    <phoneticPr fontId="4"/>
  </si>
  <si>
    <t>収支予算書</t>
    <phoneticPr fontId="4"/>
  </si>
  <si>
    <t>誓　　約　　書</t>
    <rPh sb="0" eb="1">
      <t>チカイ</t>
    </rPh>
    <rPh sb="3" eb="4">
      <t>ヤク</t>
    </rPh>
    <rPh sb="6" eb="7">
      <t>ショ</t>
    </rPh>
    <phoneticPr fontId="4"/>
  </si>
  <si>
    <t>　仙　台　市　長　　様</t>
    <rPh sb="1" eb="2">
      <t>セン</t>
    </rPh>
    <rPh sb="3" eb="4">
      <t>ダイ</t>
    </rPh>
    <rPh sb="5" eb="6">
      <t>シ</t>
    </rPh>
    <rPh sb="7" eb="8">
      <t>オサ</t>
    </rPh>
    <rPh sb="10" eb="11">
      <t>サマ</t>
    </rPh>
    <phoneticPr fontId="4"/>
  </si>
  <si>
    <t>申請者の住所又は所在地</t>
    <phoneticPr fontId="4"/>
  </si>
  <si>
    <t>申請者の氏名又は名称　</t>
    <phoneticPr fontId="4"/>
  </si>
  <si>
    <t>の関係を有していないことを誓約します。また、説明を求められた際には誠実</t>
    <phoneticPr fontId="4"/>
  </si>
  <si>
    <t>に対応いたします。　　　　　　　　　　　　　　　　　　　　　　　　　　</t>
    <phoneticPr fontId="4"/>
  </si>
  <si>
    <t>誓約書</t>
    <rPh sb="0" eb="3">
      <t>セイヤクショ</t>
    </rPh>
    <phoneticPr fontId="4"/>
  </si>
  <si>
    <t>【交付申請に必要な書類】</t>
    <rPh sb="1" eb="3">
      <t>コウフ</t>
    </rPh>
    <rPh sb="3" eb="5">
      <t>シンセイ</t>
    </rPh>
    <rPh sb="6" eb="8">
      <t>ヒツヨウ</t>
    </rPh>
    <rPh sb="9" eb="11">
      <t>ショルイ</t>
    </rPh>
    <phoneticPr fontId="4"/>
  </si>
  <si>
    <t>補助金交付申請書</t>
    <phoneticPr fontId="4"/>
  </si>
  <si>
    <t>事業計画書</t>
    <phoneticPr fontId="4"/>
  </si>
  <si>
    <t>・様式第１号</t>
    <rPh sb="1" eb="3">
      <t>ヨウシキ</t>
    </rPh>
    <rPh sb="3" eb="4">
      <t>ダイ</t>
    </rPh>
    <rPh sb="5" eb="6">
      <t>ゴウ</t>
    </rPh>
    <phoneticPr fontId="4"/>
  </si>
  <si>
    <t>・様式第２号</t>
    <rPh sb="1" eb="3">
      <t>ヨウシキ</t>
    </rPh>
    <rPh sb="3" eb="4">
      <t>ダイ</t>
    </rPh>
    <rPh sb="5" eb="6">
      <t>ゴウ</t>
    </rPh>
    <phoneticPr fontId="4"/>
  </si>
  <si>
    <t>・様式第３号</t>
    <rPh sb="1" eb="3">
      <t>ヨウシキ</t>
    </rPh>
    <rPh sb="3" eb="4">
      <t>ダイ</t>
    </rPh>
    <rPh sb="5" eb="6">
      <t>ゴウ</t>
    </rPh>
    <phoneticPr fontId="4"/>
  </si>
  <si>
    <t>①</t>
    <phoneticPr fontId="4"/>
  </si>
  <si>
    <t>②</t>
    <phoneticPr fontId="4"/>
  </si>
  <si>
    <t>③</t>
    <phoneticPr fontId="4"/>
  </si>
  <si>
    <t>④</t>
    <phoneticPr fontId="4"/>
  </si>
  <si>
    <t>⑤</t>
    <phoneticPr fontId="4"/>
  </si>
  <si>
    <t>⑥</t>
    <phoneticPr fontId="4"/>
  </si>
  <si>
    <t>（法人の場合）</t>
    <rPh sb="1" eb="3">
      <t>ホウジン</t>
    </rPh>
    <rPh sb="4" eb="6">
      <t>バアイ</t>
    </rPh>
    <phoneticPr fontId="4"/>
  </si>
  <si>
    <t>登記事項証明書</t>
    <rPh sb="0" eb="2">
      <t>トウキ</t>
    </rPh>
    <rPh sb="2" eb="4">
      <t>ジコウ</t>
    </rPh>
    <rPh sb="4" eb="7">
      <t>ショウメイショ</t>
    </rPh>
    <phoneticPr fontId="4"/>
  </si>
  <si>
    <t>（履歴事項全部証明書）</t>
    <rPh sb="7" eb="10">
      <t>ショウメイショ</t>
    </rPh>
    <phoneticPr fontId="4"/>
  </si>
  <si>
    <t>（個人事業主の場合）</t>
    <rPh sb="1" eb="3">
      <t>コジン</t>
    </rPh>
    <rPh sb="3" eb="6">
      <t>ジギョウヌシ</t>
    </rPh>
    <rPh sb="7" eb="9">
      <t>バアイ</t>
    </rPh>
    <phoneticPr fontId="4"/>
  </si>
  <si>
    <t>個人営業証明書もしくは住民票</t>
    <phoneticPr fontId="4"/>
  </si>
  <si>
    <t>⑦</t>
    <phoneticPr fontId="4"/>
  </si>
  <si>
    <t>⑧</t>
    <phoneticPr fontId="4"/>
  </si>
  <si>
    <t>・様式第４号</t>
    <rPh sb="1" eb="3">
      <t>ヨウシキ</t>
    </rPh>
    <rPh sb="3" eb="4">
      <t>ダイ</t>
    </rPh>
    <rPh sb="5" eb="6">
      <t>ゴウ</t>
    </rPh>
    <phoneticPr fontId="4"/>
  </si>
  <si>
    <t>⑪</t>
    <phoneticPr fontId="4"/>
  </si>
  <si>
    <t>その他市長が必要と認める書類</t>
    <phoneticPr fontId="4"/>
  </si>
  <si>
    <t>書類名</t>
    <rPh sb="0" eb="2">
      <t>ショルイ</t>
    </rPh>
    <rPh sb="2" eb="3">
      <t>メイ</t>
    </rPh>
    <phoneticPr fontId="4"/>
  </si>
  <si>
    <t>№</t>
    <phoneticPr fontId="4"/>
  </si>
  <si>
    <t>・原本であること</t>
    <rPh sb="1" eb="3">
      <t>ゲンポン</t>
    </rPh>
    <phoneticPr fontId="4"/>
  </si>
  <si>
    <t>・交付日が交付申請書提出前９０日以内のもの</t>
    <rPh sb="15" eb="16">
      <t>ニチ</t>
    </rPh>
    <phoneticPr fontId="4"/>
  </si>
  <si>
    <t>・申請者本人の原本であること</t>
    <phoneticPr fontId="4"/>
  </si>
  <si>
    <t>・マイナンバーが記載されていないこと</t>
    <phoneticPr fontId="4"/>
  </si>
  <si>
    <t>市税の滞納がないことの証明書</t>
    <phoneticPr fontId="4"/>
  </si>
  <si>
    <t>・交付日が交付申請書提出前３０日以内のもの</t>
    <phoneticPr fontId="4"/>
  </si>
  <si>
    <t>・区役所、総合支所で交付を受けてください</t>
    <phoneticPr fontId="4"/>
  </si>
  <si>
    <r>
      <t>・</t>
    </r>
    <r>
      <rPr>
        <u/>
        <sz val="12"/>
        <color theme="1"/>
        <rFont val="ＭＳ 明朝"/>
        <family val="1"/>
        <charset val="128"/>
      </rPr>
      <t>市税納付状況確認に同意した場合は不要</t>
    </r>
    <phoneticPr fontId="4"/>
  </si>
  <si>
    <t>・該当する場合のみ</t>
    <phoneticPr fontId="4"/>
  </si>
  <si>
    <t>⑨</t>
    <phoneticPr fontId="4"/>
  </si>
  <si>
    <t>⑩</t>
    <phoneticPr fontId="4"/>
  </si>
  <si>
    <t>【実績報告に必要な書類】</t>
    <rPh sb="1" eb="3">
      <t>ジッセキ</t>
    </rPh>
    <rPh sb="3" eb="5">
      <t>ホウコク</t>
    </rPh>
    <rPh sb="6" eb="8">
      <t>ヒツヨウ</t>
    </rPh>
    <rPh sb="9" eb="11">
      <t>ショルイ</t>
    </rPh>
    <phoneticPr fontId="4"/>
  </si>
  <si>
    <t>補助金実績申請書</t>
    <rPh sb="3" eb="5">
      <t>ジッセキ</t>
    </rPh>
    <phoneticPr fontId="4"/>
  </si>
  <si>
    <t>収支決算書</t>
  </si>
  <si>
    <t>収支決算書</t>
    <rPh sb="2" eb="4">
      <t>ケッサン</t>
    </rPh>
    <rPh sb="4" eb="5">
      <t>ショ</t>
    </rPh>
    <phoneticPr fontId="4"/>
  </si>
  <si>
    <t>・様式第１３号</t>
    <rPh sb="1" eb="3">
      <t>ヨウシキ</t>
    </rPh>
    <rPh sb="3" eb="4">
      <t>ダイ</t>
    </rPh>
    <rPh sb="6" eb="7">
      <t>ゴウ</t>
    </rPh>
    <phoneticPr fontId="4"/>
  </si>
  <si>
    <t>・領収書等、申請者の名称・氏名及び補助対象</t>
    <phoneticPr fontId="4"/>
  </si>
  <si>
    <t>　自動車の費用負担をしたことが分かるもの</t>
    <phoneticPr fontId="4"/>
  </si>
  <si>
    <t>・補助対象経費以外が含まれる場合は内訳が分</t>
    <phoneticPr fontId="4"/>
  </si>
  <si>
    <t>　かるものを添付すること</t>
    <phoneticPr fontId="4"/>
  </si>
  <si>
    <t>・カラー写真のみ</t>
    <phoneticPr fontId="4"/>
  </si>
  <si>
    <t>様式第１２号</t>
    <rPh sb="0" eb="2">
      <t>ヨウシキ</t>
    </rPh>
    <rPh sb="2" eb="3">
      <t>ダイ</t>
    </rPh>
    <rPh sb="5" eb="6">
      <t>ゴウ</t>
    </rPh>
    <phoneticPr fontId="4"/>
  </si>
  <si>
    <t>＜記入・提出するときの注意点＞</t>
    <phoneticPr fontId="5" type="Hiragana" alignment="center"/>
  </si>
  <si>
    <t>(1) 交付決定番号は、郵送しました「補助金交付決定通知書」に記載されています。「補助金交付決定通知</t>
    <phoneticPr fontId="5" type="Hiragana" alignment="center"/>
  </si>
  <si>
    <t>　　書」を確認のうえ、記入してください。　　　　　　　　　　　　　　　　　　　　　　　　　　　　</t>
    <phoneticPr fontId="5" type="Hiragana" alignment="center"/>
  </si>
  <si>
    <t>　　　　</t>
    <phoneticPr fontId="5" type="Hiragana" alignment="center"/>
  </si>
  <si>
    <t>様式第１３号</t>
    <rPh sb="0" eb="2">
      <t>ヨウシキ</t>
    </rPh>
    <rPh sb="2" eb="3">
      <t>ダイ</t>
    </rPh>
    <rPh sb="5" eb="6">
      <t>ゴウ</t>
    </rPh>
    <phoneticPr fontId="4"/>
  </si>
  <si>
    <t>決算額</t>
    <phoneticPr fontId="4"/>
  </si>
  <si>
    <t>※合計の金額は、上記「１　収入」の合計と一致すること。</t>
    <phoneticPr fontId="4"/>
  </si>
  <si>
    <t>様式第１４号</t>
    <rPh sb="0" eb="2">
      <t>ヨウシキ</t>
    </rPh>
    <rPh sb="2" eb="3">
      <t>ダイ</t>
    </rPh>
    <rPh sb="5" eb="6">
      <t>ゴウ</t>
    </rPh>
    <phoneticPr fontId="4"/>
  </si>
  <si>
    <t>補助金変更承認申請書</t>
    <phoneticPr fontId="4"/>
  </si>
  <si>
    <t>補助金中止（廃止）承認申請書</t>
    <rPh sb="0" eb="3">
      <t>ホジョキン</t>
    </rPh>
    <rPh sb="3" eb="5">
      <t>チュウシ</t>
    </rPh>
    <rPh sb="6" eb="8">
      <t>ハイシ</t>
    </rPh>
    <rPh sb="9" eb="11">
      <t>ショウニン</t>
    </rPh>
    <rPh sb="11" eb="14">
      <t>シンセイショ</t>
    </rPh>
    <phoneticPr fontId="4"/>
  </si>
  <si>
    <t>・様式第９号</t>
    <rPh sb="1" eb="3">
      <t>ヨウシキ</t>
    </rPh>
    <rPh sb="3" eb="4">
      <t>ダイ</t>
    </rPh>
    <rPh sb="5" eb="6">
      <t>ゴウ</t>
    </rPh>
    <phoneticPr fontId="4"/>
  </si>
  <si>
    <t>【その他必要に応じて使用する書類】</t>
    <rPh sb="3" eb="4">
      <t>タ</t>
    </rPh>
    <rPh sb="4" eb="6">
      <t>ヒツヨウ</t>
    </rPh>
    <rPh sb="7" eb="8">
      <t>オウ</t>
    </rPh>
    <rPh sb="10" eb="12">
      <t>シヨウ</t>
    </rPh>
    <rPh sb="14" eb="16">
      <t>ショルイ</t>
    </rPh>
    <phoneticPr fontId="4"/>
  </si>
  <si>
    <t>補助金交付申請取下書</t>
    <phoneticPr fontId="4"/>
  </si>
  <si>
    <t>補助金財産処分承認申請書</t>
    <phoneticPr fontId="4"/>
  </si>
  <si>
    <t>請求金額</t>
    <rPh sb="0" eb="2">
      <t>セイキュウ</t>
    </rPh>
    <rPh sb="2" eb="4">
      <t>キンガク</t>
    </rPh>
    <phoneticPr fontId="4"/>
  </si>
  <si>
    <t>振込先情報</t>
    <rPh sb="0" eb="3">
      <t>フリコミサキ</t>
    </rPh>
    <rPh sb="3" eb="5">
      <t>ジョウホウ</t>
    </rPh>
    <phoneticPr fontId="4"/>
  </si>
  <si>
    <t>金融機関名</t>
    <rPh sb="0" eb="2">
      <t>キンユウ</t>
    </rPh>
    <rPh sb="2" eb="4">
      <t>キカン</t>
    </rPh>
    <rPh sb="4" eb="5">
      <t>メイ</t>
    </rPh>
    <phoneticPr fontId="4"/>
  </si>
  <si>
    <t>預金種別</t>
    <rPh sb="0" eb="2">
      <t>ヨキン</t>
    </rPh>
    <rPh sb="2" eb="4">
      <t>シュベツ</t>
    </rPh>
    <phoneticPr fontId="4"/>
  </si>
  <si>
    <t>口座名義</t>
    <rPh sb="0" eb="2">
      <t>コウザ</t>
    </rPh>
    <rPh sb="2" eb="4">
      <t>メイギ</t>
    </rPh>
    <phoneticPr fontId="4"/>
  </si>
  <si>
    <t>円</t>
    <rPh sb="0" eb="1">
      <t>エン</t>
    </rPh>
    <phoneticPr fontId="4"/>
  </si>
  <si>
    <t>普通預金</t>
    <rPh sb="0" eb="4">
      <t>フツウヨキン</t>
    </rPh>
    <phoneticPr fontId="4"/>
  </si>
  <si>
    <t>当座預金</t>
    <rPh sb="0" eb="4">
      <t>トウザヨキン</t>
    </rPh>
    <phoneticPr fontId="4"/>
  </si>
  <si>
    <t>銀行</t>
    <rPh sb="0" eb="2">
      <t>ギンコウ</t>
    </rPh>
    <phoneticPr fontId="4"/>
  </si>
  <si>
    <t>口座番号
（右詰）</t>
    <rPh sb="0" eb="2">
      <t>コウザ</t>
    </rPh>
    <rPh sb="2" eb="4">
      <t>バンゴウ</t>
    </rPh>
    <rPh sb="6" eb="7">
      <t>ミギ</t>
    </rPh>
    <rPh sb="7" eb="8">
      <t>ヅ</t>
    </rPh>
    <phoneticPr fontId="4"/>
  </si>
  <si>
    <t>　</t>
    <phoneticPr fontId="4"/>
  </si>
  <si>
    <t>※口座名義人は申請者と同一名義としてください。</t>
    <phoneticPr fontId="4"/>
  </si>
  <si>
    <t>※首標金額の一桁上位の欄に￥印を記入してください。</t>
    <phoneticPr fontId="4"/>
  </si>
  <si>
    <t>様式第９号</t>
    <rPh sb="0" eb="2">
      <t>ヨウシキ</t>
    </rPh>
    <rPh sb="2" eb="3">
      <t>ダイ</t>
    </rPh>
    <rPh sb="4" eb="5">
      <t>ゴウ</t>
    </rPh>
    <phoneticPr fontId="4"/>
  </si>
  <si>
    <t>様式第１７号</t>
    <rPh sb="0" eb="2">
      <t>ヨウシキ</t>
    </rPh>
    <rPh sb="2" eb="3">
      <t>ダイ</t>
    </rPh>
    <rPh sb="5" eb="6">
      <t>ゴウ</t>
    </rPh>
    <phoneticPr fontId="4"/>
  </si>
  <si>
    <t>・様式第５号</t>
    <rPh sb="1" eb="3">
      <t>ヨウシキ</t>
    </rPh>
    <rPh sb="3" eb="4">
      <t>ダイ</t>
    </rPh>
    <rPh sb="5" eb="6">
      <t>ゴウ</t>
    </rPh>
    <phoneticPr fontId="4"/>
  </si>
  <si>
    <t>⑫</t>
    <phoneticPr fontId="4"/>
  </si>
  <si>
    <t>⑬</t>
    <phoneticPr fontId="4"/>
  </si>
  <si>
    <t>様式第６号</t>
    <rPh sb="0" eb="2">
      <t>ヨウシキ</t>
    </rPh>
    <rPh sb="2" eb="3">
      <t>ダイ</t>
    </rPh>
    <rPh sb="4" eb="5">
      <t>ゴウ</t>
    </rPh>
    <phoneticPr fontId="4"/>
  </si>
  <si>
    <t>様式第１８号</t>
    <rPh sb="0" eb="2">
      <t>ヨウシキ</t>
    </rPh>
    <rPh sb="2" eb="3">
      <t>ダイ</t>
    </rPh>
    <rPh sb="5" eb="6">
      <t>ゴウ</t>
    </rPh>
    <phoneticPr fontId="4"/>
  </si>
  <si>
    <t>様式第１５号</t>
    <rPh sb="0" eb="2">
      <t>ヨウシキ</t>
    </rPh>
    <rPh sb="2" eb="3">
      <t>ダイ</t>
    </rPh>
    <rPh sb="5" eb="6">
      <t>ゴウ</t>
    </rPh>
    <phoneticPr fontId="4"/>
  </si>
  <si>
    <t>様式第１０号</t>
    <rPh sb="0" eb="2">
      <t>ヨウシキ</t>
    </rPh>
    <rPh sb="2" eb="3">
      <t>ダイ</t>
    </rPh>
    <rPh sb="5" eb="6">
      <t>ゴウ</t>
    </rPh>
    <phoneticPr fontId="4"/>
  </si>
  <si>
    <t>・様式第１８号</t>
    <phoneticPr fontId="4"/>
  </si>
  <si>
    <t>・様式第１２号</t>
    <phoneticPr fontId="4"/>
  </si>
  <si>
    <t>・様式第１０号</t>
    <rPh sb="1" eb="3">
      <t>ヨウシキ</t>
    </rPh>
    <rPh sb="3" eb="4">
      <t>ダイ</t>
    </rPh>
    <rPh sb="6" eb="7">
      <t>ゴウ</t>
    </rPh>
    <phoneticPr fontId="4"/>
  </si>
  <si>
    <t>・様式第１４号</t>
    <rPh sb="1" eb="3">
      <t>ヨウシキ</t>
    </rPh>
    <rPh sb="3" eb="4">
      <t>ダイ</t>
    </rPh>
    <rPh sb="6" eb="7">
      <t>ゴウ</t>
    </rPh>
    <phoneticPr fontId="4"/>
  </si>
  <si>
    <t>・様式第１５号</t>
    <phoneticPr fontId="4"/>
  </si>
  <si>
    <t>補助対象経費の支払いを証する</t>
    <rPh sb="0" eb="2">
      <t>ホジョ</t>
    </rPh>
    <rPh sb="2" eb="4">
      <t>タイショウ</t>
    </rPh>
    <rPh sb="4" eb="6">
      <t>ケイヒ</t>
    </rPh>
    <rPh sb="7" eb="9">
      <t>シハラ</t>
    </rPh>
    <rPh sb="11" eb="12">
      <t>ショウ</t>
    </rPh>
    <phoneticPr fontId="4"/>
  </si>
  <si>
    <t>見積書の写し</t>
    <rPh sb="0" eb="3">
      <t>ミツモリショ</t>
    </rPh>
    <rPh sb="4" eb="5">
      <t>ウツ</t>
    </rPh>
    <phoneticPr fontId="4"/>
  </si>
  <si>
    <t>・２社以上の相見積もり書（競争入札の場合は、</t>
    <phoneticPr fontId="4"/>
  </si>
  <si>
    <t>　競争入札したことが分かる書類）</t>
    <phoneticPr fontId="4"/>
  </si>
  <si>
    <t>・断熱改修以外の工事も含み、すでに契約締結</t>
    <phoneticPr fontId="4"/>
  </si>
  <si>
    <t>　している場合にあっては、契約者１社の見積</t>
    <phoneticPr fontId="4"/>
  </si>
  <si>
    <t>　書とすることができる</t>
    <phoneticPr fontId="4"/>
  </si>
  <si>
    <t>・改修工事の部材費用及び一体不可分工事費用</t>
    <phoneticPr fontId="4"/>
  </si>
  <si>
    <t>　が分かるもの</t>
    <phoneticPr fontId="4"/>
  </si>
  <si>
    <t>・窓毎の寸法が記載されていること</t>
    <phoneticPr fontId="4"/>
  </si>
  <si>
    <t>（全部事項証明書）</t>
    <rPh sb="1" eb="3">
      <t>ゼンブ</t>
    </rPh>
    <rPh sb="3" eb="5">
      <t>ジコウ</t>
    </rPh>
    <rPh sb="5" eb="8">
      <t>ショウメイショ</t>
    </rPh>
    <phoneticPr fontId="4"/>
  </si>
  <si>
    <t>（申請者が賃借人の場合）</t>
    <rPh sb="1" eb="4">
      <t>シンセイシャ</t>
    </rPh>
    <rPh sb="5" eb="8">
      <t>チンシャクニン</t>
    </rPh>
    <rPh sb="9" eb="11">
      <t>バアイ</t>
    </rPh>
    <phoneticPr fontId="4"/>
  </si>
  <si>
    <t>賃貸契約書の写し</t>
    <rPh sb="0" eb="2">
      <t>チンタイ</t>
    </rPh>
    <rPh sb="2" eb="4">
      <t>ケイヤク</t>
    </rPh>
    <rPh sb="4" eb="5">
      <t>ショ</t>
    </rPh>
    <rPh sb="6" eb="7">
      <t>ウツ</t>
    </rPh>
    <phoneticPr fontId="4"/>
  </si>
  <si>
    <t>・所有者との賃貸契約が確認できるもの</t>
    <rPh sb="1" eb="4">
      <t>ショユウシャ</t>
    </rPh>
    <rPh sb="6" eb="8">
      <t>チンタイ</t>
    </rPh>
    <rPh sb="8" eb="10">
      <t>ケイヤク</t>
    </rPh>
    <rPh sb="11" eb="13">
      <t>カクニン</t>
    </rPh>
    <phoneticPr fontId="4"/>
  </si>
  <si>
    <t>建物の他所有者からの同意書</t>
    <rPh sb="0" eb="2">
      <t>タテモノ</t>
    </rPh>
    <rPh sb="3" eb="4">
      <t>タ</t>
    </rPh>
    <rPh sb="4" eb="7">
      <t>ショユウシャ</t>
    </rPh>
    <rPh sb="10" eb="13">
      <t>ドウイショ</t>
    </rPh>
    <phoneticPr fontId="4"/>
  </si>
  <si>
    <t>・申請者の他に所有者がいる場合は、すべての</t>
    <rPh sb="1" eb="4">
      <t>シンセイシャ</t>
    </rPh>
    <rPh sb="5" eb="6">
      <t>ホカ</t>
    </rPh>
    <rPh sb="7" eb="10">
      <t>ショユウシャ</t>
    </rPh>
    <rPh sb="13" eb="15">
      <t>バアイ</t>
    </rPh>
    <phoneticPr fontId="4"/>
  </si>
  <si>
    <t>　所有者から同意を得ること</t>
    <rPh sb="1" eb="4">
      <t>ショユウシャ</t>
    </rPh>
    <rPh sb="6" eb="8">
      <t>ドウイ</t>
    </rPh>
    <rPh sb="9" eb="10">
      <t>エ</t>
    </rPh>
    <phoneticPr fontId="4"/>
  </si>
  <si>
    <t>建物の使用者を証する書類の写し</t>
    <rPh sb="0" eb="2">
      <t>タテモノ</t>
    </rPh>
    <rPh sb="3" eb="6">
      <t>シヨウシャ</t>
    </rPh>
    <rPh sb="7" eb="8">
      <t>ショウ</t>
    </rPh>
    <rPh sb="10" eb="12">
      <t>ショルイ</t>
    </rPh>
    <rPh sb="13" eb="14">
      <t>ウツ</t>
    </rPh>
    <phoneticPr fontId="4"/>
  </si>
  <si>
    <t>・使用者名、使用場所が分かるもの</t>
    <rPh sb="1" eb="4">
      <t>シヨウシャ</t>
    </rPh>
    <rPh sb="4" eb="5">
      <t>メイ</t>
    </rPh>
    <rPh sb="6" eb="8">
      <t>シヨウ</t>
    </rPh>
    <rPh sb="8" eb="10">
      <t>バショ</t>
    </rPh>
    <rPh sb="11" eb="12">
      <t>ワ</t>
    </rPh>
    <phoneticPr fontId="4"/>
  </si>
  <si>
    <t>導入する窓の仕様が分かる書類</t>
    <rPh sb="0" eb="2">
      <t>ドウニュウ</t>
    </rPh>
    <rPh sb="4" eb="5">
      <t>マド</t>
    </rPh>
    <rPh sb="6" eb="8">
      <t>シヨウ</t>
    </rPh>
    <rPh sb="9" eb="10">
      <t>ワ</t>
    </rPh>
    <rPh sb="12" eb="14">
      <t>ショルイ</t>
    </rPh>
    <phoneticPr fontId="4"/>
  </si>
  <si>
    <t>・カタログなど</t>
    <phoneticPr fontId="4"/>
  </si>
  <si>
    <t>※申請者と使用者が同一の場合は事前又は同時に「事業者温室効果ガス削減計画書」</t>
    <rPh sb="1" eb="4">
      <t>シンセイシャ</t>
    </rPh>
    <rPh sb="5" eb="8">
      <t>シヨウシャ</t>
    </rPh>
    <rPh sb="9" eb="11">
      <t>ドウイツ</t>
    </rPh>
    <rPh sb="12" eb="14">
      <t>バアイ</t>
    </rPh>
    <phoneticPr fontId="4"/>
  </si>
  <si>
    <r>
      <rPr>
        <sz val="12"/>
        <color rgb="FFFF0000"/>
        <rFont val="ＭＳ 明朝"/>
        <family val="1"/>
        <charset val="128"/>
      </rPr>
      <t>　</t>
    </r>
    <r>
      <rPr>
        <u/>
        <sz val="12"/>
        <color rgb="FFFF0000"/>
        <rFont val="ＭＳ 明朝"/>
        <family val="1"/>
        <charset val="128"/>
      </rPr>
      <t>の提出が必要です。</t>
    </r>
    <phoneticPr fontId="4"/>
  </si>
  <si>
    <t>仙台市事業所断熱改修促進補助金交付申請書</t>
    <phoneticPr fontId="4"/>
  </si>
  <si>
    <t>所有者</t>
    <rPh sb="0" eb="3">
      <t>しょゆうしゃ</t>
    </rPh>
    <phoneticPr fontId="5" type="Hiragana" alignment="center"/>
  </si>
  <si>
    <t>１　補助対象事
　　業を実施す
　　る建物</t>
    <phoneticPr fontId="5" type="Hiragana" alignment="center"/>
  </si>
  <si>
    <t>住　所</t>
    <rPh sb="0" eb="1">
      <t>じゅう</t>
    </rPh>
    <rPh sb="2" eb="3">
      <t>しょ</t>
    </rPh>
    <phoneticPr fontId="5" type="Hiragana" alignment="center"/>
  </si>
  <si>
    <t>申請者住所に同じ</t>
    <rPh sb="0" eb="3">
      <t>しんせいしゃ</t>
    </rPh>
    <rPh sb="3" eb="5">
      <t>じゅうしょ</t>
    </rPh>
    <rPh sb="6" eb="7">
      <t>おな</t>
    </rPh>
    <phoneticPr fontId="5" type="Hiragana" alignment="center"/>
  </si>
  <si>
    <t>申請者住所と異なる（以下に記入）</t>
    <rPh sb="0" eb="3">
      <t>しんせいしゃ</t>
    </rPh>
    <rPh sb="3" eb="5">
      <t>じゅうしょ</t>
    </rPh>
    <rPh sb="6" eb="7">
      <t>こと</t>
    </rPh>
    <rPh sb="10" eb="12">
      <t>いか</t>
    </rPh>
    <rPh sb="13" eb="15">
      <t>きにゅう</t>
    </rPh>
    <phoneticPr fontId="5" type="Hiragana" alignment="center"/>
  </si>
  <si>
    <t>申請者が所有（共有者なし）</t>
    <phoneticPr fontId="5" type="Hiragana" alignment="center"/>
  </si>
  <si>
    <t>申請者が所有（共有者あり）⇒同意書（様式第４号）添付</t>
    <phoneticPr fontId="5" type="Hiragana" alignment="center"/>
  </si>
  <si>
    <t>申請者が非所有⇒同意書（様式第４号）添付</t>
    <phoneticPr fontId="5" type="Hiragana" alignment="center"/>
  </si>
  <si>
    <t>２　補助対象経費</t>
    <phoneticPr fontId="5" type="Hiragana" alignment="center"/>
  </si>
  <si>
    <t>３　補助金交付申請額</t>
    <phoneticPr fontId="5" type="Hiragana" alignment="center"/>
  </si>
  <si>
    <t>４　市税納付状況確認</t>
    <phoneticPr fontId="5" type="Hiragana" alignment="center"/>
  </si>
  <si>
    <t>私（法人（団体）含む）の仙台市市税納付状況（税目・税額・</t>
    <phoneticPr fontId="5" type="Hiragana" alignment="center"/>
  </si>
  <si>
    <t>申告の有無等）を環境局脱炭素経営推進課が税務担当課に照会</t>
    <phoneticPr fontId="5" type="Hiragana" alignment="center"/>
  </si>
  <si>
    <t>することに</t>
    <phoneticPr fontId="5" type="Hiragana" alignment="center"/>
  </si>
  <si>
    <t>工法</t>
    <rPh sb="0" eb="2">
      <t>コウホウ</t>
    </rPh>
    <phoneticPr fontId="4"/>
  </si>
  <si>
    <t>サッシの材質</t>
    <rPh sb="4" eb="6">
      <t>ザイシツ</t>
    </rPh>
    <phoneticPr fontId="4"/>
  </si>
  <si>
    <t>ガラスの種類</t>
    <rPh sb="4" eb="6">
      <t>シュルイ</t>
    </rPh>
    <phoneticPr fontId="4"/>
  </si>
  <si>
    <t>ガス有無</t>
    <rPh sb="2" eb="4">
      <t>ウム</t>
    </rPh>
    <phoneticPr fontId="4"/>
  </si>
  <si>
    <t>内窓設置</t>
    <rPh sb="0" eb="2">
      <t>ウチマド</t>
    </rPh>
    <rPh sb="2" eb="4">
      <t>セッチ</t>
    </rPh>
    <phoneticPr fontId="4"/>
  </si>
  <si>
    <t>木製</t>
    <phoneticPr fontId="4"/>
  </si>
  <si>
    <t>Low-Eペア</t>
    <phoneticPr fontId="4"/>
  </si>
  <si>
    <t>有</t>
    <rPh sb="0" eb="1">
      <t>アリ</t>
    </rPh>
    <phoneticPr fontId="4"/>
  </si>
  <si>
    <t>外窓交換</t>
    <rPh sb="0" eb="1">
      <t>ソト</t>
    </rPh>
    <rPh sb="1" eb="2">
      <t>マド</t>
    </rPh>
    <rPh sb="2" eb="4">
      <t>コウカン</t>
    </rPh>
    <phoneticPr fontId="4"/>
  </si>
  <si>
    <t>樹脂製</t>
    <phoneticPr fontId="4"/>
  </si>
  <si>
    <t>Low-Eトリプル</t>
    <phoneticPr fontId="4"/>
  </si>
  <si>
    <t>無</t>
    <rPh sb="0" eb="1">
      <t>ナシ</t>
    </rPh>
    <phoneticPr fontId="4"/>
  </si>
  <si>
    <t>アルミ木複合製</t>
    <phoneticPr fontId="4"/>
  </si>
  <si>
    <t>アルミ樹脂複合製</t>
    <phoneticPr fontId="4"/>
  </si>
  <si>
    <t>１　申請者の概要</t>
    <rPh sb="2" eb="5">
      <t>シンセイシャ</t>
    </rPh>
    <rPh sb="6" eb="8">
      <t>ガイヨウ</t>
    </rPh>
    <phoneticPr fontId="4"/>
  </si>
  <si>
    <t>主たる事業</t>
    <rPh sb="0" eb="1">
      <t>シュ</t>
    </rPh>
    <rPh sb="3" eb="5">
      <t>ジギョウ</t>
    </rPh>
    <phoneticPr fontId="4"/>
  </si>
  <si>
    <t>２　補助事業実施予定期間</t>
    <rPh sb="2" eb="4">
      <t>ホジョ</t>
    </rPh>
    <rPh sb="4" eb="6">
      <t>ジギョウ</t>
    </rPh>
    <rPh sb="6" eb="8">
      <t>ジッシ</t>
    </rPh>
    <rPh sb="8" eb="10">
      <t>ヨテイ</t>
    </rPh>
    <rPh sb="10" eb="12">
      <t>キカン</t>
    </rPh>
    <phoneticPr fontId="4"/>
  </si>
  <si>
    <t>着手予定日</t>
    <rPh sb="0" eb="2">
      <t>チャクシュ</t>
    </rPh>
    <rPh sb="2" eb="4">
      <t>ヨテイ</t>
    </rPh>
    <rPh sb="4" eb="5">
      <t>ビ</t>
    </rPh>
    <phoneticPr fontId="4"/>
  </si>
  <si>
    <t>完了予定日</t>
    <rPh sb="0" eb="2">
      <t>カンリョウ</t>
    </rPh>
    <rPh sb="2" eb="4">
      <t>ヨテイ</t>
    </rPh>
    <rPh sb="4" eb="5">
      <t>ビ</t>
    </rPh>
    <phoneticPr fontId="4"/>
  </si>
  <si>
    <t>３　補助事業により導入する窓の概要</t>
    <rPh sb="2" eb="4">
      <t>ホジョ</t>
    </rPh>
    <rPh sb="4" eb="6">
      <t>ジギョウ</t>
    </rPh>
    <rPh sb="9" eb="11">
      <t>ドウニュウ</t>
    </rPh>
    <rPh sb="13" eb="14">
      <t>マド</t>
    </rPh>
    <rPh sb="15" eb="17">
      <t>ガイヨウ</t>
    </rPh>
    <phoneticPr fontId="4"/>
  </si>
  <si>
    <t>工事</t>
    <rPh sb="0" eb="2">
      <t>コウジ</t>
    </rPh>
    <phoneticPr fontId="4"/>
  </si>
  <si>
    <t>中空層</t>
    <rPh sb="0" eb="2">
      <t>チュウクウ</t>
    </rPh>
    <rPh sb="2" eb="3">
      <t>ソウ</t>
    </rPh>
    <phoneticPr fontId="4"/>
  </si>
  <si>
    <t>寸法</t>
    <rPh sb="0" eb="2">
      <t>スンポウ</t>
    </rPh>
    <phoneticPr fontId="4"/>
  </si>
  <si>
    <t>箇所</t>
    <rPh sb="0" eb="2">
      <t>カショ</t>
    </rPh>
    <phoneticPr fontId="4"/>
  </si>
  <si>
    <t>工法(※１)</t>
    <rPh sb="0" eb="2">
      <t>コウホウ</t>
    </rPh>
    <phoneticPr fontId="4"/>
  </si>
  <si>
    <t>サッシの材質(※２)</t>
    <rPh sb="4" eb="6">
      <t>ザイシツ</t>
    </rPh>
    <phoneticPr fontId="4"/>
  </si>
  <si>
    <t>ガラスの種類(※３)</t>
    <rPh sb="4" eb="6">
      <t>シュルイ</t>
    </rPh>
    <phoneticPr fontId="4"/>
  </si>
  <si>
    <t>厚さ</t>
    <rPh sb="0" eb="1">
      <t>アツ</t>
    </rPh>
    <phoneticPr fontId="4"/>
  </si>
  <si>
    <t>ガス</t>
    <phoneticPr fontId="4"/>
  </si>
  <si>
    <t>幅</t>
    <rPh sb="0" eb="1">
      <t>ハバ</t>
    </rPh>
    <phoneticPr fontId="4"/>
  </si>
  <si>
    <t>高さ</t>
    <rPh sb="0" eb="1">
      <t>タカ</t>
    </rPh>
    <phoneticPr fontId="4"/>
  </si>
  <si>
    <t>面積</t>
    <rPh sb="0" eb="2">
      <t>メンセキ</t>
    </rPh>
    <phoneticPr fontId="4"/>
  </si>
  <si>
    <t>設置場所</t>
    <rPh sb="0" eb="2">
      <t>セッチ</t>
    </rPh>
    <rPh sb="2" eb="4">
      <t>バショ</t>
    </rPh>
    <phoneticPr fontId="4"/>
  </si>
  <si>
    <t>番号</t>
    <rPh sb="0" eb="2">
      <t>バンゴウ</t>
    </rPh>
    <phoneticPr fontId="4"/>
  </si>
  <si>
    <t>(㎜)</t>
    <phoneticPr fontId="4"/>
  </si>
  <si>
    <t>有無</t>
    <rPh sb="0" eb="2">
      <t>ウム</t>
    </rPh>
    <phoneticPr fontId="4"/>
  </si>
  <si>
    <t>(㎡)</t>
    <phoneticPr fontId="4"/>
  </si>
  <si>
    <t>（※３）ガラスの種類：Low-Eペア、Low-Eトリプル</t>
    <phoneticPr fontId="4"/>
  </si>
  <si>
    <t>４　補助事業による二酸化炭素排出量等の削減効果（年間）</t>
    <phoneticPr fontId="4"/>
  </si>
  <si>
    <t>施工する窓の合計面積</t>
    <phoneticPr fontId="4"/>
  </si>
  <si>
    <t>×</t>
    <phoneticPr fontId="4"/>
  </si>
  <si>
    <t>係数</t>
    <rPh sb="0" eb="2">
      <t>ケイスウ</t>
    </rPh>
    <phoneticPr fontId="4"/>
  </si>
  <si>
    <t>＝</t>
    <phoneticPr fontId="4"/>
  </si>
  <si>
    <t>二酸化炭素排出量の削減見込量</t>
    <phoneticPr fontId="4"/>
  </si>
  <si>
    <t>㎡</t>
    <phoneticPr fontId="4"/>
  </si>
  <si>
    <r>
      <t>kg-CO</t>
    </r>
    <r>
      <rPr>
        <vertAlign val="subscript"/>
        <sz val="11"/>
        <color theme="1"/>
        <rFont val="ＭＳ 明朝"/>
        <family val="1"/>
        <charset val="128"/>
      </rPr>
      <t>2</t>
    </r>
    <phoneticPr fontId="4"/>
  </si>
  <si>
    <t>提出年月日</t>
    <rPh sb="0" eb="2">
      <t>テイシュツ</t>
    </rPh>
    <rPh sb="2" eb="5">
      <t>ネンガッピ</t>
    </rPh>
    <phoneticPr fontId="4"/>
  </si>
  <si>
    <t>計画書に記載した設備に関する対策の実施年度（本補助金関連）</t>
    <phoneticPr fontId="4"/>
  </si>
  <si>
    <t>６　補助金交付申請額の算定</t>
    <phoneticPr fontId="4"/>
  </si>
  <si>
    <t>(1) 補助対象経費(税抜)①</t>
    <phoneticPr fontId="4"/>
  </si>
  <si>
    <t>(2) 控除額(他補助金の合計額)②</t>
    <phoneticPr fontId="4"/>
  </si>
  <si>
    <t>(3) 他補助金控除後の補助対象経費③（①－②）</t>
    <phoneticPr fontId="4"/>
  </si>
  <si>
    <t>(4) 補助金交付申請額
　　（③×1/3（千円未満切捨て）と300万円を比較して低い額）</t>
    <phoneticPr fontId="4"/>
  </si>
  <si>
    <t>仙台市事業所断熱改修促進補助金</t>
    <phoneticPr fontId="4"/>
  </si>
  <si>
    <t>補助対象経費〔税抜〕</t>
    <rPh sb="0" eb="2">
      <t>ホジョ</t>
    </rPh>
    <rPh sb="2" eb="4">
      <t>タイショウ</t>
    </rPh>
    <rPh sb="4" eb="6">
      <t>ケイヒ</t>
    </rPh>
    <rPh sb="7" eb="8">
      <t>ゼイ</t>
    </rPh>
    <rPh sb="8" eb="9">
      <t>ヌ</t>
    </rPh>
    <phoneticPr fontId="4"/>
  </si>
  <si>
    <t>円</t>
    <rPh sb="0" eb="1">
      <t>エン</t>
    </rPh>
    <phoneticPr fontId="4"/>
  </si>
  <si>
    <t>※小計の金額は、様式第２号 事業計画書の「６ 補助金交付申請額の算定」の①の金額と一致すること。</t>
    <phoneticPr fontId="4"/>
  </si>
  <si>
    <t>※複数の工事契約を行う予定の場合はその合計額を記載し、備考欄に見積りごとの金額を記載すること。</t>
    <phoneticPr fontId="4"/>
  </si>
  <si>
    <t>様式第５号</t>
    <rPh sb="0" eb="2">
      <t>ヨウシキ</t>
    </rPh>
    <rPh sb="2" eb="3">
      <t>ダイ</t>
    </rPh>
    <rPh sb="4" eb="5">
      <t>ゴウ</t>
    </rPh>
    <phoneticPr fontId="4"/>
  </si>
  <si>
    <t>仙台市事業所断熱改修促進補助金同意書</t>
    <phoneticPr fontId="4"/>
  </si>
  <si>
    <t>（法人にあっては名称及び代表者職氏名）</t>
    <phoneticPr fontId="4"/>
  </si>
  <si>
    <t>住　　所</t>
    <rPh sb="0" eb="1">
      <t>ジュウ</t>
    </rPh>
    <rPh sb="3" eb="4">
      <t>ショ</t>
    </rPh>
    <phoneticPr fontId="4"/>
  </si>
  <si>
    <t>電話番号</t>
    <rPh sb="0" eb="2">
      <t>デンワ</t>
    </rPh>
    <rPh sb="2" eb="4">
      <t>バンゴウ</t>
    </rPh>
    <phoneticPr fontId="4"/>
  </si>
  <si>
    <t>氏　名※</t>
    <rPh sb="0" eb="1">
      <t>シ</t>
    </rPh>
    <rPh sb="2" eb="3">
      <t>ナ</t>
    </rPh>
    <phoneticPr fontId="4"/>
  </si>
  <si>
    <t>※氏名は署名をすること。署名が困難な場合は、記名押印も可とする。</t>
    <phoneticPr fontId="4"/>
  </si>
  <si>
    <t>事業所等の所有者（同意者）</t>
    <phoneticPr fontId="4"/>
  </si>
  <si>
    <t>　私が所有する建築物について、下記のとおり補助対象設備を設置すること及び仙台市事業所断熱改修促進補助金を申請することに同意します。</t>
    <phoneticPr fontId="4"/>
  </si>
  <si>
    <t>３ 補助対象事業の所在地</t>
    <phoneticPr fontId="4"/>
  </si>
  <si>
    <t>１ 申請者の氏名</t>
    <phoneticPr fontId="4"/>
  </si>
  <si>
    <t>２ 申請者の住所</t>
    <phoneticPr fontId="4"/>
  </si>
  <si>
    <t>〒</t>
    <phoneticPr fontId="4"/>
  </si>
  <si>
    <t>－</t>
    <phoneticPr fontId="4"/>
  </si>
  <si>
    <t>５　事業者温室効果ガス削減計画書の提出状況（※該当する場合のみ記載）</t>
    <phoneticPr fontId="4"/>
  </si>
  <si>
    <t>※①の金額は、様式第３号 収支予算書の「２　支出」の小計の金額と一致すること。</t>
    <phoneticPr fontId="4"/>
  </si>
  <si>
    <t>※②の金額は、様式第３号 収支予算書の「１　収入」の「他補助金」の金額の合計と一致すること。</t>
    <phoneticPr fontId="4"/>
  </si>
  <si>
    <t>仙台市事業所断熱改修促進補助金 工事前写真</t>
    <rPh sb="16" eb="18">
      <t>コウジ</t>
    </rPh>
    <rPh sb="18" eb="19">
      <t>マエ</t>
    </rPh>
    <rPh sb="19" eb="21">
      <t>シャシン</t>
    </rPh>
    <phoneticPr fontId="4"/>
  </si>
  <si>
    <t>工事箇所番号</t>
    <rPh sb="0" eb="2">
      <t>コウジ</t>
    </rPh>
    <rPh sb="2" eb="4">
      <t>カショ</t>
    </rPh>
    <rPh sb="4" eb="6">
      <t>バンゴウ</t>
    </rPh>
    <phoneticPr fontId="4"/>
  </si>
  <si>
    <t>（様式第２号　別紙）</t>
    <rPh sb="1" eb="3">
      <t>ヨウシキ</t>
    </rPh>
    <rPh sb="3" eb="4">
      <t>ダイ</t>
    </rPh>
    <rPh sb="5" eb="6">
      <t>ゴウ</t>
    </rPh>
    <rPh sb="7" eb="9">
      <t>ベッシ</t>
    </rPh>
    <phoneticPr fontId="4"/>
  </si>
  <si>
    <t>書類の写し</t>
    <phoneticPr fontId="4"/>
  </si>
  <si>
    <t>補助事業に係る工事請負契約書</t>
    <rPh sb="5" eb="6">
      <t>カカ</t>
    </rPh>
    <rPh sb="7" eb="9">
      <t>コウジ</t>
    </rPh>
    <rPh sb="9" eb="11">
      <t>ウケオイ</t>
    </rPh>
    <rPh sb="11" eb="14">
      <t>ケイヤクショ</t>
    </rPh>
    <phoneticPr fontId="4"/>
  </si>
  <si>
    <t>の写し</t>
    <phoneticPr fontId="4"/>
  </si>
  <si>
    <t>・申請者の氏名、住所、工事場所、押印、契約</t>
    <rPh sb="1" eb="4">
      <t>シンセイシャ</t>
    </rPh>
    <rPh sb="5" eb="7">
      <t>シメイ</t>
    </rPh>
    <rPh sb="8" eb="10">
      <t>ジュウショ</t>
    </rPh>
    <rPh sb="11" eb="13">
      <t>コウジ</t>
    </rPh>
    <rPh sb="13" eb="15">
      <t>バショ</t>
    </rPh>
    <rPh sb="16" eb="18">
      <t>オウイン</t>
    </rPh>
    <rPh sb="19" eb="21">
      <t>ケイヤク</t>
    </rPh>
    <phoneticPr fontId="4"/>
  </si>
  <si>
    <t>　日等を確認できること</t>
    <rPh sb="1" eb="2">
      <t>ビ</t>
    </rPh>
    <rPh sb="2" eb="3">
      <t>トウ</t>
    </rPh>
    <rPh sb="4" eb="6">
      <t>カクニン</t>
    </rPh>
    <phoneticPr fontId="4"/>
  </si>
  <si>
    <t>補助事業により導入した窓の設</t>
    <rPh sb="11" eb="12">
      <t>マド</t>
    </rPh>
    <rPh sb="13" eb="14">
      <t>セツ</t>
    </rPh>
    <phoneticPr fontId="4"/>
  </si>
  <si>
    <t>置状態が確認できる写真等</t>
    <phoneticPr fontId="4"/>
  </si>
  <si>
    <t>出荷証明書等の写し</t>
    <rPh sb="0" eb="2">
      <t>シュッカ</t>
    </rPh>
    <rPh sb="2" eb="5">
      <t>ショウメイショ</t>
    </rPh>
    <rPh sb="5" eb="6">
      <t>トウ</t>
    </rPh>
    <rPh sb="7" eb="8">
      <t>ウツ</t>
    </rPh>
    <phoneticPr fontId="4"/>
  </si>
  <si>
    <t>・参考様式を基に記載すること</t>
    <rPh sb="1" eb="3">
      <t>サンコウ</t>
    </rPh>
    <rPh sb="3" eb="5">
      <t>ヨウシキ</t>
    </rPh>
    <rPh sb="6" eb="7">
      <t>モト</t>
    </rPh>
    <rPh sb="8" eb="10">
      <t>キサイ</t>
    </rPh>
    <phoneticPr fontId="4"/>
  </si>
  <si>
    <t>仙台市事業所断熱改修促進補助金実績報告書</t>
    <phoneticPr fontId="4"/>
  </si>
  <si>
    <t>「工事の完了」「補助対象経費の支払い（領収書の受領）」の全てが完了する日を記載</t>
    <phoneticPr fontId="5" type="Hiragana" alignment="center"/>
  </si>
  <si>
    <t>１　事業完了日</t>
    <rPh sb="2" eb="4">
      <t>じぎょう</t>
    </rPh>
    <rPh sb="4" eb="7">
      <t>かんりょうび</t>
    </rPh>
    <phoneticPr fontId="5" type="Hiragana" alignment="center"/>
  </si>
  <si>
    <t>着手日</t>
    <rPh sb="0" eb="2">
      <t>チャクシュ</t>
    </rPh>
    <rPh sb="2" eb="3">
      <t>ビ</t>
    </rPh>
    <phoneticPr fontId="4"/>
  </si>
  <si>
    <t>完了日</t>
    <rPh sb="0" eb="2">
      <t>カンリョウ</t>
    </rPh>
    <rPh sb="2" eb="3">
      <t>ビ</t>
    </rPh>
    <phoneticPr fontId="4"/>
  </si>
  <si>
    <t>２　補助事業実施期間</t>
    <rPh sb="2" eb="4">
      <t>ホジョ</t>
    </rPh>
    <rPh sb="4" eb="6">
      <t>ジギョウ</t>
    </rPh>
    <rPh sb="6" eb="8">
      <t>ジッシ</t>
    </rPh>
    <rPh sb="8" eb="10">
      <t>キカン</t>
    </rPh>
    <phoneticPr fontId="4"/>
  </si>
  <si>
    <t>５　補助金交付請求額の算定</t>
    <phoneticPr fontId="4"/>
  </si>
  <si>
    <t>（様式第１３号　別紙）</t>
    <rPh sb="1" eb="3">
      <t>ヨウシキ</t>
    </rPh>
    <rPh sb="3" eb="4">
      <t>ダイ</t>
    </rPh>
    <rPh sb="6" eb="7">
      <t>ゴウ</t>
    </rPh>
    <rPh sb="8" eb="10">
      <t>ベッシ</t>
    </rPh>
    <phoneticPr fontId="4"/>
  </si>
  <si>
    <t>３　補助事業により導入した窓の概要</t>
    <rPh sb="2" eb="4">
      <t>ホジョ</t>
    </rPh>
    <rPh sb="4" eb="6">
      <t>ジギョウ</t>
    </rPh>
    <rPh sb="9" eb="11">
      <t>ドウニュウ</t>
    </rPh>
    <rPh sb="13" eb="14">
      <t>マド</t>
    </rPh>
    <rPh sb="15" eb="17">
      <t>ガイヨウ</t>
    </rPh>
    <phoneticPr fontId="4"/>
  </si>
  <si>
    <t>※小計の金額は、様式第１３号 実績報告書の「５ 補助金交付請求額の算定」の①の金額と一致すること。</t>
    <rPh sb="15" eb="17">
      <t>ジッセキ</t>
    </rPh>
    <rPh sb="17" eb="20">
      <t>ホウコクショ</t>
    </rPh>
    <phoneticPr fontId="4"/>
  </si>
  <si>
    <t>※※複数の工事契約を行った場合はその合計額を記載し、備考欄に契約ごとの金額を記載すること。</t>
    <phoneticPr fontId="4"/>
  </si>
  <si>
    <t>仙台市事業所断熱改修促進補助金 工事後写真</t>
    <rPh sb="16" eb="18">
      <t>コウジ</t>
    </rPh>
    <rPh sb="18" eb="19">
      <t>アト</t>
    </rPh>
    <rPh sb="19" eb="21">
      <t>シャシン</t>
    </rPh>
    <phoneticPr fontId="4"/>
  </si>
  <si>
    <t>※①の金額は、様式第１４号 収支決算書の「２　支出」の小計の金額と一致すること。</t>
    <rPh sb="16" eb="18">
      <t>ケッサン</t>
    </rPh>
    <phoneticPr fontId="4"/>
  </si>
  <si>
    <t>※②の金額は、様式第１４号 収支決算書の「１　収入」の「他補助金」の金額の合計と一致すること。</t>
    <rPh sb="16" eb="18">
      <t>ケッサン</t>
    </rPh>
    <phoneticPr fontId="4"/>
  </si>
  <si>
    <t>仙台市事業所断熱改修促進補助金交付請求書</t>
    <phoneticPr fontId="4"/>
  </si>
  <si>
    <t>仙台市事業所断熱改修促進補助金変更承認申請書</t>
    <phoneticPr fontId="4"/>
  </si>
  <si>
    <t>１　変更内容</t>
    <rPh sb="2" eb="4">
      <t>へんこう</t>
    </rPh>
    <rPh sb="4" eb="6">
      <t>ないよう</t>
    </rPh>
    <phoneticPr fontId="5" type="Hiragana" alignment="center"/>
  </si>
  <si>
    <t>２　変更理由</t>
    <rPh sb="2" eb="4">
      <t>へんこう</t>
    </rPh>
    <rPh sb="4" eb="6">
      <t>りゆう</t>
    </rPh>
    <phoneticPr fontId="5" type="Hiragana" alignment="center"/>
  </si>
  <si>
    <t>仙台市事業所断熱改修促進補助金中止（廃止）承認申請書</t>
    <phoneticPr fontId="4"/>
  </si>
  <si>
    <t>１　中止(廃止)の理由</t>
    <rPh sb="2" eb="4">
      <t>ちゅうし</t>
    </rPh>
    <rPh sb="5" eb="7">
      <t>はいし</t>
    </rPh>
    <rPh sb="9" eb="11">
      <t>りゆう</t>
    </rPh>
    <phoneticPr fontId="5" type="Hiragana" alignment="center"/>
  </si>
  <si>
    <t>　　中止の期間及び
２　　再開の時期
　　（廃止の時期）</t>
    <rPh sb="2" eb="4">
      <t>ちゅうし</t>
    </rPh>
    <rPh sb="5" eb="7">
      <t>きかん</t>
    </rPh>
    <rPh sb="7" eb="8">
      <t>およ</t>
    </rPh>
    <rPh sb="13" eb="15">
      <t>さいかい</t>
    </rPh>
    <rPh sb="16" eb="18">
      <t>じき</t>
    </rPh>
    <rPh sb="22" eb="24">
      <t>はいし</t>
    </rPh>
    <rPh sb="25" eb="27">
      <t>じき</t>
    </rPh>
    <phoneticPr fontId="5" type="Hiragana" alignment="center"/>
  </si>
  <si>
    <t>仙台市事業所断熱改修促進補助金交付申請取下書</t>
    <phoneticPr fontId="4"/>
  </si>
  <si>
    <t>１　補助金交付申請額</t>
    <phoneticPr fontId="5" type="Hiragana" alignment="center"/>
  </si>
  <si>
    <t>２　申請年月日</t>
    <rPh sb="2" eb="4">
      <t>しんせい</t>
    </rPh>
    <rPh sb="4" eb="7">
      <t>ねんがっぴ</t>
    </rPh>
    <phoneticPr fontId="5" type="Hiragana" alignment="center"/>
  </si>
  <si>
    <t>３　申請取下げ理由</t>
    <rPh sb="2" eb="4">
      <t>しんせい</t>
    </rPh>
    <rPh sb="4" eb="6">
      <t>とりさ</t>
    </rPh>
    <phoneticPr fontId="5" type="Hiragana" alignment="center"/>
  </si>
  <si>
    <t>仙台市事業所断熱改修促進補助金財産処分承認申請書</t>
    <rPh sb="0" eb="3">
      <t>センダイシ</t>
    </rPh>
    <rPh sb="3" eb="6">
      <t>ジギョウショ</t>
    </rPh>
    <rPh sb="6" eb="8">
      <t>ダンネツ</t>
    </rPh>
    <rPh sb="8" eb="10">
      <t>カイシュウ</t>
    </rPh>
    <rPh sb="10" eb="12">
      <t>ソクシン</t>
    </rPh>
    <rPh sb="12" eb="15">
      <t>ホジョキン</t>
    </rPh>
    <rPh sb="15" eb="17">
      <t>ザイサン</t>
    </rPh>
    <rPh sb="17" eb="19">
      <t>ショブン</t>
    </rPh>
    <rPh sb="19" eb="21">
      <t>ショウニン</t>
    </rPh>
    <rPh sb="21" eb="24">
      <t>シンセイショ</t>
    </rPh>
    <phoneticPr fontId="4"/>
  </si>
  <si>
    <t>１　処分の内容</t>
    <rPh sb="2" eb="4">
      <t>しょぶん</t>
    </rPh>
    <rPh sb="5" eb="7">
      <t>ないよう</t>
    </rPh>
    <phoneticPr fontId="5" type="Hiragana" alignment="center"/>
  </si>
  <si>
    <t>２　処分しようとする
　　理由</t>
    <rPh sb="2" eb="4">
      <t>しょぶん</t>
    </rPh>
    <rPh sb="13" eb="15">
      <t>りゆう</t>
    </rPh>
    <phoneticPr fontId="5" type="Hiragana" alignment="center"/>
  </si>
  <si>
    <t>３　その他必要な事項</t>
    <rPh sb="4" eb="5">
      <t>た</t>
    </rPh>
    <rPh sb="5" eb="7">
      <t>ひつよう</t>
    </rPh>
    <rPh sb="8" eb="10">
      <t>じこう</t>
    </rPh>
    <phoneticPr fontId="5" type="Hiragana" alignment="center"/>
  </si>
  <si>
    <t>寸法等</t>
    <rPh sb="0" eb="2">
      <t>スンポウ</t>
    </rPh>
    <rPh sb="2" eb="3">
      <t>トウ</t>
    </rPh>
    <phoneticPr fontId="4"/>
  </si>
  <si>
    <t>数量</t>
    <rPh sb="0" eb="2">
      <t>スウリョウ</t>
    </rPh>
    <phoneticPr fontId="4"/>
  </si>
  <si>
    <t>(枚)</t>
    <rPh sb="1" eb="2">
      <t>マイ</t>
    </rPh>
    <phoneticPr fontId="4"/>
  </si>
  <si>
    <t>設　計　費</t>
    <rPh sb="0" eb="1">
      <t>セツ</t>
    </rPh>
    <rPh sb="2" eb="3">
      <t>ケイ</t>
    </rPh>
    <rPh sb="4" eb="5">
      <t>ヒ</t>
    </rPh>
    <phoneticPr fontId="4"/>
  </si>
  <si>
    <t>材　料　費</t>
    <rPh sb="0" eb="1">
      <t>ザイ</t>
    </rPh>
    <rPh sb="2" eb="3">
      <t>リョウ</t>
    </rPh>
    <rPh sb="4" eb="5">
      <t>ヒ</t>
    </rPh>
    <phoneticPr fontId="4"/>
  </si>
  <si>
    <t>工　事　費</t>
    <rPh sb="0" eb="1">
      <t>コウ</t>
    </rPh>
    <rPh sb="2" eb="3">
      <t>コト</t>
    </rPh>
    <rPh sb="4" eb="5">
      <t>ヒ</t>
    </rPh>
    <phoneticPr fontId="4"/>
  </si>
  <si>
    <t>(4) 補助金交付請求額
　　（③×1/3（千円未満切捨て）と300万円を比較して低い額）</t>
    <rPh sb="9" eb="11">
      <t>セイキュウ</t>
    </rPh>
    <phoneticPr fontId="4"/>
  </si>
  <si>
    <t>決算額</t>
    <rPh sb="0" eb="2">
      <t>ケッサン</t>
    </rPh>
    <rPh sb="2" eb="3">
      <t>ガク</t>
    </rPh>
    <phoneticPr fontId="4"/>
  </si>
  <si>
    <t>・様式第６号</t>
    <rPh sb="1" eb="3">
      <t>ヨウシキ</t>
    </rPh>
    <rPh sb="3" eb="4">
      <t>ダイ</t>
    </rPh>
    <rPh sb="5" eb="6">
      <t>ゴウ</t>
    </rPh>
    <phoneticPr fontId="4"/>
  </si>
  <si>
    <t>・カラー写真に限る</t>
    <rPh sb="4" eb="6">
      <t>シャシン</t>
    </rPh>
    <rPh sb="7" eb="8">
      <t>カギ</t>
    </rPh>
    <phoneticPr fontId="4"/>
  </si>
  <si>
    <t>⑭</t>
    <phoneticPr fontId="4"/>
  </si>
  <si>
    <t>写真等</t>
    <phoneticPr fontId="4"/>
  </si>
  <si>
    <t>導入する窓の設置予定場所の現況</t>
    <phoneticPr fontId="4"/>
  </si>
  <si>
    <t>￥</t>
    <phoneticPr fontId="4"/>
  </si>
  <si>
    <t>年度基準</t>
    <rPh sb="0" eb="2">
      <t>ネンド</t>
    </rPh>
    <rPh sb="2" eb="4">
      <t>キジュン</t>
    </rPh>
    <phoneticPr fontId="4"/>
  </si>
  <si>
    <t>交付申請関係</t>
    <rPh sb="0" eb="2">
      <t>コウフ</t>
    </rPh>
    <rPh sb="2" eb="4">
      <t>シンセイ</t>
    </rPh>
    <rPh sb="4" eb="6">
      <t>カンケイ</t>
    </rPh>
    <phoneticPr fontId="4"/>
  </si>
  <si>
    <t>実績報告関係</t>
    <rPh sb="0" eb="2">
      <t>ジッセキ</t>
    </rPh>
    <rPh sb="2" eb="4">
      <t>ホウコク</t>
    </rPh>
    <rPh sb="4" eb="6">
      <t>カンケイ</t>
    </rPh>
    <phoneticPr fontId="4"/>
  </si>
  <si>
    <t>その他様式</t>
    <rPh sb="2" eb="3">
      <t>タ</t>
    </rPh>
    <rPh sb="3" eb="5">
      <t>ヨウシキ</t>
    </rPh>
    <phoneticPr fontId="4"/>
  </si>
  <si>
    <t>年月日</t>
    <rPh sb="0" eb="3">
      <t>ネンガッピ</t>
    </rPh>
    <phoneticPr fontId="4"/>
  </si>
  <si>
    <t>第１号　交付申請書</t>
    <rPh sb="0" eb="1">
      <t>ダイ</t>
    </rPh>
    <rPh sb="2" eb="3">
      <t>ゴウ</t>
    </rPh>
    <rPh sb="4" eb="6">
      <t>コウフ</t>
    </rPh>
    <rPh sb="6" eb="9">
      <t>シンセイショ</t>
    </rPh>
    <phoneticPr fontId="4"/>
  </si>
  <si>
    <t>第１３号　実績報告書</t>
    <rPh sb="0" eb="1">
      <t>ダイ</t>
    </rPh>
    <rPh sb="3" eb="4">
      <t>ゴウ</t>
    </rPh>
    <rPh sb="5" eb="7">
      <t>ジッセキ</t>
    </rPh>
    <rPh sb="7" eb="10">
      <t>ホウコクショ</t>
    </rPh>
    <phoneticPr fontId="4"/>
  </si>
  <si>
    <t>第９号　変更承認申請書</t>
    <rPh sb="0" eb="1">
      <t>ダイ</t>
    </rPh>
    <rPh sb="2" eb="3">
      <t>ゴウ</t>
    </rPh>
    <rPh sb="4" eb="6">
      <t>ヘンコウ</t>
    </rPh>
    <rPh sb="6" eb="8">
      <t>ショウニン</t>
    </rPh>
    <rPh sb="8" eb="11">
      <t>シンセイショ</t>
    </rPh>
    <phoneticPr fontId="4"/>
  </si>
  <si>
    <t>補助金等交付規則</t>
    <phoneticPr fontId="4"/>
  </si>
  <si>
    <t>第３条第１項</t>
    <phoneticPr fontId="4"/>
  </si>
  <si>
    <t>交付決定年月日</t>
    <rPh sb="2" eb="4">
      <t>ケッテイ</t>
    </rPh>
    <rPh sb="4" eb="7">
      <t>ネンガッピ</t>
    </rPh>
    <phoneticPr fontId="4"/>
  </si>
  <si>
    <t>交付要綱</t>
    <phoneticPr fontId="4"/>
  </si>
  <si>
    <t>第１２条</t>
    <phoneticPr fontId="4"/>
  </si>
  <si>
    <t>第５条第１項第１号</t>
    <phoneticPr fontId="4"/>
  </si>
  <si>
    <t>第１４号　収支決算書</t>
    <rPh sb="0" eb="1">
      <t>ダイ</t>
    </rPh>
    <rPh sb="3" eb="4">
      <t>ゴウ</t>
    </rPh>
    <rPh sb="5" eb="7">
      <t>シュウシ</t>
    </rPh>
    <rPh sb="7" eb="9">
      <t>ケッサン</t>
    </rPh>
    <rPh sb="9" eb="10">
      <t>ショ</t>
    </rPh>
    <phoneticPr fontId="4"/>
  </si>
  <si>
    <t>第１０号　中止（廃止）承認申請書</t>
    <rPh sb="0" eb="1">
      <t>ダイ</t>
    </rPh>
    <rPh sb="3" eb="4">
      <t>ゴウ</t>
    </rPh>
    <rPh sb="5" eb="7">
      <t>チュウシ</t>
    </rPh>
    <rPh sb="8" eb="10">
      <t>ハイシ</t>
    </rPh>
    <rPh sb="11" eb="13">
      <t>ショウニン</t>
    </rPh>
    <rPh sb="13" eb="16">
      <t>シンセイショ</t>
    </rPh>
    <phoneticPr fontId="4"/>
  </si>
  <si>
    <t>小数点処理</t>
    <rPh sb="0" eb="3">
      <t>ショウスウテン</t>
    </rPh>
    <rPh sb="3" eb="5">
      <t>ショリ</t>
    </rPh>
    <phoneticPr fontId="4"/>
  </si>
  <si>
    <t>第３号　収支予算書</t>
    <rPh sb="0" eb="1">
      <t>ダイ</t>
    </rPh>
    <rPh sb="2" eb="3">
      <t>ゴウ</t>
    </rPh>
    <rPh sb="4" eb="6">
      <t>シュウシ</t>
    </rPh>
    <rPh sb="6" eb="9">
      <t>ヨサンショ</t>
    </rPh>
    <phoneticPr fontId="4"/>
  </si>
  <si>
    <t>第５条第１項第２号</t>
    <phoneticPr fontId="4"/>
  </si>
  <si>
    <t>第１７号　交付請求書</t>
    <rPh sb="0" eb="1">
      <t>ダイ</t>
    </rPh>
    <rPh sb="3" eb="4">
      <t>ゴウ</t>
    </rPh>
    <rPh sb="5" eb="7">
      <t>コウフ</t>
    </rPh>
    <rPh sb="7" eb="10">
      <t>セイキュウショ</t>
    </rPh>
    <phoneticPr fontId="4"/>
  </si>
  <si>
    <t>交付確定年月日</t>
    <rPh sb="2" eb="4">
      <t>カクテイ</t>
    </rPh>
    <rPh sb="4" eb="7">
      <t>ネンガッピ</t>
    </rPh>
    <phoneticPr fontId="4"/>
  </si>
  <si>
    <t>第１２号　交付申請取下書</t>
    <rPh sb="0" eb="1">
      <t>ダイ</t>
    </rPh>
    <rPh sb="3" eb="4">
      <t>ゴウ</t>
    </rPh>
    <rPh sb="5" eb="7">
      <t>コウフ</t>
    </rPh>
    <rPh sb="7" eb="9">
      <t>シンセイ</t>
    </rPh>
    <rPh sb="9" eb="11">
      <t>トリサ</t>
    </rPh>
    <rPh sb="11" eb="12">
      <t>ショ</t>
    </rPh>
    <phoneticPr fontId="4"/>
  </si>
  <si>
    <t>補助金等交付規則施行要領</t>
    <phoneticPr fontId="4"/>
  </si>
  <si>
    <t>第３条第２項</t>
    <phoneticPr fontId="4"/>
  </si>
  <si>
    <t>第７条第１項</t>
    <phoneticPr fontId="4"/>
  </si>
  <si>
    <t>第１３条</t>
    <phoneticPr fontId="4"/>
  </si>
  <si>
    <t>第１８号　財産処分承認申請書</t>
    <rPh sb="0" eb="1">
      <t>ダイ</t>
    </rPh>
    <rPh sb="3" eb="4">
      <t>ゴウ</t>
    </rPh>
    <rPh sb="5" eb="7">
      <t>ザイサン</t>
    </rPh>
    <rPh sb="7" eb="9">
      <t>ショブン</t>
    </rPh>
    <rPh sb="9" eb="11">
      <t>ショウニン</t>
    </rPh>
    <rPh sb="11" eb="14">
      <t>シンセイショ</t>
    </rPh>
    <phoneticPr fontId="4"/>
  </si>
  <si>
    <t>第２０条</t>
    <rPh sb="0" eb="1">
      <t>ダイ</t>
    </rPh>
    <rPh sb="3" eb="4">
      <t>ジョウ</t>
    </rPh>
    <phoneticPr fontId="4"/>
  </si>
  <si>
    <t>令和</t>
    <rPh sb="0" eb="2">
      <t>れいわ</t>
    </rPh>
    <phoneticPr fontId="5" type="Hiragana" alignment="center"/>
  </si>
  <si>
    <t>年</t>
    <rPh sb="0" eb="1">
      <t>ねん</t>
    </rPh>
    <phoneticPr fontId="5" type="Hiragana" alignment="center"/>
  </si>
  <si>
    <t>月</t>
    <rPh sb="0" eb="1">
      <t>がつ</t>
    </rPh>
    <phoneticPr fontId="5" type="Hiragana" alignment="center"/>
  </si>
  <si>
    <t>日</t>
    <rPh sb="0" eb="1">
      <t>にち</t>
    </rPh>
    <phoneticPr fontId="5" type="Hiragana" alignment="center"/>
  </si>
  <si>
    <t>第９条</t>
    <phoneticPr fontId="4"/>
  </si>
  <si>
    <t>（※１）工法：内窓設置、外窓交換、ガラス交換等</t>
    <rPh sb="20" eb="22">
      <t>コウカン</t>
    </rPh>
    <rPh sb="22" eb="23">
      <t>トウ</t>
    </rPh>
    <phoneticPr fontId="4"/>
  </si>
  <si>
    <t>（※２）サッシの材質：木製、樹脂製、アルミ木複合製、アルミ樹脂複合製、既存のまま</t>
    <rPh sb="35" eb="37">
      <t>キソン</t>
    </rPh>
    <phoneticPr fontId="4"/>
  </si>
  <si>
    <t>ガラス交換等</t>
    <rPh sb="3" eb="5">
      <t>コウカン</t>
    </rPh>
    <rPh sb="5" eb="6">
      <t>トウ</t>
    </rPh>
    <phoneticPr fontId="4"/>
  </si>
  <si>
    <t>既存のまま</t>
    <rPh sb="0" eb="2">
      <t>キソン</t>
    </rPh>
    <phoneticPr fontId="4"/>
  </si>
  <si>
    <t>日</t>
    <rPh sb="0" eb="1">
      <t>ニチ</t>
    </rPh>
    <phoneticPr fontId="4"/>
  </si>
  <si>
    <t>月</t>
    <rPh sb="0" eb="1">
      <t>ゲツ</t>
    </rPh>
    <phoneticPr fontId="4"/>
  </si>
  <si>
    <t>年</t>
    <rPh sb="0" eb="1">
      <t>ネン</t>
    </rPh>
    <phoneticPr fontId="4"/>
  </si>
  <si>
    <t>令和</t>
    <rPh sb="0" eb="2">
      <t>レイワ</t>
    </rPh>
    <phoneticPr fontId="4"/>
  </si>
  <si>
    <t>年度</t>
    <rPh sb="0" eb="2">
      <t>ネンド</t>
    </rPh>
    <phoneticPr fontId="4"/>
  </si>
  <si>
    <t>交付決定年月日</t>
    <rPh sb="0" eb="2">
      <t>こうふ</t>
    </rPh>
    <rPh sb="2" eb="4">
      <t>けってい</t>
    </rPh>
    <rPh sb="4" eb="7">
      <t>ねんがっぴ</t>
    </rPh>
    <phoneticPr fontId="5" type="Hiragana" alignment="center"/>
  </si>
  <si>
    <t>交付決定番号</t>
    <rPh sb="0" eb="2">
      <t>こうふ</t>
    </rPh>
    <rPh sb="2" eb="4">
      <t>けってい</t>
    </rPh>
    <rPh sb="4" eb="6">
      <t>ばんごう</t>
    </rPh>
    <phoneticPr fontId="5" type="Hiragana" alignment="center"/>
  </si>
  <si>
    <t>←交付決定通知に記載された「交付年月日」と「番号」を入力してください。</t>
    <rPh sb="1" eb="3">
      <t>こうふ</t>
    </rPh>
    <rPh sb="3" eb="5">
      <t>けってい</t>
    </rPh>
    <rPh sb="5" eb="7">
      <t>つうち</t>
    </rPh>
    <rPh sb="8" eb="10">
      <t>きさい</t>
    </rPh>
    <rPh sb="14" eb="16">
      <t>こうふ</t>
    </rPh>
    <rPh sb="16" eb="19">
      <t>ねんがっぴ</t>
    </rPh>
    <rPh sb="22" eb="24">
      <t>ばんごう</t>
    </rPh>
    <rPh sb="26" eb="28">
      <t>にゅうりょく</t>
    </rPh>
    <phoneticPr fontId="5" type="Hiragana" alignment="center"/>
  </si>
  <si>
    <t>小数点以下を切り上げる場合、チェックしてください。</t>
    <rPh sb="0" eb="3">
      <t>ショウスウテン</t>
    </rPh>
    <rPh sb="3" eb="5">
      <t>イカ</t>
    </rPh>
    <rPh sb="6" eb="7">
      <t>キ</t>
    </rPh>
    <rPh sb="8" eb="9">
      <t>ア</t>
    </rPh>
    <rPh sb="11" eb="13">
      <t>バアイ</t>
    </rPh>
    <phoneticPr fontId="4"/>
  </si>
  <si>
    <t>第５号　誓約書</t>
    <rPh sb="0" eb="1">
      <t>ダイ</t>
    </rPh>
    <rPh sb="2" eb="3">
      <t>ゴウ</t>
    </rPh>
    <rPh sb="4" eb="7">
      <t>セイヤクショ</t>
    </rPh>
    <phoneticPr fontId="4"/>
  </si>
  <si>
    <t>日</t>
    <rPh sb="0" eb="1">
      <t>にち</t>
    </rPh>
    <phoneticPr fontId="5" type="Hiragana" alignment="center"/>
  </si>
  <si>
    <t>月</t>
    <rPh sb="0" eb="1">
      <t>げつ</t>
    </rPh>
    <phoneticPr fontId="5" type="Hiragana" alignment="center"/>
  </si>
  <si>
    <t>年</t>
    <rPh sb="0" eb="1">
      <t>ねん</t>
    </rPh>
    <phoneticPr fontId="5" type="Hiragana" alignment="center"/>
  </si>
  <si>
    <t>令和</t>
    <rPh sb="0" eb="2">
      <t>れいわ</t>
    </rPh>
    <phoneticPr fontId="5" type="Hiragana" alignment="center"/>
  </si>
  <si>
    <t>交付確定年月日</t>
    <rPh sb="0" eb="2">
      <t>こうふ</t>
    </rPh>
    <rPh sb="2" eb="4">
      <t>かくてい</t>
    </rPh>
    <rPh sb="4" eb="7">
      <t>ねんがっぴ</t>
    </rPh>
    <phoneticPr fontId="5" type="Hiragana" alignment="center"/>
  </si>
  <si>
    <t>交付確定番号</t>
    <rPh sb="0" eb="2">
      <t>こうふ</t>
    </rPh>
    <rPh sb="2" eb="4">
      <t>かくてい</t>
    </rPh>
    <rPh sb="4" eb="6">
      <t>ばんごう</t>
    </rPh>
    <phoneticPr fontId="5" type="Hiragana" alignment="center"/>
  </si>
  <si>
    <t>　　　　</t>
    <phoneticPr fontId="4"/>
  </si>
  <si>
    <t>←交付額確定通知に記載された「交付年月日」と「番号」を入力してください。</t>
    <rPh sb="3" eb="4">
      <t>ガク</t>
    </rPh>
    <rPh sb="4" eb="6">
      <t>カクテイ</t>
    </rPh>
    <phoneticPr fontId="4"/>
  </si>
  <si>
    <t>令和</t>
    <rPh sb="0" eb="2">
      <t>レイワ</t>
    </rPh>
    <phoneticPr fontId="4"/>
  </si>
  <si>
    <t>年</t>
    <rPh sb="0" eb="1">
      <t>ネン</t>
    </rPh>
    <phoneticPr fontId="4"/>
  </si>
  <si>
    <t>月</t>
    <rPh sb="0" eb="1">
      <t>ガツ</t>
    </rPh>
    <phoneticPr fontId="4"/>
  </si>
  <si>
    <t>日</t>
    <rPh sb="0" eb="1">
      <t>ニチ</t>
    </rPh>
    <phoneticPr fontId="4"/>
  </si>
  <si>
    <t>個人</t>
    <rPh sb="0" eb="2">
      <t>こじん</t>
    </rPh>
    <phoneticPr fontId="4" type="Hiragana" alignment="center"/>
  </si>
  <si>
    <t>法人等</t>
    <rPh sb="0" eb="2">
      <t>ほうじん</t>
    </rPh>
    <rPh sb="2" eb="3">
      <t>とう</t>
    </rPh>
    <phoneticPr fontId="4" type="Hiragana" alignment="center"/>
  </si>
  <si>
    <t>第１６条第２項</t>
    <phoneticPr fontId="4"/>
  </si>
  <si>
    <t xml:space="preserve">    </t>
    <phoneticPr fontId="5" type="Hiragana" alignment="center"/>
  </si>
  <si>
    <t>第１１条第２項</t>
    <phoneticPr fontId="4"/>
  </si>
  <si>
    <t xml:space="preserve">    </t>
    <phoneticPr fontId="4"/>
  </si>
  <si>
    <t>第１１条第３項</t>
    <phoneticPr fontId="4"/>
  </si>
  <si>
    <t>第１９条第２項</t>
    <rPh sb="0" eb="1">
      <t>ダイ</t>
    </rPh>
    <rPh sb="3" eb="4">
      <t>ジョウ</t>
    </rPh>
    <rPh sb="4" eb="5">
      <t>ダイ</t>
    </rPh>
    <rPh sb="6" eb="7">
      <t>コウ</t>
    </rPh>
    <phoneticPr fontId="4"/>
  </si>
  <si>
    <t>和暦年度</t>
    <rPh sb="0" eb="2">
      <t>ワレキ</t>
    </rPh>
    <rPh sb="2" eb="4">
      <t>ネンド</t>
    </rPh>
    <phoneticPr fontId="4"/>
  </si>
  <si>
    <t>西暦年度</t>
    <rPh sb="0" eb="2">
      <t>セイレキ</t>
    </rPh>
    <rPh sb="2" eb="4">
      <t>ネンド</t>
    </rPh>
    <phoneticPr fontId="4"/>
  </si>
  <si>
    <t>本市以外の補助金の交付決定又は</t>
    <rPh sb="0" eb="2">
      <t>ホンシ</t>
    </rPh>
    <rPh sb="2" eb="4">
      <t>イガイ</t>
    </rPh>
    <rPh sb="5" eb="8">
      <t>ホジョキン</t>
    </rPh>
    <rPh sb="9" eb="11">
      <t>コウフ</t>
    </rPh>
    <rPh sb="11" eb="13">
      <t>ケッテイ</t>
    </rPh>
    <rPh sb="13" eb="14">
      <t>マタ</t>
    </rPh>
    <phoneticPr fontId="4"/>
  </si>
  <si>
    <t>確定通知等の写し</t>
    <rPh sb="0" eb="2">
      <t>カクテイ</t>
    </rPh>
    <rPh sb="2" eb="4">
      <t>ツウチ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</si>
</sst>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DBNum3]ggge&quot;年&quot;m&quot;月&quot;d&quot;日&quot;"/>
    <numFmt numFmtId="177" formatCode="[DBNum3]#,##0"/>
    <numFmt numFmtId="178" formatCode="[DBNum3]#0"/>
    <numFmt numFmtId="179" formatCode="[DBNum3]000"/>
    <numFmt numFmtId="180" formatCode="[DBNum3]0000"/>
    <numFmt numFmtId="181" formatCode="0.000"/>
    <numFmt numFmtId="182" formatCode="[$-411]ggge&quot;年&quot;m&quot;月&quot;d&quot;日&quot;;@"/>
    <numFmt numFmtId="183" formatCode="&quot;フリガナ　&quot;@"/>
    <numFmt numFmtId="184" formatCode="[DBNum3]0"/>
    <numFmt numFmtId="185" formatCode="0.000_ "/>
    <numFmt numFmtId="186" formatCode="[$-411]ge\.m\.d;@"/>
  </numFmts>
  <fonts count="23"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color theme="1"/>
      <name val="ＭＳ 明朝"/>
      <family val="1"/>
      <charset val="128"/>
    </font>
    <font>
      <sz val="6"/>
      <name val="游ゴシック"/>
      <family val="3"/>
      <charset val="128"/>
      <scheme val="minor"/>
    </font>
    <font>
      <sz val="6"/>
      <name val="ＭＳ 明朝"/>
      <family val="3"/>
      <charset val="128"/>
    </font>
    <font>
      <sz val="12"/>
      <color theme="1"/>
      <name val="ＭＳ 明朝"/>
      <family val="1"/>
      <charset val="128"/>
    </font>
    <font>
      <sz val="10"/>
      <color theme="1"/>
      <name val="ＭＳ 明朝"/>
      <family val="1"/>
      <charset val="128"/>
    </font>
    <font>
      <sz val="9"/>
      <color theme="1"/>
      <name val="ＭＳ 明朝"/>
      <family val="1"/>
      <charset val="128"/>
    </font>
    <font>
      <sz val="28"/>
      <color theme="1"/>
      <name val="ＭＳ 明朝"/>
      <family val="1"/>
      <charset val="128"/>
    </font>
    <font>
      <sz val="13.5"/>
      <color theme="1"/>
      <name val="ＭＳ 明朝"/>
      <family val="1"/>
      <charset val="128"/>
    </font>
    <font>
      <u/>
      <sz val="12"/>
      <color theme="1"/>
      <name val="ＭＳ 明朝"/>
      <family val="1"/>
      <charset val="128"/>
    </font>
    <font>
      <u/>
      <sz val="12"/>
      <color rgb="FFFF0000"/>
      <name val="ＭＳ 明朝"/>
      <family val="1"/>
      <charset val="128"/>
    </font>
    <font>
      <sz val="20"/>
      <color theme="1"/>
      <name val="ＭＳ 明朝"/>
      <family val="1"/>
      <charset val="128"/>
    </font>
    <font>
      <sz val="10.5"/>
      <color theme="1"/>
      <name val="ＭＳ 明朝"/>
      <family val="1"/>
      <charset val="128"/>
    </font>
    <font>
      <sz val="11"/>
      <color indexed="8"/>
      <name val="ＭＳ Ｐゴシック"/>
      <family val="3"/>
      <charset val="128"/>
    </font>
    <font>
      <sz val="12"/>
      <color rgb="FFFF0000"/>
      <name val="ＭＳ 明朝"/>
      <family val="1"/>
      <charset val="128"/>
    </font>
    <font>
      <vertAlign val="subscript"/>
      <sz val="11"/>
      <color theme="1"/>
      <name val="ＭＳ 明朝"/>
      <family val="1"/>
      <charset val="128"/>
    </font>
    <font>
      <u/>
      <sz val="11"/>
      <color theme="10"/>
      <name val="游ゴシック"/>
      <family val="2"/>
      <scheme val="minor"/>
    </font>
    <font>
      <u/>
      <sz val="12"/>
      <color theme="10"/>
      <name val="ＭＳ 明朝"/>
      <family val="1"/>
      <charset val="128"/>
    </font>
    <font>
      <sz val="12"/>
      <color theme="0" tint="-0.34998626667073579"/>
      <name val="ＭＳ 明朝"/>
      <family val="1"/>
      <charset val="128"/>
    </font>
    <font>
      <sz val="11"/>
      <color theme="1"/>
      <name val="メイリオ"/>
      <family val="3"/>
      <charset val="128"/>
    </font>
    <font>
      <sz val="12"/>
      <color theme="0"/>
      <name val="BIZ UDゴシック"/>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CCFF"/>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FF99"/>
        <bgColor indexed="64"/>
      </patternFill>
    </fill>
  </fills>
  <borders count="101">
    <border>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diagonal/>
    </border>
    <border>
      <left style="thin">
        <color auto="1"/>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style="thin">
        <color auto="1"/>
      </right>
      <top/>
      <bottom style="thin">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medium">
        <color auto="1"/>
      </right>
      <top style="medium">
        <color auto="1"/>
      </top>
      <bottom/>
      <diagonal/>
    </border>
    <border>
      <left style="thin">
        <color auto="1"/>
      </left>
      <right style="thin">
        <color auto="1"/>
      </right>
      <top style="medium">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medium">
        <color auto="1"/>
      </bottom>
      <diagonal/>
    </border>
    <border>
      <left/>
      <right style="thin">
        <color auto="1"/>
      </right>
      <top style="hair">
        <color auto="1"/>
      </top>
      <bottom style="medium">
        <color auto="1"/>
      </bottom>
      <diagonal/>
    </border>
    <border>
      <left style="medium">
        <color auto="1"/>
      </left>
      <right/>
      <top style="medium">
        <color auto="1"/>
      </top>
      <bottom/>
      <diagonal/>
    </border>
    <border>
      <left style="medium">
        <color auto="1"/>
      </left>
      <right/>
      <top style="medium">
        <color auto="1"/>
      </top>
      <bottom style="thin">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s>
  <cellStyleXfs count="6">
    <xf numFmtId="0" fontId="0" fillId="0" borderId="0"/>
    <xf numFmtId="38" fontId="2" fillId="0" borderId="0" applyFont="0" applyFill="0" applyBorder="0" applyAlignment="0" applyProtection="0">
      <alignment vertical="center"/>
    </xf>
    <xf numFmtId="0" fontId="1" fillId="0" borderId="0">
      <alignment vertical="center"/>
    </xf>
    <xf numFmtId="0" fontId="15" fillId="0" borderId="0">
      <alignment vertical="center"/>
    </xf>
    <xf numFmtId="38" fontId="1" fillId="0" borderId="0" applyFont="0" applyFill="0" applyBorder="0" applyAlignment="0" applyProtection="0">
      <alignment vertical="center"/>
    </xf>
    <xf numFmtId="0" fontId="18" fillId="0" borderId="0" applyNumberFormat="0" applyFill="0" applyBorder="0" applyAlignment="0" applyProtection="0"/>
  </cellStyleXfs>
  <cellXfs count="525">
    <xf numFmtId="0" fontId="0" fillId="0" borderId="0" xfId="0"/>
    <xf numFmtId="0" fontId="6" fillId="0" borderId="0" xfId="0" applyFont="1" applyAlignment="1">
      <alignment vertical="center"/>
    </xf>
    <xf numFmtId="0" fontId="6" fillId="2" borderId="0" xfId="0" applyFont="1" applyFill="1" applyAlignment="1">
      <alignment vertical="center"/>
    </xf>
    <xf numFmtId="0" fontId="6" fillId="2" borderId="0" xfId="0" applyFont="1" applyFill="1" applyAlignment="1">
      <alignment horizontal="center" vertical="center"/>
    </xf>
    <xf numFmtId="0" fontId="6" fillId="2" borderId="0" xfId="0" applyFont="1" applyFill="1" applyAlignment="1">
      <alignment horizontal="right" vertical="center"/>
    </xf>
    <xf numFmtId="0" fontId="6" fillId="2" borderId="32" xfId="0" applyFont="1" applyFill="1" applyBorder="1" applyAlignment="1">
      <alignment vertical="center"/>
    </xf>
    <xf numFmtId="0" fontId="6" fillId="2" borderId="33" xfId="0" applyFont="1" applyFill="1" applyBorder="1" applyAlignment="1">
      <alignment vertical="center"/>
    </xf>
    <xf numFmtId="0" fontId="6" fillId="2" borderId="35" xfId="0" applyFont="1" applyFill="1" applyBorder="1" applyAlignment="1">
      <alignment vertical="center"/>
    </xf>
    <xf numFmtId="0" fontId="6" fillId="2" borderId="29" xfId="0" applyFont="1" applyFill="1" applyBorder="1" applyAlignment="1">
      <alignment vertical="center"/>
    </xf>
    <xf numFmtId="0" fontId="6" fillId="2" borderId="30" xfId="0" applyFont="1" applyFill="1" applyBorder="1" applyAlignment="1">
      <alignment vertical="center"/>
    </xf>
    <xf numFmtId="0" fontId="6" fillId="2" borderId="43" xfId="0" applyFont="1" applyFill="1" applyBorder="1" applyAlignment="1">
      <alignment vertical="center"/>
    </xf>
    <xf numFmtId="0" fontId="6" fillId="2" borderId="45" xfId="0" applyFont="1" applyFill="1" applyBorder="1" applyAlignment="1">
      <alignment vertical="center"/>
    </xf>
    <xf numFmtId="0" fontId="6" fillId="2" borderId="47" xfId="0" applyFont="1" applyFill="1" applyBorder="1" applyAlignment="1">
      <alignment vertical="center"/>
    </xf>
    <xf numFmtId="0" fontId="6" fillId="2" borderId="26" xfId="0" applyFont="1" applyFill="1" applyBorder="1" applyAlignment="1" applyProtection="1">
      <alignment vertical="center"/>
    </xf>
    <xf numFmtId="0" fontId="6" fillId="2" borderId="27" xfId="0" applyFont="1" applyFill="1" applyBorder="1" applyAlignment="1" applyProtection="1">
      <alignment vertical="center"/>
    </xf>
    <xf numFmtId="0" fontId="6" fillId="2" borderId="45" xfId="0" applyFont="1" applyFill="1" applyBorder="1" applyAlignment="1" applyProtection="1">
      <alignment vertical="center"/>
    </xf>
    <xf numFmtId="0" fontId="6" fillId="2" borderId="47" xfId="0" applyFont="1" applyFill="1" applyBorder="1" applyAlignment="1" applyProtection="1">
      <alignment vertical="center"/>
    </xf>
    <xf numFmtId="0" fontId="6" fillId="2" borderId="53" xfId="0" applyFont="1" applyFill="1" applyBorder="1" applyAlignment="1">
      <alignment vertical="center"/>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38" xfId="0" applyFont="1" applyFill="1" applyBorder="1" applyAlignment="1">
      <alignment vertical="center"/>
    </xf>
    <xf numFmtId="0" fontId="6" fillId="2" borderId="41" xfId="0" applyFont="1" applyFill="1" applyBorder="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6" fillId="2" borderId="0" xfId="0" applyFont="1" applyFill="1" applyAlignment="1">
      <alignment horizontal="center" vertical="center"/>
    </xf>
    <xf numFmtId="0" fontId="6" fillId="2" borderId="38" xfId="0" applyFont="1" applyFill="1" applyBorder="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1" xfId="0" applyFont="1" applyFill="1" applyBorder="1" applyAlignment="1">
      <alignment vertical="center"/>
    </xf>
    <xf numFmtId="0" fontId="6" fillId="2" borderId="3" xfId="0" applyFont="1" applyFill="1" applyBorder="1" applyAlignment="1">
      <alignment vertical="center"/>
    </xf>
    <xf numFmtId="0" fontId="6" fillId="0" borderId="0" xfId="0" applyFont="1" applyAlignment="1">
      <alignment horizontal="center" vertical="center"/>
    </xf>
    <xf numFmtId="0" fontId="6" fillId="2" borderId="41" xfId="0" applyFont="1" applyFill="1" applyBorder="1" applyAlignment="1" applyProtection="1">
      <alignment vertical="center"/>
    </xf>
    <xf numFmtId="0" fontId="6" fillId="2" borderId="57" xfId="0" applyFont="1" applyFill="1" applyBorder="1" applyAlignment="1" applyProtection="1">
      <alignment vertical="center"/>
    </xf>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8"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3" borderId="0" xfId="0" applyFont="1" applyFill="1" applyAlignment="1">
      <alignment vertical="center"/>
    </xf>
    <xf numFmtId="0" fontId="6" fillId="3" borderId="0" xfId="0" applyFont="1" applyFill="1" applyAlignment="1">
      <alignment horizontal="center" vertical="center"/>
    </xf>
    <xf numFmtId="0" fontId="12" fillId="3" borderId="0" xfId="0" applyFont="1" applyFill="1" applyAlignment="1">
      <alignment vertical="center"/>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0" xfId="0" applyFont="1" applyFill="1" applyAlignment="1">
      <alignment vertical="center"/>
    </xf>
    <xf numFmtId="0" fontId="6" fillId="0" borderId="0" xfId="0" applyFont="1" applyAlignment="1">
      <alignment horizontal="center" vertical="center"/>
    </xf>
    <xf numFmtId="0" fontId="6" fillId="2" borderId="4" xfId="0" applyFont="1" applyFill="1" applyBorder="1" applyAlignment="1">
      <alignment vertical="center"/>
    </xf>
    <xf numFmtId="0" fontId="3" fillId="2" borderId="0" xfId="0" applyFont="1" applyFill="1" applyAlignment="1">
      <alignment vertical="center"/>
    </xf>
    <xf numFmtId="56" fontId="6" fillId="0" borderId="0" xfId="0" applyNumberFormat="1" applyFont="1" applyAlignment="1">
      <alignment vertical="center"/>
    </xf>
    <xf numFmtId="0" fontId="6" fillId="2" borderId="0" xfId="0" applyFont="1" applyFill="1" applyAlignment="1">
      <alignment horizontal="center" vertical="center"/>
    </xf>
    <xf numFmtId="0" fontId="6" fillId="2" borderId="0" xfId="0" applyFont="1" applyFill="1" applyAlignment="1">
      <alignment vertical="center"/>
    </xf>
    <xf numFmtId="0" fontId="6" fillId="2" borderId="0" xfId="0" applyFont="1" applyFill="1" applyAlignment="1">
      <alignment horizontal="right" vertical="center"/>
    </xf>
    <xf numFmtId="0" fontId="6" fillId="2" borderId="0" xfId="0" applyFont="1" applyFill="1" applyAlignment="1">
      <alignment horizontal="center" vertical="center"/>
    </xf>
    <xf numFmtId="0" fontId="6" fillId="2" borderId="34" xfId="0" applyFont="1" applyFill="1" applyBorder="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6" fillId="2" borderId="0" xfId="0" applyFont="1" applyFill="1" applyAlignment="1">
      <alignment horizontal="right" vertical="center"/>
    </xf>
    <xf numFmtId="38" fontId="6" fillId="0" borderId="0" xfId="1" applyFont="1" applyAlignment="1">
      <alignment vertical="center"/>
    </xf>
    <xf numFmtId="0" fontId="6" fillId="0" borderId="0" xfId="0" applyFont="1" applyFill="1" applyAlignment="1">
      <alignment vertical="center"/>
    </xf>
    <xf numFmtId="0" fontId="6" fillId="3" borderId="25" xfId="0" applyFont="1" applyFill="1" applyBorder="1" applyAlignment="1">
      <alignment vertical="center"/>
    </xf>
    <xf numFmtId="0" fontId="6" fillId="3" borderId="26" xfId="0" applyFont="1" applyFill="1" applyBorder="1" applyAlignment="1">
      <alignment vertical="center"/>
    </xf>
    <xf numFmtId="0" fontId="6" fillId="3" borderId="41" xfId="0" applyFont="1" applyFill="1" applyBorder="1" applyAlignment="1">
      <alignment vertical="center"/>
    </xf>
    <xf numFmtId="0" fontId="6" fillId="3" borderId="45" xfId="0" applyFont="1" applyFill="1" applyBorder="1" applyAlignment="1">
      <alignment vertical="center"/>
    </xf>
    <xf numFmtId="0" fontId="6" fillId="3" borderId="46" xfId="0" applyFont="1" applyFill="1" applyBorder="1" applyAlignment="1">
      <alignment vertical="center"/>
    </xf>
    <xf numFmtId="0" fontId="6" fillId="3" borderId="48" xfId="0" applyFont="1" applyFill="1" applyBorder="1" applyAlignment="1">
      <alignment vertical="center"/>
    </xf>
    <xf numFmtId="0" fontId="6" fillId="2" borderId="0" xfId="0" applyFont="1" applyFill="1" applyAlignment="1">
      <alignment horizontal="center" vertical="center"/>
    </xf>
    <xf numFmtId="0" fontId="6" fillId="2" borderId="26" xfId="0" applyFont="1" applyFill="1" applyBorder="1" applyAlignment="1">
      <alignment vertical="center"/>
    </xf>
    <xf numFmtId="0" fontId="6" fillId="2" borderId="27" xfId="0" applyFont="1" applyFill="1" applyBorder="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6" fillId="2" borderId="25" xfId="0" applyFont="1" applyFill="1" applyBorder="1" applyAlignment="1">
      <alignment horizontal="center" vertical="center"/>
    </xf>
    <xf numFmtId="0" fontId="6" fillId="3" borderId="0" xfId="0" applyFont="1" applyFill="1" applyAlignment="1">
      <alignment horizontal="center" vertical="center"/>
    </xf>
    <xf numFmtId="0" fontId="6" fillId="2" borderId="44" xfId="0" applyFont="1" applyFill="1" applyBorder="1" applyAlignment="1">
      <alignment vertical="center"/>
    </xf>
    <xf numFmtId="0" fontId="6" fillId="3" borderId="14" xfId="0" applyFont="1" applyFill="1" applyBorder="1" applyAlignment="1">
      <alignment horizontal="center" vertical="center"/>
    </xf>
    <xf numFmtId="0" fontId="6" fillId="2" borderId="34" xfId="0" applyFont="1" applyFill="1" applyBorder="1" applyAlignment="1">
      <alignment vertical="center"/>
    </xf>
    <xf numFmtId="0" fontId="6" fillId="2" borderId="38" xfId="0" applyFont="1" applyFill="1" applyBorder="1" applyAlignment="1">
      <alignment vertical="center"/>
    </xf>
    <xf numFmtId="0" fontId="6" fillId="2" borderId="31" xfId="0" applyFont="1" applyFill="1" applyBorder="1" applyAlignment="1">
      <alignment vertical="center"/>
    </xf>
    <xf numFmtId="0" fontId="6" fillId="2" borderId="44" xfId="0" applyFont="1" applyFill="1" applyBorder="1" applyAlignment="1">
      <alignment vertical="center"/>
    </xf>
    <xf numFmtId="0" fontId="6" fillId="2" borderId="73" xfId="0" applyFont="1" applyFill="1" applyBorder="1" applyAlignment="1" applyProtection="1">
      <alignment vertical="center"/>
    </xf>
    <xf numFmtId="0" fontId="6" fillId="2" borderId="63" xfId="0" applyFont="1" applyFill="1" applyBorder="1" applyAlignment="1" applyProtection="1">
      <alignment vertical="center"/>
    </xf>
    <xf numFmtId="0" fontId="6" fillId="2" borderId="64" xfId="0" applyFont="1" applyFill="1" applyBorder="1" applyAlignment="1" applyProtection="1">
      <alignment vertical="center"/>
    </xf>
    <xf numFmtId="0" fontId="6" fillId="2" borderId="28" xfId="0" applyFont="1" applyFill="1" applyBorder="1" applyAlignment="1" applyProtection="1">
      <alignment vertical="center"/>
    </xf>
    <xf numFmtId="0" fontId="6" fillId="2" borderId="0" xfId="0" applyFont="1" applyFill="1" applyBorder="1" applyAlignment="1" applyProtection="1">
      <alignment vertical="center"/>
    </xf>
    <xf numFmtId="0" fontId="6" fillId="2" borderId="1" xfId="0" applyFont="1" applyFill="1" applyBorder="1" applyAlignment="1" applyProtection="1">
      <alignment vertical="center"/>
    </xf>
    <xf numFmtId="0" fontId="6" fillId="2" borderId="33" xfId="0" applyFont="1" applyFill="1" applyBorder="1" applyAlignment="1" applyProtection="1">
      <alignment vertical="center"/>
    </xf>
    <xf numFmtId="0" fontId="6" fillId="2" borderId="34" xfId="0" applyFont="1" applyFill="1" applyBorder="1" applyAlignment="1" applyProtection="1">
      <alignment vertical="center"/>
    </xf>
    <xf numFmtId="0" fontId="6" fillId="2" borderId="35" xfId="0" applyFont="1" applyFill="1" applyBorder="1" applyAlignment="1" applyProtection="1">
      <alignment vertical="center"/>
    </xf>
    <xf numFmtId="0" fontId="6" fillId="2" borderId="37" xfId="0" applyFont="1" applyFill="1" applyBorder="1" applyAlignment="1" applyProtection="1">
      <alignment vertical="center"/>
    </xf>
    <xf numFmtId="0" fontId="6" fillId="2" borderId="38" xfId="0" applyFont="1" applyFill="1" applyBorder="1" applyAlignment="1" applyProtection="1">
      <alignment vertical="center"/>
    </xf>
    <xf numFmtId="0" fontId="6" fillId="2" borderId="40" xfId="0" applyFont="1" applyFill="1" applyBorder="1" applyAlignment="1" applyProtection="1">
      <alignment vertical="center"/>
    </xf>
    <xf numFmtId="0" fontId="6" fillId="2" borderId="65" xfId="0" applyFont="1" applyFill="1" applyBorder="1" applyAlignment="1" applyProtection="1">
      <alignment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6" fillId="2" borderId="42"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6" fillId="2" borderId="29" xfId="0" applyFont="1" applyFill="1" applyBorder="1" applyAlignment="1" applyProtection="1">
      <alignment vertical="center"/>
    </xf>
    <xf numFmtId="0" fontId="6" fillId="2" borderId="25" xfId="0" applyFont="1" applyFill="1" applyBorder="1" applyAlignment="1" applyProtection="1">
      <alignment horizontal="center" vertical="center"/>
    </xf>
    <xf numFmtId="0" fontId="6" fillId="2" borderId="26" xfId="0" applyFont="1" applyFill="1" applyBorder="1" applyAlignment="1" applyProtection="1">
      <alignment horizontal="center" vertical="center"/>
    </xf>
    <xf numFmtId="0" fontId="3" fillId="0" borderId="0" xfId="0" applyFont="1" applyAlignment="1">
      <alignment vertical="center"/>
    </xf>
    <xf numFmtId="0" fontId="3" fillId="2" borderId="56" xfId="0" applyFont="1" applyFill="1" applyBorder="1" applyAlignment="1">
      <alignment vertical="center" shrinkToFit="1"/>
    </xf>
    <xf numFmtId="0" fontId="3" fillId="2" borderId="32" xfId="0" applyFont="1" applyFill="1" applyBorder="1" applyAlignment="1">
      <alignment vertical="center"/>
    </xf>
    <xf numFmtId="0" fontId="3" fillId="2" borderId="35" xfId="0" applyFont="1" applyFill="1" applyBorder="1" applyAlignment="1">
      <alignment vertical="center"/>
    </xf>
    <xf numFmtId="0" fontId="3" fillId="2" borderId="44" xfId="0" applyFont="1" applyFill="1" applyBorder="1" applyAlignment="1">
      <alignment vertical="center"/>
    </xf>
    <xf numFmtId="0" fontId="6" fillId="2" borderId="0" xfId="0" applyFont="1" applyFill="1" applyAlignment="1" applyProtection="1">
      <alignment horizontal="center" vertical="center" wrapText="1"/>
    </xf>
    <xf numFmtId="180" fontId="6" fillId="2" borderId="26" xfId="0" applyNumberFormat="1" applyFont="1" applyFill="1" applyBorder="1" applyAlignment="1" applyProtection="1">
      <alignment vertical="center"/>
    </xf>
    <xf numFmtId="0" fontId="6" fillId="2" borderId="39" xfId="0" applyFont="1" applyFill="1" applyBorder="1" applyAlignment="1">
      <alignment horizontal="center" vertical="center"/>
    </xf>
    <xf numFmtId="0" fontId="6" fillId="2" borderId="39" xfId="0" applyFont="1" applyFill="1" applyBorder="1" applyAlignment="1" applyProtection="1">
      <alignment horizontal="center" vertical="center" wrapText="1"/>
    </xf>
    <xf numFmtId="0" fontId="6" fillId="2" borderId="45" xfId="0" applyFont="1" applyFill="1" applyBorder="1" applyAlignment="1">
      <alignment vertical="center" shrinkToFit="1"/>
    </xf>
    <xf numFmtId="0" fontId="6" fillId="2" borderId="47" xfId="0" applyFont="1" applyFill="1" applyBorder="1" applyAlignment="1">
      <alignment vertical="center" shrinkToFit="1"/>
    </xf>
    <xf numFmtId="0" fontId="3" fillId="2" borderId="0" xfId="0" applyFont="1" applyFill="1" applyAlignment="1">
      <alignment horizontal="right" vertical="center"/>
    </xf>
    <xf numFmtId="182" fontId="6" fillId="0" borderId="0" xfId="0" applyNumberFormat="1" applyFont="1" applyAlignment="1" applyProtection="1">
      <alignment vertical="center"/>
    </xf>
    <xf numFmtId="0" fontId="6" fillId="0" borderId="0" xfId="0" applyFont="1" applyAlignment="1" applyProtection="1">
      <alignment vertical="center"/>
    </xf>
    <xf numFmtId="38" fontId="20" fillId="0" borderId="0" xfId="1" applyFont="1" applyAlignment="1">
      <alignment vertical="center"/>
    </xf>
    <xf numFmtId="0" fontId="6" fillId="2" borderId="25" xfId="0" applyFont="1" applyFill="1" applyBorder="1" applyAlignment="1" applyProtection="1">
      <alignment vertical="center"/>
    </xf>
    <xf numFmtId="0" fontId="6" fillId="2" borderId="26" xfId="0" applyFont="1" applyFill="1" applyBorder="1" applyAlignment="1" applyProtection="1">
      <alignment vertical="center"/>
    </xf>
    <xf numFmtId="0" fontId="6" fillId="2" borderId="27" xfId="0" applyFont="1" applyFill="1" applyBorder="1" applyAlignment="1" applyProtection="1">
      <alignment vertical="center"/>
    </xf>
    <xf numFmtId="178" fontId="6" fillId="2" borderId="46" xfId="0" applyNumberFormat="1" applyFont="1" applyFill="1" applyBorder="1" applyAlignment="1" applyProtection="1">
      <alignment vertical="center"/>
    </xf>
    <xf numFmtId="0" fontId="6" fillId="2" borderId="46" xfId="0" applyFont="1" applyFill="1" applyBorder="1" applyAlignment="1" applyProtection="1">
      <alignment vertical="center"/>
    </xf>
    <xf numFmtId="0" fontId="21" fillId="0" borderId="0" xfId="0" applyFont="1" applyAlignment="1">
      <alignment vertical="center"/>
    </xf>
    <xf numFmtId="0" fontId="21" fillId="5" borderId="92" xfId="0" applyFont="1" applyFill="1" applyBorder="1" applyAlignment="1">
      <alignment vertical="center"/>
    </xf>
    <xf numFmtId="0" fontId="21" fillId="5" borderId="31" xfId="0" applyFont="1" applyFill="1" applyBorder="1" applyAlignment="1">
      <alignment vertical="center"/>
    </xf>
    <xf numFmtId="0" fontId="21" fillId="5" borderId="32" xfId="0" applyFont="1" applyFill="1" applyBorder="1" applyAlignment="1">
      <alignment horizontal="center" vertical="center" shrinkToFit="1"/>
    </xf>
    <xf numFmtId="0" fontId="21" fillId="6" borderId="93" xfId="0" applyFont="1" applyFill="1" applyBorder="1" applyAlignment="1">
      <alignment vertical="center"/>
    </xf>
    <xf numFmtId="0" fontId="21" fillId="6" borderId="31" xfId="0" applyFont="1" applyFill="1" applyBorder="1" applyAlignment="1">
      <alignment horizontal="center" vertical="center"/>
    </xf>
    <xf numFmtId="0" fontId="21" fillId="6" borderId="32" xfId="0" applyFont="1" applyFill="1" applyBorder="1" applyAlignment="1">
      <alignment horizontal="center" vertical="center" shrinkToFit="1"/>
    </xf>
    <xf numFmtId="0" fontId="21" fillId="2" borderId="93" xfId="0" applyFont="1" applyFill="1" applyBorder="1" applyAlignment="1">
      <alignment vertical="center"/>
    </xf>
    <xf numFmtId="0" fontId="21" fillId="2" borderId="31" xfId="0" applyFont="1" applyFill="1" applyBorder="1" applyAlignment="1">
      <alignment vertical="center"/>
    </xf>
    <xf numFmtId="0" fontId="21" fillId="2" borderId="32" xfId="0" applyFont="1" applyFill="1" applyBorder="1" applyAlignment="1">
      <alignment horizontal="center" vertical="center" shrinkToFit="1"/>
    </xf>
    <xf numFmtId="0" fontId="21" fillId="7" borderId="93" xfId="0" applyFont="1" applyFill="1" applyBorder="1" applyAlignment="1">
      <alignment vertical="center"/>
    </xf>
    <xf numFmtId="0" fontId="21" fillId="7" borderId="31" xfId="0" applyFont="1" applyFill="1" applyBorder="1" applyAlignment="1">
      <alignment vertical="center"/>
    </xf>
    <xf numFmtId="0" fontId="21" fillId="7" borderId="32" xfId="0" applyFont="1" applyFill="1" applyBorder="1" applyAlignment="1">
      <alignment horizontal="center" vertical="center" shrinkToFit="1"/>
    </xf>
    <xf numFmtId="0" fontId="21" fillId="5" borderId="17" xfId="0" applyFont="1" applyFill="1" applyBorder="1" applyAlignment="1">
      <alignment vertical="center"/>
    </xf>
    <xf numFmtId="0" fontId="21" fillId="5" borderId="75" xfId="0" applyFont="1" applyFill="1" applyBorder="1" applyAlignment="1">
      <alignment horizontal="center" vertical="center"/>
    </xf>
    <xf numFmtId="186" fontId="21" fillId="5" borderId="76" xfId="0" applyNumberFormat="1" applyFont="1" applyFill="1" applyBorder="1" applyAlignment="1">
      <alignment horizontal="center" vertical="center" shrinkToFit="1"/>
    </xf>
    <xf numFmtId="0" fontId="21" fillId="6" borderId="40" xfId="0" applyFont="1" applyFill="1" applyBorder="1" applyAlignment="1">
      <alignment vertical="center"/>
    </xf>
    <xf numFmtId="0" fontId="21" fillId="6" borderId="34" xfId="0" applyFont="1" applyFill="1" applyBorder="1" applyAlignment="1">
      <alignment vertical="center"/>
    </xf>
    <xf numFmtId="0" fontId="21" fillId="6" borderId="35" xfId="0" applyFont="1" applyFill="1" applyBorder="1" applyAlignment="1">
      <alignment horizontal="center" vertical="center" shrinkToFit="1"/>
    </xf>
    <xf numFmtId="0" fontId="21" fillId="2" borderId="40" xfId="0" applyFont="1" applyFill="1" applyBorder="1" applyAlignment="1">
      <alignment vertical="center"/>
    </xf>
    <xf numFmtId="0" fontId="21" fillId="2" borderId="34" xfId="0" applyFont="1" applyFill="1" applyBorder="1" applyAlignment="1">
      <alignment vertical="center"/>
    </xf>
    <xf numFmtId="0" fontId="21" fillId="2" borderId="35" xfId="0" applyFont="1" applyFill="1" applyBorder="1" applyAlignment="1">
      <alignment horizontal="center" vertical="center" shrinkToFit="1"/>
    </xf>
    <xf numFmtId="0" fontId="21" fillId="7" borderId="40" xfId="0" applyFont="1" applyFill="1" applyBorder="1" applyAlignment="1">
      <alignment vertical="center"/>
    </xf>
    <xf numFmtId="0" fontId="21" fillId="7" borderId="34" xfId="0" applyFont="1" applyFill="1" applyBorder="1" applyAlignment="1">
      <alignment vertical="center"/>
    </xf>
    <xf numFmtId="0" fontId="21" fillId="7" borderId="35" xfId="0" applyFont="1" applyFill="1" applyBorder="1" applyAlignment="1">
      <alignment horizontal="center" vertical="center" shrinkToFit="1"/>
    </xf>
    <xf numFmtId="0" fontId="21" fillId="5" borderId="78" xfId="0" applyFont="1" applyFill="1" applyBorder="1" applyAlignment="1">
      <alignment horizontal="center" vertical="center"/>
    </xf>
    <xf numFmtId="0" fontId="21" fillId="5" borderId="79" xfId="0" applyFont="1" applyFill="1" applyBorder="1" applyAlignment="1">
      <alignment horizontal="center" vertical="center" shrinkToFit="1"/>
    </xf>
    <xf numFmtId="0" fontId="21" fillId="6" borderId="17" xfId="0" applyFont="1" applyFill="1" applyBorder="1" applyAlignment="1">
      <alignment vertical="center"/>
    </xf>
    <xf numFmtId="0" fontId="21" fillId="6" borderId="75" xfId="0" applyFont="1" applyFill="1" applyBorder="1" applyAlignment="1">
      <alignment horizontal="center" vertical="center"/>
    </xf>
    <xf numFmtId="0" fontId="21" fillId="0" borderId="76" xfId="0" applyFont="1" applyFill="1" applyBorder="1" applyAlignment="1">
      <alignment horizontal="center" vertical="center" shrinkToFit="1"/>
    </xf>
    <xf numFmtId="0" fontId="21" fillId="2" borderId="17" xfId="0" applyFont="1" applyFill="1" applyBorder="1" applyAlignment="1">
      <alignment vertical="center"/>
    </xf>
    <xf numFmtId="0" fontId="21" fillId="2" borderId="75" xfId="0" applyFont="1" applyFill="1" applyBorder="1" applyAlignment="1">
      <alignment horizontal="center" vertical="center"/>
    </xf>
    <xf numFmtId="186" fontId="21" fillId="2" borderId="76" xfId="0" applyNumberFormat="1" applyFont="1" applyFill="1" applyBorder="1" applyAlignment="1">
      <alignment horizontal="center" vertical="center" shrinkToFit="1"/>
    </xf>
    <xf numFmtId="0" fontId="21" fillId="7" borderId="17" xfId="0" applyFont="1" applyFill="1" applyBorder="1" applyAlignment="1">
      <alignment vertical="center"/>
    </xf>
    <xf numFmtId="0" fontId="21" fillId="7" borderId="75" xfId="0" applyFont="1" applyFill="1" applyBorder="1" applyAlignment="1">
      <alignment horizontal="center" vertical="center"/>
    </xf>
    <xf numFmtId="186" fontId="21" fillId="7" borderId="76" xfId="0" applyNumberFormat="1" applyFont="1" applyFill="1" applyBorder="1" applyAlignment="1">
      <alignment horizontal="center" vertical="center" shrinkToFit="1"/>
    </xf>
    <xf numFmtId="0" fontId="21" fillId="5" borderId="23" xfId="0" applyFont="1" applyFill="1" applyBorder="1" applyAlignment="1">
      <alignment vertical="center"/>
    </xf>
    <xf numFmtId="0" fontId="21" fillId="5" borderId="81" xfId="0" applyFont="1" applyFill="1" applyBorder="1" applyAlignment="1">
      <alignment horizontal="center" vertical="center"/>
    </xf>
    <xf numFmtId="0" fontId="21" fillId="5" borderId="82" xfId="0" applyFont="1" applyFill="1" applyBorder="1" applyAlignment="1">
      <alignment horizontal="center" vertical="center" shrinkToFit="1"/>
    </xf>
    <xf numFmtId="0" fontId="21" fillId="6" borderId="78" xfId="0" applyFont="1" applyFill="1" applyBorder="1" applyAlignment="1">
      <alignment horizontal="center" vertical="center"/>
    </xf>
    <xf numFmtId="0" fontId="21" fillId="0" borderId="79" xfId="0" applyFont="1" applyFill="1" applyBorder="1" applyAlignment="1">
      <alignment horizontal="center" vertical="center" shrinkToFit="1"/>
    </xf>
    <xf numFmtId="0" fontId="21" fillId="2" borderId="78" xfId="0" applyFont="1" applyFill="1" applyBorder="1" applyAlignment="1">
      <alignment horizontal="center" vertical="center"/>
    </xf>
    <xf numFmtId="0" fontId="21" fillId="2" borderId="79" xfId="0" applyFont="1" applyFill="1" applyBorder="1" applyAlignment="1">
      <alignment horizontal="center" vertical="center" shrinkToFit="1"/>
    </xf>
    <xf numFmtId="0" fontId="21" fillId="7" borderId="78" xfId="0" applyFont="1" applyFill="1" applyBorder="1" applyAlignment="1">
      <alignment horizontal="center" vertical="center"/>
    </xf>
    <xf numFmtId="0" fontId="21" fillId="7" borderId="79" xfId="0" applyFont="1" applyFill="1" applyBorder="1" applyAlignment="1">
      <alignment horizontal="center" vertical="center" shrinkToFit="1"/>
    </xf>
    <xf numFmtId="0" fontId="21" fillId="0" borderId="0" xfId="0" applyFont="1" applyBorder="1" applyAlignment="1">
      <alignment vertical="center"/>
    </xf>
    <xf numFmtId="0" fontId="21" fillId="0" borderId="63" xfId="0" applyFont="1" applyFill="1" applyBorder="1" applyAlignment="1">
      <alignment vertical="center"/>
    </xf>
    <xf numFmtId="0" fontId="21" fillId="6" borderId="20" xfId="0" applyFont="1" applyFill="1" applyBorder="1" applyAlignment="1">
      <alignment vertical="center"/>
    </xf>
    <xf numFmtId="0" fontId="21" fillId="7" borderId="20" xfId="0" applyFont="1" applyFill="1" applyBorder="1" applyAlignment="1">
      <alignment vertical="center"/>
    </xf>
    <xf numFmtId="0" fontId="21" fillId="7" borderId="94" xfId="0" applyFont="1" applyFill="1" applyBorder="1" applyAlignment="1">
      <alignment horizontal="center" vertical="center"/>
    </xf>
    <xf numFmtId="0" fontId="21" fillId="0" borderId="95" xfId="0" applyFont="1" applyFill="1" applyBorder="1" applyAlignment="1">
      <alignment horizontal="center" vertical="center" shrinkToFit="1"/>
    </xf>
    <xf numFmtId="0" fontId="21" fillId="6" borderId="9" xfId="0" applyFont="1" applyFill="1" applyBorder="1" applyAlignment="1">
      <alignment horizontal="center" vertical="center"/>
    </xf>
    <xf numFmtId="0" fontId="21" fillId="6" borderId="10" xfId="0" applyFont="1" applyFill="1" applyBorder="1" applyAlignment="1">
      <alignment horizontal="center" vertical="center" shrinkToFit="1"/>
    </xf>
    <xf numFmtId="0" fontId="21" fillId="2" borderId="23" xfId="0" applyFont="1" applyFill="1" applyBorder="1" applyAlignment="1">
      <alignment vertical="center"/>
    </xf>
    <xf numFmtId="0" fontId="21" fillId="2" borderId="12" xfId="0" applyFont="1" applyFill="1" applyBorder="1" applyAlignment="1">
      <alignment horizontal="center" vertical="center"/>
    </xf>
    <xf numFmtId="0" fontId="21" fillId="2" borderId="13" xfId="0" applyFont="1" applyFill="1" applyBorder="1" applyAlignment="1">
      <alignment horizontal="center" vertical="center" shrinkToFit="1"/>
    </xf>
    <xf numFmtId="0" fontId="21" fillId="8" borderId="92" xfId="0" applyFont="1" applyFill="1" applyBorder="1" applyAlignment="1">
      <alignment vertical="center"/>
    </xf>
    <xf numFmtId="0" fontId="21" fillId="8" borderId="31" xfId="0" applyFont="1" applyFill="1" applyBorder="1" applyAlignment="1">
      <alignment vertical="center"/>
    </xf>
    <xf numFmtId="0" fontId="21" fillId="8" borderId="32" xfId="0" applyFont="1" applyFill="1" applyBorder="1" applyAlignment="1">
      <alignment horizontal="center" vertical="center" shrinkToFit="1"/>
    </xf>
    <xf numFmtId="0" fontId="21" fillId="8" borderId="17" xfId="0" applyFont="1" applyFill="1" applyBorder="1" applyAlignment="1">
      <alignment vertical="center"/>
    </xf>
    <xf numFmtId="0" fontId="21" fillId="8" borderId="75" xfId="0" applyFont="1" applyFill="1" applyBorder="1" applyAlignment="1">
      <alignment horizontal="center" vertical="center"/>
    </xf>
    <xf numFmtId="186" fontId="21" fillId="8" borderId="76" xfId="0" applyNumberFormat="1" applyFont="1" applyFill="1" applyBorder="1" applyAlignment="1">
      <alignment horizontal="center" vertical="center" shrinkToFit="1"/>
    </xf>
    <xf numFmtId="0" fontId="21" fillId="6" borderId="23" xfId="0" applyFont="1" applyFill="1" applyBorder="1" applyAlignment="1">
      <alignment vertical="center"/>
    </xf>
    <xf numFmtId="0" fontId="21" fillId="6" borderId="12" xfId="0" applyFont="1" applyFill="1" applyBorder="1" applyAlignment="1">
      <alignment horizontal="center" vertical="center"/>
    </xf>
    <xf numFmtId="0" fontId="21" fillId="0" borderId="13" xfId="0" applyFont="1" applyFill="1" applyBorder="1" applyAlignment="1">
      <alignment horizontal="center" vertical="center" shrinkToFit="1"/>
    </xf>
    <xf numFmtId="0" fontId="21" fillId="8" borderId="78" xfId="0" applyFont="1" applyFill="1" applyBorder="1" applyAlignment="1">
      <alignment horizontal="center" vertical="center"/>
    </xf>
    <xf numFmtId="0" fontId="21" fillId="8" borderId="79" xfId="0" applyFont="1" applyFill="1" applyBorder="1" applyAlignment="1">
      <alignment horizontal="center" vertical="center" shrinkToFit="1"/>
    </xf>
    <xf numFmtId="0" fontId="21" fillId="7" borderId="75" xfId="0" applyFont="1" applyFill="1" applyBorder="1" applyAlignment="1">
      <alignment vertical="center"/>
    </xf>
    <xf numFmtId="0" fontId="21" fillId="7" borderId="78" xfId="0" applyFont="1" applyFill="1" applyBorder="1" applyAlignment="1">
      <alignment vertical="center"/>
    </xf>
    <xf numFmtId="0" fontId="21" fillId="8" borderId="23" xfId="0" applyFont="1" applyFill="1" applyBorder="1" applyAlignment="1">
      <alignment vertical="center"/>
    </xf>
    <xf numFmtId="0" fontId="21" fillId="8" borderId="81" xfId="0" applyFont="1" applyFill="1" applyBorder="1" applyAlignment="1">
      <alignment horizontal="center" vertical="center"/>
    </xf>
    <xf numFmtId="0" fontId="21" fillId="0" borderId="82" xfId="0" applyFont="1" applyFill="1" applyBorder="1" applyAlignment="1">
      <alignment horizontal="center" vertical="center" shrinkToFit="1"/>
    </xf>
    <xf numFmtId="0" fontId="21" fillId="7" borderId="94" xfId="0" applyFont="1" applyFill="1" applyBorder="1" applyAlignment="1">
      <alignment vertical="center"/>
    </xf>
    <xf numFmtId="0" fontId="21" fillId="7" borderId="23" xfId="0" applyFont="1" applyFill="1" applyBorder="1" applyAlignment="1">
      <alignment vertical="center"/>
    </xf>
    <xf numFmtId="0" fontId="21" fillId="7" borderId="81" xfId="0" applyFont="1" applyFill="1" applyBorder="1" applyAlignment="1">
      <alignment vertical="center"/>
    </xf>
    <xf numFmtId="0" fontId="6" fillId="2" borderId="0" xfId="0" applyNumberFormat="1" applyFont="1" applyFill="1" applyBorder="1" applyAlignment="1" applyProtection="1">
      <alignment vertical="center"/>
    </xf>
    <xf numFmtId="0" fontId="3" fillId="2" borderId="0" xfId="0" applyNumberFormat="1" applyFont="1" applyFill="1" applyBorder="1" applyAlignment="1" applyProtection="1">
      <alignment horizontal="right" vertical="center"/>
    </xf>
    <xf numFmtId="178" fontId="8" fillId="3" borderId="0" xfId="0" applyNumberFormat="1" applyFont="1" applyFill="1" applyBorder="1" applyAlignment="1" applyProtection="1">
      <alignment horizontal="center" vertical="center" shrinkToFit="1"/>
      <protection locked="0"/>
    </xf>
    <xf numFmtId="0" fontId="3" fillId="2" borderId="0" xfId="0" applyNumberFormat="1" applyFont="1" applyFill="1" applyBorder="1" applyAlignment="1" applyProtection="1">
      <alignment horizontal="center" vertical="center"/>
    </xf>
    <xf numFmtId="178" fontId="8" fillId="0" borderId="97" xfId="0" applyNumberFormat="1" applyFont="1" applyFill="1" applyBorder="1" applyAlignment="1" applyProtection="1">
      <alignment horizontal="center" vertical="center" shrinkToFit="1"/>
      <protection locked="0"/>
    </xf>
    <xf numFmtId="178" fontId="8" fillId="0" borderId="31" xfId="0" applyNumberFormat="1" applyFont="1" applyFill="1" applyBorder="1" applyAlignment="1" applyProtection="1">
      <alignment horizontal="center" vertical="center" shrinkToFit="1"/>
      <protection locked="0"/>
    </xf>
    <xf numFmtId="0" fontId="3" fillId="2" borderId="97" xfId="0" applyNumberFormat="1" applyFont="1" applyFill="1" applyBorder="1" applyAlignment="1" applyProtection="1">
      <alignment horizontal="center" vertical="center"/>
    </xf>
    <xf numFmtId="0" fontId="3" fillId="2" borderId="100" xfId="0" applyNumberFormat="1" applyFont="1" applyFill="1" applyBorder="1" applyAlignment="1" applyProtection="1">
      <alignment horizontal="center" vertical="center"/>
    </xf>
    <xf numFmtId="0" fontId="3" fillId="2" borderId="98" xfId="0" applyNumberFormat="1" applyFont="1" applyFill="1" applyBorder="1" applyAlignment="1" applyProtection="1">
      <alignment horizontal="center" vertical="center"/>
    </xf>
    <xf numFmtId="0" fontId="3" fillId="2" borderId="31" xfId="0" applyNumberFormat="1" applyFont="1" applyFill="1" applyBorder="1" applyAlignment="1" applyProtection="1">
      <alignment horizontal="center" vertical="center"/>
    </xf>
    <xf numFmtId="0" fontId="3" fillId="2" borderId="32" xfId="0" applyNumberFormat="1" applyFont="1" applyFill="1" applyBorder="1" applyAlignment="1" applyProtection="1">
      <alignment horizontal="center" vertical="center"/>
    </xf>
    <xf numFmtId="0" fontId="3" fillId="2" borderId="43" xfId="0" applyFont="1" applyFill="1" applyBorder="1" applyAlignment="1" applyProtection="1">
      <alignment vertical="center"/>
    </xf>
    <xf numFmtId="0" fontId="3" fillId="2" borderId="39" xfId="0" applyFont="1" applyFill="1" applyBorder="1" applyAlignment="1" applyProtection="1">
      <alignment vertical="center"/>
    </xf>
    <xf numFmtId="0" fontId="3" fillId="2" borderId="39" xfId="0" applyFont="1" applyFill="1" applyBorder="1" applyAlignment="1" applyProtection="1">
      <alignment horizontal="right" vertical="center"/>
    </xf>
    <xf numFmtId="0" fontId="3" fillId="2" borderId="44" xfId="0" applyFont="1" applyFill="1" applyBorder="1" applyAlignment="1" applyProtection="1">
      <alignment vertical="center"/>
    </xf>
    <xf numFmtId="178" fontId="8" fillId="0" borderId="97" xfId="0" applyNumberFormat="1" applyFont="1" applyBorder="1" applyAlignment="1" applyProtection="1">
      <alignment horizontal="center" vertical="center" shrinkToFit="1"/>
      <protection locked="0"/>
    </xf>
    <xf numFmtId="0" fontId="3" fillId="2" borderId="97" xfId="0" applyNumberFormat="1" applyFont="1" applyFill="1" applyBorder="1" applyAlignment="1" applyProtection="1">
      <alignment horizontal="center" vertical="center" shrinkToFit="1"/>
    </xf>
    <xf numFmtId="0" fontId="3" fillId="2" borderId="100" xfId="0" applyNumberFormat="1" applyFont="1" applyFill="1" applyBorder="1" applyAlignment="1" applyProtection="1">
      <alignment horizontal="center" vertical="center" shrinkToFit="1"/>
    </xf>
    <xf numFmtId="0" fontId="22" fillId="0" borderId="0" xfId="0" applyFont="1" applyAlignment="1">
      <alignment vertical="center"/>
    </xf>
    <xf numFmtId="178" fontId="6" fillId="2" borderId="0" xfId="0" applyNumberFormat="1" applyFont="1" applyFill="1" applyAlignment="1" applyProtection="1">
      <alignment vertical="center"/>
    </xf>
    <xf numFmtId="178" fontId="3" fillId="2" borderId="0" xfId="0" applyNumberFormat="1" applyFont="1" applyFill="1" applyBorder="1" applyAlignment="1" applyProtection="1">
      <alignment horizontal="right" vertical="center"/>
    </xf>
    <xf numFmtId="178" fontId="3" fillId="2" borderId="0" xfId="0" applyNumberFormat="1" applyFont="1" applyFill="1" applyBorder="1" applyAlignment="1" applyProtection="1">
      <alignment horizontal="center" vertical="center"/>
    </xf>
    <xf numFmtId="176" fontId="3" fillId="2" borderId="0" xfId="0" applyNumberFormat="1" applyFont="1" applyFill="1" applyBorder="1" applyAlignment="1" applyProtection="1">
      <alignment horizontal="center" vertical="center"/>
    </xf>
    <xf numFmtId="176" fontId="3" fillId="2" borderId="0" xfId="0" applyNumberFormat="1" applyFont="1" applyFill="1" applyBorder="1" applyAlignment="1" applyProtection="1">
      <alignment horizontal="right" vertical="center"/>
    </xf>
    <xf numFmtId="178" fontId="3" fillId="0" borderId="0" xfId="0" applyNumberFormat="1" applyFont="1" applyFill="1" applyBorder="1" applyAlignment="1" applyProtection="1">
      <alignment horizontal="center" vertical="center" shrinkToFit="1"/>
      <protection locked="0"/>
    </xf>
    <xf numFmtId="0" fontId="21" fillId="4" borderId="5"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7" xfId="0" applyFont="1" applyFill="1" applyBorder="1" applyAlignment="1">
      <alignment horizontal="center" vertical="center"/>
    </xf>
    <xf numFmtId="0" fontId="21" fillId="0" borderId="0" xfId="0" applyFont="1" applyAlignment="1">
      <alignment horizontal="center" vertical="center"/>
    </xf>
    <xf numFmtId="0" fontId="21" fillId="0" borderId="74" xfId="0" applyFont="1" applyBorder="1" applyAlignment="1">
      <alignment horizontal="center" vertical="center"/>
    </xf>
    <xf numFmtId="0" fontId="21" fillId="0" borderId="75" xfId="0" applyFont="1" applyBorder="1" applyAlignment="1">
      <alignment horizontal="center" vertical="center"/>
    </xf>
    <xf numFmtId="0" fontId="21" fillId="0" borderId="76" xfId="0" applyFont="1" applyBorder="1" applyAlignment="1">
      <alignment horizontal="center" vertical="center"/>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21" fillId="0" borderId="79" xfId="0" applyFont="1" applyBorder="1" applyAlignment="1">
      <alignment horizontal="center" vertical="center"/>
    </xf>
    <xf numFmtId="0" fontId="21" fillId="0" borderId="80" xfId="0" applyFont="1" applyBorder="1" applyAlignment="1">
      <alignment horizontal="center" vertical="center"/>
    </xf>
    <xf numFmtId="0" fontId="21" fillId="0" borderId="81" xfId="0" applyFont="1" applyBorder="1" applyAlignment="1">
      <alignment horizontal="center" vertical="center"/>
    </xf>
    <xf numFmtId="0" fontId="21" fillId="0" borderId="82" xfId="0" applyFont="1" applyBorder="1" applyAlignment="1">
      <alignment horizontal="center" vertical="center"/>
    </xf>
    <xf numFmtId="0" fontId="6" fillId="2" borderId="3" xfId="0" applyNumberFormat="1" applyFont="1" applyFill="1" applyBorder="1" applyAlignment="1" applyProtection="1">
      <alignment vertical="center"/>
      <protection locked="0"/>
    </xf>
    <xf numFmtId="0" fontId="3" fillId="2" borderId="3" xfId="0" applyNumberFormat="1" applyFont="1" applyFill="1" applyBorder="1" applyAlignment="1" applyProtection="1">
      <alignment horizontal="right" vertical="center"/>
      <protection locked="0"/>
    </xf>
    <xf numFmtId="178" fontId="8" fillId="3" borderId="3" xfId="0" applyNumberFormat="1" applyFont="1" applyFill="1" applyBorder="1" applyAlignment="1" applyProtection="1">
      <alignment horizontal="center" vertical="center"/>
      <protection locked="0"/>
    </xf>
    <xf numFmtId="0" fontId="3" fillId="2" borderId="3" xfId="0" applyNumberFormat="1" applyFont="1" applyFill="1" applyBorder="1" applyAlignment="1" applyProtection="1">
      <alignment horizontal="center" vertical="center"/>
      <protection locked="0"/>
    </xf>
    <xf numFmtId="0" fontId="6" fillId="3" borderId="28" xfId="0" applyFont="1" applyFill="1" applyBorder="1" applyAlignment="1">
      <alignment vertical="center"/>
    </xf>
    <xf numFmtId="0" fontId="6" fillId="3" borderId="0" xfId="0" applyFont="1" applyFill="1" applyBorder="1" applyAlignment="1">
      <alignment vertical="center"/>
    </xf>
    <xf numFmtId="0" fontId="6" fillId="3" borderId="57" xfId="0" applyFont="1" applyFill="1" applyBorder="1" applyAlignment="1">
      <alignment vertical="center"/>
    </xf>
    <xf numFmtId="0" fontId="6" fillId="3" borderId="1" xfId="0" applyFont="1" applyFill="1" applyBorder="1" applyAlignment="1">
      <alignment vertical="center"/>
    </xf>
    <xf numFmtId="0" fontId="6" fillId="3" borderId="45" xfId="0" applyFont="1" applyFill="1" applyBorder="1" applyAlignment="1">
      <alignment vertical="center"/>
    </xf>
    <xf numFmtId="0" fontId="6" fillId="3" borderId="46" xfId="0" applyFont="1" applyFill="1" applyBorder="1" applyAlignment="1">
      <alignment vertical="center"/>
    </xf>
    <xf numFmtId="0" fontId="6" fillId="3" borderId="48" xfId="0" applyFont="1" applyFill="1" applyBorder="1" applyAlignment="1">
      <alignment vertical="center"/>
    </xf>
    <xf numFmtId="0" fontId="6" fillId="3" borderId="47" xfId="0" applyFont="1" applyFill="1" applyBorder="1" applyAlignment="1">
      <alignment vertical="center"/>
    </xf>
    <xf numFmtId="0" fontId="6" fillId="3" borderId="25" xfId="0" applyFont="1" applyFill="1" applyBorder="1" applyAlignment="1">
      <alignment vertical="center"/>
    </xf>
    <xf numFmtId="0" fontId="6" fillId="3" borderId="26" xfId="0" applyFont="1" applyFill="1" applyBorder="1" applyAlignment="1">
      <alignment vertical="center"/>
    </xf>
    <xf numFmtId="0" fontId="6" fillId="3" borderId="27" xfId="0" applyFont="1" applyFill="1" applyBorder="1" applyAlignment="1">
      <alignment vertical="center"/>
    </xf>
    <xf numFmtId="0" fontId="6" fillId="3" borderId="41" xfId="0" applyFont="1" applyFill="1" applyBorder="1" applyAlignment="1">
      <alignment vertical="center"/>
    </xf>
    <xf numFmtId="0" fontId="19" fillId="3" borderId="25" xfId="5" applyFont="1" applyFill="1" applyBorder="1" applyAlignment="1" applyProtection="1">
      <alignment vertical="center"/>
      <protection locked="0"/>
    </xf>
    <xf numFmtId="0" fontId="19" fillId="3" borderId="26" xfId="5" applyFont="1" applyFill="1" applyBorder="1" applyAlignment="1" applyProtection="1">
      <alignment vertical="center"/>
      <protection locked="0"/>
    </xf>
    <xf numFmtId="0" fontId="19" fillId="3" borderId="27" xfId="5" applyFont="1" applyFill="1" applyBorder="1" applyAlignment="1" applyProtection="1">
      <alignment vertical="center"/>
      <protection locked="0"/>
    </xf>
    <xf numFmtId="0" fontId="6" fillId="3" borderId="43" xfId="0" applyFont="1" applyFill="1" applyBorder="1" applyAlignment="1">
      <alignment vertical="center"/>
    </xf>
    <xf numFmtId="0" fontId="6" fillId="3" borderId="39" xfId="0" applyFont="1" applyFill="1" applyBorder="1" applyAlignment="1">
      <alignment vertical="center"/>
    </xf>
    <xf numFmtId="0" fontId="6" fillId="3" borderId="56" xfId="0" applyFont="1" applyFill="1" applyBorder="1" applyAlignment="1">
      <alignment vertical="center"/>
    </xf>
    <xf numFmtId="0" fontId="6" fillId="3" borderId="44" xfId="0" applyFont="1" applyFill="1" applyBorder="1" applyAlignment="1">
      <alignment vertical="center"/>
    </xf>
    <xf numFmtId="0" fontId="6" fillId="3" borderId="33" xfId="0" applyFont="1" applyFill="1" applyBorder="1" applyAlignment="1">
      <alignment vertical="center"/>
    </xf>
    <xf numFmtId="0" fontId="6" fillId="3" borderId="34" xfId="0" applyFont="1" applyFill="1" applyBorder="1" applyAlignment="1">
      <alignment vertical="center"/>
    </xf>
    <xf numFmtId="0" fontId="6" fillId="3" borderId="38" xfId="0" applyFont="1" applyFill="1" applyBorder="1" applyAlignment="1">
      <alignment vertical="center"/>
    </xf>
    <xf numFmtId="0" fontId="19" fillId="3" borderId="33" xfId="5" applyFont="1" applyFill="1" applyBorder="1" applyAlignment="1" applyProtection="1">
      <alignment vertical="center"/>
      <protection locked="0"/>
    </xf>
    <xf numFmtId="0" fontId="19" fillId="3" borderId="34" xfId="5" applyFont="1" applyFill="1" applyBorder="1" applyAlignment="1" applyProtection="1">
      <alignment vertical="center"/>
      <protection locked="0"/>
    </xf>
    <xf numFmtId="0" fontId="19" fillId="3" borderId="35" xfId="5" applyFont="1" applyFill="1" applyBorder="1" applyAlignment="1" applyProtection="1">
      <alignment vertical="center"/>
      <protection locked="0"/>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2" xfId="0" applyFont="1" applyFill="1" applyBorder="1" applyAlignment="1">
      <alignment horizontal="center" vertical="center"/>
    </xf>
    <xf numFmtId="0" fontId="6" fillId="0" borderId="96" xfId="0" applyFont="1" applyBorder="1" applyAlignment="1">
      <alignment horizontal="center" vertical="center"/>
    </xf>
    <xf numFmtId="0" fontId="6" fillId="0" borderId="97" xfId="0" applyFont="1" applyBorder="1" applyAlignment="1">
      <alignment horizontal="center" vertical="center"/>
    </xf>
    <xf numFmtId="0" fontId="6" fillId="0" borderId="98" xfId="0" applyFont="1" applyBorder="1" applyAlignment="1">
      <alignment horizontal="center" vertical="center"/>
    </xf>
    <xf numFmtId="0" fontId="6" fillId="2" borderId="3" xfId="0" applyFont="1" applyFill="1" applyBorder="1" applyAlignment="1" applyProtection="1">
      <alignment horizontal="center" vertical="center" shrinkToFit="1"/>
    </xf>
    <xf numFmtId="0" fontId="6" fillId="2" borderId="4" xfId="0" applyFont="1" applyFill="1" applyBorder="1" applyAlignment="1" applyProtection="1">
      <alignment horizontal="center" vertical="center" shrinkToFit="1"/>
    </xf>
    <xf numFmtId="0" fontId="6" fillId="2" borderId="25" xfId="0" applyFont="1" applyFill="1" applyBorder="1" applyAlignment="1" applyProtection="1">
      <alignment vertical="center"/>
    </xf>
    <xf numFmtId="0" fontId="6" fillId="2" borderId="26" xfId="0" applyFont="1" applyFill="1" applyBorder="1" applyAlignment="1" applyProtection="1">
      <alignment vertical="center"/>
    </xf>
    <xf numFmtId="0" fontId="6" fillId="2" borderId="27" xfId="0" applyFont="1" applyFill="1" applyBorder="1" applyAlignment="1" applyProtection="1">
      <alignment vertical="center"/>
    </xf>
    <xf numFmtId="0" fontId="6" fillId="2" borderId="70" xfId="0" applyFont="1" applyFill="1" applyBorder="1" applyAlignment="1" applyProtection="1">
      <alignment vertical="center" wrapText="1"/>
    </xf>
    <xf numFmtId="0" fontId="6" fillId="2" borderId="71" xfId="0" applyFont="1" applyFill="1" applyBorder="1" applyAlignment="1" applyProtection="1">
      <alignment vertical="center" wrapText="1"/>
    </xf>
    <xf numFmtId="0" fontId="6" fillId="2" borderId="17" xfId="0" applyFont="1" applyFill="1" applyBorder="1" applyAlignment="1" applyProtection="1">
      <alignment vertical="center" wrapText="1"/>
    </xf>
    <xf numFmtId="0" fontId="6" fillId="2" borderId="18" xfId="0" applyFont="1" applyFill="1" applyBorder="1" applyAlignment="1" applyProtection="1">
      <alignment vertical="center" wrapText="1"/>
    </xf>
    <xf numFmtId="0" fontId="6" fillId="2" borderId="20" xfId="0" applyFont="1" applyFill="1" applyBorder="1" applyAlignment="1" applyProtection="1">
      <alignment vertical="center" wrapText="1"/>
    </xf>
    <xf numFmtId="0" fontId="6" fillId="2" borderId="21" xfId="0" applyFont="1" applyFill="1" applyBorder="1" applyAlignment="1" applyProtection="1">
      <alignment vertical="center" wrapText="1"/>
    </xf>
    <xf numFmtId="0" fontId="6" fillId="2" borderId="73" xfId="0" applyFont="1" applyFill="1" applyBorder="1" applyAlignment="1" applyProtection="1">
      <alignment horizontal="center" vertical="center"/>
    </xf>
    <xf numFmtId="0" fontId="6" fillId="2" borderId="63" xfId="0" applyFont="1" applyFill="1" applyBorder="1" applyAlignment="1" applyProtection="1">
      <alignment horizontal="center" vertical="center"/>
    </xf>
    <xf numFmtId="0" fontId="6" fillId="2" borderId="72" xfId="0" applyFont="1" applyFill="1" applyBorder="1" applyAlignment="1" applyProtection="1">
      <alignment horizontal="center" vertical="center"/>
    </xf>
    <xf numFmtId="0" fontId="6" fillId="2" borderId="28"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57" xfId="0" applyFont="1" applyFill="1" applyBorder="1" applyAlignment="1" applyProtection="1">
      <alignment horizontal="center" vertical="center"/>
    </xf>
    <xf numFmtId="0" fontId="6" fillId="2" borderId="45" xfId="0" applyFont="1" applyFill="1" applyBorder="1" applyAlignment="1" applyProtection="1">
      <alignment horizontal="center" vertical="center"/>
    </xf>
    <xf numFmtId="0" fontId="6" fillId="2" borderId="46" xfId="0" applyFont="1" applyFill="1" applyBorder="1" applyAlignment="1" applyProtection="1">
      <alignment horizontal="center" vertical="center"/>
    </xf>
    <xf numFmtId="0" fontId="6" fillId="2" borderId="48" xfId="0" applyFont="1" applyFill="1" applyBorder="1" applyAlignment="1" applyProtection="1">
      <alignment horizontal="center" vertical="center"/>
    </xf>
    <xf numFmtId="0" fontId="6" fillId="2" borderId="25" xfId="0" applyFont="1" applyFill="1" applyBorder="1" applyAlignment="1" applyProtection="1">
      <alignment horizontal="center" vertical="center"/>
    </xf>
    <xf numFmtId="0" fontId="6" fillId="2" borderId="26" xfId="0" applyFont="1" applyFill="1" applyBorder="1" applyAlignment="1" applyProtection="1">
      <alignment horizontal="center" vertical="center"/>
    </xf>
    <xf numFmtId="0" fontId="6" fillId="2" borderId="41" xfId="0" applyFont="1" applyFill="1" applyBorder="1" applyAlignment="1" applyProtection="1">
      <alignment horizontal="center" vertical="center"/>
    </xf>
    <xf numFmtId="0" fontId="6" fillId="0" borderId="46" xfId="0" applyFont="1" applyFill="1" applyBorder="1" applyAlignment="1" applyProtection="1">
      <alignment vertical="center" shrinkToFit="1"/>
      <protection locked="0"/>
    </xf>
    <xf numFmtId="0" fontId="6" fillId="2" borderId="0" xfId="0" applyFont="1" applyFill="1" applyAlignment="1">
      <alignment horizontal="center" vertical="center"/>
    </xf>
    <xf numFmtId="0" fontId="6" fillId="2" borderId="0" xfId="0" applyFont="1" applyFill="1" applyAlignment="1">
      <alignment vertical="center" wrapText="1"/>
    </xf>
    <xf numFmtId="177" fontId="6" fillId="2" borderId="34" xfId="1" applyNumberFormat="1" applyFont="1" applyFill="1" applyBorder="1" applyAlignment="1" applyProtection="1">
      <alignment horizontal="right" vertical="center"/>
    </xf>
    <xf numFmtId="0" fontId="6" fillId="2" borderId="0" xfId="0" applyFont="1" applyFill="1" applyAlignment="1">
      <alignment horizontal="distributed" vertical="center"/>
    </xf>
    <xf numFmtId="0" fontId="6" fillId="3" borderId="0" xfId="0" applyFont="1" applyFill="1" applyAlignment="1" applyProtection="1">
      <alignment horizontal="left" vertical="center" indent="1" shrinkToFit="1"/>
      <protection locked="0"/>
    </xf>
    <xf numFmtId="179" fontId="6" fillId="3" borderId="0" xfId="0" applyNumberFormat="1" applyFont="1" applyFill="1" applyAlignment="1" applyProtection="1">
      <alignment horizontal="center" vertical="center"/>
      <protection locked="0"/>
    </xf>
    <xf numFmtId="180" fontId="6" fillId="3" borderId="0" xfId="0" applyNumberFormat="1" applyFont="1" applyFill="1" applyAlignment="1" applyProtection="1">
      <alignment horizontal="center" vertical="center"/>
      <protection locked="0"/>
    </xf>
    <xf numFmtId="0" fontId="3" fillId="2" borderId="99" xfId="0" applyNumberFormat="1" applyFont="1" applyFill="1" applyBorder="1" applyAlignment="1" applyProtection="1">
      <alignment horizontal="center" vertical="center"/>
    </xf>
    <xf numFmtId="0" fontId="3" fillId="2" borderId="97" xfId="0" applyNumberFormat="1" applyFont="1" applyFill="1" applyBorder="1" applyAlignment="1" applyProtection="1">
      <alignment horizontal="center" vertical="center"/>
    </xf>
    <xf numFmtId="0" fontId="3" fillId="2" borderId="30" xfId="0" applyNumberFormat="1" applyFont="1" applyFill="1" applyBorder="1" applyAlignment="1" applyProtection="1">
      <alignment horizontal="center" vertical="center"/>
    </xf>
    <xf numFmtId="0" fontId="3" fillId="2" borderId="31" xfId="0" applyNumberFormat="1" applyFont="1" applyFill="1" applyBorder="1" applyAlignment="1" applyProtection="1">
      <alignment horizontal="center" vertical="center"/>
    </xf>
    <xf numFmtId="178" fontId="3" fillId="0" borderId="39" xfId="0" applyNumberFormat="1" applyFont="1" applyFill="1" applyBorder="1" applyAlignment="1" applyProtection="1">
      <alignment horizontal="center" vertical="center"/>
      <protection locked="0"/>
    </xf>
    <xf numFmtId="0" fontId="3" fillId="2" borderId="63" xfId="0" applyFont="1" applyFill="1" applyBorder="1" applyAlignment="1">
      <alignment horizontal="right" vertical="center"/>
    </xf>
    <xf numFmtId="0" fontId="3" fillId="2" borderId="8" xfId="0" applyFont="1" applyFill="1" applyBorder="1" applyAlignment="1">
      <alignment vertical="center"/>
    </xf>
    <xf numFmtId="0" fontId="3" fillId="2" borderId="9" xfId="0" applyFont="1" applyFill="1" applyBorder="1" applyAlignment="1">
      <alignment vertical="center"/>
    </xf>
    <xf numFmtId="177" fontId="3" fillId="2" borderId="33" xfId="1" applyNumberFormat="1" applyFont="1" applyFill="1" applyBorder="1" applyAlignment="1" applyProtection="1">
      <alignment vertical="center"/>
    </xf>
    <xf numFmtId="177" fontId="3" fillId="2" borderId="34" xfId="1" applyNumberFormat="1" applyFont="1" applyFill="1" applyBorder="1" applyAlignment="1" applyProtection="1">
      <alignment vertical="center"/>
    </xf>
    <xf numFmtId="177" fontId="3" fillId="2" borderId="33" xfId="1" applyNumberFormat="1" applyFont="1" applyFill="1" applyBorder="1" applyAlignment="1">
      <alignment vertical="center"/>
    </xf>
    <xf numFmtId="177" fontId="3" fillId="2" borderId="34" xfId="1" applyNumberFormat="1" applyFont="1" applyFill="1" applyBorder="1" applyAlignment="1">
      <alignment vertical="center"/>
    </xf>
    <xf numFmtId="0" fontId="3" fillId="2" borderId="6"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1" xfId="0" applyFont="1" applyFill="1" applyBorder="1" applyAlignment="1">
      <alignment vertical="center" wrapText="1"/>
    </xf>
    <xf numFmtId="0" fontId="3" fillId="2" borderId="12" xfId="0" applyFont="1" applyFill="1" applyBorder="1" applyAlignment="1">
      <alignment vertical="center"/>
    </xf>
    <xf numFmtId="177" fontId="3" fillId="2" borderId="43" xfId="1" applyNumberFormat="1" applyFont="1" applyFill="1" applyBorder="1" applyAlignment="1">
      <alignment vertical="center"/>
    </xf>
    <xf numFmtId="177" fontId="3" fillId="2" borderId="39" xfId="1" applyNumberFormat="1" applyFont="1" applyFill="1" applyBorder="1" applyAlignment="1">
      <alignment vertical="center"/>
    </xf>
    <xf numFmtId="0" fontId="3" fillId="2" borderId="5"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5" xfId="0" applyFont="1" applyFill="1" applyBorder="1" applyAlignment="1">
      <alignment vertical="center"/>
    </xf>
    <xf numFmtId="0" fontId="3" fillId="2" borderId="6" xfId="0" applyFont="1" applyFill="1" applyBorder="1" applyAlignment="1">
      <alignment vertical="center"/>
    </xf>
    <xf numFmtId="177" fontId="3" fillId="2" borderId="30" xfId="1" applyNumberFormat="1" applyFont="1" applyFill="1" applyBorder="1" applyAlignment="1" applyProtection="1">
      <alignment vertical="center"/>
    </xf>
    <xf numFmtId="177" fontId="3" fillId="2" borderId="31" xfId="1" applyNumberFormat="1" applyFont="1" applyFill="1" applyBorder="1" applyAlignment="1" applyProtection="1">
      <alignment vertical="center"/>
    </xf>
    <xf numFmtId="0" fontId="3" fillId="2" borderId="7" xfId="0" applyFont="1" applyFill="1" applyBorder="1" applyAlignment="1">
      <alignment horizontal="center" vertical="center"/>
    </xf>
    <xf numFmtId="185" fontId="3" fillId="2" borderId="55" xfId="0" applyNumberFormat="1" applyFont="1" applyFill="1" applyBorder="1" applyAlignment="1">
      <alignment horizontal="right" vertical="center" indent="1"/>
    </xf>
    <xf numFmtId="181" fontId="3" fillId="2" borderId="39" xfId="0" applyNumberFormat="1" applyFont="1" applyFill="1" applyBorder="1" applyAlignment="1">
      <alignment horizontal="right" vertical="center" indent="1"/>
    </xf>
    <xf numFmtId="0" fontId="3" fillId="2" borderId="12" xfId="0" applyFont="1" applyFill="1" applyBorder="1" applyAlignment="1" applyProtection="1">
      <alignment horizontal="right" vertical="center" indent="1"/>
    </xf>
    <xf numFmtId="38" fontId="3" fillId="2" borderId="43" xfId="1" applyFont="1" applyFill="1" applyBorder="1" applyAlignment="1">
      <alignment horizontal="right" vertical="center" indent="1"/>
    </xf>
    <xf numFmtId="38" fontId="3" fillId="2" borderId="39" xfId="1" applyFont="1" applyFill="1" applyBorder="1" applyAlignment="1">
      <alignment horizontal="right" vertical="center" indent="1"/>
    </xf>
    <xf numFmtId="0" fontId="3" fillId="2" borderId="39" xfId="0" applyFont="1" applyFill="1" applyBorder="1" applyAlignment="1">
      <alignment vertical="center"/>
    </xf>
    <xf numFmtId="0" fontId="3" fillId="2" borderId="44" xfId="0" applyFont="1" applyFill="1" applyBorder="1" applyAlignment="1">
      <alignment vertical="center"/>
    </xf>
    <xf numFmtId="0" fontId="3" fillId="0" borderId="78" xfId="0" applyFont="1" applyFill="1" applyBorder="1" applyAlignment="1" applyProtection="1">
      <alignment horizontal="center" vertical="center" shrinkToFit="1"/>
      <protection locked="0"/>
    </xf>
    <xf numFmtId="0" fontId="3" fillId="0" borderId="79" xfId="0" applyFont="1" applyFill="1" applyBorder="1" applyAlignment="1" applyProtection="1">
      <alignment horizontal="center" vertical="center" shrinkToFit="1"/>
      <protection locked="0"/>
    </xf>
    <xf numFmtId="0" fontId="6" fillId="2" borderId="80" xfId="0" applyFont="1" applyFill="1" applyBorder="1" applyAlignment="1">
      <alignment horizontal="center" vertical="center"/>
    </xf>
    <xf numFmtId="0" fontId="6" fillId="2" borderId="81" xfId="0" applyFont="1" applyFill="1" applyBorder="1" applyAlignment="1">
      <alignment horizontal="center" vertical="center"/>
    </xf>
    <xf numFmtId="0" fontId="3" fillId="0" borderId="81" xfId="0" applyFont="1" applyFill="1" applyBorder="1" applyAlignment="1" applyProtection="1">
      <alignment horizontal="center" vertical="center"/>
      <protection locked="0"/>
    </xf>
    <xf numFmtId="38" fontId="3" fillId="0" borderId="81" xfId="1" applyFont="1" applyFill="1" applyBorder="1" applyAlignment="1" applyProtection="1">
      <alignment vertical="center"/>
      <protection locked="0"/>
    </xf>
    <xf numFmtId="181" fontId="3" fillId="2" borderId="81" xfId="0" applyNumberFormat="1" applyFont="1" applyFill="1" applyBorder="1" applyAlignment="1">
      <alignment vertical="center"/>
    </xf>
    <xf numFmtId="0" fontId="3" fillId="0" borderId="81" xfId="0" applyFont="1" applyFill="1" applyBorder="1" applyAlignment="1" applyProtection="1">
      <alignment horizontal="center" vertical="center" shrinkToFit="1"/>
      <protection locked="0"/>
    </xf>
    <xf numFmtId="0" fontId="3" fillId="0" borderId="82" xfId="0" applyFont="1" applyFill="1" applyBorder="1" applyAlignment="1" applyProtection="1">
      <alignment horizontal="center" vertical="center" shrinkToFit="1"/>
      <protection locked="0"/>
    </xf>
    <xf numFmtId="1" fontId="3" fillId="0" borderId="88" xfId="1" applyNumberFormat="1" applyFont="1" applyFill="1" applyBorder="1" applyAlignment="1" applyProtection="1">
      <alignment vertical="center"/>
      <protection locked="0"/>
    </xf>
    <xf numFmtId="1" fontId="3" fillId="0" borderId="89" xfId="1" applyNumberFormat="1" applyFont="1" applyFill="1" applyBorder="1" applyAlignment="1" applyProtection="1">
      <alignment vertical="center"/>
      <protection locked="0"/>
    </xf>
    <xf numFmtId="1" fontId="3" fillId="0" borderId="90" xfId="1" applyNumberFormat="1" applyFont="1" applyFill="1" applyBorder="1" applyAlignment="1" applyProtection="1">
      <alignment vertical="center"/>
      <protection locked="0"/>
    </xf>
    <xf numFmtId="1" fontId="3" fillId="0" borderId="91" xfId="1" applyNumberFormat="1" applyFont="1" applyFill="1" applyBorder="1" applyAlignment="1" applyProtection="1">
      <alignment vertical="center"/>
      <protection locked="0"/>
    </xf>
    <xf numFmtId="0" fontId="6" fillId="2" borderId="77" xfId="0" applyFont="1" applyFill="1" applyBorder="1" applyAlignment="1">
      <alignment horizontal="center" vertical="center"/>
    </xf>
    <xf numFmtId="0" fontId="6" fillId="2" borderId="78" xfId="0" applyFont="1" applyFill="1" applyBorder="1" applyAlignment="1">
      <alignment horizontal="center" vertical="center"/>
    </xf>
    <xf numFmtId="0" fontId="3" fillId="0" borderId="78" xfId="0" applyFont="1" applyFill="1" applyBorder="1" applyAlignment="1" applyProtection="1">
      <alignment horizontal="center" vertical="center"/>
      <protection locked="0"/>
    </xf>
    <xf numFmtId="38" fontId="3" fillId="0" borderId="78" xfId="1" applyFont="1" applyFill="1" applyBorder="1" applyAlignment="1" applyProtection="1">
      <alignment vertical="center"/>
      <protection locked="0"/>
    </xf>
    <xf numFmtId="181" fontId="3" fillId="2" borderId="78" xfId="0" applyNumberFormat="1" applyFont="1" applyFill="1" applyBorder="1" applyAlignment="1">
      <alignment vertical="center"/>
    </xf>
    <xf numFmtId="0" fontId="3" fillId="0" borderId="75" xfId="0" applyFont="1" applyFill="1" applyBorder="1" applyAlignment="1" applyProtection="1">
      <alignment horizontal="center" vertical="center" shrinkToFit="1"/>
      <protection locked="0"/>
    </xf>
    <xf numFmtId="0" fontId="3" fillId="0" borderId="76" xfId="0" applyFont="1" applyFill="1" applyBorder="1" applyAlignment="1" applyProtection="1">
      <alignment horizontal="center" vertical="center" shrinkToFit="1"/>
      <protection locked="0"/>
    </xf>
    <xf numFmtId="1" fontId="3" fillId="0" borderId="86" xfId="1" applyNumberFormat="1" applyFont="1" applyFill="1" applyBorder="1" applyAlignment="1" applyProtection="1">
      <alignment vertical="center"/>
      <protection locked="0"/>
    </xf>
    <xf numFmtId="1" fontId="3" fillId="0" borderId="87" xfId="1" applyNumberFormat="1" applyFont="1" applyFill="1" applyBorder="1" applyAlignment="1" applyProtection="1">
      <alignment vertical="center"/>
      <protection locked="0"/>
    </xf>
    <xf numFmtId="0" fontId="6" fillId="2" borderId="74" xfId="0" applyFont="1" applyFill="1" applyBorder="1" applyAlignment="1">
      <alignment horizontal="center" vertical="center"/>
    </xf>
    <xf numFmtId="0" fontId="6" fillId="2" borderId="75" xfId="0" applyFont="1" applyFill="1" applyBorder="1" applyAlignment="1">
      <alignment horizontal="center" vertical="center"/>
    </xf>
    <xf numFmtId="0" fontId="3" fillId="0" borderId="75" xfId="0" applyFont="1" applyFill="1" applyBorder="1" applyAlignment="1" applyProtection="1">
      <alignment horizontal="center" vertical="center"/>
      <protection locked="0"/>
    </xf>
    <xf numFmtId="38" fontId="3" fillId="0" borderId="75" xfId="1" applyFont="1" applyFill="1" applyBorder="1" applyAlignment="1" applyProtection="1">
      <alignment vertical="center"/>
      <protection locked="0"/>
    </xf>
    <xf numFmtId="181" fontId="3" fillId="2" borderId="75" xfId="0" applyNumberFormat="1" applyFont="1" applyFill="1" applyBorder="1" applyAlignment="1">
      <alignment vertical="center"/>
    </xf>
    <xf numFmtId="0" fontId="3" fillId="2" borderId="22" xfId="0" applyFont="1" applyFill="1" applyBorder="1" applyAlignment="1">
      <alignment horizontal="center" vertical="center"/>
    </xf>
    <xf numFmtId="0" fontId="6" fillId="2" borderId="58" xfId="0" applyFont="1" applyFill="1" applyBorder="1" applyAlignment="1">
      <alignment horizontal="center" vertical="center"/>
    </xf>
    <xf numFmtId="0" fontId="6" fillId="2" borderId="59" xfId="0" applyFont="1" applyFill="1" applyBorder="1" applyAlignment="1">
      <alignment horizontal="center" vertical="center"/>
    </xf>
    <xf numFmtId="0" fontId="6" fillId="0" borderId="59" xfId="0" applyFont="1" applyFill="1" applyBorder="1" applyAlignment="1" applyProtection="1">
      <alignment vertical="center"/>
      <protection locked="0"/>
    </xf>
    <xf numFmtId="0" fontId="6" fillId="0" borderId="60" xfId="0" applyFont="1" applyFill="1" applyBorder="1" applyAlignment="1" applyProtection="1">
      <alignment vertical="center"/>
      <protection locked="0"/>
    </xf>
    <xf numFmtId="0" fontId="3" fillId="2" borderId="63" xfId="0" applyFont="1" applyFill="1" applyBorder="1" applyAlignment="1">
      <alignment horizontal="right" vertical="center" shrinkToFit="1"/>
    </xf>
    <xf numFmtId="181" fontId="3" fillId="2" borderId="63" xfId="0" applyNumberFormat="1" applyFont="1" applyFill="1" applyBorder="1" applyAlignment="1">
      <alignment vertical="center"/>
    </xf>
    <xf numFmtId="0" fontId="3" fillId="2" borderId="71" xfId="0" applyFont="1" applyFill="1" applyBorder="1" applyAlignment="1">
      <alignment horizontal="center" vertical="center"/>
    </xf>
    <xf numFmtId="0" fontId="3" fillId="2" borderId="8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70" xfId="0" applyFont="1" applyFill="1" applyBorder="1" applyAlignment="1">
      <alignment horizontal="center" vertical="center"/>
    </xf>
    <xf numFmtId="0" fontId="3" fillId="2" borderId="19" xfId="0" applyFont="1" applyFill="1" applyBorder="1" applyAlignment="1">
      <alignment horizontal="center" vertical="center"/>
    </xf>
    <xf numFmtId="0" fontId="8" fillId="2" borderId="15" xfId="0" applyFont="1" applyFill="1" applyBorder="1" applyAlignment="1">
      <alignment vertical="center"/>
    </xf>
    <xf numFmtId="0" fontId="8" fillId="2" borderId="16" xfId="0" applyFont="1" applyFill="1" applyBorder="1" applyAlignment="1">
      <alignment vertical="center"/>
    </xf>
    <xf numFmtId="0" fontId="8" fillId="2" borderId="50" xfId="0" applyFont="1" applyFill="1" applyBorder="1" applyAlignment="1">
      <alignment vertical="center"/>
    </xf>
    <xf numFmtId="0" fontId="8" fillId="2" borderId="54" xfId="0" applyFont="1" applyFill="1" applyBorder="1" applyAlignment="1">
      <alignment vertical="center"/>
    </xf>
    <xf numFmtId="0" fontId="6" fillId="2" borderId="49" xfId="0" applyFont="1" applyFill="1" applyBorder="1" applyAlignment="1">
      <alignment horizontal="center" vertical="center"/>
    </xf>
    <xf numFmtId="0" fontId="6" fillId="2" borderId="50"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177" fontId="6" fillId="3" borderId="33" xfId="0" applyNumberFormat="1" applyFont="1" applyFill="1" applyBorder="1" applyAlignment="1" applyProtection="1">
      <alignment vertical="center"/>
      <protection locked="0"/>
    </xf>
    <xf numFmtId="177" fontId="6" fillId="3" borderId="34" xfId="0" applyNumberFormat="1" applyFont="1" applyFill="1" applyBorder="1" applyAlignment="1" applyProtection="1">
      <alignment vertical="center"/>
      <protection locked="0"/>
    </xf>
    <xf numFmtId="177" fontId="6" fillId="2" borderId="33" xfId="0" applyNumberFormat="1" applyFont="1" applyFill="1" applyBorder="1" applyAlignment="1">
      <alignment vertical="center"/>
    </xf>
    <xf numFmtId="177" fontId="6" fillId="2" borderId="34" xfId="0" applyNumberFormat="1" applyFont="1" applyFill="1" applyBorder="1" applyAlignment="1">
      <alignment vertical="center"/>
    </xf>
    <xf numFmtId="177" fontId="6" fillId="2" borderId="25" xfId="0" applyNumberFormat="1" applyFont="1" applyFill="1" applyBorder="1" applyAlignment="1">
      <alignment vertical="center"/>
    </xf>
    <xf numFmtId="177" fontId="6" fillId="2" borderId="26" xfId="0" applyNumberFormat="1" applyFont="1" applyFill="1" applyBorder="1" applyAlignment="1">
      <alignment vertical="center"/>
    </xf>
    <xf numFmtId="177" fontId="6" fillId="2" borderId="51" xfId="0" applyNumberFormat="1" applyFont="1" applyFill="1" applyBorder="1" applyAlignment="1">
      <alignment vertical="center"/>
    </xf>
    <xf numFmtId="177" fontId="6" fillId="2" borderId="52" xfId="0" applyNumberFormat="1" applyFont="1" applyFill="1" applyBorder="1" applyAlignment="1">
      <alignment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4" xfId="0" applyFont="1" applyFill="1" applyBorder="1" applyAlignment="1">
      <alignment horizontal="center" vertical="top" textRotation="255" shrinkToFit="1"/>
    </xf>
    <xf numFmtId="0" fontId="6" fillId="2" borderId="17" xfId="0" applyFont="1" applyFill="1" applyBorder="1" applyAlignment="1">
      <alignment horizontal="center" vertical="top" textRotation="255" shrinkToFit="1"/>
    </xf>
    <xf numFmtId="0" fontId="6" fillId="2" borderId="20" xfId="0" applyFont="1" applyFill="1" applyBorder="1" applyAlignment="1">
      <alignment horizontal="center" vertical="top" textRotation="255" shrinkToFit="1"/>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9" xfId="0" applyFont="1" applyFill="1" applyBorder="1" applyAlignment="1">
      <alignment horizontal="center" vertical="center"/>
    </xf>
    <xf numFmtId="177" fontId="6" fillId="3" borderId="25" xfId="0" applyNumberFormat="1" applyFont="1" applyFill="1" applyBorder="1" applyAlignment="1" applyProtection="1">
      <alignment vertical="center"/>
      <protection locked="0"/>
    </xf>
    <xf numFmtId="177" fontId="6" fillId="3" borderId="26" xfId="0" applyNumberFormat="1" applyFont="1" applyFill="1" applyBorder="1" applyAlignment="1" applyProtection="1">
      <alignmen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2" borderId="50" xfId="0" applyFont="1" applyFill="1" applyBorder="1" applyAlignment="1">
      <alignment vertical="center" shrinkToFit="1"/>
    </xf>
    <xf numFmtId="0" fontId="8" fillId="2" borderId="54" xfId="0" applyFont="1" applyFill="1" applyBorder="1" applyAlignment="1">
      <alignment vertical="center" shrinkToFit="1"/>
    </xf>
    <xf numFmtId="0" fontId="6" fillId="2" borderId="8" xfId="0" applyFont="1" applyFill="1" applyBorder="1" applyAlignment="1">
      <alignment horizontal="center" vertical="center"/>
    </xf>
    <xf numFmtId="0" fontId="6" fillId="2" borderId="7" xfId="0" applyFont="1" applyFill="1" applyBorder="1" applyAlignment="1">
      <alignment horizontal="center" vertical="center"/>
    </xf>
    <xf numFmtId="0" fontId="8" fillId="3" borderId="9" xfId="0" applyFont="1" applyFill="1" applyBorder="1" applyAlignment="1" applyProtection="1">
      <alignment vertical="center"/>
      <protection locked="0"/>
    </xf>
    <xf numFmtId="0" fontId="8" fillId="3" borderId="10" xfId="0" applyFont="1" applyFill="1" applyBorder="1" applyAlignment="1" applyProtection="1">
      <alignment vertical="center"/>
      <protection locked="0"/>
    </xf>
    <xf numFmtId="0" fontId="8" fillId="2" borderId="9" xfId="0" applyFont="1" applyFill="1" applyBorder="1" applyAlignment="1">
      <alignment vertical="center"/>
    </xf>
    <xf numFmtId="0" fontId="8" fillId="2" borderId="10" xfId="0" applyFont="1" applyFill="1" applyBorder="1" applyAlignment="1">
      <alignment vertical="center"/>
    </xf>
    <xf numFmtId="0" fontId="6" fillId="2" borderId="8" xfId="0" applyFont="1" applyFill="1" applyBorder="1" applyAlignment="1">
      <alignment horizontal="center" vertical="center" textRotation="255"/>
    </xf>
    <xf numFmtId="0" fontId="6" fillId="2" borderId="9" xfId="0" applyFont="1" applyFill="1" applyBorder="1" applyAlignment="1">
      <alignment horizontal="center" vertical="center" textRotation="255"/>
    </xf>
    <xf numFmtId="0" fontId="6" fillId="2" borderId="14" xfId="0" applyFont="1" applyFill="1" applyBorder="1" applyAlignment="1">
      <alignment horizontal="center" vertical="center" textRotation="255"/>
    </xf>
    <xf numFmtId="0" fontId="6" fillId="2" borderId="15" xfId="0" applyFont="1" applyFill="1" applyBorder="1" applyAlignment="1">
      <alignment horizontal="center" vertical="center" textRotation="255"/>
    </xf>
    <xf numFmtId="177" fontId="6" fillId="2" borderId="33" xfId="0" applyNumberFormat="1" applyFont="1" applyFill="1" applyBorder="1" applyAlignment="1" applyProtection="1">
      <alignment vertical="center"/>
    </xf>
    <xf numFmtId="177" fontId="6" fillId="2" borderId="34" xfId="0" applyNumberFormat="1" applyFont="1" applyFill="1" applyBorder="1" applyAlignment="1" applyProtection="1">
      <alignment vertical="center"/>
    </xf>
    <xf numFmtId="0" fontId="8" fillId="2" borderId="9" xfId="0" applyFont="1" applyFill="1" applyBorder="1" applyAlignment="1">
      <alignment vertical="center" shrinkToFit="1"/>
    </xf>
    <xf numFmtId="0" fontId="8" fillId="2" borderId="10" xfId="0" applyFont="1" applyFill="1" applyBorder="1" applyAlignment="1">
      <alignment vertical="center" shrinkToFit="1"/>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6" fillId="2" borderId="8" xfId="0" applyFont="1" applyFill="1" applyBorder="1" applyAlignment="1">
      <alignment vertical="center"/>
    </xf>
    <xf numFmtId="0" fontId="6" fillId="2" borderId="9" xfId="0" applyFont="1" applyFill="1" applyBorder="1" applyAlignment="1">
      <alignment vertical="center"/>
    </xf>
    <xf numFmtId="0" fontId="6" fillId="2" borderId="11" xfId="0" applyFont="1" applyFill="1" applyBorder="1" applyAlignment="1">
      <alignment vertical="center"/>
    </xf>
    <xf numFmtId="0" fontId="6" fillId="2" borderId="12" xfId="0" applyFont="1" applyFill="1" applyBorder="1" applyAlignment="1">
      <alignment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6" fillId="2" borderId="31" xfId="0" applyFont="1" applyFill="1" applyBorder="1" applyAlignment="1" applyProtection="1">
      <alignment vertical="center"/>
    </xf>
    <xf numFmtId="0" fontId="6" fillId="2" borderId="46" xfId="0" applyFont="1" applyFill="1" applyBorder="1" applyAlignment="1" applyProtection="1">
      <alignment vertical="center" shrinkToFit="1"/>
    </xf>
    <xf numFmtId="0" fontId="6" fillId="3" borderId="39" xfId="0" applyFont="1" applyFill="1" applyBorder="1" applyAlignment="1" applyProtection="1">
      <alignment vertical="center" shrinkToFit="1"/>
      <protection locked="0"/>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178" fontId="6" fillId="3" borderId="43" xfId="0" applyNumberFormat="1" applyFont="1" applyFill="1" applyBorder="1" applyAlignment="1" applyProtection="1">
      <alignment horizontal="center" vertical="center"/>
      <protection locked="0"/>
    </xf>
    <xf numFmtId="178" fontId="6" fillId="3" borderId="39" xfId="0" applyNumberFormat="1" applyFont="1" applyFill="1" applyBorder="1" applyAlignment="1" applyProtection="1">
      <alignment horizontal="center" vertical="center"/>
      <protection locked="0"/>
    </xf>
    <xf numFmtId="178" fontId="6" fillId="3" borderId="39" xfId="0" applyNumberFormat="1" applyFont="1" applyFill="1" applyBorder="1" applyAlignment="1" applyProtection="1">
      <alignment horizontal="center" vertical="center" wrapText="1"/>
      <protection locked="0"/>
    </xf>
    <xf numFmtId="178" fontId="6" fillId="3" borderId="44" xfId="0" applyNumberFormat="1" applyFont="1" applyFill="1" applyBorder="1" applyAlignment="1" applyProtection="1">
      <alignment horizontal="center" vertical="center" wrapText="1"/>
      <protection locked="0"/>
    </xf>
    <xf numFmtId="0" fontId="6" fillId="3" borderId="46" xfId="0" applyFont="1" applyFill="1" applyBorder="1" applyAlignment="1" applyProtection="1">
      <alignment vertical="center" shrinkToFit="1"/>
      <protection locked="0"/>
    </xf>
    <xf numFmtId="0" fontId="6" fillId="2" borderId="70" xfId="0" applyFont="1" applyFill="1" applyBorder="1" applyAlignment="1">
      <alignment horizontal="center" vertical="center"/>
    </xf>
    <xf numFmtId="0" fontId="6" fillId="2" borderId="71"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3" fillId="2" borderId="6" xfId="0" applyFont="1" applyFill="1" applyBorder="1" applyAlignment="1" applyProtection="1">
      <alignment horizontal="center" vertical="center" shrinkToFit="1"/>
    </xf>
    <xf numFmtId="0" fontId="3" fillId="2" borderId="7" xfId="0" applyFont="1" applyFill="1" applyBorder="1" applyAlignment="1" applyProtection="1">
      <alignment horizontal="center" vertical="center" shrinkToFit="1"/>
    </xf>
    <xf numFmtId="0" fontId="3" fillId="2" borderId="9" xfId="0" applyFont="1" applyFill="1" applyBorder="1" applyAlignment="1" applyProtection="1">
      <alignment horizontal="center" vertical="center" shrinkToFit="1"/>
    </xf>
    <xf numFmtId="0" fontId="3" fillId="2" borderId="10" xfId="0" applyFont="1" applyFill="1" applyBorder="1" applyAlignment="1" applyProtection="1">
      <alignment horizontal="center" vertical="center" shrinkToFit="1"/>
    </xf>
    <xf numFmtId="183" fontId="8" fillId="3" borderId="84" xfId="0" applyNumberFormat="1" applyFont="1" applyFill="1" applyBorder="1" applyAlignment="1" applyProtection="1">
      <alignment vertical="center"/>
      <protection locked="0"/>
    </xf>
    <xf numFmtId="0" fontId="6" fillId="3" borderId="85" xfId="0" applyFont="1" applyFill="1" applyBorder="1" applyAlignment="1" applyProtection="1">
      <alignment vertical="center"/>
      <protection locked="0"/>
    </xf>
    <xf numFmtId="178" fontId="6" fillId="3" borderId="26" xfId="0" applyNumberFormat="1" applyFont="1" applyFill="1" applyBorder="1" applyAlignment="1" applyProtection="1">
      <alignment horizontal="center" vertical="center"/>
      <protection locked="0"/>
    </xf>
    <xf numFmtId="0" fontId="6" fillId="2" borderId="0" xfId="0" applyFont="1" applyFill="1" applyAlignment="1" applyProtection="1">
      <alignment horizontal="left" vertical="center" indent="1" shrinkToFit="1"/>
    </xf>
    <xf numFmtId="0" fontId="10" fillId="2" borderId="0" xfId="0" applyFont="1" applyFill="1" applyAlignment="1">
      <alignment horizontal="center" vertical="center" shrinkToFit="1"/>
    </xf>
    <xf numFmtId="0" fontId="9" fillId="2" borderId="0" xfId="0" applyFont="1" applyFill="1" applyAlignment="1">
      <alignment horizontal="center" vertical="center"/>
    </xf>
    <xf numFmtId="176" fontId="6" fillId="2" borderId="0" xfId="0" applyNumberFormat="1" applyFont="1" applyFill="1" applyBorder="1" applyAlignment="1" applyProtection="1">
      <alignment horizontal="right" vertical="center" shrinkToFit="1"/>
    </xf>
    <xf numFmtId="0" fontId="6" fillId="0" borderId="25"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57"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6" fillId="0" borderId="9" xfId="0" applyFont="1" applyBorder="1" applyAlignment="1">
      <alignment horizontal="center" vertical="center" shrinkToFit="1"/>
    </xf>
    <xf numFmtId="0" fontId="6" fillId="0" borderId="9" xfId="0" applyFont="1" applyBorder="1" applyAlignment="1">
      <alignment horizontal="center" vertical="center"/>
    </xf>
    <xf numFmtId="0" fontId="6" fillId="0" borderId="0" xfId="0" applyFont="1" applyFill="1" applyAlignment="1">
      <alignment horizontal="center" vertical="center"/>
    </xf>
    <xf numFmtId="0" fontId="6" fillId="3" borderId="35" xfId="0" applyFont="1" applyFill="1" applyBorder="1" applyAlignment="1">
      <alignment vertical="center"/>
    </xf>
    <xf numFmtId="0" fontId="6" fillId="0" borderId="0" xfId="0" applyFont="1" applyAlignment="1">
      <alignment horizontal="center" vertical="center"/>
    </xf>
    <xf numFmtId="0" fontId="3" fillId="2" borderId="99" xfId="0" applyFont="1" applyFill="1" applyBorder="1" applyAlignment="1">
      <alignment horizontal="center" vertical="center"/>
    </xf>
    <xf numFmtId="0" fontId="3" fillId="2" borderId="97" xfId="0" applyFont="1" applyFill="1" applyBorder="1" applyAlignment="1">
      <alignment horizontal="center" vertical="center"/>
    </xf>
    <xf numFmtId="176" fontId="20" fillId="0" borderId="0" xfId="0" applyNumberFormat="1" applyFont="1" applyAlignment="1">
      <alignment horizontal="center" vertical="center"/>
    </xf>
    <xf numFmtId="180" fontId="6" fillId="0" borderId="59" xfId="0" applyNumberFormat="1" applyFont="1" applyBorder="1" applyAlignment="1" applyProtection="1">
      <alignment horizontal="center" vertical="center"/>
      <protection locked="0"/>
    </xf>
    <xf numFmtId="180" fontId="6" fillId="0" borderId="60" xfId="0" applyNumberFormat="1" applyFont="1" applyBorder="1" applyAlignment="1" applyProtection="1">
      <alignment horizontal="center" vertical="center"/>
      <protection locked="0"/>
    </xf>
    <xf numFmtId="0" fontId="6" fillId="2" borderId="70" xfId="0" applyFont="1" applyFill="1" applyBorder="1" applyAlignment="1">
      <alignment vertical="center"/>
    </xf>
    <xf numFmtId="0" fontId="6" fillId="2" borderId="71" xfId="0" applyFont="1" applyFill="1" applyBorder="1" applyAlignment="1">
      <alignment vertical="center"/>
    </xf>
    <xf numFmtId="0" fontId="7" fillId="2" borderId="0" xfId="0" applyFont="1" applyFill="1" applyAlignment="1">
      <alignment vertical="center" shrinkToFit="1"/>
    </xf>
    <xf numFmtId="0" fontId="6" fillId="2" borderId="23" xfId="0" applyFont="1" applyFill="1" applyBorder="1" applyAlignment="1">
      <alignment vertical="center"/>
    </xf>
    <xf numFmtId="0" fontId="6" fillId="2" borderId="24" xfId="0" applyFont="1" applyFill="1" applyBorder="1" applyAlignment="1">
      <alignment vertical="center"/>
    </xf>
    <xf numFmtId="0" fontId="6" fillId="2" borderId="73" xfId="0" applyFont="1" applyFill="1" applyBorder="1" applyAlignment="1">
      <alignment horizontal="center" vertical="center" shrinkToFit="1"/>
    </xf>
    <xf numFmtId="0" fontId="6" fillId="2" borderId="63" xfId="0" applyFont="1" applyFill="1" applyBorder="1" applyAlignment="1">
      <alignment horizontal="center" vertical="center" shrinkToFit="1"/>
    </xf>
    <xf numFmtId="0" fontId="6" fillId="2" borderId="64" xfId="0" applyFont="1" applyFill="1" applyBorder="1" applyAlignment="1">
      <alignment horizontal="center" vertical="center" shrinkToFit="1"/>
    </xf>
    <xf numFmtId="0" fontId="6" fillId="2" borderId="40"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6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57"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2" xfId="0" applyFont="1" applyFill="1" applyBorder="1" applyAlignment="1">
      <alignment horizontal="center" vertical="center"/>
    </xf>
    <xf numFmtId="0" fontId="6" fillId="3" borderId="34" xfId="0" applyFont="1" applyFill="1" applyBorder="1" applyAlignment="1" applyProtection="1">
      <alignment horizontal="left" vertical="center" shrinkToFit="1"/>
      <protection locked="0"/>
    </xf>
    <xf numFmtId="0" fontId="6" fillId="3" borderId="35" xfId="0" applyFont="1" applyFill="1" applyBorder="1" applyAlignment="1" applyProtection="1">
      <alignment horizontal="left" vertical="center" shrinkToFit="1"/>
      <protection locked="0"/>
    </xf>
    <xf numFmtId="0" fontId="6" fillId="0" borderId="34" xfId="0" applyFont="1" applyFill="1" applyBorder="1" applyAlignment="1" applyProtection="1">
      <alignment horizontal="right" vertical="center" shrinkToFit="1"/>
      <protection locked="0"/>
    </xf>
    <xf numFmtId="184" fontId="13" fillId="0" borderId="62" xfId="0" applyNumberFormat="1" applyFont="1" applyFill="1" applyBorder="1" applyAlignment="1" applyProtection="1">
      <alignment horizontal="center" vertical="center"/>
      <protection locked="0"/>
    </xf>
    <xf numFmtId="184" fontId="13" fillId="0" borderId="69" xfId="0" applyNumberFormat="1" applyFont="1" applyFill="1" applyBorder="1" applyAlignment="1" applyProtection="1">
      <alignment horizontal="center" vertical="center"/>
      <protection locked="0"/>
    </xf>
    <xf numFmtId="184" fontId="13" fillId="0" borderId="61" xfId="0" applyNumberFormat="1" applyFont="1" applyFill="1" applyBorder="1" applyAlignment="1" applyProtection="1">
      <alignment horizontal="center" vertical="center"/>
      <protection locked="0"/>
    </xf>
    <xf numFmtId="183" fontId="14" fillId="0" borderId="9" xfId="0" applyNumberFormat="1" applyFont="1" applyFill="1" applyBorder="1" applyAlignment="1" applyProtection="1">
      <alignment horizontal="left" vertical="center"/>
      <protection locked="0"/>
    </xf>
    <xf numFmtId="183" fontId="14" fillId="0" borderId="10" xfId="0" applyNumberFormat="1" applyFont="1" applyFill="1" applyBorder="1" applyAlignment="1" applyProtection="1">
      <alignment horizontal="left" vertical="center"/>
      <protection locked="0"/>
    </xf>
    <xf numFmtId="0" fontId="14" fillId="0" borderId="12" xfId="0" applyFont="1" applyFill="1" applyBorder="1" applyAlignment="1" applyProtection="1">
      <alignment horizontal="center" vertical="center"/>
      <protection locked="0"/>
    </xf>
    <xf numFmtId="0" fontId="14" fillId="0" borderId="13" xfId="0" applyFont="1" applyFill="1" applyBorder="1" applyAlignment="1" applyProtection="1">
      <alignment horizontal="center" vertical="center"/>
      <protection locked="0"/>
    </xf>
    <xf numFmtId="0" fontId="6" fillId="2" borderId="9" xfId="0" applyFont="1" applyFill="1" applyBorder="1" applyAlignment="1">
      <alignment horizontal="center" vertical="center" wrapText="1"/>
    </xf>
    <xf numFmtId="184" fontId="13" fillId="2" borderId="66" xfId="0" applyNumberFormat="1" applyFont="1" applyFill="1" applyBorder="1" applyAlignment="1" applyProtection="1">
      <alignment horizontal="center" vertical="center"/>
    </xf>
    <xf numFmtId="184" fontId="13" fillId="2" borderId="67" xfId="0" applyNumberFormat="1" applyFont="1" applyFill="1" applyBorder="1" applyAlignment="1" applyProtection="1">
      <alignment horizontal="center" vertical="center"/>
    </xf>
    <xf numFmtId="184" fontId="13" fillId="2" borderId="67" xfId="0" applyNumberFormat="1" applyFont="1" applyFill="1" applyBorder="1" applyAlignment="1">
      <alignment horizontal="center" vertical="center"/>
    </xf>
    <xf numFmtId="184" fontId="13" fillId="2" borderId="67" xfId="0" quotePrefix="1" applyNumberFormat="1" applyFont="1" applyFill="1" applyBorder="1" applyAlignment="1">
      <alignment horizontal="center" vertical="center"/>
    </xf>
    <xf numFmtId="184" fontId="13" fillId="2" borderId="68" xfId="0" applyNumberFormat="1" applyFont="1" applyFill="1" applyBorder="1" applyAlignment="1">
      <alignment horizontal="center" vertical="center"/>
    </xf>
    <xf numFmtId="0" fontId="19" fillId="3" borderId="43" xfId="5" applyFont="1" applyFill="1" applyBorder="1" applyAlignment="1" applyProtection="1">
      <alignment vertical="center"/>
      <protection locked="0"/>
    </xf>
    <xf numFmtId="0" fontId="19" fillId="3" borderId="39" xfId="5" applyFont="1" applyFill="1" applyBorder="1" applyAlignment="1" applyProtection="1">
      <alignment vertical="center"/>
      <protection locked="0"/>
    </xf>
    <xf numFmtId="0" fontId="19" fillId="3" borderId="44" xfId="5" applyFont="1" applyFill="1" applyBorder="1" applyAlignment="1" applyProtection="1">
      <alignment vertical="center"/>
      <protection locked="0"/>
    </xf>
    <xf numFmtId="0" fontId="6" fillId="3" borderId="31" xfId="0" applyFont="1" applyFill="1" applyBorder="1" applyAlignment="1" applyProtection="1">
      <alignment vertical="center" wrapText="1"/>
      <protection locked="0"/>
    </xf>
    <xf numFmtId="0" fontId="6" fillId="3" borderId="39" xfId="0" applyFont="1" applyFill="1" applyBorder="1" applyAlignment="1" applyProtection="1">
      <alignment vertical="center" wrapText="1"/>
      <protection locked="0"/>
    </xf>
    <xf numFmtId="0" fontId="6" fillId="2" borderId="11" xfId="0" applyFont="1" applyFill="1" applyBorder="1" applyAlignment="1">
      <alignment vertical="center" wrapText="1"/>
    </xf>
    <xf numFmtId="177" fontId="6" fillId="2" borderId="31" xfId="1" applyNumberFormat="1" applyFont="1" applyFill="1" applyBorder="1" applyAlignment="1" applyProtection="1">
      <alignment horizontal="right" vertical="center"/>
      <protection locked="0"/>
    </xf>
    <xf numFmtId="176" fontId="6" fillId="2" borderId="34" xfId="0" applyNumberFormat="1" applyFont="1" applyFill="1" applyBorder="1" applyAlignment="1" applyProtection="1">
      <alignment horizontal="center" vertical="center"/>
      <protection locked="0"/>
    </xf>
    <xf numFmtId="0" fontId="6" fillId="2" borderId="8" xfId="0" applyFont="1" applyFill="1" applyBorder="1" applyAlignment="1">
      <alignment vertical="center" wrapText="1"/>
    </xf>
    <xf numFmtId="0" fontId="6" fillId="3" borderId="34" xfId="0" applyFont="1" applyFill="1" applyBorder="1" applyAlignment="1" applyProtection="1">
      <alignment vertical="center"/>
      <protection locked="0"/>
    </xf>
    <xf numFmtId="0" fontId="6" fillId="3" borderId="39" xfId="0" applyFont="1" applyFill="1" applyBorder="1" applyAlignment="1" applyProtection="1">
      <alignment vertical="center"/>
      <protection locked="0"/>
    </xf>
    <xf numFmtId="0" fontId="6" fillId="3" borderId="31" xfId="0" applyFont="1" applyFill="1" applyBorder="1" applyAlignment="1" applyProtection="1">
      <alignment vertical="center"/>
      <protection locked="0"/>
    </xf>
  </cellXfs>
  <cellStyles count="6">
    <cellStyle name="ハイパーリンク" xfId="5" builtinId="8"/>
    <cellStyle name="桁区切り" xfId="1" builtinId="6"/>
    <cellStyle name="桁区切り 2" xfId="4"/>
    <cellStyle name="標準" xfId="0" builtinId="0"/>
    <cellStyle name="標準 2" xfId="2"/>
    <cellStyle name="標準 3 3" xfId="3"/>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DB!$H$7"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DB!$L$10"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0</xdr:colOff>
          <xdr:row>5</xdr:row>
          <xdr:rowOff>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0</xdr:colOff>
          <xdr:row>6</xdr:row>
          <xdr:rowOff>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0</xdr:colOff>
          <xdr:row>7</xdr:row>
          <xdr:rowOff>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xdr:col>
          <xdr:colOff>0</xdr:colOff>
          <xdr:row>8</xdr:row>
          <xdr:rowOff>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1</xdr:col>
          <xdr:colOff>0</xdr:colOff>
          <xdr:row>16</xdr:row>
          <xdr:rowOff>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0</xdr:colOff>
          <xdr:row>22</xdr:row>
          <xdr:rowOff>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1</xdr:col>
          <xdr:colOff>0</xdr:colOff>
          <xdr:row>24</xdr:row>
          <xdr:rowOff>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0</xdr:rowOff>
        </xdr:from>
        <xdr:to>
          <xdr:col>1</xdr:col>
          <xdr:colOff>0</xdr:colOff>
          <xdr:row>26</xdr:row>
          <xdr:rowOff>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1</xdr:col>
          <xdr:colOff>0</xdr:colOff>
          <xdr:row>29</xdr:row>
          <xdr:rowOff>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1</xdr:col>
          <xdr:colOff>0</xdr:colOff>
          <xdr:row>30</xdr:row>
          <xdr:rowOff>0</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1</xdr:col>
          <xdr:colOff>0</xdr:colOff>
          <xdr:row>31</xdr:row>
          <xdr:rowOff>0</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1</xdr:col>
          <xdr:colOff>0</xdr:colOff>
          <xdr:row>34</xdr:row>
          <xdr:rowOff>0</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0</xdr:rowOff>
        </xdr:from>
        <xdr:to>
          <xdr:col>1</xdr:col>
          <xdr:colOff>0</xdr:colOff>
          <xdr:row>37</xdr:row>
          <xdr:rowOff>0</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1</xdr:col>
          <xdr:colOff>0</xdr:colOff>
          <xdr:row>32</xdr:row>
          <xdr:rowOff>0</xdr:rowOff>
        </xdr:to>
        <xdr:sp macro="" textlink="">
          <xdr:nvSpPr>
            <xdr:cNvPr id="9233" name="Check Box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28</xdr:row>
          <xdr:rowOff>0</xdr:rowOff>
        </xdr:from>
        <xdr:to>
          <xdr:col>10</xdr:col>
          <xdr:colOff>0</xdr:colOff>
          <xdr:row>29</xdr:row>
          <xdr:rowOff>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0</xdr:rowOff>
        </xdr:from>
        <xdr:to>
          <xdr:col>18</xdr:col>
          <xdr:colOff>0</xdr:colOff>
          <xdr:row>29</xdr:row>
          <xdr:rowOff>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0</xdr:colOff>
          <xdr:row>18</xdr:row>
          <xdr:rowOff>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0</xdr:rowOff>
        </xdr:from>
        <xdr:to>
          <xdr:col>9</xdr:col>
          <xdr:colOff>0</xdr:colOff>
          <xdr:row>19</xdr:row>
          <xdr:rowOff>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9</xdr:col>
          <xdr:colOff>0</xdr:colOff>
          <xdr:row>21</xdr:row>
          <xdr:rowOff>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0</xdr:colOff>
          <xdr:row>22</xdr:row>
          <xdr:rowOff>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9</xdr:col>
          <xdr:colOff>0</xdr:colOff>
          <xdr:row>23</xdr:row>
          <xdr:rowOff>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24</xdr:row>
          <xdr:rowOff>0</xdr:rowOff>
        </xdr:from>
        <xdr:to>
          <xdr:col>28</xdr:col>
          <xdr:colOff>0</xdr:colOff>
          <xdr:row>25</xdr:row>
          <xdr:rowOff>0</xdr:rowOff>
        </xdr:to>
        <xdr:sp macro="" textlink="">
          <xdr:nvSpPr>
            <xdr:cNvPr id="27649" name="Check Box 1" hidden="1">
              <a:extLst>
                <a:ext uri="{63B3BB69-23CF-44E3-9099-C40C66FF867C}">
                  <a14:compatExt spid="_x0000_s27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0</xdr:colOff>
          <xdr:row>5</xdr:row>
          <xdr:rowOff>0</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0</xdr:colOff>
          <xdr:row>6</xdr:row>
          <xdr:rowOff>0</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0</xdr:colOff>
          <xdr:row>7</xdr:row>
          <xdr:rowOff>0</xdr:rowOff>
        </xdr:to>
        <xdr:sp macro="" textlink="">
          <xdr:nvSpPr>
            <xdr:cNvPr id="15363" name="Check Box 3" hidden="1">
              <a:extLst>
                <a:ext uri="{63B3BB69-23CF-44E3-9099-C40C66FF867C}">
                  <a14:compatExt spid="_x0000_s1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1</xdr:col>
          <xdr:colOff>0</xdr:colOff>
          <xdr:row>11</xdr:row>
          <xdr:rowOff>0</xdr:rowOff>
        </xdr:to>
        <xdr:sp macro="" textlink="">
          <xdr:nvSpPr>
            <xdr:cNvPr id="15364" name="Check Box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1</xdr:col>
          <xdr:colOff>0</xdr:colOff>
          <xdr:row>13</xdr:row>
          <xdr:rowOff>0</xdr:rowOff>
        </xdr:to>
        <xdr:sp macro="" textlink="">
          <xdr:nvSpPr>
            <xdr:cNvPr id="15365" name="Check Box 5" hidden="1">
              <a:extLst>
                <a:ext uri="{63B3BB69-23CF-44E3-9099-C40C66FF867C}">
                  <a14:compatExt spid="_x0000_s1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1</xdr:col>
          <xdr:colOff>0</xdr:colOff>
          <xdr:row>15</xdr:row>
          <xdr:rowOff>0</xdr:rowOff>
        </xdr:to>
        <xdr:sp macro="" textlink="">
          <xdr:nvSpPr>
            <xdr:cNvPr id="15366" name="Check Box 6" hidden="1">
              <a:extLst>
                <a:ext uri="{63B3BB69-23CF-44E3-9099-C40C66FF867C}">
                  <a14:compatExt spid="_x0000_s1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1</xdr:col>
          <xdr:colOff>0</xdr:colOff>
          <xdr:row>18</xdr:row>
          <xdr:rowOff>0</xdr:rowOff>
        </xdr:to>
        <xdr:sp macro="" textlink="">
          <xdr:nvSpPr>
            <xdr:cNvPr id="15367" name="Check Box 7" hidden="1">
              <a:extLst>
                <a:ext uri="{63B3BB69-23CF-44E3-9099-C40C66FF867C}">
                  <a14:compatExt spid="_x0000_s1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1</xdr:col>
          <xdr:colOff>0</xdr:colOff>
          <xdr:row>16</xdr:row>
          <xdr:rowOff>0</xdr:rowOff>
        </xdr:to>
        <xdr:sp macro="" textlink="">
          <xdr:nvSpPr>
            <xdr:cNvPr id="15368" name="Check Box 8" hidden="1">
              <a:extLst>
                <a:ext uri="{63B3BB69-23CF-44E3-9099-C40C66FF867C}">
                  <a14:compatExt spid="_x0000_s1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24</xdr:row>
          <xdr:rowOff>0</xdr:rowOff>
        </xdr:from>
        <xdr:to>
          <xdr:col>28</xdr:col>
          <xdr:colOff>0</xdr:colOff>
          <xdr:row>25</xdr:row>
          <xdr:rowOff>0</xdr:rowOff>
        </xdr:to>
        <xdr:sp macro="" textlink="">
          <xdr:nvSpPr>
            <xdr:cNvPr id="33793" name="Check Box 1" hidden="1">
              <a:extLst>
                <a:ext uri="{63B3BB69-23CF-44E3-9099-C40C66FF867C}">
                  <a14:compatExt spid="_x0000_s33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23</xdr:row>
          <xdr:rowOff>0</xdr:rowOff>
        </xdr:from>
        <xdr:to>
          <xdr:col>12</xdr:col>
          <xdr:colOff>0</xdr:colOff>
          <xdr:row>24</xdr:row>
          <xdr:rowOff>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18</xdr:col>
          <xdr:colOff>0</xdr:colOff>
          <xdr:row>24</xdr:row>
          <xdr:rowOff>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0</xdr:rowOff>
        </xdr:from>
        <xdr:to>
          <xdr:col>17</xdr:col>
          <xdr:colOff>0</xdr:colOff>
          <xdr:row>14</xdr:row>
          <xdr:rowOff>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xdr:row>
          <xdr:rowOff>0</xdr:rowOff>
        </xdr:from>
        <xdr:to>
          <xdr:col>21</xdr:col>
          <xdr:colOff>0</xdr:colOff>
          <xdr:row>14</xdr:row>
          <xdr:rowOff>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0</xdr:colOff>
          <xdr:row>5</xdr:row>
          <xdr:rowOff>0</xdr:rowOff>
        </xdr:to>
        <xdr:sp macro="" textlink="">
          <xdr:nvSpPr>
            <xdr:cNvPr id="21505" name="Check Box 1" hidden="1">
              <a:extLst>
                <a:ext uri="{63B3BB69-23CF-44E3-9099-C40C66FF867C}">
                  <a14:compatExt spid="_x0000_s2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0</xdr:colOff>
          <xdr:row>6</xdr:row>
          <xdr:rowOff>0</xdr:rowOff>
        </xdr:to>
        <xdr:sp macro="" textlink="">
          <xdr:nvSpPr>
            <xdr:cNvPr id="21506" name="Check Box 2" hidden="1">
              <a:extLst>
                <a:ext uri="{63B3BB69-23CF-44E3-9099-C40C66FF867C}">
                  <a14:compatExt spid="_x0000_s2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0</xdr:colOff>
          <xdr:row>7</xdr:row>
          <xdr:rowOff>0</xdr:rowOff>
        </xdr:to>
        <xdr:sp macro="" textlink="">
          <xdr:nvSpPr>
            <xdr:cNvPr id="21507" name="Check Box 3" hidden="1">
              <a:extLst>
                <a:ext uri="{63B3BB69-23CF-44E3-9099-C40C66FF867C}">
                  <a14:compatExt spid="_x0000_s2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xdr:col>
          <xdr:colOff>0</xdr:colOff>
          <xdr:row>8</xdr:row>
          <xdr:rowOff>0</xdr:rowOff>
        </xdr:to>
        <xdr:sp macro="" textlink="">
          <xdr:nvSpPr>
            <xdr:cNvPr id="21508" name="Check Box 4" hidden="1">
              <a:extLst>
                <a:ext uri="{63B3BB69-23CF-44E3-9099-C40C66FF867C}">
                  <a14:compatExt spid="_x0000_s2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4.vml"/><Relationship Id="rId7" Type="http://schemas.openxmlformats.org/officeDocument/2006/relationships/ctrlProp" Target="../ctrlProps/ctrlProp26.xml"/><Relationship Id="rId2" Type="http://schemas.openxmlformats.org/officeDocument/2006/relationships/drawing" Target="../drawings/drawing4.xml"/><Relationship Id="rId1" Type="http://schemas.openxmlformats.org/officeDocument/2006/relationships/printerSettings" Target="../printerSettings/printerSettings11.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5.bin"/><Relationship Id="rId4" Type="http://schemas.openxmlformats.org/officeDocument/2006/relationships/ctrlProp" Target="../ctrlProps/ctrlProp3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35.xml"/><Relationship Id="rId2" Type="http://schemas.openxmlformats.org/officeDocument/2006/relationships/drawing" Target="../drawings/drawing6.xml"/><Relationship Id="rId1" Type="http://schemas.openxmlformats.org/officeDocument/2006/relationships/printerSettings" Target="../printerSettings/printerSettings17.bin"/><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39.xml"/><Relationship Id="rId2" Type="http://schemas.openxmlformats.org/officeDocument/2006/relationships/drawing" Target="../drawings/drawing7.xml"/><Relationship Id="rId1" Type="http://schemas.openxmlformats.org/officeDocument/2006/relationships/printerSettings" Target="../printerSettings/printerSettings18.bin"/><Relationship Id="rId6" Type="http://schemas.openxmlformats.org/officeDocument/2006/relationships/ctrlProp" Target="../ctrlProps/ctrlProp38.xml"/><Relationship Id="rId5" Type="http://schemas.openxmlformats.org/officeDocument/2006/relationships/ctrlProp" Target="../ctrlProps/ctrlProp37.xml"/><Relationship Id="rId4" Type="http://schemas.openxmlformats.org/officeDocument/2006/relationships/ctrlProp" Target="../ctrlProps/ctrlProp36.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trlProp" Target="../ctrlProps/ctrlProp2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26"/>
  <sheetViews>
    <sheetView workbookViewId="0">
      <pane ySplit="2" topLeftCell="A3" activePane="bottomLeft" state="frozen"/>
      <selection pane="bottomLeft"/>
    </sheetView>
  </sheetViews>
  <sheetFormatPr defaultRowHeight="18.75" customHeight="1" x14ac:dyDescent="0.4"/>
  <cols>
    <col min="1" max="2" width="3.125" style="124" customWidth="1"/>
    <col min="3" max="3" width="10" style="124" customWidth="1"/>
    <col min="4" max="4" width="12.5" style="124" customWidth="1"/>
    <col min="5" max="6" width="3.125" style="124" customWidth="1"/>
    <col min="7" max="7" width="25.75" style="124" bestFit="1" customWidth="1"/>
    <col min="8" max="8" width="12.5" style="124" customWidth="1"/>
    <col min="9" max="10" width="3.125" style="124" customWidth="1"/>
    <col min="11" max="11" width="17.5" style="124" bestFit="1" customWidth="1"/>
    <col min="12" max="12" width="12.5" style="124" customWidth="1"/>
    <col min="13" max="14" width="3.125" style="124" customWidth="1"/>
    <col min="15" max="15" width="17.5" style="124" bestFit="1" customWidth="1"/>
    <col min="16" max="16" width="12.5" style="124" customWidth="1"/>
    <col min="17" max="17" width="3.125" style="124" customWidth="1"/>
    <col min="18" max="18" width="13.875" style="124" bestFit="1" customWidth="1"/>
    <col min="19" max="19" width="18.375" style="124" bestFit="1" customWidth="1"/>
    <col min="20" max="20" width="15" style="124" bestFit="1" customWidth="1"/>
    <col min="21" max="16384" width="9" style="124"/>
  </cols>
  <sheetData>
    <row r="1" spans="1:22" ht="18.75" customHeight="1" thickBot="1" x14ac:dyDescent="0.45"/>
    <row r="2" spans="1:22" ht="18.75" customHeight="1" x14ac:dyDescent="0.4">
      <c r="B2" s="125" t="s">
        <v>304</v>
      </c>
      <c r="C2" s="126"/>
      <c r="D2" s="127"/>
      <c r="F2" s="128" t="s">
        <v>305</v>
      </c>
      <c r="G2" s="129"/>
      <c r="H2" s="130"/>
      <c r="J2" s="131" t="s">
        <v>306</v>
      </c>
      <c r="K2" s="132"/>
      <c r="L2" s="133"/>
      <c r="N2" s="134" t="s">
        <v>307</v>
      </c>
      <c r="O2" s="135"/>
      <c r="P2" s="136"/>
      <c r="R2" s="224" t="s">
        <v>174</v>
      </c>
      <c r="S2" s="225" t="s">
        <v>175</v>
      </c>
      <c r="T2" s="225" t="s">
        <v>176</v>
      </c>
      <c r="U2" s="226" t="s">
        <v>177</v>
      </c>
      <c r="V2" s="227"/>
    </row>
    <row r="3" spans="1:22" ht="18.75" customHeight="1" x14ac:dyDescent="0.4">
      <c r="B3" s="137"/>
      <c r="C3" s="138" t="s">
        <v>308</v>
      </c>
      <c r="D3" s="139">
        <f ca="1">TODAY()</f>
        <v>45769</v>
      </c>
      <c r="F3" s="140" t="s">
        <v>309</v>
      </c>
      <c r="G3" s="141"/>
      <c r="H3" s="142"/>
      <c r="J3" s="143" t="s">
        <v>310</v>
      </c>
      <c r="K3" s="144"/>
      <c r="L3" s="145"/>
      <c r="N3" s="146" t="s">
        <v>311</v>
      </c>
      <c r="O3" s="147"/>
      <c r="P3" s="148"/>
      <c r="R3" s="228" t="s">
        <v>178</v>
      </c>
      <c r="S3" s="229" t="s">
        <v>179</v>
      </c>
      <c r="T3" s="229" t="s">
        <v>180</v>
      </c>
      <c r="U3" s="230" t="s">
        <v>181</v>
      </c>
    </row>
    <row r="4" spans="1:22" ht="18.75" customHeight="1" x14ac:dyDescent="0.4">
      <c r="B4" s="137"/>
      <c r="C4" s="149" t="s">
        <v>372</v>
      </c>
      <c r="D4" s="150">
        <f ca="1">IF(AND(0&lt;MONTH(D3),MONTH(D3)&lt;4),YEAR(D3)-1,YEAR(D3))</f>
        <v>2025</v>
      </c>
      <c r="F4" s="151"/>
      <c r="G4" s="152" t="s">
        <v>312</v>
      </c>
      <c r="H4" s="153" t="s">
        <v>313</v>
      </c>
      <c r="J4" s="154"/>
      <c r="K4" s="155" t="s">
        <v>314</v>
      </c>
      <c r="L4" s="156" t="str">
        <f>第13号!AB4</f>
        <v>令和  年  月  日</v>
      </c>
      <c r="N4" s="157"/>
      <c r="O4" s="158" t="s">
        <v>314</v>
      </c>
      <c r="P4" s="159" t="str">
        <f>第９号!AB4</f>
        <v>令和  年  月  日</v>
      </c>
      <c r="R4" s="231" t="s">
        <v>182</v>
      </c>
      <c r="S4" s="232" t="s">
        <v>183</v>
      </c>
      <c r="T4" s="232" t="s">
        <v>184</v>
      </c>
      <c r="U4" s="233" t="s">
        <v>185</v>
      </c>
    </row>
    <row r="5" spans="1:22" ht="18.75" customHeight="1" thickBot="1" x14ac:dyDescent="0.45">
      <c r="B5" s="160"/>
      <c r="C5" s="161" t="s">
        <v>371</v>
      </c>
      <c r="D5" s="162">
        <f ca="1">D4-2018</f>
        <v>7</v>
      </c>
      <c r="F5" s="151"/>
      <c r="G5" s="163" t="s">
        <v>315</v>
      </c>
      <c r="H5" s="164" t="s">
        <v>336</v>
      </c>
      <c r="J5" s="154"/>
      <c r="K5" s="165" t="s">
        <v>372</v>
      </c>
      <c r="L5" s="166" t="str">
        <f>IFERROR(IF(AND(0&lt;MONTH(L4),MONTH(L4)&lt;4),YEAR(L4)-1,YEAR(L4)),"")</f>
        <v/>
      </c>
      <c r="N5" s="157"/>
      <c r="O5" s="167" t="s">
        <v>372</v>
      </c>
      <c r="P5" s="168" t="str">
        <f>IFERROR(IF(AND(0&lt;MONTH(P4),MONTH(P4)&lt;4),YEAR(P4)-1,YEAR(P4)),"")</f>
        <v/>
      </c>
      <c r="R5" s="231" t="s">
        <v>339</v>
      </c>
      <c r="S5" s="232" t="s">
        <v>186</v>
      </c>
      <c r="T5" s="232"/>
      <c r="U5" s="233"/>
    </row>
    <row r="6" spans="1:22" ht="18.75" customHeight="1" x14ac:dyDescent="0.4">
      <c r="A6" s="169"/>
      <c r="B6" s="170"/>
      <c r="C6" s="170"/>
      <c r="D6" s="170"/>
      <c r="E6" s="169"/>
      <c r="F6" s="140" t="s">
        <v>321</v>
      </c>
      <c r="G6" s="141"/>
      <c r="H6" s="142"/>
      <c r="J6" s="154"/>
      <c r="K6" s="165" t="s">
        <v>371</v>
      </c>
      <c r="L6" s="166" t="str">
        <f>IFERROR(L5-2018,"")</f>
        <v/>
      </c>
      <c r="N6" s="157"/>
      <c r="O6" s="167" t="s">
        <v>371</v>
      </c>
      <c r="P6" s="168" t="str">
        <f>IFERROR(P5-2018,"")</f>
        <v/>
      </c>
      <c r="R6" s="231"/>
      <c r="S6" s="232" t="s">
        <v>187</v>
      </c>
      <c r="T6" s="232"/>
      <c r="U6" s="233"/>
    </row>
    <row r="7" spans="1:22" ht="18.75" customHeight="1" thickBot="1" x14ac:dyDescent="0.45">
      <c r="B7" s="169"/>
      <c r="C7" s="169"/>
      <c r="D7" s="169"/>
      <c r="F7" s="171"/>
      <c r="G7" s="175" t="s">
        <v>320</v>
      </c>
      <c r="H7" s="176" t="b">
        <v>0</v>
      </c>
      <c r="J7" s="154"/>
      <c r="K7" s="165" t="s">
        <v>312</v>
      </c>
      <c r="L7" s="164" t="s">
        <v>316</v>
      </c>
      <c r="N7" s="157"/>
      <c r="O7" s="167" t="s">
        <v>312</v>
      </c>
      <c r="P7" s="164" t="s">
        <v>317</v>
      </c>
      <c r="R7" s="234"/>
      <c r="S7" s="235" t="s">
        <v>340</v>
      </c>
      <c r="T7" s="235"/>
      <c r="U7" s="236"/>
    </row>
    <row r="8" spans="1:22" ht="18.75" customHeight="1" x14ac:dyDescent="0.4">
      <c r="F8" s="140" t="s">
        <v>350</v>
      </c>
      <c r="G8" s="141"/>
      <c r="H8" s="142"/>
      <c r="J8" s="154"/>
      <c r="K8" s="165" t="s">
        <v>315</v>
      </c>
      <c r="L8" s="164" t="s">
        <v>329</v>
      </c>
      <c r="N8" s="172"/>
      <c r="O8" s="173" t="s">
        <v>315</v>
      </c>
      <c r="P8" s="174" t="s">
        <v>367</v>
      </c>
    </row>
    <row r="9" spans="1:22" ht="18.75" customHeight="1" thickBot="1" x14ac:dyDescent="0.45">
      <c r="F9" s="186"/>
      <c r="G9" s="187" t="s">
        <v>326</v>
      </c>
      <c r="H9" s="188" t="s">
        <v>327</v>
      </c>
      <c r="J9" s="143" t="s">
        <v>318</v>
      </c>
      <c r="K9" s="144"/>
      <c r="L9" s="145"/>
      <c r="N9" s="146" t="s">
        <v>319</v>
      </c>
      <c r="O9" s="147"/>
      <c r="P9" s="148"/>
    </row>
    <row r="10" spans="1:22" ht="18.75" customHeight="1" thickBot="1" x14ac:dyDescent="0.45">
      <c r="J10" s="177"/>
      <c r="K10" s="178" t="s">
        <v>320</v>
      </c>
      <c r="L10" s="179" t="b">
        <v>0</v>
      </c>
      <c r="N10" s="157"/>
      <c r="O10" s="158" t="s">
        <v>314</v>
      </c>
      <c r="P10" s="159" t="str">
        <f>第10号!AB4</f>
        <v>令和  年  月  日</v>
      </c>
    </row>
    <row r="11" spans="1:22" ht="18.75" customHeight="1" thickBot="1" x14ac:dyDescent="0.45">
      <c r="N11" s="157"/>
      <c r="O11" s="167" t="s">
        <v>372</v>
      </c>
      <c r="P11" s="168" t="str">
        <f>IFERROR(IF(AND(0&lt;MONTH(P10),MONTH(P10)&lt;4),YEAR(P10)-1,YEAR(P10)),"")</f>
        <v/>
      </c>
    </row>
    <row r="12" spans="1:22" ht="18.75" customHeight="1" x14ac:dyDescent="0.4">
      <c r="J12" s="180" t="s">
        <v>323</v>
      </c>
      <c r="K12" s="181"/>
      <c r="L12" s="182"/>
      <c r="N12" s="157"/>
      <c r="O12" s="167" t="s">
        <v>371</v>
      </c>
      <c r="P12" s="168" t="str">
        <f>IFERROR(P11-2018,"")</f>
        <v/>
      </c>
    </row>
    <row r="13" spans="1:22" ht="18.75" customHeight="1" x14ac:dyDescent="0.4">
      <c r="J13" s="183"/>
      <c r="K13" s="184" t="s">
        <v>324</v>
      </c>
      <c r="L13" s="185" t="str">
        <f>交付請求書!AB4</f>
        <v>令和  年  月  日</v>
      </c>
      <c r="N13" s="157"/>
      <c r="O13" s="167" t="s">
        <v>312</v>
      </c>
      <c r="P13" s="164" t="s">
        <v>322</v>
      </c>
    </row>
    <row r="14" spans="1:22" ht="18.75" customHeight="1" x14ac:dyDescent="0.4">
      <c r="J14" s="183"/>
      <c r="K14" s="189" t="s">
        <v>372</v>
      </c>
      <c r="L14" s="190" t="str">
        <f>IFERROR(IF(AND(0&lt;MONTH(L13),MONTH(L13)&lt;4),YEAR(L13)-1,YEAR(L13)),"")</f>
        <v/>
      </c>
      <c r="N14" s="172"/>
      <c r="O14" s="173" t="s">
        <v>315</v>
      </c>
      <c r="P14" s="174" t="s">
        <v>369</v>
      </c>
    </row>
    <row r="15" spans="1:22" ht="18.75" customHeight="1" x14ac:dyDescent="0.4">
      <c r="J15" s="183"/>
      <c r="K15" s="189" t="s">
        <v>371</v>
      </c>
      <c r="L15" s="190" t="str">
        <f>IFERROR(L14-2018,"")</f>
        <v/>
      </c>
      <c r="N15" s="146" t="s">
        <v>325</v>
      </c>
      <c r="O15" s="147"/>
      <c r="P15" s="148"/>
    </row>
    <row r="16" spans="1:22" ht="18.75" customHeight="1" thickBot="1" x14ac:dyDescent="0.45">
      <c r="J16" s="193"/>
      <c r="K16" s="194" t="s">
        <v>315</v>
      </c>
      <c r="L16" s="195" t="s">
        <v>365</v>
      </c>
      <c r="N16" s="157"/>
      <c r="O16" s="191" t="s">
        <v>314</v>
      </c>
      <c r="P16" s="159" t="str">
        <f>第12号!AB4</f>
        <v>令和  年  月  日</v>
      </c>
    </row>
    <row r="17" spans="14:16" ht="18.75" customHeight="1" x14ac:dyDescent="0.4">
      <c r="N17" s="157"/>
      <c r="O17" s="167" t="s">
        <v>372</v>
      </c>
      <c r="P17" s="168" t="str">
        <f>IFERROR(IF(AND(0&lt;MONTH(P16),MONTH(P16)&lt;4),YEAR(P16)-1,YEAR(P16)),"")</f>
        <v/>
      </c>
    </row>
    <row r="18" spans="14:16" ht="18.75" customHeight="1" x14ac:dyDescent="0.4">
      <c r="N18" s="157"/>
      <c r="O18" s="167" t="s">
        <v>371</v>
      </c>
      <c r="P18" s="168" t="str">
        <f>IFERROR(P17-2018,"")</f>
        <v/>
      </c>
    </row>
    <row r="19" spans="14:16" ht="18.75" customHeight="1" x14ac:dyDescent="0.4">
      <c r="N19" s="157"/>
      <c r="O19" s="192" t="s">
        <v>312</v>
      </c>
      <c r="P19" s="164" t="s">
        <v>328</v>
      </c>
    </row>
    <row r="20" spans="14:16" ht="18.75" customHeight="1" x14ac:dyDescent="0.4">
      <c r="N20" s="172"/>
      <c r="O20" s="196" t="s">
        <v>315</v>
      </c>
      <c r="P20" s="174" t="s">
        <v>316</v>
      </c>
    </row>
    <row r="21" spans="14:16" ht="18.75" customHeight="1" x14ac:dyDescent="0.4">
      <c r="N21" s="146" t="s">
        <v>330</v>
      </c>
      <c r="O21" s="147"/>
      <c r="P21" s="148"/>
    </row>
    <row r="22" spans="14:16" ht="18.75" customHeight="1" x14ac:dyDescent="0.4">
      <c r="N22" s="157"/>
      <c r="O22" s="191" t="s">
        <v>324</v>
      </c>
      <c r="P22" s="159" t="str">
        <f>第18号!AB4</f>
        <v>令和  年  月  日</v>
      </c>
    </row>
    <row r="23" spans="14:16" ht="18.75" customHeight="1" x14ac:dyDescent="0.4">
      <c r="N23" s="157"/>
      <c r="O23" s="167" t="s">
        <v>372</v>
      </c>
      <c r="P23" s="168" t="str">
        <f>IFERROR(IF(AND(0&lt;MONTH(P22),MONTH(P22)&lt;4),YEAR(P22)-1,YEAR(P22)),"")</f>
        <v/>
      </c>
    </row>
    <row r="24" spans="14:16" ht="18.75" customHeight="1" x14ac:dyDescent="0.4">
      <c r="N24" s="157"/>
      <c r="O24" s="167" t="s">
        <v>371</v>
      </c>
      <c r="P24" s="168" t="str">
        <f>IFERROR(P23-2018,"")</f>
        <v/>
      </c>
    </row>
    <row r="25" spans="14:16" ht="18.75" customHeight="1" x14ac:dyDescent="0.4">
      <c r="N25" s="157"/>
      <c r="O25" s="192" t="s">
        <v>312</v>
      </c>
      <c r="P25" s="164" t="s">
        <v>331</v>
      </c>
    </row>
    <row r="26" spans="14:16" ht="18.75" customHeight="1" thickBot="1" x14ac:dyDescent="0.45">
      <c r="N26" s="197"/>
      <c r="O26" s="198" t="s">
        <v>315</v>
      </c>
      <c r="P26" s="195" t="s">
        <v>370</v>
      </c>
    </row>
  </sheetData>
  <sheetProtection selectLockedCells="1"/>
  <phoneticPr fontId="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
  <sheetViews>
    <sheetView workbookViewId="0">
      <selection sqref="A1:XFD1048576"/>
    </sheetView>
  </sheetViews>
  <sheetFormatPr defaultColWidth="3.125" defaultRowHeight="18.75" customHeight="1" x14ac:dyDescent="0.4"/>
  <cols>
    <col min="1" max="16384" width="3.125" style="1"/>
  </cols>
  <sheetData/>
  <phoneticPr fontId="4"/>
  <pageMargins left="0.78740157480314965" right="0.39370078740157483" top="0.59055118110236215" bottom="0.59055118110236215"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0000"/>
  </sheetPr>
  <dimension ref="A1:Z24"/>
  <sheetViews>
    <sheetView view="pageBreakPreview" zoomScaleNormal="100" zoomScaleSheetLayoutView="100" workbookViewId="0">
      <pane ySplit="4" topLeftCell="A5" activePane="bottomLeft" state="frozen"/>
      <selection activeCell="P24" sqref="P24:X24"/>
      <selection pane="bottomLeft" activeCell="A18" sqref="A18"/>
    </sheetView>
  </sheetViews>
  <sheetFormatPr defaultColWidth="3.125" defaultRowHeight="18.75" customHeight="1" x14ac:dyDescent="0.4"/>
  <cols>
    <col min="1" max="2" width="3.125" style="32"/>
    <col min="3" max="13" width="3.125" style="1" customWidth="1"/>
    <col min="14" max="16384" width="3.125" style="1"/>
  </cols>
  <sheetData>
    <row r="1" spans="1:26" ht="18.75" customHeight="1" x14ac:dyDescent="0.4">
      <c r="A1" s="45"/>
      <c r="B1" s="45"/>
      <c r="C1" s="45"/>
      <c r="D1" s="45"/>
      <c r="E1" s="45"/>
      <c r="F1" s="45"/>
      <c r="G1" s="45"/>
      <c r="H1" s="45"/>
      <c r="I1" s="45"/>
      <c r="J1" s="45"/>
      <c r="K1" s="45"/>
      <c r="L1" s="45"/>
      <c r="M1" s="45"/>
      <c r="N1" s="45"/>
      <c r="O1" s="45"/>
      <c r="P1" s="45"/>
      <c r="Q1" s="45"/>
      <c r="R1" s="45"/>
      <c r="S1" s="45"/>
      <c r="T1" s="45"/>
      <c r="U1" s="45"/>
      <c r="V1" s="45"/>
      <c r="W1" s="45"/>
      <c r="X1" s="45"/>
      <c r="Y1" s="45"/>
      <c r="Z1" s="45"/>
    </row>
    <row r="2" spans="1:26" ht="18.75" customHeight="1" x14ac:dyDescent="0.4">
      <c r="A2" s="45" t="s">
        <v>84</v>
      </c>
      <c r="B2" s="45"/>
      <c r="C2" s="45"/>
      <c r="D2" s="45"/>
      <c r="E2" s="45"/>
      <c r="F2" s="45"/>
      <c r="G2" s="45"/>
      <c r="H2" s="45"/>
      <c r="I2" s="45"/>
      <c r="J2" s="45"/>
      <c r="K2" s="45"/>
      <c r="L2" s="45"/>
      <c r="M2" s="45"/>
      <c r="N2" s="45"/>
      <c r="O2" s="45"/>
      <c r="P2" s="45"/>
      <c r="Q2" s="45"/>
      <c r="R2" s="45"/>
      <c r="S2" s="45"/>
      <c r="T2" s="45"/>
      <c r="U2" s="45"/>
      <c r="V2" s="45"/>
      <c r="W2" s="45"/>
      <c r="X2" s="45"/>
      <c r="Y2" s="45"/>
      <c r="Z2" s="45"/>
    </row>
    <row r="3" spans="1:26" ht="7.5" customHeight="1" thickBot="1" x14ac:dyDescent="0.45">
      <c r="A3" s="45"/>
      <c r="B3" s="45"/>
      <c r="C3" s="45"/>
      <c r="D3" s="45"/>
      <c r="E3" s="45"/>
      <c r="F3" s="45"/>
      <c r="G3" s="45"/>
      <c r="H3" s="45"/>
      <c r="I3" s="45"/>
      <c r="J3" s="45"/>
      <c r="K3" s="45"/>
      <c r="L3" s="45"/>
      <c r="M3" s="45"/>
      <c r="N3" s="45"/>
      <c r="O3" s="45"/>
      <c r="P3" s="45"/>
      <c r="Q3" s="45"/>
      <c r="R3" s="45"/>
      <c r="S3" s="45"/>
      <c r="T3" s="45"/>
      <c r="U3" s="45"/>
      <c r="V3" s="45"/>
      <c r="W3" s="45"/>
      <c r="X3" s="45"/>
      <c r="Y3" s="45"/>
      <c r="Z3" s="45"/>
    </row>
    <row r="4" spans="1:26" ht="22.5" customHeight="1" x14ac:dyDescent="0.4">
      <c r="A4" s="28"/>
      <c r="B4" s="29" t="s">
        <v>72</v>
      </c>
      <c r="C4" s="266" t="s">
        <v>71</v>
      </c>
      <c r="D4" s="267"/>
      <c r="E4" s="267"/>
      <c r="F4" s="267"/>
      <c r="G4" s="267"/>
      <c r="H4" s="267"/>
      <c r="I4" s="267"/>
      <c r="J4" s="267"/>
      <c r="K4" s="267"/>
      <c r="L4" s="268"/>
      <c r="M4" s="266" t="s">
        <v>30</v>
      </c>
      <c r="N4" s="267"/>
      <c r="O4" s="267"/>
      <c r="P4" s="267"/>
      <c r="Q4" s="267"/>
      <c r="R4" s="267"/>
      <c r="S4" s="267"/>
      <c r="T4" s="267"/>
      <c r="U4" s="267"/>
      <c r="V4" s="267"/>
      <c r="W4" s="267"/>
      <c r="X4" s="267"/>
      <c r="Y4" s="267"/>
      <c r="Z4" s="269"/>
    </row>
    <row r="5" spans="1:26" ht="22.5" customHeight="1" x14ac:dyDescent="0.4">
      <c r="A5" s="42"/>
      <c r="B5" s="37" t="s">
        <v>55</v>
      </c>
      <c r="C5" s="260" t="s">
        <v>85</v>
      </c>
      <c r="D5" s="261"/>
      <c r="E5" s="261"/>
      <c r="F5" s="261"/>
      <c r="G5" s="261"/>
      <c r="H5" s="261"/>
      <c r="I5" s="261"/>
      <c r="J5" s="261"/>
      <c r="K5" s="261"/>
      <c r="L5" s="262"/>
      <c r="M5" s="263" t="s">
        <v>88</v>
      </c>
      <c r="N5" s="264"/>
      <c r="O5" s="264"/>
      <c r="P5" s="264"/>
      <c r="Q5" s="264"/>
      <c r="R5" s="264"/>
      <c r="S5" s="264"/>
      <c r="T5" s="264"/>
      <c r="U5" s="264"/>
      <c r="V5" s="264"/>
      <c r="W5" s="264"/>
      <c r="X5" s="264"/>
      <c r="Y5" s="264"/>
      <c r="Z5" s="265"/>
    </row>
    <row r="6" spans="1:26" ht="22.5" customHeight="1" x14ac:dyDescent="0.4">
      <c r="A6" s="42"/>
      <c r="B6" s="37" t="s">
        <v>56</v>
      </c>
      <c r="C6" s="260" t="s">
        <v>87</v>
      </c>
      <c r="D6" s="261"/>
      <c r="E6" s="261"/>
      <c r="F6" s="261"/>
      <c r="G6" s="261"/>
      <c r="H6" s="261"/>
      <c r="I6" s="261"/>
      <c r="J6" s="261"/>
      <c r="K6" s="261"/>
      <c r="L6" s="262"/>
      <c r="M6" s="263" t="s">
        <v>134</v>
      </c>
      <c r="N6" s="264"/>
      <c r="O6" s="264"/>
      <c r="P6" s="264"/>
      <c r="Q6" s="264"/>
      <c r="R6" s="264"/>
      <c r="S6" s="264"/>
      <c r="T6" s="264"/>
      <c r="U6" s="264"/>
      <c r="V6" s="264"/>
      <c r="W6" s="264"/>
      <c r="X6" s="264"/>
      <c r="Y6" s="264"/>
      <c r="Z6" s="265"/>
    </row>
    <row r="7" spans="1:26" ht="22.5" customHeight="1" x14ac:dyDescent="0.4">
      <c r="A7" s="43"/>
      <c r="B7" s="39" t="s">
        <v>57</v>
      </c>
      <c r="C7" s="249" t="s">
        <v>136</v>
      </c>
      <c r="D7" s="250"/>
      <c r="E7" s="250"/>
      <c r="F7" s="250"/>
      <c r="G7" s="250"/>
      <c r="H7" s="250"/>
      <c r="I7" s="250"/>
      <c r="J7" s="250"/>
      <c r="K7" s="250"/>
      <c r="L7" s="252"/>
      <c r="M7" s="249" t="s">
        <v>89</v>
      </c>
      <c r="N7" s="250"/>
      <c r="O7" s="250"/>
      <c r="P7" s="250"/>
      <c r="Q7" s="250"/>
      <c r="R7" s="250"/>
      <c r="S7" s="250"/>
      <c r="T7" s="250"/>
      <c r="U7" s="250"/>
      <c r="V7" s="250"/>
      <c r="W7" s="250"/>
      <c r="X7" s="250"/>
      <c r="Y7" s="250"/>
      <c r="Z7" s="251"/>
    </row>
    <row r="8" spans="1:26" ht="22.5" customHeight="1" x14ac:dyDescent="0.4">
      <c r="A8" s="35"/>
      <c r="B8" s="36"/>
      <c r="C8" s="241" t="s">
        <v>252</v>
      </c>
      <c r="D8" s="242"/>
      <c r="E8" s="242"/>
      <c r="F8" s="242"/>
      <c r="G8" s="242"/>
      <c r="H8" s="242"/>
      <c r="I8" s="242"/>
      <c r="J8" s="242"/>
      <c r="K8" s="242"/>
      <c r="L8" s="243"/>
      <c r="M8" s="241" t="s">
        <v>90</v>
      </c>
      <c r="N8" s="242"/>
      <c r="O8" s="242"/>
      <c r="P8" s="242"/>
      <c r="Q8" s="242"/>
      <c r="R8" s="242"/>
      <c r="S8" s="242"/>
      <c r="T8" s="242"/>
      <c r="U8" s="242"/>
      <c r="V8" s="242"/>
      <c r="W8" s="242"/>
      <c r="X8" s="242"/>
      <c r="Y8" s="242"/>
      <c r="Z8" s="244"/>
    </row>
    <row r="9" spans="1:26" ht="22.5" customHeight="1" x14ac:dyDescent="0.4">
      <c r="A9" s="35"/>
      <c r="B9" s="36"/>
      <c r="C9" s="241"/>
      <c r="D9" s="242"/>
      <c r="E9" s="242"/>
      <c r="F9" s="242"/>
      <c r="G9" s="242"/>
      <c r="H9" s="242"/>
      <c r="I9" s="242"/>
      <c r="J9" s="242"/>
      <c r="K9" s="242"/>
      <c r="L9" s="243"/>
      <c r="M9" s="241" t="s">
        <v>91</v>
      </c>
      <c r="N9" s="242"/>
      <c r="O9" s="242"/>
      <c r="P9" s="242"/>
      <c r="Q9" s="242"/>
      <c r="R9" s="242"/>
      <c r="S9" s="242"/>
      <c r="T9" s="242"/>
      <c r="U9" s="242"/>
      <c r="V9" s="242"/>
      <c r="W9" s="242"/>
      <c r="X9" s="242"/>
      <c r="Y9" s="242"/>
      <c r="Z9" s="244"/>
    </row>
    <row r="10" spans="1:26" ht="22.5" customHeight="1" x14ac:dyDescent="0.4">
      <c r="A10" s="35"/>
      <c r="B10" s="36"/>
      <c r="C10" s="241"/>
      <c r="D10" s="242"/>
      <c r="E10" s="242"/>
      <c r="F10" s="242"/>
      <c r="G10" s="242"/>
      <c r="H10" s="242"/>
      <c r="I10" s="242"/>
      <c r="J10" s="242"/>
      <c r="K10" s="242"/>
      <c r="L10" s="243"/>
      <c r="M10" s="241" t="s">
        <v>92</v>
      </c>
      <c r="N10" s="242"/>
      <c r="O10" s="242"/>
      <c r="P10" s="242"/>
      <c r="Q10" s="242"/>
      <c r="R10" s="242"/>
      <c r="S10" s="242"/>
      <c r="T10" s="242"/>
      <c r="U10" s="242"/>
      <c r="V10" s="242"/>
      <c r="W10" s="242"/>
      <c r="X10" s="242"/>
      <c r="Y10" s="242"/>
      <c r="Z10" s="244"/>
    </row>
    <row r="11" spans="1:26" ht="22.5" customHeight="1" x14ac:dyDescent="0.4">
      <c r="A11" s="43"/>
      <c r="B11" s="39" t="s">
        <v>58</v>
      </c>
      <c r="C11" s="249" t="s">
        <v>253</v>
      </c>
      <c r="D11" s="250"/>
      <c r="E11" s="250"/>
      <c r="F11" s="250"/>
      <c r="G11" s="250"/>
      <c r="H11" s="250"/>
      <c r="I11" s="250"/>
      <c r="J11" s="250"/>
      <c r="K11" s="250"/>
      <c r="L11" s="252"/>
      <c r="M11" s="249" t="s">
        <v>255</v>
      </c>
      <c r="N11" s="250"/>
      <c r="O11" s="250"/>
      <c r="P11" s="250"/>
      <c r="Q11" s="250"/>
      <c r="R11" s="250"/>
      <c r="S11" s="250"/>
      <c r="T11" s="250"/>
      <c r="U11" s="250"/>
      <c r="V11" s="250"/>
      <c r="W11" s="250"/>
      <c r="X11" s="250"/>
      <c r="Y11" s="250"/>
      <c r="Z11" s="251"/>
    </row>
    <row r="12" spans="1:26" ht="22.5" customHeight="1" x14ac:dyDescent="0.4">
      <c r="A12" s="40"/>
      <c r="B12" s="41"/>
      <c r="C12" s="245" t="s">
        <v>254</v>
      </c>
      <c r="D12" s="246"/>
      <c r="E12" s="246"/>
      <c r="F12" s="246"/>
      <c r="G12" s="246"/>
      <c r="H12" s="246"/>
      <c r="I12" s="246"/>
      <c r="J12" s="246"/>
      <c r="K12" s="246"/>
      <c r="L12" s="247"/>
      <c r="M12" s="245" t="s">
        <v>256</v>
      </c>
      <c r="N12" s="246"/>
      <c r="O12" s="246"/>
      <c r="P12" s="246"/>
      <c r="Q12" s="246"/>
      <c r="R12" s="246"/>
      <c r="S12" s="246"/>
      <c r="T12" s="246"/>
      <c r="U12" s="246"/>
      <c r="V12" s="246"/>
      <c r="W12" s="246"/>
      <c r="X12" s="246"/>
      <c r="Y12" s="246"/>
      <c r="Z12" s="248"/>
    </row>
    <row r="13" spans="1:26" ht="22.5" customHeight="1" x14ac:dyDescent="0.4">
      <c r="A13" s="43"/>
      <c r="B13" s="39" t="s">
        <v>59</v>
      </c>
      <c r="C13" s="249" t="s">
        <v>257</v>
      </c>
      <c r="D13" s="250"/>
      <c r="E13" s="250"/>
      <c r="F13" s="250"/>
      <c r="G13" s="250"/>
      <c r="H13" s="250"/>
      <c r="I13" s="250"/>
      <c r="J13" s="250"/>
      <c r="K13" s="250"/>
      <c r="L13" s="252"/>
      <c r="M13" s="253" t="s">
        <v>135</v>
      </c>
      <c r="N13" s="254"/>
      <c r="O13" s="254"/>
      <c r="P13" s="254"/>
      <c r="Q13" s="254"/>
      <c r="R13" s="254"/>
      <c r="S13" s="254"/>
      <c r="T13" s="254"/>
      <c r="U13" s="254"/>
      <c r="V13" s="254"/>
      <c r="W13" s="254"/>
      <c r="X13" s="254"/>
      <c r="Y13" s="254"/>
      <c r="Z13" s="255"/>
    </row>
    <row r="14" spans="1:26" ht="22.5" customHeight="1" x14ac:dyDescent="0.4">
      <c r="A14" s="40"/>
      <c r="B14" s="41"/>
      <c r="C14" s="245" t="s">
        <v>258</v>
      </c>
      <c r="D14" s="246"/>
      <c r="E14" s="246"/>
      <c r="F14" s="246"/>
      <c r="G14" s="246"/>
      <c r="H14" s="246"/>
      <c r="I14" s="246"/>
      <c r="J14" s="246"/>
      <c r="K14" s="246"/>
      <c r="L14" s="247"/>
      <c r="M14" s="245" t="s">
        <v>93</v>
      </c>
      <c r="N14" s="246"/>
      <c r="O14" s="246"/>
      <c r="P14" s="246"/>
      <c r="Q14" s="246"/>
      <c r="R14" s="246"/>
      <c r="S14" s="246"/>
      <c r="T14" s="246"/>
      <c r="U14" s="246"/>
      <c r="V14" s="246"/>
      <c r="W14" s="246"/>
      <c r="X14" s="246"/>
      <c r="Y14" s="246"/>
      <c r="Z14" s="248"/>
    </row>
    <row r="15" spans="1:26" ht="22.5" customHeight="1" x14ac:dyDescent="0.4">
      <c r="A15" s="42"/>
      <c r="B15" s="37" t="s">
        <v>60</v>
      </c>
      <c r="C15" s="260" t="s">
        <v>259</v>
      </c>
      <c r="D15" s="261"/>
      <c r="E15" s="261"/>
      <c r="F15" s="261"/>
      <c r="G15" s="261"/>
      <c r="H15" s="261"/>
      <c r="I15" s="261"/>
      <c r="J15" s="261"/>
      <c r="K15" s="261"/>
      <c r="L15" s="262"/>
      <c r="M15" s="260" t="s">
        <v>260</v>
      </c>
      <c r="N15" s="261"/>
      <c r="O15" s="261"/>
      <c r="P15" s="261"/>
      <c r="Q15" s="261"/>
      <c r="R15" s="261"/>
      <c r="S15" s="261"/>
      <c r="T15" s="261"/>
      <c r="U15" s="261"/>
      <c r="V15" s="261"/>
      <c r="W15" s="261"/>
      <c r="X15" s="261"/>
      <c r="Y15" s="261"/>
      <c r="Z15" s="473"/>
    </row>
    <row r="16" spans="1:26" ht="22.5" customHeight="1" x14ac:dyDescent="0.4">
      <c r="A16" s="43"/>
      <c r="B16" s="39" t="s">
        <v>66</v>
      </c>
      <c r="C16" s="249" t="s">
        <v>373</v>
      </c>
      <c r="D16" s="250"/>
      <c r="E16" s="250"/>
      <c r="F16" s="250"/>
      <c r="G16" s="250"/>
      <c r="H16" s="250"/>
      <c r="I16" s="250"/>
      <c r="J16" s="250"/>
      <c r="K16" s="250"/>
      <c r="L16" s="252"/>
      <c r="M16" s="249"/>
      <c r="N16" s="250"/>
      <c r="O16" s="250"/>
      <c r="P16" s="250"/>
      <c r="Q16" s="250"/>
      <c r="R16" s="250"/>
      <c r="S16" s="250"/>
      <c r="T16" s="250"/>
      <c r="U16" s="250"/>
      <c r="V16" s="250"/>
      <c r="W16" s="250"/>
      <c r="X16" s="250"/>
      <c r="Y16" s="250"/>
      <c r="Z16" s="251"/>
    </row>
    <row r="17" spans="1:26" ht="22.5" customHeight="1" x14ac:dyDescent="0.4">
      <c r="A17" s="40"/>
      <c r="B17" s="41"/>
      <c r="C17" s="245" t="s">
        <v>374</v>
      </c>
      <c r="D17" s="246"/>
      <c r="E17" s="246"/>
      <c r="F17" s="246"/>
      <c r="G17" s="246"/>
      <c r="H17" s="246"/>
      <c r="I17" s="246"/>
      <c r="J17" s="246"/>
      <c r="K17" s="246"/>
      <c r="L17" s="247"/>
      <c r="M17" s="245"/>
      <c r="N17" s="246"/>
      <c r="O17" s="246"/>
      <c r="P17" s="246"/>
      <c r="Q17" s="246"/>
      <c r="R17" s="246"/>
      <c r="S17" s="246"/>
      <c r="T17" s="246"/>
      <c r="U17" s="246"/>
      <c r="V17" s="246"/>
      <c r="W17" s="246"/>
      <c r="X17" s="246"/>
      <c r="Y17" s="246"/>
      <c r="Z17" s="248"/>
    </row>
    <row r="18" spans="1:26" ht="22.5" customHeight="1" thickBot="1" x14ac:dyDescent="0.45">
      <c r="A18" s="44"/>
      <c r="B18" s="38" t="s">
        <v>67</v>
      </c>
      <c r="C18" s="256" t="s">
        <v>70</v>
      </c>
      <c r="D18" s="257"/>
      <c r="E18" s="257"/>
      <c r="F18" s="257"/>
      <c r="G18" s="257"/>
      <c r="H18" s="257"/>
      <c r="I18" s="257"/>
      <c r="J18" s="257"/>
      <c r="K18" s="257"/>
      <c r="L18" s="258"/>
      <c r="M18" s="256" t="s">
        <v>81</v>
      </c>
      <c r="N18" s="257"/>
      <c r="O18" s="257"/>
      <c r="P18" s="257"/>
      <c r="Q18" s="257"/>
      <c r="R18" s="257"/>
      <c r="S18" s="257"/>
      <c r="T18" s="257"/>
      <c r="U18" s="257"/>
      <c r="V18" s="257"/>
      <c r="W18" s="257"/>
      <c r="X18" s="257"/>
      <c r="Y18" s="257"/>
      <c r="Z18" s="259"/>
    </row>
    <row r="19" spans="1:26" ht="7.5" customHeight="1" x14ac:dyDescent="0.4">
      <c r="A19" s="46"/>
      <c r="B19" s="46"/>
      <c r="C19" s="45"/>
      <c r="D19" s="45"/>
      <c r="E19" s="45"/>
      <c r="F19" s="45"/>
      <c r="G19" s="45"/>
      <c r="H19" s="45"/>
      <c r="I19" s="45"/>
      <c r="J19" s="45"/>
      <c r="K19" s="45"/>
      <c r="L19" s="45"/>
      <c r="M19" s="45"/>
      <c r="N19" s="45"/>
      <c r="O19" s="45"/>
      <c r="P19" s="45"/>
      <c r="Q19" s="45"/>
      <c r="R19" s="45"/>
      <c r="S19" s="45"/>
      <c r="T19" s="45"/>
      <c r="U19" s="45"/>
      <c r="V19" s="45"/>
      <c r="W19" s="45"/>
      <c r="X19" s="45"/>
      <c r="Y19" s="45"/>
      <c r="Z19" s="45"/>
    </row>
    <row r="20" spans="1:26" ht="18.75" customHeight="1" x14ac:dyDescent="0.4">
      <c r="A20" s="46"/>
      <c r="B20" s="46"/>
      <c r="C20" s="45"/>
      <c r="D20" s="45"/>
      <c r="E20" s="45"/>
      <c r="F20" s="45"/>
      <c r="G20" s="45"/>
      <c r="H20" s="45"/>
      <c r="I20" s="45"/>
      <c r="J20" s="45"/>
      <c r="K20" s="45"/>
      <c r="L20" s="45"/>
      <c r="M20" s="45"/>
      <c r="N20" s="45"/>
      <c r="O20" s="45"/>
      <c r="P20" s="45"/>
      <c r="Q20" s="45"/>
      <c r="R20" s="45"/>
      <c r="S20" s="45"/>
      <c r="T20" s="45"/>
      <c r="U20" s="45"/>
      <c r="V20" s="45"/>
      <c r="W20" s="45"/>
      <c r="X20" s="45"/>
      <c r="Y20" s="45"/>
      <c r="Z20" s="45"/>
    </row>
    <row r="21" spans="1:26" ht="18.75" customHeight="1" x14ac:dyDescent="0.4">
      <c r="A21" s="46"/>
      <c r="B21" s="46"/>
      <c r="C21" s="45"/>
      <c r="D21" s="45"/>
      <c r="E21" s="45"/>
      <c r="F21" s="45"/>
      <c r="G21" s="45"/>
      <c r="H21" s="45"/>
      <c r="I21" s="45"/>
      <c r="J21" s="45"/>
      <c r="K21" s="45"/>
      <c r="L21" s="45"/>
      <c r="M21" s="45"/>
      <c r="N21" s="45"/>
      <c r="O21" s="45"/>
      <c r="P21" s="45"/>
      <c r="Q21" s="45"/>
      <c r="R21" s="45"/>
      <c r="S21" s="45"/>
      <c r="T21" s="45"/>
      <c r="U21" s="45"/>
      <c r="V21" s="45"/>
      <c r="W21" s="45"/>
      <c r="X21" s="45"/>
      <c r="Y21" s="45"/>
      <c r="Z21" s="45"/>
    </row>
    <row r="22" spans="1:26" ht="18.75" customHeight="1" x14ac:dyDescent="0.4">
      <c r="A22" s="46"/>
      <c r="B22" s="46"/>
      <c r="C22" s="45"/>
      <c r="D22" s="45"/>
      <c r="E22" s="45"/>
      <c r="F22" s="45"/>
      <c r="G22" s="45"/>
      <c r="H22" s="45"/>
      <c r="I22" s="45"/>
      <c r="J22" s="45"/>
      <c r="K22" s="45"/>
      <c r="L22" s="45"/>
      <c r="M22" s="45"/>
      <c r="N22" s="45"/>
      <c r="O22" s="45"/>
      <c r="P22" s="45"/>
      <c r="Q22" s="45"/>
      <c r="R22" s="45"/>
      <c r="S22" s="45"/>
      <c r="T22" s="45"/>
      <c r="U22" s="45"/>
      <c r="V22" s="45"/>
      <c r="W22" s="45"/>
      <c r="X22" s="45"/>
      <c r="Y22" s="45"/>
      <c r="Z22" s="45"/>
    </row>
    <row r="23" spans="1:26" ht="18.75" customHeight="1" x14ac:dyDescent="0.4">
      <c r="A23" s="46"/>
      <c r="B23" s="46"/>
      <c r="C23" s="45"/>
      <c r="D23" s="45"/>
      <c r="E23" s="45"/>
      <c r="F23" s="45"/>
      <c r="G23" s="45"/>
      <c r="H23" s="45"/>
      <c r="I23" s="45"/>
      <c r="J23" s="45"/>
      <c r="K23" s="45"/>
      <c r="L23" s="45"/>
      <c r="M23" s="45"/>
      <c r="N23" s="45"/>
      <c r="O23" s="45"/>
      <c r="P23" s="45"/>
      <c r="Q23" s="45"/>
      <c r="R23" s="45"/>
      <c r="S23" s="45"/>
      <c r="T23" s="45"/>
      <c r="U23" s="45"/>
      <c r="V23" s="45"/>
      <c r="W23" s="45"/>
      <c r="X23" s="45"/>
      <c r="Y23" s="45"/>
      <c r="Z23" s="45"/>
    </row>
    <row r="24" spans="1:26" ht="18.75" customHeight="1" x14ac:dyDescent="0.4">
      <c r="A24" s="46"/>
      <c r="B24" s="46"/>
      <c r="C24" s="45"/>
      <c r="D24" s="45"/>
      <c r="E24" s="45"/>
      <c r="F24" s="45"/>
      <c r="G24" s="45"/>
      <c r="H24" s="45"/>
      <c r="I24" s="45"/>
      <c r="J24" s="45"/>
      <c r="K24" s="45"/>
      <c r="L24" s="45"/>
      <c r="M24" s="45"/>
      <c r="N24" s="45"/>
      <c r="O24" s="45"/>
      <c r="P24" s="45"/>
      <c r="Q24" s="45"/>
      <c r="R24" s="45"/>
      <c r="S24" s="45"/>
      <c r="T24" s="45"/>
      <c r="U24" s="45"/>
      <c r="V24" s="45"/>
      <c r="W24" s="45"/>
      <c r="X24" s="45"/>
      <c r="Y24" s="45"/>
      <c r="Z24" s="45"/>
    </row>
  </sheetData>
  <sheetProtection algorithmName="SHA-512" hashValue="Cr71r0cjo6tDuMlBitrXwct8Xc5CqjPHeVtplM3ZgfHqrbNbbmegwHAF4QmBtqt1DIwecdLrNMLH+Cb7MDOeVQ==" saltValue="v8Xz5rvLCAGSDUrlh55nhw==" spinCount="100000" sheet="1" objects="1" scenarios="1" selectLockedCells="1"/>
  <mergeCells count="30">
    <mergeCell ref="C18:L18"/>
    <mergeCell ref="M18:Z18"/>
    <mergeCell ref="C8:L8"/>
    <mergeCell ref="M8:Z8"/>
    <mergeCell ref="C9:L9"/>
    <mergeCell ref="M9:Z9"/>
    <mergeCell ref="C13:L13"/>
    <mergeCell ref="M13:Z13"/>
    <mergeCell ref="C14:L14"/>
    <mergeCell ref="M14:Z14"/>
    <mergeCell ref="C11:L11"/>
    <mergeCell ref="M11:Z11"/>
    <mergeCell ref="C12:L12"/>
    <mergeCell ref="M12:Z12"/>
    <mergeCell ref="C16:L16"/>
    <mergeCell ref="M16:Z16"/>
    <mergeCell ref="C7:L7"/>
    <mergeCell ref="M7:Z7"/>
    <mergeCell ref="C4:L4"/>
    <mergeCell ref="M4:Z4"/>
    <mergeCell ref="C5:L5"/>
    <mergeCell ref="M5:Z5"/>
    <mergeCell ref="C6:L6"/>
    <mergeCell ref="M6:Z6"/>
    <mergeCell ref="C17:L17"/>
    <mergeCell ref="M17:Z17"/>
    <mergeCell ref="C10:L10"/>
    <mergeCell ref="M10:Z10"/>
    <mergeCell ref="C15:L15"/>
    <mergeCell ref="M15:Z15"/>
  </mergeCells>
  <phoneticPr fontId="4"/>
  <hyperlinks>
    <hyperlink ref="M5:Z5" location="第13号!Print_Area" display="・様式第１３号"/>
    <hyperlink ref="M6:Z6" location="第14号!Print_Area" display="・様式第１４号"/>
    <hyperlink ref="M13:Z13" location="第15号!Print_Area" display="・様式第１５号"/>
  </hyperlinks>
  <pageMargins left="0.78740157480314965" right="0.39370078740157483" top="0.59055118110236215" bottom="0.5905511811023621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0</xdr:col>
                    <xdr:colOff>0</xdr:colOff>
                    <xdr:row>4</xdr:row>
                    <xdr:rowOff>0</xdr:rowOff>
                  </from>
                  <to>
                    <xdr:col>1</xdr:col>
                    <xdr:colOff>0</xdr:colOff>
                    <xdr:row>5</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0</xdr:col>
                    <xdr:colOff>0</xdr:colOff>
                    <xdr:row>5</xdr:row>
                    <xdr:rowOff>0</xdr:rowOff>
                  </from>
                  <to>
                    <xdr:col>1</xdr:col>
                    <xdr:colOff>0</xdr:colOff>
                    <xdr:row>6</xdr:row>
                    <xdr:rowOff>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0</xdr:col>
                    <xdr:colOff>0</xdr:colOff>
                    <xdr:row>6</xdr:row>
                    <xdr:rowOff>0</xdr:rowOff>
                  </from>
                  <to>
                    <xdr:col>1</xdr:col>
                    <xdr:colOff>0</xdr:colOff>
                    <xdr:row>7</xdr:row>
                    <xdr:rowOff>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0</xdr:col>
                    <xdr:colOff>0</xdr:colOff>
                    <xdr:row>10</xdr:row>
                    <xdr:rowOff>0</xdr:rowOff>
                  </from>
                  <to>
                    <xdr:col>1</xdr:col>
                    <xdr:colOff>0</xdr:colOff>
                    <xdr:row>11</xdr:row>
                    <xdr:rowOff>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0</xdr:col>
                    <xdr:colOff>0</xdr:colOff>
                    <xdr:row>12</xdr:row>
                    <xdr:rowOff>0</xdr:rowOff>
                  </from>
                  <to>
                    <xdr:col>1</xdr:col>
                    <xdr:colOff>0</xdr:colOff>
                    <xdr:row>13</xdr:row>
                    <xdr:rowOff>0</xdr:rowOff>
                  </to>
                </anchor>
              </controlPr>
            </control>
          </mc:Choice>
        </mc:AlternateContent>
        <mc:AlternateContent xmlns:mc="http://schemas.openxmlformats.org/markup-compatibility/2006">
          <mc:Choice Requires="x14">
            <control shapeId="15367" r:id="rId9" name="Check Box 7">
              <controlPr defaultSize="0" autoFill="0" autoLine="0" autoPict="0">
                <anchor moveWithCells="1">
                  <from>
                    <xdr:col>0</xdr:col>
                    <xdr:colOff>0</xdr:colOff>
                    <xdr:row>17</xdr:row>
                    <xdr:rowOff>0</xdr:rowOff>
                  </from>
                  <to>
                    <xdr:col>1</xdr:col>
                    <xdr:colOff>0</xdr:colOff>
                    <xdr:row>18</xdr:row>
                    <xdr:rowOff>0</xdr:rowOff>
                  </to>
                </anchor>
              </controlPr>
            </control>
          </mc:Choice>
        </mc:AlternateContent>
        <mc:AlternateContent xmlns:mc="http://schemas.openxmlformats.org/markup-compatibility/2006">
          <mc:Choice Requires="x14">
            <control shapeId="15368" r:id="rId10" name="Check Box 8">
              <controlPr defaultSize="0" autoFill="0" autoLine="0" autoPict="0">
                <anchor moveWithCells="1">
                  <from>
                    <xdr:col>0</xdr:col>
                    <xdr:colOff>0</xdr:colOff>
                    <xdr:row>15</xdr:row>
                    <xdr:rowOff>0</xdr:rowOff>
                  </from>
                  <to>
                    <xdr:col>1</xdr:col>
                    <xdr:colOff>0</xdr:colOff>
                    <xdr:row>16</xdr:row>
                    <xdr:rowOff>0</xdr:rowOff>
                  </to>
                </anchor>
              </controlPr>
            </control>
          </mc:Choice>
        </mc:AlternateContent>
        <mc:AlternateContent xmlns:mc="http://schemas.openxmlformats.org/markup-compatibility/2006">
          <mc:Choice Requires="x14">
            <control shapeId="15366" r:id="rId11" name="Check Box 6">
              <controlPr defaultSize="0" autoFill="0" autoLine="0" autoPict="0">
                <anchor moveWithCells="1">
                  <from>
                    <xdr:col>0</xdr:col>
                    <xdr:colOff>0</xdr:colOff>
                    <xdr:row>14</xdr:row>
                    <xdr:rowOff>0</xdr:rowOff>
                  </from>
                  <to>
                    <xdr:col>1</xdr:col>
                    <xdr:colOff>0</xdr:colOff>
                    <xdr:row>15</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249977111117893"/>
  </sheetPr>
  <dimension ref="A1:AO44"/>
  <sheetViews>
    <sheetView showGridLines="0" view="pageBreakPreview" zoomScaleNormal="100" zoomScaleSheetLayoutView="100" workbookViewId="0">
      <pane ySplit="6" topLeftCell="A7" activePane="bottomLeft" state="frozen"/>
      <selection activeCell="P24" sqref="P24:X24"/>
      <selection pane="bottomLeft" activeCell="I2" sqref="I2"/>
    </sheetView>
  </sheetViews>
  <sheetFormatPr defaultColWidth="3.125" defaultRowHeight="18.75" customHeight="1" x14ac:dyDescent="0.4"/>
  <cols>
    <col min="1" max="16384" width="3.125" style="1"/>
  </cols>
  <sheetData>
    <row r="1" spans="1:41" ht="7.5" customHeight="1" thickBot="1" x14ac:dyDescent="0.45"/>
    <row r="2" spans="1:41" ht="18.75" customHeight="1" thickBot="1" x14ac:dyDescent="0.45">
      <c r="A2" s="370" t="s">
        <v>346</v>
      </c>
      <c r="B2" s="371"/>
      <c r="C2" s="371"/>
      <c r="D2" s="371"/>
      <c r="E2" s="371"/>
      <c r="F2" s="371"/>
      <c r="G2" s="475" t="s">
        <v>332</v>
      </c>
      <c r="H2" s="476"/>
      <c r="I2" s="214"/>
      <c r="J2" s="215" t="s">
        <v>333</v>
      </c>
      <c r="K2" s="214"/>
      <c r="L2" s="215" t="s">
        <v>334</v>
      </c>
      <c r="M2" s="214"/>
      <c r="N2" s="216" t="s">
        <v>335</v>
      </c>
      <c r="O2" s="371" t="s">
        <v>347</v>
      </c>
      <c r="P2" s="371"/>
      <c r="Q2" s="371"/>
      <c r="R2" s="371"/>
      <c r="S2" s="371"/>
      <c r="T2" s="371"/>
      <c r="U2" s="478" t="s">
        <v>98</v>
      </c>
      <c r="V2" s="478"/>
      <c r="W2" s="478"/>
      <c r="X2" s="478"/>
      <c r="Y2" s="478"/>
      <c r="Z2" s="479"/>
      <c r="AB2" s="217" t="s">
        <v>348</v>
      </c>
    </row>
    <row r="3" spans="1:41" ht="7.5" customHeight="1" x14ac:dyDescent="0.4"/>
    <row r="4" spans="1:41" ht="18.75" customHeight="1" x14ac:dyDescent="0.4">
      <c r="A4" s="26" t="s">
        <v>99</v>
      </c>
      <c r="B4" s="26"/>
      <c r="C4" s="26"/>
      <c r="D4" s="26"/>
      <c r="E4" s="26"/>
      <c r="F4" s="26"/>
      <c r="G4" s="26"/>
      <c r="H4" s="26"/>
      <c r="I4" s="26"/>
      <c r="J4" s="26"/>
      <c r="K4" s="26"/>
      <c r="L4" s="26"/>
      <c r="M4" s="26"/>
      <c r="N4" s="26"/>
      <c r="O4" s="26"/>
      <c r="P4" s="26"/>
      <c r="Q4" s="26"/>
      <c r="R4" s="26"/>
      <c r="S4" s="26"/>
      <c r="T4" s="26"/>
      <c r="U4" s="26"/>
      <c r="V4" s="26"/>
      <c r="W4" s="26"/>
      <c r="X4" s="26"/>
      <c r="Y4" s="26"/>
      <c r="Z4" s="26"/>
      <c r="AB4" s="477" t="str">
        <f>IF(M2="","令和  年  月  日",DATE(I2+2018,K2,M2))</f>
        <v>令和  年  月  日</v>
      </c>
      <c r="AC4" s="477"/>
      <c r="AD4" s="477"/>
      <c r="AE4" s="477"/>
      <c r="AF4" s="477"/>
      <c r="AG4" s="477"/>
      <c r="AH4" s="477"/>
      <c r="AI4" s="477"/>
    </row>
    <row r="5" spans="1:41" ht="7.5" customHeight="1" x14ac:dyDescent="0.4">
      <c r="A5" s="26"/>
      <c r="B5" s="26"/>
      <c r="C5" s="26"/>
      <c r="D5" s="26"/>
      <c r="E5" s="26"/>
      <c r="F5" s="26"/>
      <c r="G5" s="26"/>
      <c r="H5" s="26"/>
      <c r="I5" s="26"/>
      <c r="J5" s="26"/>
      <c r="K5" s="26"/>
      <c r="L5" s="26"/>
      <c r="M5" s="26"/>
      <c r="N5" s="26"/>
      <c r="O5" s="26"/>
      <c r="P5" s="26"/>
      <c r="Q5" s="26"/>
      <c r="R5" s="26"/>
      <c r="S5" s="26"/>
      <c r="T5" s="26"/>
      <c r="U5" s="26"/>
      <c r="V5" s="26"/>
      <c r="W5" s="26"/>
      <c r="X5" s="26"/>
      <c r="Y5" s="26"/>
      <c r="Z5" s="26"/>
    </row>
    <row r="6" spans="1:41" ht="18.75" customHeight="1" x14ac:dyDescent="0.4">
      <c r="A6" s="297" t="s">
        <v>261</v>
      </c>
      <c r="B6" s="297"/>
      <c r="C6" s="297"/>
      <c r="D6" s="297"/>
      <c r="E6" s="297"/>
      <c r="F6" s="297"/>
      <c r="G6" s="297"/>
      <c r="H6" s="297"/>
      <c r="I6" s="297"/>
      <c r="J6" s="297"/>
      <c r="K6" s="297"/>
      <c r="L6" s="297"/>
      <c r="M6" s="297"/>
      <c r="N6" s="297"/>
      <c r="O6" s="297"/>
      <c r="P6" s="297"/>
      <c r="Q6" s="297"/>
      <c r="R6" s="297"/>
      <c r="S6" s="297"/>
      <c r="T6" s="297"/>
      <c r="U6" s="297"/>
      <c r="V6" s="297"/>
      <c r="W6" s="297"/>
      <c r="X6" s="297"/>
      <c r="Y6" s="297"/>
      <c r="Z6" s="297"/>
    </row>
    <row r="7" spans="1:41" ht="7.5" customHeight="1" x14ac:dyDescent="0.4">
      <c r="A7" s="26"/>
      <c r="B7" s="26"/>
      <c r="C7" s="26"/>
      <c r="D7" s="26"/>
      <c r="E7" s="26"/>
      <c r="F7" s="26"/>
      <c r="G7" s="26"/>
      <c r="H7" s="26"/>
      <c r="I7" s="26"/>
      <c r="J7" s="26"/>
      <c r="K7" s="26"/>
      <c r="L7" s="26"/>
      <c r="M7" s="26"/>
      <c r="N7" s="26"/>
      <c r="O7" s="26"/>
      <c r="P7" s="26"/>
      <c r="Q7" s="26"/>
      <c r="R7" s="26"/>
      <c r="S7" s="26"/>
      <c r="T7" s="26"/>
      <c r="U7" s="26"/>
      <c r="V7" s="26"/>
      <c r="W7" s="26"/>
      <c r="X7" s="26"/>
      <c r="Y7" s="26"/>
      <c r="Z7" s="26"/>
    </row>
    <row r="8" spans="1:41" ht="22.5" customHeight="1" x14ac:dyDescent="0.4">
      <c r="A8" s="74"/>
      <c r="B8" s="74"/>
      <c r="C8" s="74"/>
      <c r="D8" s="74"/>
      <c r="E8" s="74"/>
      <c r="F8" s="74"/>
      <c r="G8" s="74"/>
      <c r="H8" s="74"/>
      <c r="I8" s="74"/>
      <c r="J8" s="74"/>
      <c r="K8" s="74"/>
      <c r="L8" s="74"/>
      <c r="M8" s="74"/>
      <c r="N8" s="74"/>
      <c r="O8" s="74"/>
      <c r="P8" s="74"/>
      <c r="Q8" s="74"/>
      <c r="R8" s="218"/>
      <c r="S8" s="218"/>
      <c r="T8" s="219" t="s">
        <v>332</v>
      </c>
      <c r="U8" s="201"/>
      <c r="V8" s="220" t="s">
        <v>333</v>
      </c>
      <c r="W8" s="201"/>
      <c r="X8" s="220" t="s">
        <v>334</v>
      </c>
      <c r="Y8" s="201"/>
      <c r="Z8" s="220" t="s">
        <v>335</v>
      </c>
    </row>
    <row r="9" spans="1:41" ht="18.75" customHeight="1" x14ac:dyDescent="0.4">
      <c r="A9" s="26" t="s">
        <v>1</v>
      </c>
      <c r="B9" s="26"/>
      <c r="C9" s="26"/>
      <c r="D9" s="26"/>
      <c r="E9" s="26"/>
      <c r="F9" s="26"/>
      <c r="G9" s="26"/>
      <c r="H9" s="26"/>
      <c r="I9" s="26"/>
      <c r="J9" s="26"/>
      <c r="K9" s="26"/>
      <c r="L9" s="26"/>
      <c r="M9" s="26"/>
      <c r="N9" s="26"/>
      <c r="O9" s="26"/>
      <c r="P9" s="26"/>
      <c r="Q9" s="26"/>
      <c r="R9" s="26"/>
      <c r="S9" s="26"/>
      <c r="T9" s="26"/>
      <c r="U9" s="26"/>
      <c r="V9" s="26"/>
      <c r="W9" s="26"/>
      <c r="X9" s="26"/>
      <c r="Y9" s="26"/>
      <c r="Z9" s="26"/>
    </row>
    <row r="10" spans="1:41" ht="22.5" customHeight="1" x14ac:dyDescent="0.4">
      <c r="A10" s="26"/>
      <c r="B10" s="26"/>
      <c r="C10" s="26"/>
      <c r="D10" s="26"/>
      <c r="E10" s="26"/>
      <c r="F10" s="26"/>
      <c r="G10" s="26"/>
      <c r="H10" s="26"/>
      <c r="I10" s="26"/>
      <c r="J10" s="26"/>
      <c r="K10" s="26"/>
      <c r="L10" s="26"/>
      <c r="M10" s="300" t="s">
        <v>2</v>
      </c>
      <c r="N10" s="300"/>
      <c r="O10" s="300"/>
      <c r="P10" s="300"/>
      <c r="Q10" s="24" t="s">
        <v>9</v>
      </c>
      <c r="R10" s="302" t="str">
        <f>IF(第１号!R7="","",第１号!R7)</f>
        <v/>
      </c>
      <c r="S10" s="302"/>
      <c r="T10" s="302"/>
      <c r="U10" s="24" t="s">
        <v>10</v>
      </c>
      <c r="V10" s="303" t="str">
        <f>IF(第１号!V7="","",第１号!V7)</f>
        <v/>
      </c>
      <c r="W10" s="303"/>
      <c r="X10" s="303"/>
      <c r="Y10" s="303"/>
      <c r="Z10" s="26"/>
    </row>
    <row r="11" spans="1:41" ht="26.25" customHeight="1" x14ac:dyDescent="0.4">
      <c r="A11" s="26"/>
      <c r="B11" s="26"/>
      <c r="C11" s="26"/>
      <c r="D11" s="26"/>
      <c r="E11" s="26"/>
      <c r="F11" s="26"/>
      <c r="G11" s="26"/>
      <c r="H11" s="26"/>
      <c r="I11" s="26"/>
      <c r="J11" s="26"/>
      <c r="K11" s="26"/>
      <c r="L11" s="26"/>
      <c r="M11" s="300" t="s">
        <v>3</v>
      </c>
      <c r="N11" s="300"/>
      <c r="O11" s="300"/>
      <c r="P11" s="300"/>
      <c r="Q11" s="301" t="str">
        <f>IF(第１号!Q8="","",第１号!Q8)</f>
        <v/>
      </c>
      <c r="R11" s="301"/>
      <c r="S11" s="301"/>
      <c r="T11" s="301"/>
      <c r="U11" s="301"/>
      <c r="V11" s="301"/>
      <c r="W11" s="301"/>
      <c r="X11" s="301"/>
      <c r="Y11" s="301"/>
      <c r="Z11" s="301"/>
    </row>
    <row r="12" spans="1:41" ht="26.25" customHeight="1" x14ac:dyDescent="0.15">
      <c r="A12" s="26"/>
      <c r="B12" s="26"/>
      <c r="C12" s="26"/>
      <c r="D12" s="26"/>
      <c r="E12" s="26"/>
      <c r="F12" s="26"/>
      <c r="G12" s="26"/>
      <c r="H12" s="26"/>
      <c r="I12" s="26"/>
      <c r="J12" s="26"/>
      <c r="K12" s="26"/>
      <c r="L12" s="4" t="s">
        <v>6</v>
      </c>
      <c r="M12" s="300" t="s">
        <v>4</v>
      </c>
      <c r="N12" s="300"/>
      <c r="O12" s="300"/>
      <c r="P12" s="300"/>
      <c r="Q12" s="301" t="str">
        <f>IF(第１号!Q9="","",第１号!Q9)</f>
        <v/>
      </c>
      <c r="R12" s="301" ph="1"/>
      <c r="S12" s="301" ph="1"/>
      <c r="T12" s="301" ph="1"/>
      <c r="U12" s="301" ph="1"/>
      <c r="V12" s="301" ph="1"/>
      <c r="W12" s="301" ph="1"/>
      <c r="X12" s="301" ph="1"/>
      <c r="Y12" s="301" ph="1"/>
      <c r="Z12" s="301" ph="1"/>
    </row>
    <row r="13" spans="1:41" ht="26.25" customHeight="1" x14ac:dyDescent="0.15">
      <c r="A13" s="26"/>
      <c r="B13" s="26"/>
      <c r="C13" s="26"/>
      <c r="D13" s="26"/>
      <c r="E13" s="26"/>
      <c r="F13" s="26"/>
      <c r="G13" s="26"/>
      <c r="H13" s="26"/>
      <c r="I13" s="26"/>
      <c r="J13" s="26"/>
      <c r="K13" s="26"/>
      <c r="L13" s="26"/>
      <c r="M13" s="300" t="s">
        <v>5</v>
      </c>
      <c r="N13" s="300"/>
      <c r="O13" s="300"/>
      <c r="P13" s="300"/>
      <c r="Q13" s="301" t="str">
        <f>IF(第１号!Q10="","",第１号!Q10)</f>
        <v/>
      </c>
      <c r="R13" s="301" ph="1"/>
      <c r="S13" s="301" ph="1"/>
      <c r="T13" s="301" ph="1"/>
      <c r="U13" s="301" ph="1"/>
      <c r="V13" s="301" ph="1"/>
      <c r="W13" s="301" ph="1"/>
      <c r="X13" s="301" ph="1"/>
      <c r="Y13" s="301" ph="1"/>
      <c r="Z13" s="26"/>
    </row>
    <row r="14" spans="1:41" ht="7.5" customHeight="1" x14ac:dyDescent="0.4">
      <c r="A14" s="26"/>
      <c r="B14" s="26"/>
      <c r="C14" s="26"/>
      <c r="D14" s="26"/>
      <c r="E14" s="26"/>
      <c r="F14" s="26"/>
      <c r="G14" s="26"/>
      <c r="H14" s="26"/>
      <c r="I14" s="26"/>
      <c r="J14" s="26"/>
      <c r="K14" s="26"/>
      <c r="L14" s="26"/>
      <c r="M14" s="26"/>
      <c r="N14" s="26"/>
      <c r="O14" s="26"/>
      <c r="P14" s="26"/>
      <c r="Q14" s="26"/>
      <c r="R14" s="26"/>
      <c r="S14" s="26"/>
      <c r="T14" s="26"/>
      <c r="U14" s="26"/>
      <c r="V14" s="26"/>
      <c r="W14" s="26"/>
      <c r="X14" s="26"/>
      <c r="Y14" s="26"/>
      <c r="Z14" s="26"/>
    </row>
    <row r="15" spans="1:41" ht="18.75" customHeight="1" x14ac:dyDescent="0.4">
      <c r="A15" s="298" t="str">
        <f ca="1">"　"&amp;DBCS(TEXT(AB4,"ggge年m月d日"))&amp;"付け仙台市（"&amp;DBCS("R"&amp;IF(M2="",DB!D5,DB!L6))&amp;"環脱経）指令第"&amp;DBCS(TEXT(U2,"0000"))&amp;"号で交付決定を受けました標記の補助金について、補助事業が完了したので、仙台市補助金等交付規則"&amp;DBCS(DB!L7)&amp;"及び仙台市事業所断熱改修促進補助金交付要綱"&amp;DBCS(DB!L8)&amp;"の規定により、関係書類を添えて下記のとおり報告します。"</f>
        <v>　令和　　年　　月　　日付け仙台市（Ｒ７環脱経）指令第　　　　号で交付決定を受けました標記の補助金について、補助事業が完了したので、仙台市補助金等交付規則第１２条及び仙台市事業所断熱改修促進補助金交付要綱第１３条の規定により、関係書類を添えて下記のとおり報告します。</v>
      </c>
      <c r="B15" s="298"/>
      <c r="C15" s="298"/>
      <c r="D15" s="298"/>
      <c r="E15" s="298"/>
      <c r="F15" s="298"/>
      <c r="G15" s="298"/>
      <c r="H15" s="298"/>
      <c r="I15" s="298"/>
      <c r="J15" s="298"/>
      <c r="K15" s="298"/>
      <c r="L15" s="298"/>
      <c r="M15" s="298"/>
      <c r="N15" s="298"/>
      <c r="O15" s="298"/>
      <c r="P15" s="298"/>
      <c r="Q15" s="298"/>
      <c r="R15" s="298"/>
      <c r="S15" s="298"/>
      <c r="T15" s="298"/>
      <c r="U15" s="298"/>
      <c r="V15" s="298"/>
      <c r="W15" s="298"/>
      <c r="X15" s="298"/>
      <c r="Y15" s="298"/>
      <c r="Z15" s="298"/>
      <c r="AI15" s="54"/>
    </row>
    <row r="16" spans="1:41" ht="18.75" customHeight="1" x14ac:dyDescent="0.4">
      <c r="A16" s="298"/>
      <c r="B16" s="298"/>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H16" s="116"/>
      <c r="AI16" s="474"/>
      <c r="AJ16" s="474"/>
      <c r="AK16" s="474"/>
      <c r="AL16" s="474"/>
      <c r="AM16" s="474"/>
      <c r="AN16" s="474"/>
      <c r="AO16" s="474"/>
    </row>
    <row r="17" spans="1:34" ht="18.75" customHeight="1" x14ac:dyDescent="0.4">
      <c r="A17" s="298"/>
      <c r="B17" s="298"/>
      <c r="C17" s="298"/>
      <c r="D17" s="298"/>
      <c r="E17" s="298"/>
      <c r="F17" s="298"/>
      <c r="G17" s="298"/>
      <c r="H17" s="298"/>
      <c r="I17" s="298"/>
      <c r="J17" s="298"/>
      <c r="K17" s="298"/>
      <c r="L17" s="298"/>
      <c r="M17" s="298"/>
      <c r="N17" s="298"/>
      <c r="O17" s="298"/>
      <c r="P17" s="298"/>
      <c r="Q17" s="298"/>
      <c r="R17" s="298"/>
      <c r="S17" s="298"/>
      <c r="T17" s="298"/>
      <c r="U17" s="298"/>
      <c r="V17" s="298"/>
      <c r="W17" s="298"/>
      <c r="X17" s="298"/>
      <c r="Y17" s="298"/>
      <c r="Z17" s="298"/>
      <c r="AH17" s="117"/>
    </row>
    <row r="18" spans="1:34" ht="7.5" customHeight="1" x14ac:dyDescent="0.4">
      <c r="A18" s="26"/>
      <c r="B18" s="26"/>
      <c r="C18" s="26"/>
      <c r="D18" s="26"/>
      <c r="E18" s="26"/>
      <c r="F18" s="26"/>
      <c r="G18" s="26"/>
      <c r="H18" s="26"/>
      <c r="I18" s="26"/>
      <c r="J18" s="26"/>
      <c r="K18" s="26"/>
      <c r="L18" s="26"/>
      <c r="M18" s="26"/>
      <c r="N18" s="26"/>
      <c r="O18" s="26"/>
      <c r="P18" s="26"/>
      <c r="Q18" s="26"/>
      <c r="R18" s="26"/>
      <c r="S18" s="26"/>
      <c r="T18" s="26"/>
      <c r="U18" s="26"/>
      <c r="V18" s="26"/>
      <c r="W18" s="26"/>
      <c r="X18" s="26"/>
      <c r="Y18" s="26"/>
      <c r="Z18" s="26"/>
    </row>
    <row r="19" spans="1:34" ht="18.75" customHeight="1" x14ac:dyDescent="0.4">
      <c r="A19" s="297" t="s">
        <v>8</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row>
    <row r="20" spans="1:34" ht="7.5" customHeight="1" thickBot="1" x14ac:dyDescent="0.45">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row>
    <row r="21" spans="1:34" ht="22.5" customHeight="1" x14ac:dyDescent="0.4">
      <c r="A21" s="480" t="s">
        <v>263</v>
      </c>
      <c r="B21" s="481"/>
      <c r="C21" s="481"/>
      <c r="D21" s="481"/>
      <c r="E21" s="481"/>
      <c r="F21" s="481"/>
      <c r="G21" s="481"/>
      <c r="H21" s="485" t="s">
        <v>262</v>
      </c>
      <c r="I21" s="486"/>
      <c r="J21" s="486"/>
      <c r="K21" s="486"/>
      <c r="L21" s="486"/>
      <c r="M21" s="486"/>
      <c r="N21" s="486"/>
      <c r="O21" s="486"/>
      <c r="P21" s="486"/>
      <c r="Q21" s="486"/>
      <c r="R21" s="486"/>
      <c r="S21" s="486"/>
      <c r="T21" s="486"/>
      <c r="U21" s="486"/>
      <c r="V21" s="486"/>
      <c r="W21" s="486"/>
      <c r="X21" s="486"/>
      <c r="Y21" s="486"/>
      <c r="Z21" s="487"/>
    </row>
    <row r="22" spans="1:34" ht="22.5" customHeight="1" thickBot="1" x14ac:dyDescent="0.45">
      <c r="A22" s="483"/>
      <c r="B22" s="484"/>
      <c r="C22" s="484"/>
      <c r="D22" s="484"/>
      <c r="E22" s="484"/>
      <c r="F22" s="484"/>
      <c r="G22" s="484"/>
      <c r="H22" s="8"/>
      <c r="I22" s="31"/>
      <c r="J22" s="31"/>
      <c r="K22" s="31"/>
      <c r="L22" s="31"/>
      <c r="M22" s="237"/>
      <c r="N22" s="237"/>
      <c r="O22" s="238" t="s">
        <v>354</v>
      </c>
      <c r="P22" s="239"/>
      <c r="Q22" s="240" t="s">
        <v>353</v>
      </c>
      <c r="R22" s="239"/>
      <c r="S22" s="240" t="s">
        <v>352</v>
      </c>
      <c r="T22" s="239"/>
      <c r="U22" s="240" t="s">
        <v>351</v>
      </c>
      <c r="V22" s="31"/>
      <c r="W22" s="31"/>
      <c r="X22" s="31"/>
      <c r="Y22" s="31"/>
      <c r="Z22" s="52"/>
    </row>
    <row r="23" spans="1:34" ht="18.75" customHeight="1" x14ac:dyDescent="0.4">
      <c r="A23" s="27" t="s">
        <v>95</v>
      </c>
      <c r="B23" s="26"/>
      <c r="C23" s="26"/>
      <c r="D23" s="26"/>
      <c r="E23" s="26"/>
      <c r="F23" s="26"/>
      <c r="G23" s="26"/>
      <c r="H23" s="26"/>
      <c r="I23" s="26"/>
      <c r="J23" s="26"/>
      <c r="K23" s="26"/>
      <c r="L23" s="26"/>
      <c r="M23" s="26"/>
      <c r="N23" s="26"/>
      <c r="O23" s="26"/>
      <c r="P23" s="26"/>
      <c r="Q23" s="26"/>
      <c r="R23" s="26"/>
      <c r="S23" s="26"/>
      <c r="T23" s="26"/>
      <c r="U23" s="26"/>
      <c r="V23" s="26"/>
      <c r="W23" s="26"/>
      <c r="X23" s="26"/>
      <c r="Y23" s="26"/>
      <c r="Z23" s="26"/>
    </row>
    <row r="24" spans="1:34" ht="18.75" customHeight="1" x14ac:dyDescent="0.4">
      <c r="A24" s="482" t="s">
        <v>96</v>
      </c>
      <c r="B24" s="482"/>
      <c r="C24" s="482"/>
      <c r="D24" s="482"/>
      <c r="E24" s="482"/>
      <c r="F24" s="482"/>
      <c r="G24" s="482"/>
      <c r="H24" s="482"/>
      <c r="I24" s="482"/>
      <c r="J24" s="482"/>
      <c r="K24" s="482"/>
      <c r="L24" s="482"/>
      <c r="M24" s="482"/>
      <c r="N24" s="482"/>
      <c r="O24" s="482"/>
      <c r="P24" s="482"/>
      <c r="Q24" s="482"/>
      <c r="R24" s="482"/>
      <c r="S24" s="482"/>
      <c r="T24" s="482"/>
      <c r="U24" s="482"/>
      <c r="V24" s="482"/>
      <c r="W24" s="482"/>
      <c r="X24" s="482"/>
      <c r="Y24" s="482"/>
      <c r="Z24" s="482"/>
    </row>
    <row r="25" spans="1:34" ht="18.75" customHeight="1" x14ac:dyDescent="0.4">
      <c r="A25" s="482" t="s">
        <v>97</v>
      </c>
      <c r="B25" s="482"/>
      <c r="C25" s="482"/>
      <c r="D25" s="482"/>
      <c r="E25" s="482"/>
      <c r="F25" s="482"/>
      <c r="G25" s="482"/>
      <c r="H25" s="482"/>
      <c r="I25" s="482"/>
      <c r="J25" s="482"/>
      <c r="K25" s="482"/>
      <c r="L25" s="482"/>
      <c r="M25" s="482"/>
      <c r="N25" s="482"/>
      <c r="O25" s="482"/>
      <c r="P25" s="482"/>
      <c r="Q25" s="482"/>
      <c r="R25" s="482"/>
      <c r="S25" s="482"/>
      <c r="T25" s="482"/>
      <c r="U25" s="482"/>
      <c r="V25" s="482"/>
      <c r="W25" s="482"/>
      <c r="X25" s="482"/>
      <c r="Y25" s="482"/>
      <c r="Z25" s="482"/>
    </row>
    <row r="26" spans="1:34" ht="18.75" customHeight="1" x14ac:dyDescent="0.4">
      <c r="A26" s="74"/>
      <c r="B26" s="74"/>
      <c r="C26" s="74"/>
      <c r="D26" s="74"/>
      <c r="E26" s="74"/>
      <c r="F26" s="74"/>
      <c r="G26" s="74"/>
      <c r="H26" s="74"/>
      <c r="I26" s="74"/>
      <c r="J26" s="74"/>
      <c r="K26" s="74"/>
      <c r="L26" s="74"/>
      <c r="M26" s="74"/>
      <c r="N26" s="74"/>
      <c r="O26" s="74"/>
      <c r="P26" s="74"/>
      <c r="Q26" s="74"/>
      <c r="R26" s="74"/>
      <c r="S26" s="74"/>
      <c r="T26" s="74"/>
      <c r="U26" s="74"/>
      <c r="V26" s="74"/>
      <c r="W26" s="74"/>
      <c r="X26" s="74"/>
      <c r="Y26" s="74"/>
      <c r="Z26" s="74"/>
    </row>
    <row r="27" spans="1:34" ht="18.75" customHeight="1" x14ac:dyDescent="0.4">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row>
    <row r="28" spans="1:34" ht="18.75" customHeight="1" x14ac:dyDescent="0.4">
      <c r="A28" s="74"/>
      <c r="B28" s="74"/>
      <c r="C28" s="74"/>
      <c r="D28" s="74"/>
      <c r="E28" s="74"/>
      <c r="F28" s="74"/>
      <c r="G28" s="74"/>
      <c r="H28" s="74"/>
      <c r="I28" s="74"/>
      <c r="J28" s="74"/>
      <c r="K28" s="74"/>
      <c r="L28" s="74"/>
      <c r="M28" s="74"/>
      <c r="N28" s="74"/>
      <c r="O28" s="74"/>
      <c r="P28" s="74"/>
      <c r="Q28" s="74"/>
      <c r="R28" s="74"/>
      <c r="S28" s="74"/>
      <c r="T28" s="74"/>
      <c r="U28" s="74"/>
      <c r="V28" s="74"/>
      <c r="W28" s="74"/>
      <c r="X28" s="74"/>
      <c r="Y28" s="74"/>
      <c r="Z28" s="74"/>
    </row>
    <row r="29" spans="1:34" ht="18.75" customHeight="1" x14ac:dyDescent="0.4">
      <c r="A29" s="74"/>
      <c r="B29" s="74"/>
      <c r="C29" s="74"/>
      <c r="D29" s="74"/>
      <c r="E29" s="74"/>
      <c r="F29" s="74"/>
      <c r="G29" s="74"/>
      <c r="H29" s="74"/>
      <c r="I29" s="74"/>
      <c r="J29" s="74"/>
      <c r="K29" s="74"/>
      <c r="L29" s="74"/>
      <c r="M29" s="74"/>
      <c r="N29" s="74"/>
      <c r="O29" s="74"/>
      <c r="P29" s="74"/>
      <c r="Q29" s="74"/>
      <c r="R29" s="74"/>
      <c r="S29" s="74"/>
      <c r="T29" s="74"/>
      <c r="U29" s="74"/>
      <c r="V29" s="74"/>
      <c r="W29" s="74"/>
      <c r="X29" s="74"/>
      <c r="Y29" s="74"/>
      <c r="Z29" s="74"/>
    </row>
    <row r="30" spans="1:34" ht="18.75" customHeight="1" x14ac:dyDescent="0.4">
      <c r="A30" s="60"/>
      <c r="B30" s="60"/>
      <c r="C30" s="60"/>
      <c r="D30" s="60"/>
      <c r="E30" s="60"/>
      <c r="F30" s="60"/>
      <c r="G30" s="60"/>
      <c r="H30" s="60"/>
      <c r="I30" s="60"/>
      <c r="J30" s="60"/>
      <c r="K30" s="60"/>
      <c r="L30" s="60"/>
      <c r="M30" s="60"/>
      <c r="N30" s="60"/>
      <c r="O30" s="60"/>
      <c r="P30" s="60"/>
      <c r="Q30" s="60"/>
      <c r="R30" s="60"/>
      <c r="S30" s="60"/>
      <c r="T30" s="60"/>
      <c r="U30" s="60"/>
      <c r="V30" s="60"/>
      <c r="W30" s="60"/>
      <c r="X30" s="60"/>
      <c r="Y30" s="60"/>
      <c r="Z30" s="60"/>
    </row>
    <row r="31" spans="1:34" ht="18.75" customHeight="1" x14ac:dyDescent="0.4">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row>
    <row r="32" spans="1:34" ht="18.75" customHeight="1" x14ac:dyDescent="0.4">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row>
    <row r="33" spans="1:26" ht="18.75" customHeight="1" x14ac:dyDescent="0.4">
      <c r="A33" s="74"/>
      <c r="B33" s="74"/>
      <c r="C33" s="74"/>
      <c r="D33" s="74"/>
      <c r="E33" s="74"/>
      <c r="F33" s="74"/>
      <c r="G33" s="74"/>
      <c r="H33" s="74"/>
      <c r="I33" s="74"/>
      <c r="J33" s="74"/>
      <c r="K33" s="74"/>
      <c r="L33" s="74"/>
      <c r="M33" s="74"/>
      <c r="N33" s="74"/>
      <c r="O33" s="74"/>
      <c r="P33" s="74"/>
      <c r="Q33" s="74"/>
      <c r="R33" s="74"/>
      <c r="S33" s="74"/>
      <c r="T33" s="74"/>
      <c r="U33" s="74"/>
      <c r="V33" s="74"/>
      <c r="W33" s="74"/>
      <c r="X33" s="74"/>
      <c r="Y33" s="74"/>
      <c r="Z33" s="74"/>
    </row>
    <row r="34" spans="1:26" ht="18.75" customHeight="1" x14ac:dyDescent="0.4">
      <c r="A34" s="74"/>
      <c r="B34" s="74"/>
      <c r="C34" s="74"/>
      <c r="D34" s="74"/>
      <c r="E34" s="74"/>
      <c r="F34" s="74"/>
      <c r="G34" s="74"/>
      <c r="H34" s="74"/>
      <c r="I34" s="74"/>
      <c r="J34" s="74"/>
      <c r="K34" s="74"/>
      <c r="L34" s="74"/>
      <c r="M34" s="74"/>
      <c r="N34" s="74"/>
      <c r="O34" s="74"/>
      <c r="P34" s="74"/>
      <c r="Q34" s="74"/>
      <c r="R34" s="74"/>
      <c r="S34" s="74"/>
      <c r="T34" s="74"/>
      <c r="U34" s="74"/>
      <c r="V34" s="74"/>
      <c r="W34" s="74"/>
      <c r="X34" s="74"/>
      <c r="Y34" s="74"/>
      <c r="Z34" s="74"/>
    </row>
    <row r="35" spans="1:26" ht="18.75" customHeight="1" x14ac:dyDescent="0.4">
      <c r="A35" s="74"/>
      <c r="B35" s="74"/>
      <c r="C35" s="74"/>
      <c r="D35" s="74"/>
      <c r="E35" s="74"/>
      <c r="F35" s="74"/>
      <c r="G35" s="74"/>
      <c r="H35" s="74"/>
      <c r="I35" s="74"/>
      <c r="J35" s="74"/>
      <c r="K35" s="74"/>
      <c r="L35" s="74"/>
      <c r="M35" s="74"/>
      <c r="N35" s="74"/>
      <c r="O35" s="74"/>
      <c r="P35" s="74"/>
      <c r="Q35" s="74"/>
      <c r="R35" s="74"/>
      <c r="S35" s="74"/>
      <c r="T35" s="74"/>
      <c r="U35" s="74"/>
      <c r="V35" s="74"/>
      <c r="W35" s="74"/>
      <c r="X35" s="74"/>
      <c r="Y35" s="74"/>
      <c r="Z35" s="74"/>
    </row>
    <row r="36" spans="1:26" ht="18.75" customHeight="1" x14ac:dyDescent="0.4">
      <c r="A36" s="74"/>
      <c r="B36" s="74"/>
      <c r="C36" s="74"/>
      <c r="D36" s="74"/>
      <c r="E36" s="74"/>
      <c r="F36" s="74"/>
      <c r="G36" s="74"/>
      <c r="H36" s="74"/>
      <c r="I36" s="74"/>
      <c r="J36" s="74"/>
      <c r="K36" s="74"/>
      <c r="L36" s="74"/>
      <c r="M36" s="74"/>
      <c r="N36" s="74"/>
      <c r="O36" s="74"/>
      <c r="P36" s="74"/>
      <c r="Q36" s="74"/>
      <c r="R36" s="74"/>
      <c r="S36" s="74"/>
      <c r="T36" s="74"/>
      <c r="U36" s="74"/>
      <c r="V36" s="74"/>
      <c r="W36" s="74"/>
      <c r="X36" s="74"/>
      <c r="Y36" s="74"/>
      <c r="Z36" s="74"/>
    </row>
    <row r="37" spans="1:26" ht="18.75" customHeight="1" x14ac:dyDescent="0.15">
      <c r="A37" s="74"/>
      <c r="B37" s="74"/>
      <c r="C37" s="74"/>
      <c r="D37" s="74"/>
      <c r="E37" s="74" ph="1"/>
      <c r="F37" s="74" ph="1"/>
      <c r="G37" s="74" ph="1"/>
      <c r="H37" s="74" ph="1"/>
      <c r="I37" s="74" ph="1"/>
      <c r="J37" s="74" ph="1"/>
      <c r="K37" s="74" ph="1"/>
      <c r="L37" s="74" ph="1"/>
      <c r="M37" s="74" ph="1"/>
      <c r="N37" s="74" ph="1"/>
      <c r="O37" s="74" ph="1"/>
      <c r="P37" s="74" ph="1"/>
      <c r="Q37" s="74" ph="1"/>
      <c r="R37" s="74" ph="1"/>
      <c r="S37" s="74" ph="1"/>
      <c r="T37" s="74" ph="1"/>
      <c r="U37" s="74" ph="1"/>
      <c r="V37" s="74" ph="1"/>
      <c r="W37" s="74" ph="1"/>
      <c r="X37" s="74" ph="1"/>
      <c r="Y37" s="74" ph="1"/>
      <c r="Z37" s="74" ph="1"/>
    </row>
    <row r="38" spans="1:26" ht="18.75" customHeight="1" x14ac:dyDescent="0.4">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row>
    <row r="39" spans="1:26" ht="18.75" customHeight="1" x14ac:dyDescent="0.15">
      <c r="A39" s="74"/>
      <c r="B39" s="74"/>
      <c r="C39" s="74"/>
      <c r="D39" s="74"/>
      <c r="E39" s="74" ph="1"/>
      <c r="F39" s="74" ph="1"/>
      <c r="G39" s="74" ph="1"/>
      <c r="H39" s="74" ph="1"/>
      <c r="I39" s="74" ph="1"/>
      <c r="J39" s="74" ph="1"/>
      <c r="K39" s="74" ph="1"/>
      <c r="L39" s="74" ph="1"/>
      <c r="M39" s="74" ph="1"/>
      <c r="N39" s="74" ph="1"/>
      <c r="O39" s="74" ph="1"/>
      <c r="P39" s="74" ph="1"/>
      <c r="Q39" s="74" ph="1"/>
      <c r="R39" s="74" ph="1"/>
      <c r="S39" s="74" ph="1"/>
      <c r="T39" s="74" ph="1"/>
      <c r="U39" s="74" ph="1"/>
      <c r="V39" s="74" ph="1"/>
      <c r="W39" s="74" ph="1"/>
      <c r="X39" s="74" ph="1"/>
      <c r="Y39" s="74" ph="1"/>
      <c r="Z39" s="74" ph="1"/>
    </row>
    <row r="40" spans="1:26" ht="18.75" customHeight="1" x14ac:dyDescent="0.4">
      <c r="A40" s="74"/>
      <c r="B40" s="74"/>
      <c r="C40" s="74"/>
      <c r="D40" s="74"/>
      <c r="E40" s="74"/>
      <c r="F40" s="74"/>
      <c r="G40" s="74"/>
      <c r="H40" s="74"/>
      <c r="I40" s="74"/>
      <c r="J40" s="74"/>
      <c r="K40" s="74"/>
      <c r="L40" s="74"/>
      <c r="M40" s="74"/>
      <c r="N40" s="74"/>
      <c r="O40" s="74"/>
      <c r="P40" s="74"/>
      <c r="Q40" s="74"/>
      <c r="R40" s="74"/>
      <c r="S40" s="74"/>
      <c r="T40" s="74"/>
      <c r="U40" s="74"/>
      <c r="V40" s="74"/>
      <c r="W40" s="74"/>
      <c r="X40" s="74"/>
      <c r="Y40" s="74"/>
      <c r="Z40" s="74"/>
    </row>
    <row r="41" spans="1:26" ht="18.75" customHeight="1" x14ac:dyDescent="0.4">
      <c r="A41" s="74"/>
      <c r="B41" s="74"/>
      <c r="C41" s="74"/>
      <c r="D41" s="74"/>
      <c r="E41" s="74"/>
      <c r="F41" s="74"/>
      <c r="G41" s="74"/>
      <c r="H41" s="74"/>
      <c r="I41" s="74"/>
      <c r="J41" s="74"/>
      <c r="K41" s="74"/>
      <c r="L41" s="74"/>
      <c r="M41" s="74"/>
      <c r="N41" s="74"/>
      <c r="O41" s="74"/>
      <c r="P41" s="74"/>
      <c r="Q41" s="74"/>
      <c r="R41" s="74"/>
      <c r="S41" s="74"/>
      <c r="T41" s="74"/>
      <c r="U41" s="74"/>
      <c r="V41" s="74"/>
      <c r="W41" s="74"/>
      <c r="X41" s="74"/>
      <c r="Y41" s="74"/>
      <c r="Z41" s="74"/>
    </row>
    <row r="42" spans="1:26" ht="18.75" customHeight="1" x14ac:dyDescent="0.4">
      <c r="A42" s="74"/>
      <c r="B42" s="74"/>
      <c r="C42" s="74"/>
      <c r="D42" s="74"/>
      <c r="E42" s="74"/>
      <c r="F42" s="74"/>
      <c r="G42" s="74"/>
      <c r="H42" s="74"/>
      <c r="I42" s="74"/>
      <c r="J42" s="74"/>
      <c r="K42" s="74"/>
      <c r="L42" s="74"/>
      <c r="M42" s="74"/>
      <c r="N42" s="74"/>
      <c r="O42" s="74"/>
      <c r="P42" s="74"/>
      <c r="Q42" s="74"/>
      <c r="R42" s="74"/>
      <c r="S42" s="74"/>
      <c r="T42" s="74"/>
      <c r="U42" s="74"/>
      <c r="V42" s="74"/>
      <c r="W42" s="74"/>
      <c r="X42" s="74"/>
      <c r="Y42" s="74"/>
      <c r="Z42" s="74"/>
    </row>
    <row r="43" spans="1:26" ht="18.75" customHeight="1" x14ac:dyDescent="0.4">
      <c r="A43" s="74"/>
      <c r="B43" s="74"/>
      <c r="C43" s="74"/>
      <c r="D43" s="74"/>
      <c r="E43" s="74"/>
      <c r="F43" s="74"/>
      <c r="G43" s="74"/>
      <c r="H43" s="74"/>
      <c r="I43" s="74"/>
      <c r="J43" s="74"/>
      <c r="K43" s="74"/>
      <c r="L43" s="74"/>
      <c r="M43" s="74"/>
      <c r="N43" s="74"/>
      <c r="O43" s="74"/>
      <c r="P43" s="74"/>
      <c r="Q43" s="74"/>
      <c r="R43" s="74"/>
      <c r="S43" s="74"/>
      <c r="T43" s="74"/>
      <c r="U43" s="74"/>
      <c r="V43" s="74"/>
      <c r="W43" s="74"/>
      <c r="X43" s="74"/>
      <c r="Y43" s="74"/>
      <c r="Z43" s="74"/>
    </row>
    <row r="44" spans="1:26" ht="18.75" customHeight="1" x14ac:dyDescent="0.4">
      <c r="A44" s="74"/>
      <c r="B44" s="74"/>
      <c r="C44" s="74"/>
      <c r="D44" s="74"/>
      <c r="E44" s="74"/>
      <c r="F44" s="74"/>
      <c r="G44" s="74"/>
      <c r="H44" s="74"/>
      <c r="I44" s="74"/>
      <c r="J44" s="74"/>
      <c r="K44" s="74"/>
      <c r="L44" s="74"/>
      <c r="M44" s="74"/>
      <c r="N44" s="74"/>
      <c r="O44" s="74"/>
      <c r="P44" s="74"/>
      <c r="Q44" s="74"/>
      <c r="R44" s="74"/>
      <c r="S44" s="74"/>
      <c r="T44" s="74"/>
      <c r="U44" s="74"/>
      <c r="V44" s="74"/>
      <c r="W44" s="74"/>
      <c r="X44" s="74"/>
      <c r="Y44" s="74"/>
      <c r="Z44" s="74"/>
    </row>
  </sheetData>
  <sheetProtection algorithmName="SHA-512" hashValue="/vxzUCqKLSqec/H97917IaIZSO/prGRZ5zAGOnY9E1AKvBVHHNYp6INI5g1BeP6fyOwWDRn+DOMLae0gXEn80Q==" saltValue="dGc7IYeLo/RuNvzdnLTJEA==" spinCount="100000" sheet="1" selectLockedCells="1"/>
  <mergeCells count="23">
    <mergeCell ref="Q11:Z11"/>
    <mergeCell ref="A21:G21"/>
    <mergeCell ref="A25:Z25"/>
    <mergeCell ref="A22:G22"/>
    <mergeCell ref="A24:Z24"/>
    <mergeCell ref="H21:Z21"/>
    <mergeCell ref="M11:P11"/>
    <mergeCell ref="AI16:AO16"/>
    <mergeCell ref="A2:F2"/>
    <mergeCell ref="G2:H2"/>
    <mergeCell ref="AB4:AI4"/>
    <mergeCell ref="A19:Z19"/>
    <mergeCell ref="M12:P12"/>
    <mergeCell ref="Q12:Z12"/>
    <mergeCell ref="M13:P13"/>
    <mergeCell ref="Q13:Y13"/>
    <mergeCell ref="A15:Z17"/>
    <mergeCell ref="O2:T2"/>
    <mergeCell ref="U2:Z2"/>
    <mergeCell ref="A6:Z6"/>
    <mergeCell ref="M10:P10"/>
    <mergeCell ref="R10:T10"/>
    <mergeCell ref="V10:Y10"/>
  </mergeCells>
  <phoneticPr fontId="5" type="Hiragana" alignment="center"/>
  <pageMargins left="0.78740157480314965" right="0.39370078740157483" top="0.59055118110236227" bottom="0.59055118110236227" header="0.31496062992125984" footer="0.31496062992125984"/>
  <pageSetup paperSize="9" orientation="portrait" blackAndWhite="1" r:id="rId1"/>
  <rowBreaks count="1" manualBreakCount="1">
    <brk id="44" max="2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Q56"/>
  <sheetViews>
    <sheetView view="pageBreakPreview" zoomScaleNormal="100" zoomScaleSheetLayoutView="100" workbookViewId="0">
      <selection activeCell="H3" sqref="H3"/>
    </sheetView>
  </sheetViews>
  <sheetFormatPr defaultColWidth="3.125" defaultRowHeight="18.75" customHeight="1" x14ac:dyDescent="0.4"/>
  <cols>
    <col min="1" max="5" width="3.125" style="104"/>
    <col min="6" max="6" width="3.125" style="104" customWidth="1"/>
    <col min="7" max="16384" width="3.125" style="104"/>
  </cols>
  <sheetData>
    <row r="1" spans="1:43" ht="18.75" customHeight="1" x14ac:dyDescent="0.4">
      <c r="A1" s="74" t="s">
        <v>266</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row>
    <row r="2" spans="1:43" ht="7.5" customHeight="1" thickBot="1" x14ac:dyDescent="0.45">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row>
    <row r="3" spans="1:43" ht="26.25" customHeight="1" thickBot="1" x14ac:dyDescent="0.45">
      <c r="A3" s="53"/>
      <c r="B3" s="370" t="s">
        <v>264</v>
      </c>
      <c r="C3" s="371"/>
      <c r="D3" s="371"/>
      <c r="E3" s="371"/>
      <c r="F3" s="304" t="s">
        <v>344</v>
      </c>
      <c r="G3" s="305"/>
      <c r="H3" s="203"/>
      <c r="I3" s="205" t="s">
        <v>343</v>
      </c>
      <c r="J3" s="203"/>
      <c r="K3" s="205" t="s">
        <v>342</v>
      </c>
      <c r="L3" s="203"/>
      <c r="M3" s="206" t="s">
        <v>341</v>
      </c>
      <c r="N3" s="371" t="s">
        <v>265</v>
      </c>
      <c r="O3" s="371"/>
      <c r="P3" s="371"/>
      <c r="Q3" s="371"/>
      <c r="R3" s="304" t="s">
        <v>344</v>
      </c>
      <c r="S3" s="305"/>
      <c r="T3" s="203"/>
      <c r="U3" s="205" t="s">
        <v>343</v>
      </c>
      <c r="V3" s="203"/>
      <c r="W3" s="205" t="s">
        <v>342</v>
      </c>
      <c r="X3" s="203"/>
      <c r="Y3" s="207" t="s">
        <v>341</v>
      </c>
      <c r="Z3" s="53"/>
      <c r="AA3" s="53"/>
      <c r="AB3" s="53"/>
      <c r="AC3" s="53"/>
      <c r="AD3" s="53"/>
      <c r="AE3" s="53"/>
      <c r="AF3" s="53"/>
      <c r="AG3" s="53"/>
      <c r="AH3" s="53"/>
      <c r="AI3" s="53"/>
      <c r="AJ3" s="53"/>
      <c r="AK3" s="53"/>
      <c r="AL3" s="53"/>
      <c r="AM3" s="53"/>
      <c r="AN3" s="53"/>
      <c r="AO3" s="53"/>
      <c r="AP3" s="53"/>
      <c r="AQ3" s="53"/>
    </row>
    <row r="4" spans="1:43" ht="7.5" customHeight="1" x14ac:dyDescent="0.4">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row>
    <row r="5" spans="1:43" ht="18.75" customHeight="1" x14ac:dyDescent="0.4">
      <c r="A5" s="74" t="s">
        <v>269</v>
      </c>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row>
    <row r="6" spans="1:43" ht="7.5" customHeight="1" thickBot="1" x14ac:dyDescent="0.45">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row>
    <row r="7" spans="1:43" ht="18.75" customHeight="1" x14ac:dyDescent="0.4">
      <c r="A7" s="53"/>
      <c r="B7" s="381" t="s">
        <v>194</v>
      </c>
      <c r="C7" s="376"/>
      <c r="D7" s="376"/>
      <c r="E7" s="376"/>
      <c r="F7" s="376"/>
      <c r="G7" s="376"/>
      <c r="H7" s="376"/>
      <c r="I7" s="376"/>
      <c r="J7" s="376"/>
      <c r="K7" s="376"/>
      <c r="L7" s="376"/>
      <c r="M7" s="376"/>
      <c r="N7" s="376"/>
      <c r="O7" s="376"/>
      <c r="P7" s="376"/>
      <c r="Q7" s="376"/>
      <c r="R7" s="376"/>
      <c r="S7" s="376"/>
      <c r="T7" s="316" t="s">
        <v>195</v>
      </c>
      <c r="U7" s="316"/>
      <c r="V7" s="316"/>
      <c r="W7" s="316"/>
      <c r="X7" s="316" t="s">
        <v>196</v>
      </c>
      <c r="Y7" s="316"/>
      <c r="Z7" s="316"/>
      <c r="AA7" s="316"/>
      <c r="AB7" s="316"/>
      <c r="AC7" s="316"/>
      <c r="AD7" s="316"/>
      <c r="AE7" s="316"/>
      <c r="AF7" s="316"/>
      <c r="AG7" s="316"/>
      <c r="AH7" s="316"/>
      <c r="AI7" s="376"/>
      <c r="AJ7" s="376"/>
      <c r="AK7" s="376"/>
      <c r="AL7" s="376"/>
      <c r="AM7" s="376"/>
      <c r="AN7" s="376"/>
      <c r="AO7" s="376"/>
      <c r="AP7" s="377"/>
      <c r="AQ7" s="53"/>
    </row>
    <row r="8" spans="1:43" ht="18.75" customHeight="1" x14ac:dyDescent="0.4">
      <c r="A8" s="53"/>
      <c r="B8" s="378" t="s">
        <v>197</v>
      </c>
      <c r="C8" s="379"/>
      <c r="D8" s="379" t="s">
        <v>198</v>
      </c>
      <c r="E8" s="379"/>
      <c r="F8" s="379"/>
      <c r="G8" s="379"/>
      <c r="H8" s="379" t="s">
        <v>199</v>
      </c>
      <c r="I8" s="379"/>
      <c r="J8" s="379"/>
      <c r="K8" s="379"/>
      <c r="L8" s="379"/>
      <c r="M8" s="379"/>
      <c r="N8" s="379" t="s">
        <v>200</v>
      </c>
      <c r="O8" s="379"/>
      <c r="P8" s="379"/>
      <c r="Q8" s="379"/>
      <c r="R8" s="379"/>
      <c r="S8" s="379"/>
      <c r="T8" s="380" t="s">
        <v>201</v>
      </c>
      <c r="U8" s="380"/>
      <c r="V8" s="380" t="s">
        <v>202</v>
      </c>
      <c r="W8" s="380"/>
      <c r="X8" s="380" t="s">
        <v>203</v>
      </c>
      <c r="Y8" s="380"/>
      <c r="Z8" s="380"/>
      <c r="AA8" s="380" t="s">
        <v>204</v>
      </c>
      <c r="AB8" s="380"/>
      <c r="AC8" s="380"/>
      <c r="AD8" s="317" t="s">
        <v>291</v>
      </c>
      <c r="AE8" s="318"/>
      <c r="AF8" s="380" t="s">
        <v>205</v>
      </c>
      <c r="AG8" s="380"/>
      <c r="AH8" s="380"/>
      <c r="AI8" s="379" t="s">
        <v>206</v>
      </c>
      <c r="AJ8" s="379"/>
      <c r="AK8" s="379"/>
      <c r="AL8" s="379"/>
      <c r="AM8" s="379"/>
      <c r="AN8" s="379"/>
      <c r="AO8" s="379"/>
      <c r="AP8" s="382"/>
      <c r="AQ8" s="53"/>
    </row>
    <row r="9" spans="1:43" ht="18.75" customHeight="1" x14ac:dyDescent="0.4">
      <c r="A9" s="53"/>
      <c r="B9" s="322" t="s">
        <v>207</v>
      </c>
      <c r="C9" s="321"/>
      <c r="D9" s="321"/>
      <c r="E9" s="321"/>
      <c r="F9" s="321"/>
      <c r="G9" s="321"/>
      <c r="H9" s="321"/>
      <c r="I9" s="321"/>
      <c r="J9" s="321"/>
      <c r="K9" s="321"/>
      <c r="L9" s="321"/>
      <c r="M9" s="321"/>
      <c r="N9" s="321"/>
      <c r="O9" s="321"/>
      <c r="P9" s="321"/>
      <c r="Q9" s="321"/>
      <c r="R9" s="321"/>
      <c r="S9" s="321"/>
      <c r="T9" s="321" t="s">
        <v>208</v>
      </c>
      <c r="U9" s="321"/>
      <c r="V9" s="321" t="s">
        <v>209</v>
      </c>
      <c r="W9" s="321"/>
      <c r="X9" s="321" t="s">
        <v>208</v>
      </c>
      <c r="Y9" s="321"/>
      <c r="Z9" s="321"/>
      <c r="AA9" s="321" t="s">
        <v>208</v>
      </c>
      <c r="AB9" s="321"/>
      <c r="AC9" s="321"/>
      <c r="AD9" s="319" t="s">
        <v>292</v>
      </c>
      <c r="AE9" s="320"/>
      <c r="AF9" s="321" t="s">
        <v>210</v>
      </c>
      <c r="AG9" s="321"/>
      <c r="AH9" s="321"/>
      <c r="AI9" s="321"/>
      <c r="AJ9" s="321"/>
      <c r="AK9" s="321"/>
      <c r="AL9" s="321"/>
      <c r="AM9" s="321"/>
      <c r="AN9" s="321"/>
      <c r="AO9" s="321"/>
      <c r="AP9" s="369"/>
      <c r="AQ9" s="53"/>
    </row>
    <row r="10" spans="1:43" ht="18.75" customHeight="1" x14ac:dyDescent="0.4">
      <c r="A10" s="53"/>
      <c r="B10" s="364">
        <v>1</v>
      </c>
      <c r="C10" s="365"/>
      <c r="D10" s="366"/>
      <c r="E10" s="366"/>
      <c r="F10" s="366"/>
      <c r="G10" s="366"/>
      <c r="H10" s="366"/>
      <c r="I10" s="366"/>
      <c r="J10" s="366"/>
      <c r="K10" s="366"/>
      <c r="L10" s="366"/>
      <c r="M10" s="366"/>
      <c r="N10" s="366"/>
      <c r="O10" s="366"/>
      <c r="P10" s="366"/>
      <c r="Q10" s="366"/>
      <c r="R10" s="366"/>
      <c r="S10" s="366"/>
      <c r="T10" s="366"/>
      <c r="U10" s="366"/>
      <c r="V10" s="366"/>
      <c r="W10" s="366"/>
      <c r="X10" s="367"/>
      <c r="Y10" s="367"/>
      <c r="Z10" s="367"/>
      <c r="AA10" s="367"/>
      <c r="AB10" s="367"/>
      <c r="AC10" s="367"/>
      <c r="AD10" s="362"/>
      <c r="AE10" s="363"/>
      <c r="AF10" s="368" t="str">
        <f t="shared" ref="AF10:AF39" si="0">IF(X10="","",ROUNDDOWN((X10/1000)*(AA10/1000),3)*AD10)</f>
        <v/>
      </c>
      <c r="AG10" s="368"/>
      <c r="AH10" s="368"/>
      <c r="AI10" s="360"/>
      <c r="AJ10" s="360"/>
      <c r="AK10" s="360"/>
      <c r="AL10" s="360"/>
      <c r="AM10" s="360"/>
      <c r="AN10" s="360"/>
      <c r="AO10" s="360"/>
      <c r="AP10" s="361"/>
      <c r="AQ10" s="53"/>
    </row>
    <row r="11" spans="1:43" ht="18.75" customHeight="1" x14ac:dyDescent="0.4">
      <c r="A11" s="53"/>
      <c r="B11" s="355">
        <f t="shared" ref="B11:B39" ca="1" si="1">OFFSET(B11,-1,0)+1</f>
        <v>2</v>
      </c>
      <c r="C11" s="356"/>
      <c r="D11" s="357"/>
      <c r="E11" s="357"/>
      <c r="F11" s="357"/>
      <c r="G11" s="357"/>
      <c r="H11" s="357"/>
      <c r="I11" s="357"/>
      <c r="J11" s="357"/>
      <c r="K11" s="357"/>
      <c r="L11" s="357"/>
      <c r="M11" s="357"/>
      <c r="N11" s="357"/>
      <c r="O11" s="357"/>
      <c r="P11" s="357"/>
      <c r="Q11" s="357"/>
      <c r="R11" s="357"/>
      <c r="S11" s="357"/>
      <c r="T11" s="357"/>
      <c r="U11" s="357"/>
      <c r="V11" s="357"/>
      <c r="W11" s="357"/>
      <c r="X11" s="358"/>
      <c r="Y11" s="358"/>
      <c r="Z11" s="358"/>
      <c r="AA11" s="358"/>
      <c r="AB11" s="358"/>
      <c r="AC11" s="358"/>
      <c r="AD11" s="351"/>
      <c r="AE11" s="352"/>
      <c r="AF11" s="359" t="str">
        <f t="shared" si="0"/>
        <v/>
      </c>
      <c r="AG11" s="359"/>
      <c r="AH11" s="359"/>
      <c r="AI11" s="342"/>
      <c r="AJ11" s="342"/>
      <c r="AK11" s="342"/>
      <c r="AL11" s="342"/>
      <c r="AM11" s="342"/>
      <c r="AN11" s="342"/>
      <c r="AO11" s="342"/>
      <c r="AP11" s="343"/>
      <c r="AQ11" s="53"/>
    </row>
    <row r="12" spans="1:43" ht="18.75" customHeight="1" x14ac:dyDescent="0.4">
      <c r="A12" s="53"/>
      <c r="B12" s="355">
        <f t="shared" ca="1" si="1"/>
        <v>3</v>
      </c>
      <c r="C12" s="356"/>
      <c r="D12" s="357"/>
      <c r="E12" s="357"/>
      <c r="F12" s="357"/>
      <c r="G12" s="357"/>
      <c r="H12" s="357"/>
      <c r="I12" s="357"/>
      <c r="J12" s="357"/>
      <c r="K12" s="357"/>
      <c r="L12" s="357"/>
      <c r="M12" s="357"/>
      <c r="N12" s="357"/>
      <c r="O12" s="357"/>
      <c r="P12" s="357"/>
      <c r="Q12" s="357"/>
      <c r="R12" s="357"/>
      <c r="S12" s="357"/>
      <c r="T12" s="357"/>
      <c r="U12" s="357"/>
      <c r="V12" s="357"/>
      <c r="W12" s="357"/>
      <c r="X12" s="358"/>
      <c r="Y12" s="358"/>
      <c r="Z12" s="358"/>
      <c r="AA12" s="358"/>
      <c r="AB12" s="358"/>
      <c r="AC12" s="358"/>
      <c r="AD12" s="351"/>
      <c r="AE12" s="352"/>
      <c r="AF12" s="359" t="str">
        <f t="shared" si="0"/>
        <v/>
      </c>
      <c r="AG12" s="359"/>
      <c r="AH12" s="359"/>
      <c r="AI12" s="342"/>
      <c r="AJ12" s="342"/>
      <c r="AK12" s="342"/>
      <c r="AL12" s="342"/>
      <c r="AM12" s="342"/>
      <c r="AN12" s="342"/>
      <c r="AO12" s="342"/>
      <c r="AP12" s="343"/>
      <c r="AQ12" s="53"/>
    </row>
    <row r="13" spans="1:43" ht="18.75" customHeight="1" x14ac:dyDescent="0.4">
      <c r="A13" s="53"/>
      <c r="B13" s="355">
        <f t="shared" ca="1" si="1"/>
        <v>4</v>
      </c>
      <c r="C13" s="356"/>
      <c r="D13" s="357"/>
      <c r="E13" s="357"/>
      <c r="F13" s="357"/>
      <c r="G13" s="357"/>
      <c r="H13" s="357"/>
      <c r="I13" s="357"/>
      <c r="J13" s="357"/>
      <c r="K13" s="357"/>
      <c r="L13" s="357"/>
      <c r="M13" s="357"/>
      <c r="N13" s="357"/>
      <c r="O13" s="357"/>
      <c r="P13" s="357"/>
      <c r="Q13" s="357"/>
      <c r="R13" s="357"/>
      <c r="S13" s="357"/>
      <c r="T13" s="357"/>
      <c r="U13" s="357"/>
      <c r="V13" s="357"/>
      <c r="W13" s="357"/>
      <c r="X13" s="358"/>
      <c r="Y13" s="358"/>
      <c r="Z13" s="358"/>
      <c r="AA13" s="358"/>
      <c r="AB13" s="358"/>
      <c r="AC13" s="358"/>
      <c r="AD13" s="351"/>
      <c r="AE13" s="352"/>
      <c r="AF13" s="359" t="str">
        <f t="shared" si="0"/>
        <v/>
      </c>
      <c r="AG13" s="359"/>
      <c r="AH13" s="359"/>
      <c r="AI13" s="342"/>
      <c r="AJ13" s="342"/>
      <c r="AK13" s="342"/>
      <c r="AL13" s="342"/>
      <c r="AM13" s="342"/>
      <c r="AN13" s="342"/>
      <c r="AO13" s="342"/>
      <c r="AP13" s="343"/>
      <c r="AQ13" s="53"/>
    </row>
    <row r="14" spans="1:43" ht="18.75" customHeight="1" x14ac:dyDescent="0.4">
      <c r="A14" s="53"/>
      <c r="B14" s="355">
        <f t="shared" ca="1" si="1"/>
        <v>5</v>
      </c>
      <c r="C14" s="356"/>
      <c r="D14" s="357"/>
      <c r="E14" s="357"/>
      <c r="F14" s="357"/>
      <c r="G14" s="357"/>
      <c r="H14" s="357"/>
      <c r="I14" s="357"/>
      <c r="J14" s="357"/>
      <c r="K14" s="357"/>
      <c r="L14" s="357"/>
      <c r="M14" s="357"/>
      <c r="N14" s="357"/>
      <c r="O14" s="357"/>
      <c r="P14" s="357"/>
      <c r="Q14" s="357"/>
      <c r="R14" s="357"/>
      <c r="S14" s="357"/>
      <c r="T14" s="357"/>
      <c r="U14" s="357"/>
      <c r="V14" s="357"/>
      <c r="W14" s="357"/>
      <c r="X14" s="358"/>
      <c r="Y14" s="358"/>
      <c r="Z14" s="358"/>
      <c r="AA14" s="358"/>
      <c r="AB14" s="358"/>
      <c r="AC14" s="358"/>
      <c r="AD14" s="351"/>
      <c r="AE14" s="352"/>
      <c r="AF14" s="359" t="str">
        <f t="shared" si="0"/>
        <v/>
      </c>
      <c r="AG14" s="359"/>
      <c r="AH14" s="359"/>
      <c r="AI14" s="342"/>
      <c r="AJ14" s="342"/>
      <c r="AK14" s="342"/>
      <c r="AL14" s="342"/>
      <c r="AM14" s="342"/>
      <c r="AN14" s="342"/>
      <c r="AO14" s="342"/>
      <c r="AP14" s="343"/>
      <c r="AQ14" s="53"/>
    </row>
    <row r="15" spans="1:43" ht="18.75" customHeight="1" x14ac:dyDescent="0.4">
      <c r="A15" s="53"/>
      <c r="B15" s="355">
        <f t="shared" ca="1" si="1"/>
        <v>6</v>
      </c>
      <c r="C15" s="356"/>
      <c r="D15" s="357"/>
      <c r="E15" s="357"/>
      <c r="F15" s="357"/>
      <c r="G15" s="357"/>
      <c r="H15" s="357"/>
      <c r="I15" s="357"/>
      <c r="J15" s="357"/>
      <c r="K15" s="357"/>
      <c r="L15" s="357"/>
      <c r="M15" s="357"/>
      <c r="N15" s="357"/>
      <c r="O15" s="357"/>
      <c r="P15" s="357"/>
      <c r="Q15" s="357"/>
      <c r="R15" s="357"/>
      <c r="S15" s="357"/>
      <c r="T15" s="357"/>
      <c r="U15" s="357"/>
      <c r="V15" s="357"/>
      <c r="W15" s="357"/>
      <c r="X15" s="358"/>
      <c r="Y15" s="358"/>
      <c r="Z15" s="358"/>
      <c r="AA15" s="358"/>
      <c r="AB15" s="358"/>
      <c r="AC15" s="358"/>
      <c r="AD15" s="351"/>
      <c r="AE15" s="352"/>
      <c r="AF15" s="359" t="str">
        <f t="shared" si="0"/>
        <v/>
      </c>
      <c r="AG15" s="359"/>
      <c r="AH15" s="359"/>
      <c r="AI15" s="342"/>
      <c r="AJ15" s="342"/>
      <c r="AK15" s="342"/>
      <c r="AL15" s="342"/>
      <c r="AM15" s="342"/>
      <c r="AN15" s="342"/>
      <c r="AO15" s="342"/>
      <c r="AP15" s="343"/>
      <c r="AQ15" s="53"/>
    </row>
    <row r="16" spans="1:43" ht="18.75" customHeight="1" x14ac:dyDescent="0.4">
      <c r="A16" s="53"/>
      <c r="B16" s="355">
        <f t="shared" ca="1" si="1"/>
        <v>7</v>
      </c>
      <c r="C16" s="356"/>
      <c r="D16" s="357"/>
      <c r="E16" s="357"/>
      <c r="F16" s="357"/>
      <c r="G16" s="357"/>
      <c r="H16" s="357"/>
      <c r="I16" s="357"/>
      <c r="J16" s="357"/>
      <c r="K16" s="357"/>
      <c r="L16" s="357"/>
      <c r="M16" s="357"/>
      <c r="N16" s="357"/>
      <c r="O16" s="357"/>
      <c r="P16" s="357"/>
      <c r="Q16" s="357"/>
      <c r="R16" s="357"/>
      <c r="S16" s="357"/>
      <c r="T16" s="357"/>
      <c r="U16" s="357"/>
      <c r="V16" s="357"/>
      <c r="W16" s="357"/>
      <c r="X16" s="358"/>
      <c r="Y16" s="358"/>
      <c r="Z16" s="358"/>
      <c r="AA16" s="358"/>
      <c r="AB16" s="358"/>
      <c r="AC16" s="358"/>
      <c r="AD16" s="351"/>
      <c r="AE16" s="352"/>
      <c r="AF16" s="359" t="str">
        <f t="shared" si="0"/>
        <v/>
      </c>
      <c r="AG16" s="359"/>
      <c r="AH16" s="359"/>
      <c r="AI16" s="342"/>
      <c r="AJ16" s="342"/>
      <c r="AK16" s="342"/>
      <c r="AL16" s="342"/>
      <c r="AM16" s="342"/>
      <c r="AN16" s="342"/>
      <c r="AO16" s="342"/>
      <c r="AP16" s="343"/>
      <c r="AQ16" s="53"/>
    </row>
    <row r="17" spans="1:43" ht="18.75" customHeight="1" x14ac:dyDescent="0.4">
      <c r="A17" s="53"/>
      <c r="B17" s="355">
        <f t="shared" ca="1" si="1"/>
        <v>8</v>
      </c>
      <c r="C17" s="356"/>
      <c r="D17" s="357"/>
      <c r="E17" s="357"/>
      <c r="F17" s="357"/>
      <c r="G17" s="357"/>
      <c r="H17" s="357"/>
      <c r="I17" s="357"/>
      <c r="J17" s="357"/>
      <c r="K17" s="357"/>
      <c r="L17" s="357"/>
      <c r="M17" s="357"/>
      <c r="N17" s="357"/>
      <c r="O17" s="357"/>
      <c r="P17" s="357"/>
      <c r="Q17" s="357"/>
      <c r="R17" s="357"/>
      <c r="S17" s="357"/>
      <c r="T17" s="357"/>
      <c r="U17" s="357"/>
      <c r="V17" s="357"/>
      <c r="W17" s="357"/>
      <c r="X17" s="358"/>
      <c r="Y17" s="358"/>
      <c r="Z17" s="358"/>
      <c r="AA17" s="358"/>
      <c r="AB17" s="358"/>
      <c r="AC17" s="358"/>
      <c r="AD17" s="351"/>
      <c r="AE17" s="352"/>
      <c r="AF17" s="359" t="str">
        <f t="shared" si="0"/>
        <v/>
      </c>
      <c r="AG17" s="359"/>
      <c r="AH17" s="359"/>
      <c r="AI17" s="342"/>
      <c r="AJ17" s="342"/>
      <c r="AK17" s="342"/>
      <c r="AL17" s="342"/>
      <c r="AM17" s="342"/>
      <c r="AN17" s="342"/>
      <c r="AO17" s="342"/>
      <c r="AP17" s="343"/>
      <c r="AQ17" s="53"/>
    </row>
    <row r="18" spans="1:43" ht="18.75" customHeight="1" x14ac:dyDescent="0.4">
      <c r="A18" s="53"/>
      <c r="B18" s="355">
        <f t="shared" ca="1" si="1"/>
        <v>9</v>
      </c>
      <c r="C18" s="356"/>
      <c r="D18" s="357"/>
      <c r="E18" s="357"/>
      <c r="F18" s="357"/>
      <c r="G18" s="357"/>
      <c r="H18" s="357"/>
      <c r="I18" s="357"/>
      <c r="J18" s="357"/>
      <c r="K18" s="357"/>
      <c r="L18" s="357"/>
      <c r="M18" s="357"/>
      <c r="N18" s="357"/>
      <c r="O18" s="357"/>
      <c r="P18" s="357"/>
      <c r="Q18" s="357"/>
      <c r="R18" s="357"/>
      <c r="S18" s="357"/>
      <c r="T18" s="357"/>
      <c r="U18" s="357"/>
      <c r="V18" s="357"/>
      <c r="W18" s="357"/>
      <c r="X18" s="358"/>
      <c r="Y18" s="358"/>
      <c r="Z18" s="358"/>
      <c r="AA18" s="358"/>
      <c r="AB18" s="358"/>
      <c r="AC18" s="358"/>
      <c r="AD18" s="351"/>
      <c r="AE18" s="352"/>
      <c r="AF18" s="359" t="str">
        <f t="shared" si="0"/>
        <v/>
      </c>
      <c r="AG18" s="359"/>
      <c r="AH18" s="359"/>
      <c r="AI18" s="342"/>
      <c r="AJ18" s="342"/>
      <c r="AK18" s="342"/>
      <c r="AL18" s="342"/>
      <c r="AM18" s="342"/>
      <c r="AN18" s="342"/>
      <c r="AO18" s="342"/>
      <c r="AP18" s="343"/>
      <c r="AQ18" s="53"/>
    </row>
    <row r="19" spans="1:43" ht="18.75" customHeight="1" x14ac:dyDescent="0.4">
      <c r="A19" s="53"/>
      <c r="B19" s="355">
        <f t="shared" ca="1" si="1"/>
        <v>10</v>
      </c>
      <c r="C19" s="356"/>
      <c r="D19" s="357"/>
      <c r="E19" s="357"/>
      <c r="F19" s="357"/>
      <c r="G19" s="357"/>
      <c r="H19" s="357"/>
      <c r="I19" s="357"/>
      <c r="J19" s="357"/>
      <c r="K19" s="357"/>
      <c r="L19" s="357"/>
      <c r="M19" s="357"/>
      <c r="N19" s="357"/>
      <c r="O19" s="357"/>
      <c r="P19" s="357"/>
      <c r="Q19" s="357"/>
      <c r="R19" s="357"/>
      <c r="S19" s="357"/>
      <c r="T19" s="357"/>
      <c r="U19" s="357"/>
      <c r="V19" s="357"/>
      <c r="W19" s="357"/>
      <c r="X19" s="358"/>
      <c r="Y19" s="358"/>
      <c r="Z19" s="358"/>
      <c r="AA19" s="358"/>
      <c r="AB19" s="358"/>
      <c r="AC19" s="358"/>
      <c r="AD19" s="351"/>
      <c r="AE19" s="352"/>
      <c r="AF19" s="359" t="str">
        <f t="shared" si="0"/>
        <v/>
      </c>
      <c r="AG19" s="359"/>
      <c r="AH19" s="359"/>
      <c r="AI19" s="342"/>
      <c r="AJ19" s="342"/>
      <c r="AK19" s="342"/>
      <c r="AL19" s="342"/>
      <c r="AM19" s="342"/>
      <c r="AN19" s="342"/>
      <c r="AO19" s="342"/>
      <c r="AP19" s="343"/>
      <c r="AQ19" s="53"/>
    </row>
    <row r="20" spans="1:43" ht="18.75" customHeight="1" x14ac:dyDescent="0.4">
      <c r="A20" s="53"/>
      <c r="B20" s="355">
        <f t="shared" ca="1" si="1"/>
        <v>11</v>
      </c>
      <c r="C20" s="356"/>
      <c r="D20" s="357"/>
      <c r="E20" s="357"/>
      <c r="F20" s="357"/>
      <c r="G20" s="357"/>
      <c r="H20" s="357"/>
      <c r="I20" s="357"/>
      <c r="J20" s="357"/>
      <c r="K20" s="357"/>
      <c r="L20" s="357"/>
      <c r="M20" s="357"/>
      <c r="N20" s="357"/>
      <c r="O20" s="357"/>
      <c r="P20" s="357"/>
      <c r="Q20" s="357"/>
      <c r="R20" s="357"/>
      <c r="S20" s="357"/>
      <c r="T20" s="357"/>
      <c r="U20" s="357"/>
      <c r="V20" s="357"/>
      <c r="W20" s="357"/>
      <c r="X20" s="358"/>
      <c r="Y20" s="358"/>
      <c r="Z20" s="358"/>
      <c r="AA20" s="358"/>
      <c r="AB20" s="358"/>
      <c r="AC20" s="358"/>
      <c r="AD20" s="351"/>
      <c r="AE20" s="352"/>
      <c r="AF20" s="359" t="str">
        <f t="shared" si="0"/>
        <v/>
      </c>
      <c r="AG20" s="359"/>
      <c r="AH20" s="359"/>
      <c r="AI20" s="342"/>
      <c r="AJ20" s="342"/>
      <c r="AK20" s="342"/>
      <c r="AL20" s="342"/>
      <c r="AM20" s="342"/>
      <c r="AN20" s="342"/>
      <c r="AO20" s="342"/>
      <c r="AP20" s="343"/>
      <c r="AQ20" s="53"/>
    </row>
    <row r="21" spans="1:43" ht="18.75" customHeight="1" x14ac:dyDescent="0.4">
      <c r="A21" s="53"/>
      <c r="B21" s="355">
        <f t="shared" ca="1" si="1"/>
        <v>12</v>
      </c>
      <c r="C21" s="356"/>
      <c r="D21" s="357"/>
      <c r="E21" s="357"/>
      <c r="F21" s="357"/>
      <c r="G21" s="357"/>
      <c r="H21" s="357"/>
      <c r="I21" s="357"/>
      <c r="J21" s="357"/>
      <c r="K21" s="357"/>
      <c r="L21" s="357"/>
      <c r="M21" s="357"/>
      <c r="N21" s="357"/>
      <c r="O21" s="357"/>
      <c r="P21" s="357"/>
      <c r="Q21" s="357"/>
      <c r="R21" s="357"/>
      <c r="S21" s="357"/>
      <c r="T21" s="357"/>
      <c r="U21" s="357"/>
      <c r="V21" s="357"/>
      <c r="W21" s="357"/>
      <c r="X21" s="358"/>
      <c r="Y21" s="358"/>
      <c r="Z21" s="358"/>
      <c r="AA21" s="358"/>
      <c r="AB21" s="358"/>
      <c r="AC21" s="358"/>
      <c r="AD21" s="351"/>
      <c r="AE21" s="352"/>
      <c r="AF21" s="359" t="str">
        <f t="shared" si="0"/>
        <v/>
      </c>
      <c r="AG21" s="359"/>
      <c r="AH21" s="359"/>
      <c r="AI21" s="342"/>
      <c r="AJ21" s="342"/>
      <c r="AK21" s="342"/>
      <c r="AL21" s="342"/>
      <c r="AM21" s="342"/>
      <c r="AN21" s="342"/>
      <c r="AO21" s="342"/>
      <c r="AP21" s="343"/>
      <c r="AQ21" s="53"/>
    </row>
    <row r="22" spans="1:43" ht="18.75" customHeight="1" x14ac:dyDescent="0.4">
      <c r="A22" s="53"/>
      <c r="B22" s="355">
        <f t="shared" ca="1" si="1"/>
        <v>13</v>
      </c>
      <c r="C22" s="356"/>
      <c r="D22" s="357"/>
      <c r="E22" s="357"/>
      <c r="F22" s="357"/>
      <c r="G22" s="357"/>
      <c r="H22" s="357"/>
      <c r="I22" s="357"/>
      <c r="J22" s="357"/>
      <c r="K22" s="357"/>
      <c r="L22" s="357"/>
      <c r="M22" s="357"/>
      <c r="N22" s="357"/>
      <c r="O22" s="357"/>
      <c r="P22" s="357"/>
      <c r="Q22" s="357"/>
      <c r="R22" s="357"/>
      <c r="S22" s="357"/>
      <c r="T22" s="357"/>
      <c r="U22" s="357"/>
      <c r="V22" s="357"/>
      <c r="W22" s="357"/>
      <c r="X22" s="358"/>
      <c r="Y22" s="358"/>
      <c r="Z22" s="358"/>
      <c r="AA22" s="358"/>
      <c r="AB22" s="358"/>
      <c r="AC22" s="358"/>
      <c r="AD22" s="351"/>
      <c r="AE22" s="352"/>
      <c r="AF22" s="359" t="str">
        <f t="shared" si="0"/>
        <v/>
      </c>
      <c r="AG22" s="359"/>
      <c r="AH22" s="359"/>
      <c r="AI22" s="342"/>
      <c r="AJ22" s="342"/>
      <c r="AK22" s="342"/>
      <c r="AL22" s="342"/>
      <c r="AM22" s="342"/>
      <c r="AN22" s="342"/>
      <c r="AO22" s="342"/>
      <c r="AP22" s="343"/>
      <c r="AQ22" s="53"/>
    </row>
    <row r="23" spans="1:43" ht="18.75" customHeight="1" x14ac:dyDescent="0.4">
      <c r="A23" s="53"/>
      <c r="B23" s="355">
        <f t="shared" ca="1" si="1"/>
        <v>14</v>
      </c>
      <c r="C23" s="356"/>
      <c r="D23" s="357"/>
      <c r="E23" s="357"/>
      <c r="F23" s="357"/>
      <c r="G23" s="357"/>
      <c r="H23" s="357"/>
      <c r="I23" s="357"/>
      <c r="J23" s="357"/>
      <c r="K23" s="357"/>
      <c r="L23" s="357"/>
      <c r="M23" s="357"/>
      <c r="N23" s="357"/>
      <c r="O23" s="357"/>
      <c r="P23" s="357"/>
      <c r="Q23" s="357"/>
      <c r="R23" s="357"/>
      <c r="S23" s="357"/>
      <c r="T23" s="357"/>
      <c r="U23" s="357"/>
      <c r="V23" s="357"/>
      <c r="W23" s="357"/>
      <c r="X23" s="358"/>
      <c r="Y23" s="358"/>
      <c r="Z23" s="358"/>
      <c r="AA23" s="358"/>
      <c r="AB23" s="358"/>
      <c r="AC23" s="358"/>
      <c r="AD23" s="351"/>
      <c r="AE23" s="352"/>
      <c r="AF23" s="359" t="str">
        <f t="shared" si="0"/>
        <v/>
      </c>
      <c r="AG23" s="359"/>
      <c r="AH23" s="359"/>
      <c r="AI23" s="342"/>
      <c r="AJ23" s="342"/>
      <c r="AK23" s="342"/>
      <c r="AL23" s="342"/>
      <c r="AM23" s="342"/>
      <c r="AN23" s="342"/>
      <c r="AO23" s="342"/>
      <c r="AP23" s="343"/>
      <c r="AQ23" s="53"/>
    </row>
    <row r="24" spans="1:43" ht="18.75" customHeight="1" x14ac:dyDescent="0.4">
      <c r="A24" s="53"/>
      <c r="B24" s="355">
        <f t="shared" ca="1" si="1"/>
        <v>15</v>
      </c>
      <c r="C24" s="356"/>
      <c r="D24" s="357"/>
      <c r="E24" s="357"/>
      <c r="F24" s="357"/>
      <c r="G24" s="357"/>
      <c r="H24" s="357"/>
      <c r="I24" s="357"/>
      <c r="J24" s="357"/>
      <c r="K24" s="357"/>
      <c r="L24" s="357"/>
      <c r="M24" s="357"/>
      <c r="N24" s="357"/>
      <c r="O24" s="357"/>
      <c r="P24" s="357"/>
      <c r="Q24" s="357"/>
      <c r="R24" s="357"/>
      <c r="S24" s="357"/>
      <c r="T24" s="357"/>
      <c r="U24" s="357"/>
      <c r="V24" s="357"/>
      <c r="W24" s="357"/>
      <c r="X24" s="358"/>
      <c r="Y24" s="358"/>
      <c r="Z24" s="358"/>
      <c r="AA24" s="358"/>
      <c r="AB24" s="358"/>
      <c r="AC24" s="358"/>
      <c r="AD24" s="351"/>
      <c r="AE24" s="352"/>
      <c r="AF24" s="359" t="str">
        <f t="shared" si="0"/>
        <v/>
      </c>
      <c r="AG24" s="359"/>
      <c r="AH24" s="359"/>
      <c r="AI24" s="342"/>
      <c r="AJ24" s="342"/>
      <c r="AK24" s="342"/>
      <c r="AL24" s="342"/>
      <c r="AM24" s="342"/>
      <c r="AN24" s="342"/>
      <c r="AO24" s="342"/>
      <c r="AP24" s="343"/>
      <c r="AQ24" s="53"/>
    </row>
    <row r="25" spans="1:43" ht="18.75" customHeight="1" x14ac:dyDescent="0.4">
      <c r="A25" s="53"/>
      <c r="B25" s="355">
        <f t="shared" ca="1" si="1"/>
        <v>16</v>
      </c>
      <c r="C25" s="356"/>
      <c r="D25" s="357"/>
      <c r="E25" s="357"/>
      <c r="F25" s="357"/>
      <c r="G25" s="357"/>
      <c r="H25" s="357"/>
      <c r="I25" s="357"/>
      <c r="J25" s="357"/>
      <c r="K25" s="357"/>
      <c r="L25" s="357"/>
      <c r="M25" s="357"/>
      <c r="N25" s="357"/>
      <c r="O25" s="357"/>
      <c r="P25" s="357"/>
      <c r="Q25" s="357"/>
      <c r="R25" s="357"/>
      <c r="S25" s="357"/>
      <c r="T25" s="357"/>
      <c r="U25" s="357"/>
      <c r="V25" s="357"/>
      <c r="W25" s="357"/>
      <c r="X25" s="358"/>
      <c r="Y25" s="358"/>
      <c r="Z25" s="358"/>
      <c r="AA25" s="358"/>
      <c r="AB25" s="358"/>
      <c r="AC25" s="358"/>
      <c r="AD25" s="351"/>
      <c r="AE25" s="352"/>
      <c r="AF25" s="359" t="str">
        <f t="shared" si="0"/>
        <v/>
      </c>
      <c r="AG25" s="359"/>
      <c r="AH25" s="359"/>
      <c r="AI25" s="342"/>
      <c r="AJ25" s="342"/>
      <c r="AK25" s="342"/>
      <c r="AL25" s="342"/>
      <c r="AM25" s="342"/>
      <c r="AN25" s="342"/>
      <c r="AO25" s="342"/>
      <c r="AP25" s="343"/>
      <c r="AQ25" s="53"/>
    </row>
    <row r="26" spans="1:43" ht="18.75" customHeight="1" x14ac:dyDescent="0.4">
      <c r="A26" s="53"/>
      <c r="B26" s="355">
        <f t="shared" ca="1" si="1"/>
        <v>17</v>
      </c>
      <c r="C26" s="356"/>
      <c r="D26" s="357"/>
      <c r="E26" s="357"/>
      <c r="F26" s="357"/>
      <c r="G26" s="357"/>
      <c r="H26" s="357"/>
      <c r="I26" s="357"/>
      <c r="J26" s="357"/>
      <c r="K26" s="357"/>
      <c r="L26" s="357"/>
      <c r="M26" s="357"/>
      <c r="N26" s="357"/>
      <c r="O26" s="357"/>
      <c r="P26" s="357"/>
      <c r="Q26" s="357"/>
      <c r="R26" s="357"/>
      <c r="S26" s="357"/>
      <c r="T26" s="357"/>
      <c r="U26" s="357"/>
      <c r="V26" s="357"/>
      <c r="W26" s="357"/>
      <c r="X26" s="358"/>
      <c r="Y26" s="358"/>
      <c r="Z26" s="358"/>
      <c r="AA26" s="358"/>
      <c r="AB26" s="358"/>
      <c r="AC26" s="358"/>
      <c r="AD26" s="351"/>
      <c r="AE26" s="352"/>
      <c r="AF26" s="359" t="str">
        <f t="shared" si="0"/>
        <v/>
      </c>
      <c r="AG26" s="359"/>
      <c r="AH26" s="359"/>
      <c r="AI26" s="342"/>
      <c r="AJ26" s="342"/>
      <c r="AK26" s="342"/>
      <c r="AL26" s="342"/>
      <c r="AM26" s="342"/>
      <c r="AN26" s="342"/>
      <c r="AO26" s="342"/>
      <c r="AP26" s="343"/>
      <c r="AQ26" s="53"/>
    </row>
    <row r="27" spans="1:43" ht="18.75" customHeight="1" x14ac:dyDescent="0.4">
      <c r="A27" s="53"/>
      <c r="B27" s="355">
        <f t="shared" ca="1" si="1"/>
        <v>18</v>
      </c>
      <c r="C27" s="356"/>
      <c r="D27" s="357"/>
      <c r="E27" s="357"/>
      <c r="F27" s="357"/>
      <c r="G27" s="357"/>
      <c r="H27" s="357"/>
      <c r="I27" s="357"/>
      <c r="J27" s="357"/>
      <c r="K27" s="357"/>
      <c r="L27" s="357"/>
      <c r="M27" s="357"/>
      <c r="N27" s="357"/>
      <c r="O27" s="357"/>
      <c r="P27" s="357"/>
      <c r="Q27" s="357"/>
      <c r="R27" s="357"/>
      <c r="S27" s="357"/>
      <c r="T27" s="357"/>
      <c r="U27" s="357"/>
      <c r="V27" s="357"/>
      <c r="W27" s="357"/>
      <c r="X27" s="358"/>
      <c r="Y27" s="358"/>
      <c r="Z27" s="358"/>
      <c r="AA27" s="358"/>
      <c r="AB27" s="358"/>
      <c r="AC27" s="358"/>
      <c r="AD27" s="351"/>
      <c r="AE27" s="352"/>
      <c r="AF27" s="359" t="str">
        <f t="shared" si="0"/>
        <v/>
      </c>
      <c r="AG27" s="359"/>
      <c r="AH27" s="359"/>
      <c r="AI27" s="342"/>
      <c r="AJ27" s="342"/>
      <c r="AK27" s="342"/>
      <c r="AL27" s="342"/>
      <c r="AM27" s="342"/>
      <c r="AN27" s="342"/>
      <c r="AO27" s="342"/>
      <c r="AP27" s="343"/>
      <c r="AQ27" s="53"/>
    </row>
    <row r="28" spans="1:43" ht="18.75" customHeight="1" x14ac:dyDescent="0.4">
      <c r="A28" s="53"/>
      <c r="B28" s="355">
        <f t="shared" ca="1" si="1"/>
        <v>19</v>
      </c>
      <c r="C28" s="356"/>
      <c r="D28" s="357"/>
      <c r="E28" s="357"/>
      <c r="F28" s="357"/>
      <c r="G28" s="357"/>
      <c r="H28" s="357"/>
      <c r="I28" s="357"/>
      <c r="J28" s="357"/>
      <c r="K28" s="357"/>
      <c r="L28" s="357"/>
      <c r="M28" s="357"/>
      <c r="N28" s="357"/>
      <c r="O28" s="357"/>
      <c r="P28" s="357"/>
      <c r="Q28" s="357"/>
      <c r="R28" s="357"/>
      <c r="S28" s="357"/>
      <c r="T28" s="357"/>
      <c r="U28" s="357"/>
      <c r="V28" s="357"/>
      <c r="W28" s="357"/>
      <c r="X28" s="358"/>
      <c r="Y28" s="358"/>
      <c r="Z28" s="358"/>
      <c r="AA28" s="358"/>
      <c r="AB28" s="358"/>
      <c r="AC28" s="358"/>
      <c r="AD28" s="351"/>
      <c r="AE28" s="352"/>
      <c r="AF28" s="359" t="str">
        <f t="shared" si="0"/>
        <v/>
      </c>
      <c r="AG28" s="359"/>
      <c r="AH28" s="359"/>
      <c r="AI28" s="342"/>
      <c r="AJ28" s="342"/>
      <c r="AK28" s="342"/>
      <c r="AL28" s="342"/>
      <c r="AM28" s="342"/>
      <c r="AN28" s="342"/>
      <c r="AO28" s="342"/>
      <c r="AP28" s="343"/>
      <c r="AQ28" s="53"/>
    </row>
    <row r="29" spans="1:43" ht="18.75" customHeight="1" x14ac:dyDescent="0.4">
      <c r="A29" s="53"/>
      <c r="B29" s="355">
        <f t="shared" ca="1" si="1"/>
        <v>20</v>
      </c>
      <c r="C29" s="356"/>
      <c r="D29" s="357"/>
      <c r="E29" s="357"/>
      <c r="F29" s="357"/>
      <c r="G29" s="357"/>
      <c r="H29" s="357"/>
      <c r="I29" s="357"/>
      <c r="J29" s="357"/>
      <c r="K29" s="357"/>
      <c r="L29" s="357"/>
      <c r="M29" s="357"/>
      <c r="N29" s="357"/>
      <c r="O29" s="357"/>
      <c r="P29" s="357"/>
      <c r="Q29" s="357"/>
      <c r="R29" s="357"/>
      <c r="S29" s="357"/>
      <c r="T29" s="357"/>
      <c r="U29" s="357"/>
      <c r="V29" s="357"/>
      <c r="W29" s="357"/>
      <c r="X29" s="358"/>
      <c r="Y29" s="358"/>
      <c r="Z29" s="358"/>
      <c r="AA29" s="358"/>
      <c r="AB29" s="358"/>
      <c r="AC29" s="358"/>
      <c r="AD29" s="351"/>
      <c r="AE29" s="352"/>
      <c r="AF29" s="359" t="str">
        <f t="shared" si="0"/>
        <v/>
      </c>
      <c r="AG29" s="359"/>
      <c r="AH29" s="359"/>
      <c r="AI29" s="342"/>
      <c r="AJ29" s="342"/>
      <c r="AK29" s="342"/>
      <c r="AL29" s="342"/>
      <c r="AM29" s="342"/>
      <c r="AN29" s="342"/>
      <c r="AO29" s="342"/>
      <c r="AP29" s="343"/>
      <c r="AQ29" s="53"/>
    </row>
    <row r="30" spans="1:43" ht="18.75" customHeight="1" x14ac:dyDescent="0.4">
      <c r="A30" s="53"/>
      <c r="B30" s="355">
        <f t="shared" ca="1" si="1"/>
        <v>21</v>
      </c>
      <c r="C30" s="356"/>
      <c r="D30" s="357"/>
      <c r="E30" s="357"/>
      <c r="F30" s="357"/>
      <c r="G30" s="357"/>
      <c r="H30" s="357"/>
      <c r="I30" s="357"/>
      <c r="J30" s="357"/>
      <c r="K30" s="357"/>
      <c r="L30" s="357"/>
      <c r="M30" s="357"/>
      <c r="N30" s="357"/>
      <c r="O30" s="357"/>
      <c r="P30" s="357"/>
      <c r="Q30" s="357"/>
      <c r="R30" s="357"/>
      <c r="S30" s="357"/>
      <c r="T30" s="357"/>
      <c r="U30" s="357"/>
      <c r="V30" s="357"/>
      <c r="W30" s="357"/>
      <c r="X30" s="358"/>
      <c r="Y30" s="358"/>
      <c r="Z30" s="358"/>
      <c r="AA30" s="358"/>
      <c r="AB30" s="358"/>
      <c r="AC30" s="358"/>
      <c r="AD30" s="351"/>
      <c r="AE30" s="352"/>
      <c r="AF30" s="359" t="str">
        <f t="shared" si="0"/>
        <v/>
      </c>
      <c r="AG30" s="359"/>
      <c r="AH30" s="359"/>
      <c r="AI30" s="342"/>
      <c r="AJ30" s="342"/>
      <c r="AK30" s="342"/>
      <c r="AL30" s="342"/>
      <c r="AM30" s="342"/>
      <c r="AN30" s="342"/>
      <c r="AO30" s="342"/>
      <c r="AP30" s="343"/>
      <c r="AQ30" s="53"/>
    </row>
    <row r="31" spans="1:43" ht="18.75" customHeight="1" x14ac:dyDescent="0.4">
      <c r="A31" s="53"/>
      <c r="B31" s="355">
        <f t="shared" ca="1" si="1"/>
        <v>22</v>
      </c>
      <c r="C31" s="356"/>
      <c r="D31" s="357"/>
      <c r="E31" s="357"/>
      <c r="F31" s="357"/>
      <c r="G31" s="357"/>
      <c r="H31" s="357"/>
      <c r="I31" s="357"/>
      <c r="J31" s="357"/>
      <c r="K31" s="357"/>
      <c r="L31" s="357"/>
      <c r="M31" s="357"/>
      <c r="N31" s="357"/>
      <c r="O31" s="357"/>
      <c r="P31" s="357"/>
      <c r="Q31" s="357"/>
      <c r="R31" s="357"/>
      <c r="S31" s="357"/>
      <c r="T31" s="357"/>
      <c r="U31" s="357"/>
      <c r="V31" s="357"/>
      <c r="W31" s="357"/>
      <c r="X31" s="358"/>
      <c r="Y31" s="358"/>
      <c r="Z31" s="358"/>
      <c r="AA31" s="358"/>
      <c r="AB31" s="358"/>
      <c r="AC31" s="358"/>
      <c r="AD31" s="351"/>
      <c r="AE31" s="352"/>
      <c r="AF31" s="359" t="str">
        <f t="shared" si="0"/>
        <v/>
      </c>
      <c r="AG31" s="359"/>
      <c r="AH31" s="359"/>
      <c r="AI31" s="342"/>
      <c r="AJ31" s="342"/>
      <c r="AK31" s="342"/>
      <c r="AL31" s="342"/>
      <c r="AM31" s="342"/>
      <c r="AN31" s="342"/>
      <c r="AO31" s="342"/>
      <c r="AP31" s="343"/>
      <c r="AQ31" s="53"/>
    </row>
    <row r="32" spans="1:43" ht="18.75" customHeight="1" x14ac:dyDescent="0.4">
      <c r="A32" s="53"/>
      <c r="B32" s="355">
        <f t="shared" ca="1" si="1"/>
        <v>23</v>
      </c>
      <c r="C32" s="356"/>
      <c r="D32" s="357"/>
      <c r="E32" s="357"/>
      <c r="F32" s="357"/>
      <c r="G32" s="357"/>
      <c r="H32" s="357"/>
      <c r="I32" s="357"/>
      <c r="J32" s="357"/>
      <c r="K32" s="357"/>
      <c r="L32" s="357"/>
      <c r="M32" s="357"/>
      <c r="N32" s="357"/>
      <c r="O32" s="357"/>
      <c r="P32" s="357"/>
      <c r="Q32" s="357"/>
      <c r="R32" s="357"/>
      <c r="S32" s="357"/>
      <c r="T32" s="357"/>
      <c r="U32" s="357"/>
      <c r="V32" s="357"/>
      <c r="W32" s="357"/>
      <c r="X32" s="358"/>
      <c r="Y32" s="358"/>
      <c r="Z32" s="358"/>
      <c r="AA32" s="358"/>
      <c r="AB32" s="358"/>
      <c r="AC32" s="358"/>
      <c r="AD32" s="351"/>
      <c r="AE32" s="352"/>
      <c r="AF32" s="359" t="str">
        <f t="shared" si="0"/>
        <v/>
      </c>
      <c r="AG32" s="359"/>
      <c r="AH32" s="359"/>
      <c r="AI32" s="342"/>
      <c r="AJ32" s="342"/>
      <c r="AK32" s="342"/>
      <c r="AL32" s="342"/>
      <c r="AM32" s="342"/>
      <c r="AN32" s="342"/>
      <c r="AO32" s="342"/>
      <c r="AP32" s="343"/>
      <c r="AQ32" s="53"/>
    </row>
    <row r="33" spans="1:43" ht="18.75" customHeight="1" x14ac:dyDescent="0.4">
      <c r="A33" s="53"/>
      <c r="B33" s="355">
        <f t="shared" ca="1" si="1"/>
        <v>24</v>
      </c>
      <c r="C33" s="356"/>
      <c r="D33" s="357"/>
      <c r="E33" s="357"/>
      <c r="F33" s="357"/>
      <c r="G33" s="357"/>
      <c r="H33" s="357"/>
      <c r="I33" s="357"/>
      <c r="J33" s="357"/>
      <c r="K33" s="357"/>
      <c r="L33" s="357"/>
      <c r="M33" s="357"/>
      <c r="N33" s="357"/>
      <c r="O33" s="357"/>
      <c r="P33" s="357"/>
      <c r="Q33" s="357"/>
      <c r="R33" s="357"/>
      <c r="S33" s="357"/>
      <c r="T33" s="357"/>
      <c r="U33" s="357"/>
      <c r="V33" s="357"/>
      <c r="W33" s="357"/>
      <c r="X33" s="358"/>
      <c r="Y33" s="358"/>
      <c r="Z33" s="358"/>
      <c r="AA33" s="358"/>
      <c r="AB33" s="358"/>
      <c r="AC33" s="358"/>
      <c r="AD33" s="351"/>
      <c r="AE33" s="352"/>
      <c r="AF33" s="359" t="str">
        <f t="shared" si="0"/>
        <v/>
      </c>
      <c r="AG33" s="359"/>
      <c r="AH33" s="359"/>
      <c r="AI33" s="342"/>
      <c r="AJ33" s="342"/>
      <c r="AK33" s="342"/>
      <c r="AL33" s="342"/>
      <c r="AM33" s="342"/>
      <c r="AN33" s="342"/>
      <c r="AO33" s="342"/>
      <c r="AP33" s="343"/>
      <c r="AQ33" s="53"/>
    </row>
    <row r="34" spans="1:43" ht="18.75" customHeight="1" x14ac:dyDescent="0.4">
      <c r="A34" s="53"/>
      <c r="B34" s="355">
        <f t="shared" ca="1" si="1"/>
        <v>25</v>
      </c>
      <c r="C34" s="356"/>
      <c r="D34" s="357"/>
      <c r="E34" s="357"/>
      <c r="F34" s="357"/>
      <c r="G34" s="357"/>
      <c r="H34" s="357"/>
      <c r="I34" s="357"/>
      <c r="J34" s="357"/>
      <c r="K34" s="357"/>
      <c r="L34" s="357"/>
      <c r="M34" s="357"/>
      <c r="N34" s="357"/>
      <c r="O34" s="357"/>
      <c r="P34" s="357"/>
      <c r="Q34" s="357"/>
      <c r="R34" s="357"/>
      <c r="S34" s="357"/>
      <c r="T34" s="357"/>
      <c r="U34" s="357"/>
      <c r="V34" s="357"/>
      <c r="W34" s="357"/>
      <c r="X34" s="358"/>
      <c r="Y34" s="358"/>
      <c r="Z34" s="358"/>
      <c r="AA34" s="358"/>
      <c r="AB34" s="358"/>
      <c r="AC34" s="358"/>
      <c r="AD34" s="351"/>
      <c r="AE34" s="352"/>
      <c r="AF34" s="359" t="str">
        <f t="shared" si="0"/>
        <v/>
      </c>
      <c r="AG34" s="359"/>
      <c r="AH34" s="359"/>
      <c r="AI34" s="342"/>
      <c r="AJ34" s="342"/>
      <c r="AK34" s="342"/>
      <c r="AL34" s="342"/>
      <c r="AM34" s="342"/>
      <c r="AN34" s="342"/>
      <c r="AO34" s="342"/>
      <c r="AP34" s="343"/>
      <c r="AQ34" s="53"/>
    </row>
    <row r="35" spans="1:43" ht="18.75" customHeight="1" x14ac:dyDescent="0.4">
      <c r="A35" s="53"/>
      <c r="B35" s="355">
        <f t="shared" ca="1" si="1"/>
        <v>26</v>
      </c>
      <c r="C35" s="356"/>
      <c r="D35" s="357"/>
      <c r="E35" s="357"/>
      <c r="F35" s="357"/>
      <c r="G35" s="357"/>
      <c r="H35" s="357"/>
      <c r="I35" s="357"/>
      <c r="J35" s="357"/>
      <c r="K35" s="357"/>
      <c r="L35" s="357"/>
      <c r="M35" s="357"/>
      <c r="N35" s="357"/>
      <c r="O35" s="357"/>
      <c r="P35" s="357"/>
      <c r="Q35" s="357"/>
      <c r="R35" s="357"/>
      <c r="S35" s="357"/>
      <c r="T35" s="357"/>
      <c r="U35" s="357"/>
      <c r="V35" s="357"/>
      <c r="W35" s="357"/>
      <c r="X35" s="358"/>
      <c r="Y35" s="358"/>
      <c r="Z35" s="358"/>
      <c r="AA35" s="358"/>
      <c r="AB35" s="358"/>
      <c r="AC35" s="358"/>
      <c r="AD35" s="351"/>
      <c r="AE35" s="352"/>
      <c r="AF35" s="359" t="str">
        <f t="shared" si="0"/>
        <v/>
      </c>
      <c r="AG35" s="359"/>
      <c r="AH35" s="359"/>
      <c r="AI35" s="342"/>
      <c r="AJ35" s="342"/>
      <c r="AK35" s="342"/>
      <c r="AL35" s="342"/>
      <c r="AM35" s="342"/>
      <c r="AN35" s="342"/>
      <c r="AO35" s="342"/>
      <c r="AP35" s="343"/>
      <c r="AQ35" s="53"/>
    </row>
    <row r="36" spans="1:43" ht="18.75" customHeight="1" x14ac:dyDescent="0.4">
      <c r="A36" s="53"/>
      <c r="B36" s="355">
        <f t="shared" ca="1" si="1"/>
        <v>27</v>
      </c>
      <c r="C36" s="356"/>
      <c r="D36" s="357"/>
      <c r="E36" s="357"/>
      <c r="F36" s="357"/>
      <c r="G36" s="357"/>
      <c r="H36" s="357"/>
      <c r="I36" s="357"/>
      <c r="J36" s="357"/>
      <c r="K36" s="357"/>
      <c r="L36" s="357"/>
      <c r="M36" s="357"/>
      <c r="N36" s="357"/>
      <c r="O36" s="357"/>
      <c r="P36" s="357"/>
      <c r="Q36" s="357"/>
      <c r="R36" s="357"/>
      <c r="S36" s="357"/>
      <c r="T36" s="357"/>
      <c r="U36" s="357"/>
      <c r="V36" s="357"/>
      <c r="W36" s="357"/>
      <c r="X36" s="358"/>
      <c r="Y36" s="358"/>
      <c r="Z36" s="358"/>
      <c r="AA36" s="358"/>
      <c r="AB36" s="358"/>
      <c r="AC36" s="358"/>
      <c r="AD36" s="351"/>
      <c r="AE36" s="352"/>
      <c r="AF36" s="359" t="str">
        <f t="shared" si="0"/>
        <v/>
      </c>
      <c r="AG36" s="359"/>
      <c r="AH36" s="359"/>
      <c r="AI36" s="342"/>
      <c r="AJ36" s="342"/>
      <c r="AK36" s="342"/>
      <c r="AL36" s="342"/>
      <c r="AM36" s="342"/>
      <c r="AN36" s="342"/>
      <c r="AO36" s="342"/>
      <c r="AP36" s="343"/>
      <c r="AQ36" s="53"/>
    </row>
    <row r="37" spans="1:43" ht="18.75" customHeight="1" x14ac:dyDescent="0.4">
      <c r="A37" s="53"/>
      <c r="B37" s="355">
        <f t="shared" ca="1" si="1"/>
        <v>28</v>
      </c>
      <c r="C37" s="356"/>
      <c r="D37" s="357"/>
      <c r="E37" s="357"/>
      <c r="F37" s="357"/>
      <c r="G37" s="357"/>
      <c r="H37" s="357"/>
      <c r="I37" s="357"/>
      <c r="J37" s="357"/>
      <c r="K37" s="357"/>
      <c r="L37" s="357"/>
      <c r="M37" s="357"/>
      <c r="N37" s="357"/>
      <c r="O37" s="357"/>
      <c r="P37" s="357"/>
      <c r="Q37" s="357"/>
      <c r="R37" s="357"/>
      <c r="S37" s="357"/>
      <c r="T37" s="357"/>
      <c r="U37" s="357"/>
      <c r="V37" s="357"/>
      <c r="W37" s="357"/>
      <c r="X37" s="358"/>
      <c r="Y37" s="358"/>
      <c r="Z37" s="358"/>
      <c r="AA37" s="358"/>
      <c r="AB37" s="358"/>
      <c r="AC37" s="358"/>
      <c r="AD37" s="351"/>
      <c r="AE37" s="352"/>
      <c r="AF37" s="359" t="str">
        <f t="shared" si="0"/>
        <v/>
      </c>
      <c r="AG37" s="359"/>
      <c r="AH37" s="359"/>
      <c r="AI37" s="342"/>
      <c r="AJ37" s="342"/>
      <c r="AK37" s="342"/>
      <c r="AL37" s="342"/>
      <c r="AM37" s="342"/>
      <c r="AN37" s="342"/>
      <c r="AO37" s="342"/>
      <c r="AP37" s="343"/>
      <c r="AQ37" s="53"/>
    </row>
    <row r="38" spans="1:43" ht="18.75" customHeight="1" x14ac:dyDescent="0.4">
      <c r="A38" s="53"/>
      <c r="B38" s="355">
        <f t="shared" ca="1" si="1"/>
        <v>29</v>
      </c>
      <c r="C38" s="356"/>
      <c r="D38" s="357"/>
      <c r="E38" s="357"/>
      <c r="F38" s="357"/>
      <c r="G38" s="357"/>
      <c r="H38" s="357"/>
      <c r="I38" s="357"/>
      <c r="J38" s="357"/>
      <c r="K38" s="357"/>
      <c r="L38" s="357"/>
      <c r="M38" s="357"/>
      <c r="N38" s="357"/>
      <c r="O38" s="357"/>
      <c r="P38" s="357"/>
      <c r="Q38" s="357"/>
      <c r="R38" s="357"/>
      <c r="S38" s="357"/>
      <c r="T38" s="357"/>
      <c r="U38" s="357"/>
      <c r="V38" s="357"/>
      <c r="W38" s="357"/>
      <c r="X38" s="358"/>
      <c r="Y38" s="358"/>
      <c r="Z38" s="358"/>
      <c r="AA38" s="358"/>
      <c r="AB38" s="358"/>
      <c r="AC38" s="358"/>
      <c r="AD38" s="351"/>
      <c r="AE38" s="352"/>
      <c r="AF38" s="359" t="str">
        <f t="shared" si="0"/>
        <v/>
      </c>
      <c r="AG38" s="359"/>
      <c r="AH38" s="359"/>
      <c r="AI38" s="342"/>
      <c r="AJ38" s="342"/>
      <c r="AK38" s="342"/>
      <c r="AL38" s="342"/>
      <c r="AM38" s="342"/>
      <c r="AN38" s="342"/>
      <c r="AO38" s="342"/>
      <c r="AP38" s="343"/>
      <c r="AQ38" s="53"/>
    </row>
    <row r="39" spans="1:43" ht="18.75" customHeight="1" thickBot="1" x14ac:dyDescent="0.45">
      <c r="A39" s="53"/>
      <c r="B39" s="344">
        <f t="shared" ca="1" si="1"/>
        <v>30</v>
      </c>
      <c r="C39" s="345"/>
      <c r="D39" s="346"/>
      <c r="E39" s="346"/>
      <c r="F39" s="346"/>
      <c r="G39" s="346"/>
      <c r="H39" s="346"/>
      <c r="I39" s="346"/>
      <c r="J39" s="346"/>
      <c r="K39" s="346"/>
      <c r="L39" s="346"/>
      <c r="M39" s="346"/>
      <c r="N39" s="346"/>
      <c r="O39" s="346"/>
      <c r="P39" s="346"/>
      <c r="Q39" s="346"/>
      <c r="R39" s="346"/>
      <c r="S39" s="346"/>
      <c r="T39" s="346"/>
      <c r="U39" s="346"/>
      <c r="V39" s="346"/>
      <c r="W39" s="346"/>
      <c r="X39" s="347"/>
      <c r="Y39" s="347"/>
      <c r="Z39" s="347"/>
      <c r="AA39" s="347"/>
      <c r="AB39" s="347"/>
      <c r="AC39" s="347"/>
      <c r="AD39" s="353"/>
      <c r="AE39" s="354"/>
      <c r="AF39" s="348" t="str">
        <f t="shared" si="0"/>
        <v/>
      </c>
      <c r="AG39" s="348"/>
      <c r="AH39" s="348"/>
      <c r="AI39" s="349"/>
      <c r="AJ39" s="349"/>
      <c r="AK39" s="349"/>
      <c r="AL39" s="349"/>
      <c r="AM39" s="349"/>
      <c r="AN39" s="349"/>
      <c r="AO39" s="349"/>
      <c r="AP39" s="350"/>
      <c r="AQ39" s="53"/>
    </row>
    <row r="40" spans="1:43" ht="18.75" customHeight="1" x14ac:dyDescent="0.4">
      <c r="A40" s="53"/>
      <c r="B40" s="75" t="s">
        <v>337</v>
      </c>
      <c r="C40" s="53"/>
      <c r="D40" s="53"/>
      <c r="E40" s="53"/>
      <c r="F40" s="53"/>
      <c r="G40" s="53"/>
      <c r="H40" s="53"/>
      <c r="I40" s="53"/>
      <c r="J40" s="53"/>
      <c r="K40" s="53"/>
      <c r="L40" s="53"/>
      <c r="M40" s="53"/>
      <c r="N40" s="53"/>
      <c r="O40" s="53"/>
      <c r="P40" s="53"/>
      <c r="Q40" s="53"/>
      <c r="R40" s="53"/>
      <c r="S40" s="53"/>
      <c r="T40" s="53"/>
      <c r="U40" s="53"/>
      <c r="V40" s="309" t="str">
        <f>IF(第２号別紙!D8&lt;&gt;"","№31以降の面積合計","")</f>
        <v/>
      </c>
      <c r="W40" s="309"/>
      <c r="X40" s="309"/>
      <c r="Y40" s="309"/>
      <c r="Z40" s="309"/>
      <c r="AA40" s="309"/>
      <c r="AB40" s="309"/>
      <c r="AC40" s="309"/>
      <c r="AD40" s="309"/>
      <c r="AE40" s="309"/>
      <c r="AF40" s="375" t="str">
        <f>IF(第２号別紙!D8&lt;&gt;"",SUM(第２号別紙!AF8:AH67),"")</f>
        <v/>
      </c>
      <c r="AG40" s="375"/>
      <c r="AH40" s="375"/>
      <c r="AI40" s="374" t="str">
        <f>IF(第２号別紙!D8&lt;&gt;"","※詳細は、別紙のとおり","")</f>
        <v/>
      </c>
      <c r="AJ40" s="374"/>
      <c r="AK40" s="374"/>
      <c r="AL40" s="374"/>
      <c r="AM40" s="374"/>
      <c r="AN40" s="374"/>
      <c r="AO40" s="374"/>
      <c r="AP40" s="374"/>
      <c r="AQ40" s="53"/>
    </row>
    <row r="41" spans="1:43" ht="18.75" customHeight="1" x14ac:dyDescent="0.4">
      <c r="A41" s="53"/>
      <c r="B41" s="75" t="s">
        <v>338</v>
      </c>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row>
    <row r="42" spans="1:43" ht="18.75" customHeight="1" x14ac:dyDescent="0.4">
      <c r="A42" s="53"/>
      <c r="B42" s="75" t="s">
        <v>211</v>
      </c>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row>
    <row r="43" spans="1:43" ht="7.5" customHeight="1" x14ac:dyDescent="0.4">
      <c r="A43" s="53"/>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row>
    <row r="44" spans="1:43" ht="18.75" customHeight="1" x14ac:dyDescent="0.4">
      <c r="A44" s="74" t="s">
        <v>212</v>
      </c>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row>
    <row r="45" spans="1:43" ht="7.5" customHeight="1" thickBot="1" x14ac:dyDescent="0.45">
      <c r="A45" s="53"/>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row>
    <row r="46" spans="1:43" ht="18.75" customHeight="1" x14ac:dyDescent="0.4">
      <c r="A46" s="53"/>
      <c r="B46" s="327" t="s">
        <v>213</v>
      </c>
      <c r="C46" s="316"/>
      <c r="D46" s="316"/>
      <c r="E46" s="316"/>
      <c r="F46" s="316"/>
      <c r="G46" s="316"/>
      <c r="H46" s="316"/>
      <c r="I46" s="316" t="s">
        <v>214</v>
      </c>
      <c r="J46" s="316" t="s">
        <v>215</v>
      </c>
      <c r="K46" s="316"/>
      <c r="L46" s="316"/>
      <c r="M46" s="316" t="s">
        <v>216</v>
      </c>
      <c r="N46" s="316" t="s">
        <v>217</v>
      </c>
      <c r="O46" s="316"/>
      <c r="P46" s="316"/>
      <c r="Q46" s="316"/>
      <c r="R46" s="316"/>
      <c r="S46" s="316"/>
      <c r="T46" s="316"/>
      <c r="U46" s="316"/>
      <c r="V46" s="316"/>
      <c r="W46" s="334"/>
      <c r="X46" s="53"/>
      <c r="Y46" s="53"/>
      <c r="Z46" s="53"/>
      <c r="AA46" s="53"/>
      <c r="AB46" s="53"/>
      <c r="AC46" s="53"/>
      <c r="AD46" s="53"/>
      <c r="AE46" s="53"/>
      <c r="AF46" s="53"/>
      <c r="AG46" s="53"/>
      <c r="AH46" s="53"/>
      <c r="AI46" s="53"/>
      <c r="AJ46" s="53"/>
      <c r="AK46" s="53"/>
      <c r="AL46" s="53"/>
      <c r="AM46" s="53"/>
      <c r="AN46" s="53"/>
      <c r="AO46" s="53"/>
      <c r="AP46" s="53"/>
      <c r="AQ46" s="53"/>
    </row>
    <row r="47" spans="1:43" ht="26.25" customHeight="1" thickBot="1" x14ac:dyDescent="0.45">
      <c r="A47" s="53"/>
      <c r="B47" s="335" t="str">
        <f>IF(X10="","",SUM(AF10:AH39)+SUM(第２号別紙!AF8:AH67))</f>
        <v/>
      </c>
      <c r="C47" s="336"/>
      <c r="D47" s="336"/>
      <c r="E47" s="336"/>
      <c r="F47" s="336"/>
      <c r="G47" s="336"/>
      <c r="H47" s="105" t="s">
        <v>218</v>
      </c>
      <c r="I47" s="329"/>
      <c r="J47" s="337">
        <v>20.66</v>
      </c>
      <c r="K47" s="337"/>
      <c r="L47" s="337"/>
      <c r="M47" s="329"/>
      <c r="N47" s="338" t="str">
        <f>IFERROR(ROUNDDOWN(B47*J47,0),"")</f>
        <v/>
      </c>
      <c r="O47" s="339"/>
      <c r="P47" s="339"/>
      <c r="Q47" s="339"/>
      <c r="R47" s="339"/>
      <c r="S47" s="339"/>
      <c r="T47" s="339"/>
      <c r="U47" s="340" t="s">
        <v>219</v>
      </c>
      <c r="V47" s="340"/>
      <c r="W47" s="341"/>
      <c r="X47" s="53"/>
      <c r="Y47" s="53"/>
      <c r="Z47" s="53"/>
      <c r="AA47" s="53"/>
      <c r="AB47" s="53"/>
      <c r="AC47" s="53"/>
      <c r="AD47" s="53"/>
      <c r="AE47" s="53"/>
      <c r="AF47" s="53"/>
      <c r="AG47" s="53"/>
      <c r="AH47" s="53"/>
      <c r="AI47" s="53"/>
      <c r="AJ47" s="53"/>
      <c r="AK47" s="53"/>
      <c r="AL47" s="53"/>
      <c r="AM47" s="53"/>
      <c r="AN47" s="53"/>
      <c r="AO47" s="53"/>
      <c r="AP47" s="53"/>
      <c r="AQ47" s="53"/>
    </row>
    <row r="48" spans="1:43" ht="7.5" customHeight="1" x14ac:dyDescent="0.4">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row>
    <row r="49" spans="1:43" ht="18.75" customHeight="1" x14ac:dyDescent="0.4">
      <c r="A49" s="74" t="s">
        <v>267</v>
      </c>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row>
    <row r="50" spans="1:43" ht="7.5" customHeight="1" thickBot="1" x14ac:dyDescent="0.45">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row>
    <row r="51" spans="1:43" ht="30" customHeight="1" x14ac:dyDescent="0.4">
      <c r="A51" s="53"/>
      <c r="B51" s="330" t="s">
        <v>223</v>
      </c>
      <c r="C51" s="331"/>
      <c r="D51" s="331"/>
      <c r="E51" s="331"/>
      <c r="F51" s="331"/>
      <c r="G51" s="331"/>
      <c r="H51" s="331"/>
      <c r="I51" s="331"/>
      <c r="J51" s="331"/>
      <c r="K51" s="331"/>
      <c r="L51" s="331"/>
      <c r="M51" s="331"/>
      <c r="N51" s="331"/>
      <c r="O51" s="331"/>
      <c r="P51" s="331"/>
      <c r="Q51" s="331"/>
      <c r="R51" s="331"/>
      <c r="S51" s="331"/>
      <c r="T51" s="331"/>
      <c r="U51" s="332" t="str">
        <f>IF(第14号!I24="","",第14号!I24)</f>
        <v/>
      </c>
      <c r="V51" s="333"/>
      <c r="W51" s="333"/>
      <c r="X51" s="333"/>
      <c r="Y51" s="333"/>
      <c r="Z51" s="333"/>
      <c r="AA51" s="333"/>
      <c r="AB51" s="106" t="s">
        <v>29</v>
      </c>
      <c r="AC51" s="53"/>
      <c r="AD51" s="53"/>
      <c r="AE51" s="53"/>
      <c r="AF51" s="53"/>
      <c r="AG51" s="53"/>
      <c r="AH51" s="53"/>
      <c r="AI51" s="53"/>
      <c r="AJ51" s="53"/>
      <c r="AK51" s="53"/>
      <c r="AL51" s="53"/>
      <c r="AM51" s="53"/>
      <c r="AN51" s="53"/>
      <c r="AO51" s="53"/>
      <c r="AP51" s="53"/>
      <c r="AQ51" s="53"/>
    </row>
    <row r="52" spans="1:43" ht="30" customHeight="1" x14ac:dyDescent="0.4">
      <c r="A52" s="53"/>
      <c r="B52" s="310" t="s">
        <v>224</v>
      </c>
      <c r="C52" s="311"/>
      <c r="D52" s="311"/>
      <c r="E52" s="311"/>
      <c r="F52" s="311"/>
      <c r="G52" s="311"/>
      <c r="H52" s="311"/>
      <c r="I52" s="311"/>
      <c r="J52" s="311"/>
      <c r="K52" s="311"/>
      <c r="L52" s="311"/>
      <c r="M52" s="311"/>
      <c r="N52" s="311"/>
      <c r="O52" s="311"/>
      <c r="P52" s="311"/>
      <c r="Q52" s="311"/>
      <c r="R52" s="311"/>
      <c r="S52" s="311"/>
      <c r="T52" s="311"/>
      <c r="U52" s="312" t="str">
        <f>IF(第14号!I10="","",SUM(第14号!I10:I12))</f>
        <v/>
      </c>
      <c r="V52" s="313"/>
      <c r="W52" s="313"/>
      <c r="X52" s="313"/>
      <c r="Y52" s="313"/>
      <c r="Z52" s="313"/>
      <c r="AA52" s="313"/>
      <c r="AB52" s="107" t="s">
        <v>29</v>
      </c>
      <c r="AC52" s="53"/>
      <c r="AD52" s="53"/>
      <c r="AE52" s="53"/>
      <c r="AF52" s="53"/>
      <c r="AG52" s="53"/>
      <c r="AH52" s="53"/>
      <c r="AI52" s="53"/>
      <c r="AJ52" s="53"/>
      <c r="AK52" s="53"/>
      <c r="AL52" s="53"/>
      <c r="AM52" s="53"/>
      <c r="AN52" s="53"/>
      <c r="AO52" s="53"/>
      <c r="AP52" s="53"/>
      <c r="AQ52" s="53"/>
    </row>
    <row r="53" spans="1:43" ht="30" customHeight="1" x14ac:dyDescent="0.4">
      <c r="A53" s="53"/>
      <c r="B53" s="310" t="s">
        <v>225</v>
      </c>
      <c r="C53" s="311"/>
      <c r="D53" s="311"/>
      <c r="E53" s="311"/>
      <c r="F53" s="311"/>
      <c r="G53" s="311"/>
      <c r="H53" s="311"/>
      <c r="I53" s="311"/>
      <c r="J53" s="311"/>
      <c r="K53" s="311"/>
      <c r="L53" s="311"/>
      <c r="M53" s="311"/>
      <c r="N53" s="311"/>
      <c r="O53" s="311"/>
      <c r="P53" s="311"/>
      <c r="Q53" s="311"/>
      <c r="R53" s="311"/>
      <c r="S53" s="311"/>
      <c r="T53" s="311"/>
      <c r="U53" s="314" t="str">
        <f>IFERROR(IF(U51="","",U51-U52),"")</f>
        <v/>
      </c>
      <c r="V53" s="315"/>
      <c r="W53" s="315"/>
      <c r="X53" s="315"/>
      <c r="Y53" s="315"/>
      <c r="Z53" s="315"/>
      <c r="AA53" s="315"/>
      <c r="AB53" s="107" t="s">
        <v>29</v>
      </c>
      <c r="AC53" s="53"/>
      <c r="AD53" s="53"/>
      <c r="AE53" s="53"/>
      <c r="AF53" s="53"/>
      <c r="AG53" s="53"/>
      <c r="AH53" s="53"/>
      <c r="AI53" s="53"/>
      <c r="AJ53" s="53"/>
      <c r="AK53" s="53"/>
      <c r="AL53" s="53"/>
      <c r="AM53" s="53"/>
      <c r="AN53" s="53"/>
      <c r="AO53" s="53"/>
      <c r="AP53" s="53"/>
      <c r="AQ53" s="53"/>
    </row>
    <row r="54" spans="1:43" ht="30" customHeight="1" thickBot="1" x14ac:dyDescent="0.45">
      <c r="A54" s="53"/>
      <c r="B54" s="323" t="s">
        <v>296</v>
      </c>
      <c r="C54" s="324"/>
      <c r="D54" s="324"/>
      <c r="E54" s="324"/>
      <c r="F54" s="324"/>
      <c r="G54" s="324"/>
      <c r="H54" s="324"/>
      <c r="I54" s="324"/>
      <c r="J54" s="324"/>
      <c r="K54" s="324"/>
      <c r="L54" s="324"/>
      <c r="M54" s="324"/>
      <c r="N54" s="324"/>
      <c r="O54" s="324"/>
      <c r="P54" s="324"/>
      <c r="Q54" s="324"/>
      <c r="R54" s="324"/>
      <c r="S54" s="324"/>
      <c r="T54" s="324"/>
      <c r="U54" s="325" t="str">
        <f>IFERROR(IF(ROUNDDOWN(U53/3,-3)&gt;=3000000,3000000,ROUNDDOWN(U53/3,-3)),"")</f>
        <v/>
      </c>
      <c r="V54" s="326"/>
      <c r="W54" s="326"/>
      <c r="X54" s="326"/>
      <c r="Y54" s="326"/>
      <c r="Z54" s="326"/>
      <c r="AA54" s="326"/>
      <c r="AB54" s="108" t="s">
        <v>29</v>
      </c>
      <c r="AC54" s="53"/>
      <c r="AD54" s="53"/>
      <c r="AE54" s="53"/>
      <c r="AF54" s="53"/>
      <c r="AG54" s="53"/>
      <c r="AH54" s="53"/>
      <c r="AI54" s="53"/>
      <c r="AJ54" s="53"/>
      <c r="AK54" s="53"/>
      <c r="AL54" s="53"/>
      <c r="AM54" s="53"/>
      <c r="AN54" s="53"/>
      <c r="AO54" s="53"/>
      <c r="AP54" s="53"/>
      <c r="AQ54" s="53"/>
    </row>
    <row r="55" spans="1:43" ht="18.75" customHeight="1" x14ac:dyDescent="0.4">
      <c r="A55" s="53"/>
      <c r="B55" s="75" t="s">
        <v>273</v>
      </c>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row>
    <row r="56" spans="1:43" ht="18.75" customHeight="1" x14ac:dyDescent="0.4">
      <c r="A56" s="53"/>
      <c r="B56" s="75" t="s">
        <v>274</v>
      </c>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row>
  </sheetData>
  <sheetProtection algorithmName="SHA-512" hashValue="RQAIytypJOlrO3x/IqV15ELgTA8mgEPylBEqvvKfQFENu+xhcUwgkdFNBNmIvkCAthiMUCGd/lRnI9XBNM3D3Q==" saltValue="n22BV4d19/ikYUi1bm358Q==" spinCount="100000" sheet="1" selectLockedCells="1"/>
  <mergeCells count="383">
    <mergeCell ref="B54:T54"/>
    <mergeCell ref="U54:AA54"/>
    <mergeCell ref="B51:T51"/>
    <mergeCell ref="U51:AA51"/>
    <mergeCell ref="B52:T52"/>
    <mergeCell ref="U52:AA52"/>
    <mergeCell ref="B53:T53"/>
    <mergeCell ref="U53:AA53"/>
    <mergeCell ref="J47:L47"/>
    <mergeCell ref="N47:T47"/>
    <mergeCell ref="U47:W47"/>
    <mergeCell ref="AI39:AP39"/>
    <mergeCell ref="AF40:AH40"/>
    <mergeCell ref="AI40:AP40"/>
    <mergeCell ref="B46:H46"/>
    <mergeCell ref="I46:I47"/>
    <mergeCell ref="J46:L46"/>
    <mergeCell ref="M46:M47"/>
    <mergeCell ref="N46:W46"/>
    <mergeCell ref="B47:G47"/>
    <mergeCell ref="V40:AE40"/>
    <mergeCell ref="B39:C39"/>
    <mergeCell ref="D39:G39"/>
    <mergeCell ref="H39:M39"/>
    <mergeCell ref="N39:S39"/>
    <mergeCell ref="T39:U39"/>
    <mergeCell ref="V39:W39"/>
    <mergeCell ref="X39:Z39"/>
    <mergeCell ref="AA39:AC39"/>
    <mergeCell ref="AF39:AH39"/>
    <mergeCell ref="AD39:AE39"/>
    <mergeCell ref="AI37:AP37"/>
    <mergeCell ref="B38:C38"/>
    <mergeCell ref="D38:G38"/>
    <mergeCell ref="H38:M38"/>
    <mergeCell ref="N38:S38"/>
    <mergeCell ref="T38:U38"/>
    <mergeCell ref="V38:W38"/>
    <mergeCell ref="X38:Z38"/>
    <mergeCell ref="AA38:AC38"/>
    <mergeCell ref="AF38:AH38"/>
    <mergeCell ref="AD38:AE38"/>
    <mergeCell ref="AI38:AP38"/>
    <mergeCell ref="B37:C37"/>
    <mergeCell ref="D37:G37"/>
    <mergeCell ref="H37:M37"/>
    <mergeCell ref="N37:S37"/>
    <mergeCell ref="T37:U37"/>
    <mergeCell ref="V37:W37"/>
    <mergeCell ref="X37:Z37"/>
    <mergeCell ref="AA37:AC37"/>
    <mergeCell ref="AF37:AH37"/>
    <mergeCell ref="AD37:AE37"/>
    <mergeCell ref="AI35:AP35"/>
    <mergeCell ref="B36:C36"/>
    <mergeCell ref="D36:G36"/>
    <mergeCell ref="H36:M36"/>
    <mergeCell ref="N36:S36"/>
    <mergeCell ref="T36:U36"/>
    <mergeCell ref="V36:W36"/>
    <mergeCell ref="X36:Z36"/>
    <mergeCell ref="AA36:AC36"/>
    <mergeCell ref="AF36:AH36"/>
    <mergeCell ref="AD36:AE36"/>
    <mergeCell ref="AI36:AP36"/>
    <mergeCell ref="B35:C35"/>
    <mergeCell ref="D35:G35"/>
    <mergeCell ref="H35:M35"/>
    <mergeCell ref="N35:S35"/>
    <mergeCell ref="T35:U35"/>
    <mergeCell ref="V35:W35"/>
    <mergeCell ref="X35:Z35"/>
    <mergeCell ref="AA35:AC35"/>
    <mergeCell ref="AF35:AH35"/>
    <mergeCell ref="AD35:AE35"/>
    <mergeCell ref="AI33:AP33"/>
    <mergeCell ref="B34:C34"/>
    <mergeCell ref="D34:G34"/>
    <mergeCell ref="H34:M34"/>
    <mergeCell ref="N34:S34"/>
    <mergeCell ref="T34:U34"/>
    <mergeCell ref="V34:W34"/>
    <mergeCell ref="X34:Z34"/>
    <mergeCell ref="AA34:AC34"/>
    <mergeCell ref="AF34:AH34"/>
    <mergeCell ref="AD34:AE34"/>
    <mergeCell ref="AI34:AP34"/>
    <mergeCell ref="B33:C33"/>
    <mergeCell ref="D33:G33"/>
    <mergeCell ref="H33:M33"/>
    <mergeCell ref="N33:S33"/>
    <mergeCell ref="T33:U33"/>
    <mergeCell ref="V33:W33"/>
    <mergeCell ref="X33:Z33"/>
    <mergeCell ref="AA33:AC33"/>
    <mergeCell ref="AF33:AH33"/>
    <mergeCell ref="AD33:AE33"/>
    <mergeCell ref="AI31:AP31"/>
    <mergeCell ref="B32:C32"/>
    <mergeCell ref="D32:G32"/>
    <mergeCell ref="H32:M32"/>
    <mergeCell ref="N32:S32"/>
    <mergeCell ref="T32:U32"/>
    <mergeCell ref="V32:W32"/>
    <mergeCell ref="X32:Z32"/>
    <mergeCell ref="AA32:AC32"/>
    <mergeCell ref="AF32:AH32"/>
    <mergeCell ref="AD32:AE32"/>
    <mergeCell ref="AI32:AP32"/>
    <mergeCell ref="B31:C31"/>
    <mergeCell ref="D31:G31"/>
    <mergeCell ref="H31:M31"/>
    <mergeCell ref="N31:S31"/>
    <mergeCell ref="T31:U31"/>
    <mergeCell ref="V31:W31"/>
    <mergeCell ref="X31:Z31"/>
    <mergeCell ref="AA31:AC31"/>
    <mergeCell ref="AF31:AH31"/>
    <mergeCell ref="AD31:AE31"/>
    <mergeCell ref="AI29:AP29"/>
    <mergeCell ref="B30:C30"/>
    <mergeCell ref="D30:G30"/>
    <mergeCell ref="H30:M30"/>
    <mergeCell ref="N30:S30"/>
    <mergeCell ref="T30:U30"/>
    <mergeCell ref="V30:W30"/>
    <mergeCell ref="X30:Z30"/>
    <mergeCell ref="AA30:AC30"/>
    <mergeCell ref="AF30:AH30"/>
    <mergeCell ref="AD30:AE30"/>
    <mergeCell ref="AI30:AP30"/>
    <mergeCell ref="B29:C29"/>
    <mergeCell ref="D29:G29"/>
    <mergeCell ref="H29:M29"/>
    <mergeCell ref="N29:S29"/>
    <mergeCell ref="T29:U29"/>
    <mergeCell ref="V29:W29"/>
    <mergeCell ref="X29:Z29"/>
    <mergeCell ref="AA29:AC29"/>
    <mergeCell ref="AF29:AH29"/>
    <mergeCell ref="AD29:AE29"/>
    <mergeCell ref="AI27:AP27"/>
    <mergeCell ref="B28:C28"/>
    <mergeCell ref="D28:G28"/>
    <mergeCell ref="H28:M28"/>
    <mergeCell ref="N28:S28"/>
    <mergeCell ref="T28:U28"/>
    <mergeCell ref="V28:W28"/>
    <mergeCell ref="X28:Z28"/>
    <mergeCell ref="AA28:AC28"/>
    <mergeCell ref="AF28:AH28"/>
    <mergeCell ref="AD28:AE28"/>
    <mergeCell ref="AI28:AP28"/>
    <mergeCell ref="B27:C27"/>
    <mergeCell ref="D27:G27"/>
    <mergeCell ref="H27:M27"/>
    <mergeCell ref="N27:S27"/>
    <mergeCell ref="T27:U27"/>
    <mergeCell ref="V27:W27"/>
    <mergeCell ref="X27:Z27"/>
    <mergeCell ref="AA27:AC27"/>
    <mergeCell ref="AF27:AH27"/>
    <mergeCell ref="AD27:AE27"/>
    <mergeCell ref="AI25:AP25"/>
    <mergeCell ref="B26:C26"/>
    <mergeCell ref="D26:G26"/>
    <mergeCell ref="H26:M26"/>
    <mergeCell ref="N26:S26"/>
    <mergeCell ref="T26:U26"/>
    <mergeCell ref="V26:W26"/>
    <mergeCell ref="X26:Z26"/>
    <mergeCell ref="AA26:AC26"/>
    <mergeCell ref="AF26:AH26"/>
    <mergeCell ref="AD26:AE26"/>
    <mergeCell ref="AI26:AP26"/>
    <mergeCell ref="B25:C25"/>
    <mergeCell ref="D25:G25"/>
    <mergeCell ref="H25:M25"/>
    <mergeCell ref="N25:S25"/>
    <mergeCell ref="T25:U25"/>
    <mergeCell ref="V25:W25"/>
    <mergeCell ref="X25:Z25"/>
    <mergeCell ref="AA25:AC25"/>
    <mergeCell ref="AF25:AH25"/>
    <mergeCell ref="AD25:AE25"/>
    <mergeCell ref="AI23:AP23"/>
    <mergeCell ref="B24:C24"/>
    <mergeCell ref="D24:G24"/>
    <mergeCell ref="H24:M24"/>
    <mergeCell ref="N24:S24"/>
    <mergeCell ref="T24:U24"/>
    <mergeCell ref="V24:W24"/>
    <mergeCell ref="X24:Z24"/>
    <mergeCell ref="AA24:AC24"/>
    <mergeCell ref="AF24:AH24"/>
    <mergeCell ref="AD24:AE24"/>
    <mergeCell ref="AI24:AP24"/>
    <mergeCell ref="B23:C23"/>
    <mergeCell ref="D23:G23"/>
    <mergeCell ref="H23:M23"/>
    <mergeCell ref="N23:S23"/>
    <mergeCell ref="T23:U23"/>
    <mergeCell ref="V23:W23"/>
    <mergeCell ref="X23:Z23"/>
    <mergeCell ref="AA23:AC23"/>
    <mergeCell ref="AF23:AH23"/>
    <mergeCell ref="AD23:AE23"/>
    <mergeCell ref="AI21:AP21"/>
    <mergeCell ref="B22:C22"/>
    <mergeCell ref="D22:G22"/>
    <mergeCell ref="H22:M22"/>
    <mergeCell ref="N22:S22"/>
    <mergeCell ref="T22:U22"/>
    <mergeCell ref="V22:W22"/>
    <mergeCell ref="X22:Z22"/>
    <mergeCell ref="AA22:AC22"/>
    <mergeCell ref="AF22:AH22"/>
    <mergeCell ref="AD22:AE22"/>
    <mergeCell ref="AI22:AP22"/>
    <mergeCell ref="B21:C21"/>
    <mergeCell ref="D21:G21"/>
    <mergeCell ref="H21:M21"/>
    <mergeCell ref="N21:S21"/>
    <mergeCell ref="T21:U21"/>
    <mergeCell ref="V21:W21"/>
    <mergeCell ref="X21:Z21"/>
    <mergeCell ref="AA21:AC21"/>
    <mergeCell ref="AF21:AH21"/>
    <mergeCell ref="AD21:AE21"/>
    <mergeCell ref="AI19:AP19"/>
    <mergeCell ref="B20:C20"/>
    <mergeCell ref="D20:G20"/>
    <mergeCell ref="H20:M20"/>
    <mergeCell ref="N20:S20"/>
    <mergeCell ref="T20:U20"/>
    <mergeCell ref="V20:W20"/>
    <mergeCell ref="X20:Z20"/>
    <mergeCell ref="AA20:AC20"/>
    <mergeCell ref="AF20:AH20"/>
    <mergeCell ref="AD20:AE20"/>
    <mergeCell ref="AI20:AP20"/>
    <mergeCell ref="B19:C19"/>
    <mergeCell ref="D19:G19"/>
    <mergeCell ref="H19:M19"/>
    <mergeCell ref="N19:S19"/>
    <mergeCell ref="T19:U19"/>
    <mergeCell ref="V19:W19"/>
    <mergeCell ref="X19:Z19"/>
    <mergeCell ref="AA19:AC19"/>
    <mergeCell ref="AF19:AH19"/>
    <mergeCell ref="AD19:AE19"/>
    <mergeCell ref="AI17:AP17"/>
    <mergeCell ref="B18:C18"/>
    <mergeCell ref="D18:G18"/>
    <mergeCell ref="H18:M18"/>
    <mergeCell ref="N18:S18"/>
    <mergeCell ref="T18:U18"/>
    <mergeCell ref="V18:W18"/>
    <mergeCell ref="X18:Z18"/>
    <mergeCell ref="AA18:AC18"/>
    <mergeCell ref="AF18:AH18"/>
    <mergeCell ref="AD18:AE18"/>
    <mergeCell ref="AI18:AP18"/>
    <mergeCell ref="B17:C17"/>
    <mergeCell ref="D17:G17"/>
    <mergeCell ref="H17:M17"/>
    <mergeCell ref="N17:S17"/>
    <mergeCell ref="T17:U17"/>
    <mergeCell ref="V17:W17"/>
    <mergeCell ref="X17:Z17"/>
    <mergeCell ref="AA17:AC17"/>
    <mergeCell ref="AF17:AH17"/>
    <mergeCell ref="AD17:AE17"/>
    <mergeCell ref="AI15:AP15"/>
    <mergeCell ref="B16:C16"/>
    <mergeCell ref="D16:G16"/>
    <mergeCell ref="H16:M16"/>
    <mergeCell ref="N16:S16"/>
    <mergeCell ref="T16:U16"/>
    <mergeCell ref="V16:W16"/>
    <mergeCell ref="X16:Z16"/>
    <mergeCell ref="AA16:AC16"/>
    <mergeCell ref="AF16:AH16"/>
    <mergeCell ref="AD16:AE16"/>
    <mergeCell ref="AI16:AP16"/>
    <mergeCell ref="B15:C15"/>
    <mergeCell ref="D15:G15"/>
    <mergeCell ref="H15:M15"/>
    <mergeCell ref="N15:S15"/>
    <mergeCell ref="T15:U15"/>
    <mergeCell ref="V15:W15"/>
    <mergeCell ref="X15:Z15"/>
    <mergeCell ref="AA15:AC15"/>
    <mergeCell ref="AF15:AH15"/>
    <mergeCell ref="AD15:AE15"/>
    <mergeCell ref="AI13:AP13"/>
    <mergeCell ref="B14:C14"/>
    <mergeCell ref="D14:G14"/>
    <mergeCell ref="H14:M14"/>
    <mergeCell ref="N14:S14"/>
    <mergeCell ref="T14:U14"/>
    <mergeCell ref="V14:W14"/>
    <mergeCell ref="X14:Z14"/>
    <mergeCell ref="AA14:AC14"/>
    <mergeCell ref="AF14:AH14"/>
    <mergeCell ref="AD14:AE14"/>
    <mergeCell ref="AI14:AP14"/>
    <mergeCell ref="B13:C13"/>
    <mergeCell ref="D13:G13"/>
    <mergeCell ref="H13:M13"/>
    <mergeCell ref="N13:S13"/>
    <mergeCell ref="T13:U13"/>
    <mergeCell ref="V13:W13"/>
    <mergeCell ref="X13:Z13"/>
    <mergeCell ref="AA13:AC13"/>
    <mergeCell ref="AF13:AH13"/>
    <mergeCell ref="AD13:AE13"/>
    <mergeCell ref="AA11:AC11"/>
    <mergeCell ref="AF11:AH11"/>
    <mergeCell ref="AI11:AP11"/>
    <mergeCell ref="B12:C12"/>
    <mergeCell ref="D12:G12"/>
    <mergeCell ref="H12:M12"/>
    <mergeCell ref="N12:S12"/>
    <mergeCell ref="T12:U12"/>
    <mergeCell ref="V12:W12"/>
    <mergeCell ref="X12:Z12"/>
    <mergeCell ref="AA12:AC12"/>
    <mergeCell ref="AF12:AH12"/>
    <mergeCell ref="AI12:AP12"/>
    <mergeCell ref="AF9:AH9"/>
    <mergeCell ref="AI9:AP9"/>
    <mergeCell ref="B10:C10"/>
    <mergeCell ref="D10:G10"/>
    <mergeCell ref="H10:M10"/>
    <mergeCell ref="N10:S10"/>
    <mergeCell ref="T10:U10"/>
    <mergeCell ref="V10:W10"/>
    <mergeCell ref="X10:Z10"/>
    <mergeCell ref="AA10:AC10"/>
    <mergeCell ref="AF10:AH10"/>
    <mergeCell ref="AI10:AP10"/>
    <mergeCell ref="AI7:AP7"/>
    <mergeCell ref="B8:C8"/>
    <mergeCell ref="D8:G8"/>
    <mergeCell ref="H8:M8"/>
    <mergeCell ref="N8:S8"/>
    <mergeCell ref="T8:U8"/>
    <mergeCell ref="V8:W8"/>
    <mergeCell ref="X8:Z8"/>
    <mergeCell ref="AA8:AC8"/>
    <mergeCell ref="AF8:AH8"/>
    <mergeCell ref="B7:C7"/>
    <mergeCell ref="D7:G7"/>
    <mergeCell ref="H7:M7"/>
    <mergeCell ref="N7:S7"/>
    <mergeCell ref="T7:W7"/>
    <mergeCell ref="X7:AH7"/>
    <mergeCell ref="AI8:AP8"/>
    <mergeCell ref="F3:G3"/>
    <mergeCell ref="R3:S3"/>
    <mergeCell ref="B3:E3"/>
    <mergeCell ref="N3:Q3"/>
    <mergeCell ref="AD8:AE8"/>
    <mergeCell ref="AD9:AE9"/>
    <mergeCell ref="AD10:AE10"/>
    <mergeCell ref="AD11:AE11"/>
    <mergeCell ref="AD12:AE12"/>
    <mergeCell ref="B9:C9"/>
    <mergeCell ref="D9:G9"/>
    <mergeCell ref="H9:M9"/>
    <mergeCell ref="N9:S9"/>
    <mergeCell ref="T9:U9"/>
    <mergeCell ref="V9:W9"/>
    <mergeCell ref="X9:Z9"/>
    <mergeCell ref="AA9:AC9"/>
    <mergeCell ref="B11:C11"/>
    <mergeCell ref="D11:G11"/>
    <mergeCell ref="H11:M11"/>
    <mergeCell ref="N11:S11"/>
    <mergeCell ref="T11:U11"/>
    <mergeCell ref="V11:W11"/>
    <mergeCell ref="X11:Z11"/>
  </mergeCells>
  <phoneticPr fontId="4"/>
  <pageMargins left="0.78740157480314965" right="0.39370078740157483" top="0.39370078740157483" bottom="0.19685039370078741" header="0.31496062992125984" footer="0.31496062992125984"/>
  <pageSetup paperSize="9" scale="61" orientation="portrait" blackAndWhite="1"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DB!$R$3:$R$7</xm:f>
          </x14:formula1>
          <xm:sqref>D10:G39</xm:sqref>
        </x14:dataValidation>
        <x14:dataValidation type="list" allowBlank="1" showInputMessage="1" showErrorMessage="1">
          <x14:formula1>
            <xm:f>DB!$S$3:$S$7</xm:f>
          </x14:formula1>
          <xm:sqref>H10:M39</xm:sqref>
        </x14:dataValidation>
        <x14:dataValidation type="list" allowBlank="1" showInputMessage="1" showErrorMessage="1">
          <x14:formula1>
            <xm:f>DB!$T$3:$T$7</xm:f>
          </x14:formula1>
          <xm:sqref>N10:S39</xm:sqref>
        </x14:dataValidation>
        <x14:dataValidation type="list" allowBlank="1" showInputMessage="1" showErrorMessage="1">
          <x14:formula1>
            <xm:f>DB!$U$3:$U$7</xm:f>
          </x14:formula1>
          <xm:sqref>V10:W39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Q68"/>
  <sheetViews>
    <sheetView view="pageBreakPreview" zoomScaleNormal="100" zoomScaleSheetLayoutView="100" workbookViewId="0">
      <selection activeCell="D8" sqref="D8:G8"/>
    </sheetView>
  </sheetViews>
  <sheetFormatPr defaultColWidth="3.125" defaultRowHeight="18.75" customHeight="1" x14ac:dyDescent="0.4"/>
  <cols>
    <col min="1" max="5" width="3.125" style="104"/>
    <col min="6" max="6" width="3.125" style="104" customWidth="1"/>
    <col min="7" max="16384" width="3.125" style="104"/>
  </cols>
  <sheetData>
    <row r="1" spans="1:43" ht="18.75" customHeight="1" x14ac:dyDescent="0.4">
      <c r="A1" s="74"/>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115" t="s">
        <v>268</v>
      </c>
    </row>
    <row r="2" spans="1:43" ht="7.5" customHeight="1" x14ac:dyDescent="0.4">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row>
    <row r="3" spans="1:43" ht="18.75" customHeight="1" x14ac:dyDescent="0.4">
      <c r="A3" s="74" t="s">
        <v>269</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row>
    <row r="4" spans="1:43" ht="7.5" customHeight="1" thickBot="1" x14ac:dyDescent="0.45">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row>
    <row r="5" spans="1:43" ht="18.75" customHeight="1" x14ac:dyDescent="0.4">
      <c r="A5" s="53"/>
      <c r="B5" s="381" t="s">
        <v>194</v>
      </c>
      <c r="C5" s="376"/>
      <c r="D5" s="376"/>
      <c r="E5" s="376"/>
      <c r="F5" s="376"/>
      <c r="G5" s="376"/>
      <c r="H5" s="376"/>
      <c r="I5" s="376"/>
      <c r="J5" s="376"/>
      <c r="K5" s="376"/>
      <c r="L5" s="376"/>
      <c r="M5" s="376"/>
      <c r="N5" s="376"/>
      <c r="O5" s="376"/>
      <c r="P5" s="376"/>
      <c r="Q5" s="376"/>
      <c r="R5" s="376"/>
      <c r="S5" s="376"/>
      <c r="T5" s="316" t="s">
        <v>195</v>
      </c>
      <c r="U5" s="316"/>
      <c r="V5" s="316"/>
      <c r="W5" s="316"/>
      <c r="X5" s="316" t="s">
        <v>196</v>
      </c>
      <c r="Y5" s="316"/>
      <c r="Z5" s="316"/>
      <c r="AA5" s="316"/>
      <c r="AB5" s="316"/>
      <c r="AC5" s="316"/>
      <c r="AD5" s="316"/>
      <c r="AE5" s="316"/>
      <c r="AF5" s="316"/>
      <c r="AG5" s="316"/>
      <c r="AH5" s="316"/>
      <c r="AI5" s="376"/>
      <c r="AJ5" s="376"/>
      <c r="AK5" s="376"/>
      <c r="AL5" s="376"/>
      <c r="AM5" s="376"/>
      <c r="AN5" s="376"/>
      <c r="AO5" s="376"/>
      <c r="AP5" s="377"/>
      <c r="AQ5" s="53"/>
    </row>
    <row r="6" spans="1:43" ht="18.75" customHeight="1" x14ac:dyDescent="0.4">
      <c r="A6" s="53"/>
      <c r="B6" s="378" t="s">
        <v>197</v>
      </c>
      <c r="C6" s="379"/>
      <c r="D6" s="379" t="s">
        <v>198</v>
      </c>
      <c r="E6" s="379"/>
      <c r="F6" s="379"/>
      <c r="G6" s="379"/>
      <c r="H6" s="379" t="s">
        <v>199</v>
      </c>
      <c r="I6" s="379"/>
      <c r="J6" s="379"/>
      <c r="K6" s="379"/>
      <c r="L6" s="379"/>
      <c r="M6" s="379"/>
      <c r="N6" s="379" t="s">
        <v>200</v>
      </c>
      <c r="O6" s="379"/>
      <c r="P6" s="379"/>
      <c r="Q6" s="379"/>
      <c r="R6" s="379"/>
      <c r="S6" s="379"/>
      <c r="T6" s="380" t="s">
        <v>201</v>
      </c>
      <c r="U6" s="380"/>
      <c r="V6" s="380" t="s">
        <v>202</v>
      </c>
      <c r="W6" s="380"/>
      <c r="X6" s="380" t="s">
        <v>203</v>
      </c>
      <c r="Y6" s="380"/>
      <c r="Z6" s="380"/>
      <c r="AA6" s="380" t="s">
        <v>204</v>
      </c>
      <c r="AB6" s="380"/>
      <c r="AC6" s="380"/>
      <c r="AD6" s="317" t="s">
        <v>291</v>
      </c>
      <c r="AE6" s="318"/>
      <c r="AF6" s="380" t="s">
        <v>205</v>
      </c>
      <c r="AG6" s="380"/>
      <c r="AH6" s="380"/>
      <c r="AI6" s="379" t="s">
        <v>206</v>
      </c>
      <c r="AJ6" s="379"/>
      <c r="AK6" s="379"/>
      <c r="AL6" s="379"/>
      <c r="AM6" s="379"/>
      <c r="AN6" s="379"/>
      <c r="AO6" s="379"/>
      <c r="AP6" s="382"/>
      <c r="AQ6" s="53"/>
    </row>
    <row r="7" spans="1:43" ht="18.75" customHeight="1" x14ac:dyDescent="0.4">
      <c r="A7" s="53"/>
      <c r="B7" s="322" t="s">
        <v>207</v>
      </c>
      <c r="C7" s="321"/>
      <c r="D7" s="321"/>
      <c r="E7" s="321"/>
      <c r="F7" s="321"/>
      <c r="G7" s="321"/>
      <c r="H7" s="321"/>
      <c r="I7" s="321"/>
      <c r="J7" s="321"/>
      <c r="K7" s="321"/>
      <c r="L7" s="321"/>
      <c r="M7" s="321"/>
      <c r="N7" s="321"/>
      <c r="O7" s="321"/>
      <c r="P7" s="321"/>
      <c r="Q7" s="321"/>
      <c r="R7" s="321"/>
      <c r="S7" s="321"/>
      <c r="T7" s="321" t="s">
        <v>208</v>
      </c>
      <c r="U7" s="321"/>
      <c r="V7" s="321" t="s">
        <v>209</v>
      </c>
      <c r="W7" s="321"/>
      <c r="X7" s="321" t="s">
        <v>208</v>
      </c>
      <c r="Y7" s="321"/>
      <c r="Z7" s="321"/>
      <c r="AA7" s="321" t="s">
        <v>208</v>
      </c>
      <c r="AB7" s="321"/>
      <c r="AC7" s="321"/>
      <c r="AD7" s="319" t="s">
        <v>292</v>
      </c>
      <c r="AE7" s="320"/>
      <c r="AF7" s="321" t="s">
        <v>210</v>
      </c>
      <c r="AG7" s="321"/>
      <c r="AH7" s="321"/>
      <c r="AI7" s="321"/>
      <c r="AJ7" s="321"/>
      <c r="AK7" s="321"/>
      <c r="AL7" s="321"/>
      <c r="AM7" s="321"/>
      <c r="AN7" s="321"/>
      <c r="AO7" s="321"/>
      <c r="AP7" s="369"/>
      <c r="AQ7" s="53"/>
    </row>
    <row r="8" spans="1:43" ht="18.75" customHeight="1" x14ac:dyDescent="0.4">
      <c r="A8" s="53"/>
      <c r="B8" s="364">
        <v>31</v>
      </c>
      <c r="C8" s="365"/>
      <c r="D8" s="366"/>
      <c r="E8" s="366"/>
      <c r="F8" s="366"/>
      <c r="G8" s="366"/>
      <c r="H8" s="366"/>
      <c r="I8" s="366"/>
      <c r="J8" s="366"/>
      <c r="K8" s="366"/>
      <c r="L8" s="366"/>
      <c r="M8" s="366"/>
      <c r="N8" s="366"/>
      <c r="O8" s="366"/>
      <c r="P8" s="366"/>
      <c r="Q8" s="366"/>
      <c r="R8" s="366"/>
      <c r="S8" s="366"/>
      <c r="T8" s="366"/>
      <c r="U8" s="366"/>
      <c r="V8" s="366"/>
      <c r="W8" s="366"/>
      <c r="X8" s="367"/>
      <c r="Y8" s="367"/>
      <c r="Z8" s="367"/>
      <c r="AA8" s="367"/>
      <c r="AB8" s="367"/>
      <c r="AC8" s="367"/>
      <c r="AD8" s="362"/>
      <c r="AE8" s="363"/>
      <c r="AF8" s="368" t="str">
        <f t="shared" ref="AF8:AF39" si="0">IF(X8="","",ROUNDDOWN((X8/1000)*(AA8/1000),3)*AD8)</f>
        <v/>
      </c>
      <c r="AG8" s="368"/>
      <c r="AH8" s="368"/>
      <c r="AI8" s="360"/>
      <c r="AJ8" s="360"/>
      <c r="AK8" s="360"/>
      <c r="AL8" s="360"/>
      <c r="AM8" s="360"/>
      <c r="AN8" s="360"/>
      <c r="AO8" s="360"/>
      <c r="AP8" s="361"/>
      <c r="AQ8" s="53"/>
    </row>
    <row r="9" spans="1:43" ht="18.75" customHeight="1" x14ac:dyDescent="0.4">
      <c r="A9" s="53"/>
      <c r="B9" s="355">
        <f t="shared" ref="B9:B67" ca="1" si="1">OFFSET(B9,-1,0)+1</f>
        <v>32</v>
      </c>
      <c r="C9" s="356"/>
      <c r="D9" s="357"/>
      <c r="E9" s="357"/>
      <c r="F9" s="357"/>
      <c r="G9" s="357"/>
      <c r="H9" s="357"/>
      <c r="I9" s="357"/>
      <c r="J9" s="357"/>
      <c r="K9" s="357"/>
      <c r="L9" s="357"/>
      <c r="M9" s="357"/>
      <c r="N9" s="357"/>
      <c r="O9" s="357"/>
      <c r="P9" s="357"/>
      <c r="Q9" s="357"/>
      <c r="R9" s="357"/>
      <c r="S9" s="357"/>
      <c r="T9" s="357"/>
      <c r="U9" s="357"/>
      <c r="V9" s="357"/>
      <c r="W9" s="357"/>
      <c r="X9" s="358"/>
      <c r="Y9" s="358"/>
      <c r="Z9" s="358"/>
      <c r="AA9" s="358"/>
      <c r="AB9" s="358"/>
      <c r="AC9" s="358"/>
      <c r="AD9" s="351"/>
      <c r="AE9" s="352"/>
      <c r="AF9" s="359" t="str">
        <f t="shared" si="0"/>
        <v/>
      </c>
      <c r="AG9" s="359"/>
      <c r="AH9" s="359"/>
      <c r="AI9" s="342"/>
      <c r="AJ9" s="342"/>
      <c r="AK9" s="342"/>
      <c r="AL9" s="342"/>
      <c r="AM9" s="342"/>
      <c r="AN9" s="342"/>
      <c r="AO9" s="342"/>
      <c r="AP9" s="343"/>
      <c r="AQ9" s="53"/>
    </row>
    <row r="10" spans="1:43" ht="18.75" customHeight="1" x14ac:dyDescent="0.4">
      <c r="A10" s="53"/>
      <c r="B10" s="355">
        <f t="shared" ca="1" si="1"/>
        <v>33</v>
      </c>
      <c r="C10" s="356"/>
      <c r="D10" s="357"/>
      <c r="E10" s="357"/>
      <c r="F10" s="357"/>
      <c r="G10" s="357"/>
      <c r="H10" s="357"/>
      <c r="I10" s="357"/>
      <c r="J10" s="357"/>
      <c r="K10" s="357"/>
      <c r="L10" s="357"/>
      <c r="M10" s="357"/>
      <c r="N10" s="357"/>
      <c r="O10" s="357"/>
      <c r="P10" s="357"/>
      <c r="Q10" s="357"/>
      <c r="R10" s="357"/>
      <c r="S10" s="357"/>
      <c r="T10" s="357"/>
      <c r="U10" s="357"/>
      <c r="V10" s="357"/>
      <c r="W10" s="357"/>
      <c r="X10" s="358"/>
      <c r="Y10" s="358"/>
      <c r="Z10" s="358"/>
      <c r="AA10" s="358"/>
      <c r="AB10" s="358"/>
      <c r="AC10" s="358"/>
      <c r="AD10" s="351"/>
      <c r="AE10" s="352"/>
      <c r="AF10" s="359" t="str">
        <f t="shared" si="0"/>
        <v/>
      </c>
      <c r="AG10" s="359"/>
      <c r="AH10" s="359"/>
      <c r="AI10" s="342"/>
      <c r="AJ10" s="342"/>
      <c r="AK10" s="342"/>
      <c r="AL10" s="342"/>
      <c r="AM10" s="342"/>
      <c r="AN10" s="342"/>
      <c r="AO10" s="342"/>
      <c r="AP10" s="343"/>
      <c r="AQ10" s="53"/>
    </row>
    <row r="11" spans="1:43" ht="18.75" customHeight="1" x14ac:dyDescent="0.4">
      <c r="A11" s="53"/>
      <c r="B11" s="355">
        <f t="shared" ca="1" si="1"/>
        <v>34</v>
      </c>
      <c r="C11" s="356"/>
      <c r="D11" s="357"/>
      <c r="E11" s="357"/>
      <c r="F11" s="357"/>
      <c r="G11" s="357"/>
      <c r="H11" s="357"/>
      <c r="I11" s="357"/>
      <c r="J11" s="357"/>
      <c r="K11" s="357"/>
      <c r="L11" s="357"/>
      <c r="M11" s="357"/>
      <c r="N11" s="357"/>
      <c r="O11" s="357"/>
      <c r="P11" s="357"/>
      <c r="Q11" s="357"/>
      <c r="R11" s="357"/>
      <c r="S11" s="357"/>
      <c r="T11" s="357"/>
      <c r="U11" s="357"/>
      <c r="V11" s="357"/>
      <c r="W11" s="357"/>
      <c r="X11" s="358"/>
      <c r="Y11" s="358"/>
      <c r="Z11" s="358"/>
      <c r="AA11" s="358"/>
      <c r="AB11" s="358"/>
      <c r="AC11" s="358"/>
      <c r="AD11" s="351"/>
      <c r="AE11" s="352"/>
      <c r="AF11" s="359" t="str">
        <f t="shared" si="0"/>
        <v/>
      </c>
      <c r="AG11" s="359"/>
      <c r="AH11" s="359"/>
      <c r="AI11" s="342"/>
      <c r="AJ11" s="342"/>
      <c r="AK11" s="342"/>
      <c r="AL11" s="342"/>
      <c r="AM11" s="342"/>
      <c r="AN11" s="342"/>
      <c r="AO11" s="342"/>
      <c r="AP11" s="343"/>
      <c r="AQ11" s="53"/>
    </row>
    <row r="12" spans="1:43" ht="18.75" customHeight="1" x14ac:dyDescent="0.4">
      <c r="A12" s="53"/>
      <c r="B12" s="355">
        <f t="shared" ca="1" si="1"/>
        <v>35</v>
      </c>
      <c r="C12" s="356"/>
      <c r="D12" s="357"/>
      <c r="E12" s="357"/>
      <c r="F12" s="357"/>
      <c r="G12" s="357"/>
      <c r="H12" s="357"/>
      <c r="I12" s="357"/>
      <c r="J12" s="357"/>
      <c r="K12" s="357"/>
      <c r="L12" s="357"/>
      <c r="M12" s="357"/>
      <c r="N12" s="357"/>
      <c r="O12" s="357"/>
      <c r="P12" s="357"/>
      <c r="Q12" s="357"/>
      <c r="R12" s="357"/>
      <c r="S12" s="357"/>
      <c r="T12" s="357"/>
      <c r="U12" s="357"/>
      <c r="V12" s="357"/>
      <c r="W12" s="357"/>
      <c r="X12" s="358"/>
      <c r="Y12" s="358"/>
      <c r="Z12" s="358"/>
      <c r="AA12" s="358"/>
      <c r="AB12" s="358"/>
      <c r="AC12" s="358"/>
      <c r="AD12" s="351"/>
      <c r="AE12" s="352"/>
      <c r="AF12" s="359" t="str">
        <f t="shared" si="0"/>
        <v/>
      </c>
      <c r="AG12" s="359"/>
      <c r="AH12" s="359"/>
      <c r="AI12" s="342"/>
      <c r="AJ12" s="342"/>
      <c r="AK12" s="342"/>
      <c r="AL12" s="342"/>
      <c r="AM12" s="342"/>
      <c r="AN12" s="342"/>
      <c r="AO12" s="342"/>
      <c r="AP12" s="343"/>
      <c r="AQ12" s="53"/>
    </row>
    <row r="13" spans="1:43" ht="18.75" customHeight="1" x14ac:dyDescent="0.4">
      <c r="A13" s="53"/>
      <c r="B13" s="355">
        <f t="shared" ca="1" si="1"/>
        <v>36</v>
      </c>
      <c r="C13" s="356"/>
      <c r="D13" s="357"/>
      <c r="E13" s="357"/>
      <c r="F13" s="357"/>
      <c r="G13" s="357"/>
      <c r="H13" s="357"/>
      <c r="I13" s="357"/>
      <c r="J13" s="357"/>
      <c r="K13" s="357"/>
      <c r="L13" s="357"/>
      <c r="M13" s="357"/>
      <c r="N13" s="357"/>
      <c r="O13" s="357"/>
      <c r="P13" s="357"/>
      <c r="Q13" s="357"/>
      <c r="R13" s="357"/>
      <c r="S13" s="357"/>
      <c r="T13" s="357"/>
      <c r="U13" s="357"/>
      <c r="V13" s="357"/>
      <c r="W13" s="357"/>
      <c r="X13" s="358"/>
      <c r="Y13" s="358"/>
      <c r="Z13" s="358"/>
      <c r="AA13" s="358"/>
      <c r="AB13" s="358"/>
      <c r="AC13" s="358"/>
      <c r="AD13" s="351"/>
      <c r="AE13" s="352"/>
      <c r="AF13" s="359" t="str">
        <f t="shared" si="0"/>
        <v/>
      </c>
      <c r="AG13" s="359"/>
      <c r="AH13" s="359"/>
      <c r="AI13" s="342"/>
      <c r="AJ13" s="342"/>
      <c r="AK13" s="342"/>
      <c r="AL13" s="342"/>
      <c r="AM13" s="342"/>
      <c r="AN13" s="342"/>
      <c r="AO13" s="342"/>
      <c r="AP13" s="343"/>
      <c r="AQ13" s="53"/>
    </row>
    <row r="14" spans="1:43" ht="18.75" customHeight="1" x14ac:dyDescent="0.4">
      <c r="A14" s="53"/>
      <c r="B14" s="355">
        <f t="shared" ca="1" si="1"/>
        <v>37</v>
      </c>
      <c r="C14" s="356"/>
      <c r="D14" s="357"/>
      <c r="E14" s="357"/>
      <c r="F14" s="357"/>
      <c r="G14" s="357"/>
      <c r="H14" s="357"/>
      <c r="I14" s="357"/>
      <c r="J14" s="357"/>
      <c r="K14" s="357"/>
      <c r="L14" s="357"/>
      <c r="M14" s="357"/>
      <c r="N14" s="357"/>
      <c r="O14" s="357"/>
      <c r="P14" s="357"/>
      <c r="Q14" s="357"/>
      <c r="R14" s="357"/>
      <c r="S14" s="357"/>
      <c r="T14" s="357"/>
      <c r="U14" s="357"/>
      <c r="V14" s="357"/>
      <c r="W14" s="357"/>
      <c r="X14" s="358"/>
      <c r="Y14" s="358"/>
      <c r="Z14" s="358"/>
      <c r="AA14" s="358"/>
      <c r="AB14" s="358"/>
      <c r="AC14" s="358"/>
      <c r="AD14" s="351"/>
      <c r="AE14" s="352"/>
      <c r="AF14" s="359" t="str">
        <f t="shared" si="0"/>
        <v/>
      </c>
      <c r="AG14" s="359"/>
      <c r="AH14" s="359"/>
      <c r="AI14" s="342"/>
      <c r="AJ14" s="342"/>
      <c r="AK14" s="342"/>
      <c r="AL14" s="342"/>
      <c r="AM14" s="342"/>
      <c r="AN14" s="342"/>
      <c r="AO14" s="342"/>
      <c r="AP14" s="343"/>
      <c r="AQ14" s="53"/>
    </row>
    <row r="15" spans="1:43" ht="18.75" customHeight="1" x14ac:dyDescent="0.4">
      <c r="A15" s="53"/>
      <c r="B15" s="355">
        <f t="shared" ca="1" si="1"/>
        <v>38</v>
      </c>
      <c r="C15" s="356"/>
      <c r="D15" s="357"/>
      <c r="E15" s="357"/>
      <c r="F15" s="357"/>
      <c r="G15" s="357"/>
      <c r="H15" s="357"/>
      <c r="I15" s="357"/>
      <c r="J15" s="357"/>
      <c r="K15" s="357"/>
      <c r="L15" s="357"/>
      <c r="M15" s="357"/>
      <c r="N15" s="357"/>
      <c r="O15" s="357"/>
      <c r="P15" s="357"/>
      <c r="Q15" s="357"/>
      <c r="R15" s="357"/>
      <c r="S15" s="357"/>
      <c r="T15" s="357"/>
      <c r="U15" s="357"/>
      <c r="V15" s="357"/>
      <c r="W15" s="357"/>
      <c r="X15" s="358"/>
      <c r="Y15" s="358"/>
      <c r="Z15" s="358"/>
      <c r="AA15" s="358"/>
      <c r="AB15" s="358"/>
      <c r="AC15" s="358"/>
      <c r="AD15" s="351"/>
      <c r="AE15" s="352"/>
      <c r="AF15" s="359" t="str">
        <f t="shared" si="0"/>
        <v/>
      </c>
      <c r="AG15" s="359"/>
      <c r="AH15" s="359"/>
      <c r="AI15" s="342"/>
      <c r="AJ15" s="342"/>
      <c r="AK15" s="342"/>
      <c r="AL15" s="342"/>
      <c r="AM15" s="342"/>
      <c r="AN15" s="342"/>
      <c r="AO15" s="342"/>
      <c r="AP15" s="343"/>
      <c r="AQ15" s="53"/>
    </row>
    <row r="16" spans="1:43" ht="18.75" customHeight="1" x14ac:dyDescent="0.4">
      <c r="A16" s="53"/>
      <c r="B16" s="355">
        <f t="shared" ca="1" si="1"/>
        <v>39</v>
      </c>
      <c r="C16" s="356"/>
      <c r="D16" s="357"/>
      <c r="E16" s="357"/>
      <c r="F16" s="357"/>
      <c r="G16" s="357"/>
      <c r="H16" s="357"/>
      <c r="I16" s="357"/>
      <c r="J16" s="357"/>
      <c r="K16" s="357"/>
      <c r="L16" s="357"/>
      <c r="M16" s="357"/>
      <c r="N16" s="357"/>
      <c r="O16" s="357"/>
      <c r="P16" s="357"/>
      <c r="Q16" s="357"/>
      <c r="R16" s="357"/>
      <c r="S16" s="357"/>
      <c r="T16" s="357"/>
      <c r="U16" s="357"/>
      <c r="V16" s="357"/>
      <c r="W16" s="357"/>
      <c r="X16" s="358"/>
      <c r="Y16" s="358"/>
      <c r="Z16" s="358"/>
      <c r="AA16" s="358"/>
      <c r="AB16" s="358"/>
      <c r="AC16" s="358"/>
      <c r="AD16" s="351"/>
      <c r="AE16" s="352"/>
      <c r="AF16" s="359" t="str">
        <f t="shared" si="0"/>
        <v/>
      </c>
      <c r="AG16" s="359"/>
      <c r="AH16" s="359"/>
      <c r="AI16" s="342"/>
      <c r="AJ16" s="342"/>
      <c r="AK16" s="342"/>
      <c r="AL16" s="342"/>
      <c r="AM16" s="342"/>
      <c r="AN16" s="342"/>
      <c r="AO16" s="342"/>
      <c r="AP16" s="343"/>
      <c r="AQ16" s="53"/>
    </row>
    <row r="17" spans="1:43" ht="18.75" customHeight="1" x14ac:dyDescent="0.4">
      <c r="A17" s="53"/>
      <c r="B17" s="355">
        <f t="shared" ca="1" si="1"/>
        <v>40</v>
      </c>
      <c r="C17" s="356"/>
      <c r="D17" s="357"/>
      <c r="E17" s="357"/>
      <c r="F17" s="357"/>
      <c r="G17" s="357"/>
      <c r="H17" s="357"/>
      <c r="I17" s="357"/>
      <c r="J17" s="357"/>
      <c r="K17" s="357"/>
      <c r="L17" s="357"/>
      <c r="M17" s="357"/>
      <c r="N17" s="357"/>
      <c r="O17" s="357"/>
      <c r="P17" s="357"/>
      <c r="Q17" s="357"/>
      <c r="R17" s="357"/>
      <c r="S17" s="357"/>
      <c r="T17" s="357"/>
      <c r="U17" s="357"/>
      <c r="V17" s="357"/>
      <c r="W17" s="357"/>
      <c r="X17" s="358"/>
      <c r="Y17" s="358"/>
      <c r="Z17" s="358"/>
      <c r="AA17" s="358"/>
      <c r="AB17" s="358"/>
      <c r="AC17" s="358"/>
      <c r="AD17" s="351"/>
      <c r="AE17" s="352"/>
      <c r="AF17" s="359" t="str">
        <f t="shared" si="0"/>
        <v/>
      </c>
      <c r="AG17" s="359"/>
      <c r="AH17" s="359"/>
      <c r="AI17" s="342"/>
      <c r="AJ17" s="342"/>
      <c r="AK17" s="342"/>
      <c r="AL17" s="342"/>
      <c r="AM17" s="342"/>
      <c r="AN17" s="342"/>
      <c r="AO17" s="342"/>
      <c r="AP17" s="343"/>
      <c r="AQ17" s="53"/>
    </row>
    <row r="18" spans="1:43" ht="18.75" customHeight="1" x14ac:dyDescent="0.4">
      <c r="A18" s="53"/>
      <c r="B18" s="355">
        <f t="shared" ca="1" si="1"/>
        <v>41</v>
      </c>
      <c r="C18" s="356"/>
      <c r="D18" s="357"/>
      <c r="E18" s="357"/>
      <c r="F18" s="357"/>
      <c r="G18" s="357"/>
      <c r="H18" s="357"/>
      <c r="I18" s="357"/>
      <c r="J18" s="357"/>
      <c r="K18" s="357"/>
      <c r="L18" s="357"/>
      <c r="M18" s="357"/>
      <c r="N18" s="357"/>
      <c r="O18" s="357"/>
      <c r="P18" s="357"/>
      <c r="Q18" s="357"/>
      <c r="R18" s="357"/>
      <c r="S18" s="357"/>
      <c r="T18" s="357"/>
      <c r="U18" s="357"/>
      <c r="V18" s="357"/>
      <c r="W18" s="357"/>
      <c r="X18" s="358"/>
      <c r="Y18" s="358"/>
      <c r="Z18" s="358"/>
      <c r="AA18" s="358"/>
      <c r="AB18" s="358"/>
      <c r="AC18" s="358"/>
      <c r="AD18" s="351"/>
      <c r="AE18" s="352"/>
      <c r="AF18" s="359" t="str">
        <f t="shared" si="0"/>
        <v/>
      </c>
      <c r="AG18" s="359"/>
      <c r="AH18" s="359"/>
      <c r="AI18" s="342"/>
      <c r="AJ18" s="342"/>
      <c r="AK18" s="342"/>
      <c r="AL18" s="342"/>
      <c r="AM18" s="342"/>
      <c r="AN18" s="342"/>
      <c r="AO18" s="342"/>
      <c r="AP18" s="343"/>
      <c r="AQ18" s="53"/>
    </row>
    <row r="19" spans="1:43" ht="18.75" customHeight="1" x14ac:dyDescent="0.4">
      <c r="A19" s="53"/>
      <c r="B19" s="355">
        <f t="shared" ca="1" si="1"/>
        <v>42</v>
      </c>
      <c r="C19" s="356"/>
      <c r="D19" s="357"/>
      <c r="E19" s="357"/>
      <c r="F19" s="357"/>
      <c r="G19" s="357"/>
      <c r="H19" s="357"/>
      <c r="I19" s="357"/>
      <c r="J19" s="357"/>
      <c r="K19" s="357"/>
      <c r="L19" s="357"/>
      <c r="M19" s="357"/>
      <c r="N19" s="357"/>
      <c r="O19" s="357"/>
      <c r="P19" s="357"/>
      <c r="Q19" s="357"/>
      <c r="R19" s="357"/>
      <c r="S19" s="357"/>
      <c r="T19" s="357"/>
      <c r="U19" s="357"/>
      <c r="V19" s="357"/>
      <c r="W19" s="357"/>
      <c r="X19" s="358"/>
      <c r="Y19" s="358"/>
      <c r="Z19" s="358"/>
      <c r="AA19" s="358"/>
      <c r="AB19" s="358"/>
      <c r="AC19" s="358"/>
      <c r="AD19" s="351"/>
      <c r="AE19" s="352"/>
      <c r="AF19" s="359" t="str">
        <f t="shared" si="0"/>
        <v/>
      </c>
      <c r="AG19" s="359"/>
      <c r="AH19" s="359"/>
      <c r="AI19" s="342"/>
      <c r="AJ19" s="342"/>
      <c r="AK19" s="342"/>
      <c r="AL19" s="342"/>
      <c r="AM19" s="342"/>
      <c r="AN19" s="342"/>
      <c r="AO19" s="342"/>
      <c r="AP19" s="343"/>
      <c r="AQ19" s="53"/>
    </row>
    <row r="20" spans="1:43" ht="18.75" customHeight="1" x14ac:dyDescent="0.4">
      <c r="A20" s="53"/>
      <c r="B20" s="355">
        <f t="shared" ca="1" si="1"/>
        <v>43</v>
      </c>
      <c r="C20" s="356"/>
      <c r="D20" s="357"/>
      <c r="E20" s="357"/>
      <c r="F20" s="357"/>
      <c r="G20" s="357"/>
      <c r="H20" s="357"/>
      <c r="I20" s="357"/>
      <c r="J20" s="357"/>
      <c r="K20" s="357"/>
      <c r="L20" s="357"/>
      <c r="M20" s="357"/>
      <c r="N20" s="357"/>
      <c r="O20" s="357"/>
      <c r="P20" s="357"/>
      <c r="Q20" s="357"/>
      <c r="R20" s="357"/>
      <c r="S20" s="357"/>
      <c r="T20" s="357"/>
      <c r="U20" s="357"/>
      <c r="V20" s="357"/>
      <c r="W20" s="357"/>
      <c r="X20" s="358"/>
      <c r="Y20" s="358"/>
      <c r="Z20" s="358"/>
      <c r="AA20" s="358"/>
      <c r="AB20" s="358"/>
      <c r="AC20" s="358"/>
      <c r="AD20" s="351"/>
      <c r="AE20" s="352"/>
      <c r="AF20" s="359" t="str">
        <f t="shared" si="0"/>
        <v/>
      </c>
      <c r="AG20" s="359"/>
      <c r="AH20" s="359"/>
      <c r="AI20" s="342"/>
      <c r="AJ20" s="342"/>
      <c r="AK20" s="342"/>
      <c r="AL20" s="342"/>
      <c r="AM20" s="342"/>
      <c r="AN20" s="342"/>
      <c r="AO20" s="342"/>
      <c r="AP20" s="343"/>
      <c r="AQ20" s="53"/>
    </row>
    <row r="21" spans="1:43" ht="18.75" customHeight="1" x14ac:dyDescent="0.4">
      <c r="A21" s="53"/>
      <c r="B21" s="355">
        <f t="shared" ca="1" si="1"/>
        <v>44</v>
      </c>
      <c r="C21" s="356"/>
      <c r="D21" s="357"/>
      <c r="E21" s="357"/>
      <c r="F21" s="357"/>
      <c r="G21" s="357"/>
      <c r="H21" s="357"/>
      <c r="I21" s="357"/>
      <c r="J21" s="357"/>
      <c r="K21" s="357"/>
      <c r="L21" s="357"/>
      <c r="M21" s="357"/>
      <c r="N21" s="357"/>
      <c r="O21" s="357"/>
      <c r="P21" s="357"/>
      <c r="Q21" s="357"/>
      <c r="R21" s="357"/>
      <c r="S21" s="357"/>
      <c r="T21" s="357"/>
      <c r="U21" s="357"/>
      <c r="V21" s="357"/>
      <c r="W21" s="357"/>
      <c r="X21" s="358"/>
      <c r="Y21" s="358"/>
      <c r="Z21" s="358"/>
      <c r="AA21" s="358"/>
      <c r="AB21" s="358"/>
      <c r="AC21" s="358"/>
      <c r="AD21" s="351"/>
      <c r="AE21" s="352"/>
      <c r="AF21" s="359" t="str">
        <f t="shared" si="0"/>
        <v/>
      </c>
      <c r="AG21" s="359"/>
      <c r="AH21" s="359"/>
      <c r="AI21" s="342"/>
      <c r="AJ21" s="342"/>
      <c r="AK21" s="342"/>
      <c r="AL21" s="342"/>
      <c r="AM21" s="342"/>
      <c r="AN21" s="342"/>
      <c r="AO21" s="342"/>
      <c r="AP21" s="343"/>
      <c r="AQ21" s="53"/>
    </row>
    <row r="22" spans="1:43" ht="18.75" customHeight="1" x14ac:dyDescent="0.4">
      <c r="A22" s="53"/>
      <c r="B22" s="355">
        <f t="shared" ca="1" si="1"/>
        <v>45</v>
      </c>
      <c r="C22" s="356"/>
      <c r="D22" s="357"/>
      <c r="E22" s="357"/>
      <c r="F22" s="357"/>
      <c r="G22" s="357"/>
      <c r="H22" s="357"/>
      <c r="I22" s="357"/>
      <c r="J22" s="357"/>
      <c r="K22" s="357"/>
      <c r="L22" s="357"/>
      <c r="M22" s="357"/>
      <c r="N22" s="357"/>
      <c r="O22" s="357"/>
      <c r="P22" s="357"/>
      <c r="Q22" s="357"/>
      <c r="R22" s="357"/>
      <c r="S22" s="357"/>
      <c r="T22" s="357"/>
      <c r="U22" s="357"/>
      <c r="V22" s="357"/>
      <c r="W22" s="357"/>
      <c r="X22" s="358"/>
      <c r="Y22" s="358"/>
      <c r="Z22" s="358"/>
      <c r="AA22" s="358"/>
      <c r="AB22" s="358"/>
      <c r="AC22" s="358"/>
      <c r="AD22" s="351"/>
      <c r="AE22" s="352"/>
      <c r="AF22" s="359" t="str">
        <f t="shared" si="0"/>
        <v/>
      </c>
      <c r="AG22" s="359"/>
      <c r="AH22" s="359"/>
      <c r="AI22" s="342"/>
      <c r="AJ22" s="342"/>
      <c r="AK22" s="342"/>
      <c r="AL22" s="342"/>
      <c r="AM22" s="342"/>
      <c r="AN22" s="342"/>
      <c r="AO22" s="342"/>
      <c r="AP22" s="343"/>
      <c r="AQ22" s="53"/>
    </row>
    <row r="23" spans="1:43" ht="18.75" customHeight="1" x14ac:dyDescent="0.4">
      <c r="A23" s="53"/>
      <c r="B23" s="355">
        <f t="shared" ca="1" si="1"/>
        <v>46</v>
      </c>
      <c r="C23" s="356"/>
      <c r="D23" s="357"/>
      <c r="E23" s="357"/>
      <c r="F23" s="357"/>
      <c r="G23" s="357"/>
      <c r="H23" s="357"/>
      <c r="I23" s="357"/>
      <c r="J23" s="357"/>
      <c r="K23" s="357"/>
      <c r="L23" s="357"/>
      <c r="M23" s="357"/>
      <c r="N23" s="357"/>
      <c r="O23" s="357"/>
      <c r="P23" s="357"/>
      <c r="Q23" s="357"/>
      <c r="R23" s="357"/>
      <c r="S23" s="357"/>
      <c r="T23" s="357"/>
      <c r="U23" s="357"/>
      <c r="V23" s="357"/>
      <c r="W23" s="357"/>
      <c r="X23" s="358"/>
      <c r="Y23" s="358"/>
      <c r="Z23" s="358"/>
      <c r="AA23" s="358"/>
      <c r="AB23" s="358"/>
      <c r="AC23" s="358"/>
      <c r="AD23" s="351"/>
      <c r="AE23" s="352"/>
      <c r="AF23" s="359" t="str">
        <f t="shared" si="0"/>
        <v/>
      </c>
      <c r="AG23" s="359"/>
      <c r="AH23" s="359"/>
      <c r="AI23" s="342"/>
      <c r="AJ23" s="342"/>
      <c r="AK23" s="342"/>
      <c r="AL23" s="342"/>
      <c r="AM23" s="342"/>
      <c r="AN23" s="342"/>
      <c r="AO23" s="342"/>
      <c r="AP23" s="343"/>
      <c r="AQ23" s="53"/>
    </row>
    <row r="24" spans="1:43" ht="18.75" customHeight="1" x14ac:dyDescent="0.4">
      <c r="A24" s="53"/>
      <c r="B24" s="355">
        <f t="shared" ca="1" si="1"/>
        <v>47</v>
      </c>
      <c r="C24" s="356"/>
      <c r="D24" s="357"/>
      <c r="E24" s="357"/>
      <c r="F24" s="357"/>
      <c r="G24" s="357"/>
      <c r="H24" s="357"/>
      <c r="I24" s="357"/>
      <c r="J24" s="357"/>
      <c r="K24" s="357"/>
      <c r="L24" s="357"/>
      <c r="M24" s="357"/>
      <c r="N24" s="357"/>
      <c r="O24" s="357"/>
      <c r="P24" s="357"/>
      <c r="Q24" s="357"/>
      <c r="R24" s="357"/>
      <c r="S24" s="357"/>
      <c r="T24" s="357"/>
      <c r="U24" s="357"/>
      <c r="V24" s="357"/>
      <c r="W24" s="357"/>
      <c r="X24" s="358"/>
      <c r="Y24" s="358"/>
      <c r="Z24" s="358"/>
      <c r="AA24" s="358"/>
      <c r="AB24" s="358"/>
      <c r="AC24" s="358"/>
      <c r="AD24" s="351"/>
      <c r="AE24" s="352"/>
      <c r="AF24" s="359" t="str">
        <f t="shared" si="0"/>
        <v/>
      </c>
      <c r="AG24" s="359"/>
      <c r="AH24" s="359"/>
      <c r="AI24" s="342"/>
      <c r="AJ24" s="342"/>
      <c r="AK24" s="342"/>
      <c r="AL24" s="342"/>
      <c r="AM24" s="342"/>
      <c r="AN24" s="342"/>
      <c r="AO24" s="342"/>
      <c r="AP24" s="343"/>
      <c r="AQ24" s="53"/>
    </row>
    <row r="25" spans="1:43" ht="18.75" customHeight="1" x14ac:dyDescent="0.4">
      <c r="A25" s="53"/>
      <c r="B25" s="355">
        <f t="shared" ca="1" si="1"/>
        <v>48</v>
      </c>
      <c r="C25" s="356"/>
      <c r="D25" s="357"/>
      <c r="E25" s="357"/>
      <c r="F25" s="357"/>
      <c r="G25" s="357"/>
      <c r="H25" s="357"/>
      <c r="I25" s="357"/>
      <c r="J25" s="357"/>
      <c r="K25" s="357"/>
      <c r="L25" s="357"/>
      <c r="M25" s="357"/>
      <c r="N25" s="357"/>
      <c r="O25" s="357"/>
      <c r="P25" s="357"/>
      <c r="Q25" s="357"/>
      <c r="R25" s="357"/>
      <c r="S25" s="357"/>
      <c r="T25" s="357"/>
      <c r="U25" s="357"/>
      <c r="V25" s="357"/>
      <c r="W25" s="357"/>
      <c r="X25" s="358"/>
      <c r="Y25" s="358"/>
      <c r="Z25" s="358"/>
      <c r="AA25" s="358"/>
      <c r="AB25" s="358"/>
      <c r="AC25" s="358"/>
      <c r="AD25" s="351"/>
      <c r="AE25" s="352"/>
      <c r="AF25" s="359" t="str">
        <f t="shared" si="0"/>
        <v/>
      </c>
      <c r="AG25" s="359"/>
      <c r="AH25" s="359"/>
      <c r="AI25" s="342"/>
      <c r="AJ25" s="342"/>
      <c r="AK25" s="342"/>
      <c r="AL25" s="342"/>
      <c r="AM25" s="342"/>
      <c r="AN25" s="342"/>
      <c r="AO25" s="342"/>
      <c r="AP25" s="343"/>
      <c r="AQ25" s="53"/>
    </row>
    <row r="26" spans="1:43" ht="18.75" customHeight="1" x14ac:dyDescent="0.4">
      <c r="A26" s="53"/>
      <c r="B26" s="355">
        <f t="shared" ca="1" si="1"/>
        <v>49</v>
      </c>
      <c r="C26" s="356"/>
      <c r="D26" s="357"/>
      <c r="E26" s="357"/>
      <c r="F26" s="357"/>
      <c r="G26" s="357"/>
      <c r="H26" s="357"/>
      <c r="I26" s="357"/>
      <c r="J26" s="357"/>
      <c r="K26" s="357"/>
      <c r="L26" s="357"/>
      <c r="M26" s="357"/>
      <c r="N26" s="357"/>
      <c r="O26" s="357"/>
      <c r="P26" s="357"/>
      <c r="Q26" s="357"/>
      <c r="R26" s="357"/>
      <c r="S26" s="357"/>
      <c r="T26" s="357"/>
      <c r="U26" s="357"/>
      <c r="V26" s="357"/>
      <c r="W26" s="357"/>
      <c r="X26" s="358"/>
      <c r="Y26" s="358"/>
      <c r="Z26" s="358"/>
      <c r="AA26" s="358"/>
      <c r="AB26" s="358"/>
      <c r="AC26" s="358"/>
      <c r="AD26" s="351"/>
      <c r="AE26" s="352"/>
      <c r="AF26" s="359" t="str">
        <f t="shared" si="0"/>
        <v/>
      </c>
      <c r="AG26" s="359"/>
      <c r="AH26" s="359"/>
      <c r="AI26" s="342"/>
      <c r="AJ26" s="342"/>
      <c r="AK26" s="342"/>
      <c r="AL26" s="342"/>
      <c r="AM26" s="342"/>
      <c r="AN26" s="342"/>
      <c r="AO26" s="342"/>
      <c r="AP26" s="343"/>
      <c r="AQ26" s="53"/>
    </row>
    <row r="27" spans="1:43" ht="18.75" customHeight="1" x14ac:dyDescent="0.4">
      <c r="A27" s="53"/>
      <c r="B27" s="355">
        <f t="shared" ca="1" si="1"/>
        <v>50</v>
      </c>
      <c r="C27" s="356"/>
      <c r="D27" s="357"/>
      <c r="E27" s="357"/>
      <c r="F27" s="357"/>
      <c r="G27" s="357"/>
      <c r="H27" s="357"/>
      <c r="I27" s="357"/>
      <c r="J27" s="357"/>
      <c r="K27" s="357"/>
      <c r="L27" s="357"/>
      <c r="M27" s="357"/>
      <c r="N27" s="357"/>
      <c r="O27" s="357"/>
      <c r="P27" s="357"/>
      <c r="Q27" s="357"/>
      <c r="R27" s="357"/>
      <c r="S27" s="357"/>
      <c r="T27" s="357"/>
      <c r="U27" s="357"/>
      <c r="V27" s="357"/>
      <c r="W27" s="357"/>
      <c r="X27" s="358"/>
      <c r="Y27" s="358"/>
      <c r="Z27" s="358"/>
      <c r="AA27" s="358"/>
      <c r="AB27" s="358"/>
      <c r="AC27" s="358"/>
      <c r="AD27" s="351"/>
      <c r="AE27" s="352"/>
      <c r="AF27" s="359" t="str">
        <f t="shared" si="0"/>
        <v/>
      </c>
      <c r="AG27" s="359"/>
      <c r="AH27" s="359"/>
      <c r="AI27" s="342"/>
      <c r="AJ27" s="342"/>
      <c r="AK27" s="342"/>
      <c r="AL27" s="342"/>
      <c r="AM27" s="342"/>
      <c r="AN27" s="342"/>
      <c r="AO27" s="342"/>
      <c r="AP27" s="343"/>
      <c r="AQ27" s="53"/>
    </row>
    <row r="28" spans="1:43" ht="18.75" customHeight="1" x14ac:dyDescent="0.4">
      <c r="A28" s="53"/>
      <c r="B28" s="355">
        <f t="shared" ca="1" si="1"/>
        <v>51</v>
      </c>
      <c r="C28" s="356"/>
      <c r="D28" s="357"/>
      <c r="E28" s="357"/>
      <c r="F28" s="357"/>
      <c r="G28" s="357"/>
      <c r="H28" s="357"/>
      <c r="I28" s="357"/>
      <c r="J28" s="357"/>
      <c r="K28" s="357"/>
      <c r="L28" s="357"/>
      <c r="M28" s="357"/>
      <c r="N28" s="357"/>
      <c r="O28" s="357"/>
      <c r="P28" s="357"/>
      <c r="Q28" s="357"/>
      <c r="R28" s="357"/>
      <c r="S28" s="357"/>
      <c r="T28" s="357"/>
      <c r="U28" s="357"/>
      <c r="V28" s="357"/>
      <c r="W28" s="357"/>
      <c r="X28" s="358"/>
      <c r="Y28" s="358"/>
      <c r="Z28" s="358"/>
      <c r="AA28" s="358"/>
      <c r="AB28" s="358"/>
      <c r="AC28" s="358"/>
      <c r="AD28" s="351"/>
      <c r="AE28" s="352"/>
      <c r="AF28" s="359" t="str">
        <f t="shared" si="0"/>
        <v/>
      </c>
      <c r="AG28" s="359"/>
      <c r="AH28" s="359"/>
      <c r="AI28" s="342"/>
      <c r="AJ28" s="342"/>
      <c r="AK28" s="342"/>
      <c r="AL28" s="342"/>
      <c r="AM28" s="342"/>
      <c r="AN28" s="342"/>
      <c r="AO28" s="342"/>
      <c r="AP28" s="343"/>
      <c r="AQ28" s="53"/>
    </row>
    <row r="29" spans="1:43" ht="18.75" customHeight="1" x14ac:dyDescent="0.4">
      <c r="A29" s="53"/>
      <c r="B29" s="355">
        <f t="shared" ca="1" si="1"/>
        <v>52</v>
      </c>
      <c r="C29" s="356"/>
      <c r="D29" s="357"/>
      <c r="E29" s="357"/>
      <c r="F29" s="357"/>
      <c r="G29" s="357"/>
      <c r="H29" s="357"/>
      <c r="I29" s="357"/>
      <c r="J29" s="357"/>
      <c r="K29" s="357"/>
      <c r="L29" s="357"/>
      <c r="M29" s="357"/>
      <c r="N29" s="357"/>
      <c r="O29" s="357"/>
      <c r="P29" s="357"/>
      <c r="Q29" s="357"/>
      <c r="R29" s="357"/>
      <c r="S29" s="357"/>
      <c r="T29" s="357"/>
      <c r="U29" s="357"/>
      <c r="V29" s="357"/>
      <c r="W29" s="357"/>
      <c r="X29" s="358"/>
      <c r="Y29" s="358"/>
      <c r="Z29" s="358"/>
      <c r="AA29" s="358"/>
      <c r="AB29" s="358"/>
      <c r="AC29" s="358"/>
      <c r="AD29" s="351"/>
      <c r="AE29" s="352"/>
      <c r="AF29" s="359" t="str">
        <f t="shared" si="0"/>
        <v/>
      </c>
      <c r="AG29" s="359"/>
      <c r="AH29" s="359"/>
      <c r="AI29" s="342"/>
      <c r="AJ29" s="342"/>
      <c r="AK29" s="342"/>
      <c r="AL29" s="342"/>
      <c r="AM29" s="342"/>
      <c r="AN29" s="342"/>
      <c r="AO29" s="342"/>
      <c r="AP29" s="343"/>
      <c r="AQ29" s="53"/>
    </row>
    <row r="30" spans="1:43" ht="18.75" customHeight="1" x14ac:dyDescent="0.4">
      <c r="A30" s="53"/>
      <c r="B30" s="355">
        <f t="shared" ca="1" si="1"/>
        <v>53</v>
      </c>
      <c r="C30" s="356"/>
      <c r="D30" s="357"/>
      <c r="E30" s="357"/>
      <c r="F30" s="357"/>
      <c r="G30" s="357"/>
      <c r="H30" s="357"/>
      <c r="I30" s="357"/>
      <c r="J30" s="357"/>
      <c r="K30" s="357"/>
      <c r="L30" s="357"/>
      <c r="M30" s="357"/>
      <c r="N30" s="357"/>
      <c r="O30" s="357"/>
      <c r="P30" s="357"/>
      <c r="Q30" s="357"/>
      <c r="R30" s="357"/>
      <c r="S30" s="357"/>
      <c r="T30" s="357"/>
      <c r="U30" s="357"/>
      <c r="V30" s="357"/>
      <c r="W30" s="357"/>
      <c r="X30" s="358"/>
      <c r="Y30" s="358"/>
      <c r="Z30" s="358"/>
      <c r="AA30" s="358"/>
      <c r="AB30" s="358"/>
      <c r="AC30" s="358"/>
      <c r="AD30" s="351"/>
      <c r="AE30" s="352"/>
      <c r="AF30" s="359" t="str">
        <f t="shared" si="0"/>
        <v/>
      </c>
      <c r="AG30" s="359"/>
      <c r="AH30" s="359"/>
      <c r="AI30" s="342"/>
      <c r="AJ30" s="342"/>
      <c r="AK30" s="342"/>
      <c r="AL30" s="342"/>
      <c r="AM30" s="342"/>
      <c r="AN30" s="342"/>
      <c r="AO30" s="342"/>
      <c r="AP30" s="343"/>
      <c r="AQ30" s="53"/>
    </row>
    <row r="31" spans="1:43" ht="18.75" customHeight="1" x14ac:dyDescent="0.4">
      <c r="A31" s="53"/>
      <c r="B31" s="355">
        <f t="shared" ca="1" si="1"/>
        <v>54</v>
      </c>
      <c r="C31" s="356"/>
      <c r="D31" s="357"/>
      <c r="E31" s="357"/>
      <c r="F31" s="357"/>
      <c r="G31" s="357"/>
      <c r="H31" s="357"/>
      <c r="I31" s="357"/>
      <c r="J31" s="357"/>
      <c r="K31" s="357"/>
      <c r="L31" s="357"/>
      <c r="M31" s="357"/>
      <c r="N31" s="357"/>
      <c r="O31" s="357"/>
      <c r="P31" s="357"/>
      <c r="Q31" s="357"/>
      <c r="R31" s="357"/>
      <c r="S31" s="357"/>
      <c r="T31" s="357"/>
      <c r="U31" s="357"/>
      <c r="V31" s="357"/>
      <c r="W31" s="357"/>
      <c r="X31" s="358"/>
      <c r="Y31" s="358"/>
      <c r="Z31" s="358"/>
      <c r="AA31" s="358"/>
      <c r="AB31" s="358"/>
      <c r="AC31" s="358"/>
      <c r="AD31" s="351"/>
      <c r="AE31" s="352"/>
      <c r="AF31" s="359" t="str">
        <f t="shared" si="0"/>
        <v/>
      </c>
      <c r="AG31" s="359"/>
      <c r="AH31" s="359"/>
      <c r="AI31" s="342"/>
      <c r="AJ31" s="342"/>
      <c r="AK31" s="342"/>
      <c r="AL31" s="342"/>
      <c r="AM31" s="342"/>
      <c r="AN31" s="342"/>
      <c r="AO31" s="342"/>
      <c r="AP31" s="343"/>
      <c r="AQ31" s="53"/>
    </row>
    <row r="32" spans="1:43" ht="18.75" customHeight="1" x14ac:dyDescent="0.4">
      <c r="A32" s="53"/>
      <c r="B32" s="355">
        <f t="shared" ca="1" si="1"/>
        <v>55</v>
      </c>
      <c r="C32" s="356"/>
      <c r="D32" s="357"/>
      <c r="E32" s="357"/>
      <c r="F32" s="357"/>
      <c r="G32" s="357"/>
      <c r="H32" s="357"/>
      <c r="I32" s="357"/>
      <c r="J32" s="357"/>
      <c r="K32" s="357"/>
      <c r="L32" s="357"/>
      <c r="M32" s="357"/>
      <c r="N32" s="357"/>
      <c r="O32" s="357"/>
      <c r="P32" s="357"/>
      <c r="Q32" s="357"/>
      <c r="R32" s="357"/>
      <c r="S32" s="357"/>
      <c r="T32" s="357"/>
      <c r="U32" s="357"/>
      <c r="V32" s="357"/>
      <c r="W32" s="357"/>
      <c r="X32" s="358"/>
      <c r="Y32" s="358"/>
      <c r="Z32" s="358"/>
      <c r="AA32" s="358"/>
      <c r="AB32" s="358"/>
      <c r="AC32" s="358"/>
      <c r="AD32" s="351"/>
      <c r="AE32" s="352"/>
      <c r="AF32" s="359" t="str">
        <f t="shared" si="0"/>
        <v/>
      </c>
      <c r="AG32" s="359"/>
      <c r="AH32" s="359"/>
      <c r="AI32" s="342"/>
      <c r="AJ32" s="342"/>
      <c r="AK32" s="342"/>
      <c r="AL32" s="342"/>
      <c r="AM32" s="342"/>
      <c r="AN32" s="342"/>
      <c r="AO32" s="342"/>
      <c r="AP32" s="343"/>
      <c r="AQ32" s="53"/>
    </row>
    <row r="33" spans="1:43" ht="18.75" customHeight="1" x14ac:dyDescent="0.4">
      <c r="A33" s="53"/>
      <c r="B33" s="355">
        <f t="shared" ca="1" si="1"/>
        <v>56</v>
      </c>
      <c r="C33" s="356"/>
      <c r="D33" s="357"/>
      <c r="E33" s="357"/>
      <c r="F33" s="357"/>
      <c r="G33" s="357"/>
      <c r="H33" s="357"/>
      <c r="I33" s="357"/>
      <c r="J33" s="357"/>
      <c r="K33" s="357"/>
      <c r="L33" s="357"/>
      <c r="M33" s="357"/>
      <c r="N33" s="357"/>
      <c r="O33" s="357"/>
      <c r="P33" s="357"/>
      <c r="Q33" s="357"/>
      <c r="R33" s="357"/>
      <c r="S33" s="357"/>
      <c r="T33" s="357"/>
      <c r="U33" s="357"/>
      <c r="V33" s="357"/>
      <c r="W33" s="357"/>
      <c r="X33" s="358"/>
      <c r="Y33" s="358"/>
      <c r="Z33" s="358"/>
      <c r="AA33" s="358"/>
      <c r="AB33" s="358"/>
      <c r="AC33" s="358"/>
      <c r="AD33" s="351"/>
      <c r="AE33" s="352"/>
      <c r="AF33" s="359" t="str">
        <f t="shared" si="0"/>
        <v/>
      </c>
      <c r="AG33" s="359"/>
      <c r="AH33" s="359"/>
      <c r="AI33" s="342"/>
      <c r="AJ33" s="342"/>
      <c r="AK33" s="342"/>
      <c r="AL33" s="342"/>
      <c r="AM33" s="342"/>
      <c r="AN33" s="342"/>
      <c r="AO33" s="342"/>
      <c r="AP33" s="343"/>
      <c r="AQ33" s="53"/>
    </row>
    <row r="34" spans="1:43" ht="18.75" customHeight="1" x14ac:dyDescent="0.4">
      <c r="A34" s="53"/>
      <c r="B34" s="355">
        <f t="shared" ca="1" si="1"/>
        <v>57</v>
      </c>
      <c r="C34" s="356"/>
      <c r="D34" s="357"/>
      <c r="E34" s="357"/>
      <c r="F34" s="357"/>
      <c r="G34" s="357"/>
      <c r="H34" s="357"/>
      <c r="I34" s="357"/>
      <c r="J34" s="357"/>
      <c r="K34" s="357"/>
      <c r="L34" s="357"/>
      <c r="M34" s="357"/>
      <c r="N34" s="357"/>
      <c r="O34" s="357"/>
      <c r="P34" s="357"/>
      <c r="Q34" s="357"/>
      <c r="R34" s="357"/>
      <c r="S34" s="357"/>
      <c r="T34" s="357"/>
      <c r="U34" s="357"/>
      <c r="V34" s="357"/>
      <c r="W34" s="357"/>
      <c r="X34" s="358"/>
      <c r="Y34" s="358"/>
      <c r="Z34" s="358"/>
      <c r="AA34" s="358"/>
      <c r="AB34" s="358"/>
      <c r="AC34" s="358"/>
      <c r="AD34" s="351"/>
      <c r="AE34" s="352"/>
      <c r="AF34" s="359" t="str">
        <f t="shared" si="0"/>
        <v/>
      </c>
      <c r="AG34" s="359"/>
      <c r="AH34" s="359"/>
      <c r="AI34" s="342"/>
      <c r="AJ34" s="342"/>
      <c r="AK34" s="342"/>
      <c r="AL34" s="342"/>
      <c r="AM34" s="342"/>
      <c r="AN34" s="342"/>
      <c r="AO34" s="342"/>
      <c r="AP34" s="343"/>
      <c r="AQ34" s="53"/>
    </row>
    <row r="35" spans="1:43" ht="18.75" customHeight="1" x14ac:dyDescent="0.4">
      <c r="A35" s="53"/>
      <c r="B35" s="355">
        <f t="shared" ca="1" si="1"/>
        <v>58</v>
      </c>
      <c r="C35" s="356"/>
      <c r="D35" s="357"/>
      <c r="E35" s="357"/>
      <c r="F35" s="357"/>
      <c r="G35" s="357"/>
      <c r="H35" s="357"/>
      <c r="I35" s="357"/>
      <c r="J35" s="357"/>
      <c r="K35" s="357"/>
      <c r="L35" s="357"/>
      <c r="M35" s="357"/>
      <c r="N35" s="357"/>
      <c r="O35" s="357"/>
      <c r="P35" s="357"/>
      <c r="Q35" s="357"/>
      <c r="R35" s="357"/>
      <c r="S35" s="357"/>
      <c r="T35" s="357"/>
      <c r="U35" s="357"/>
      <c r="V35" s="357"/>
      <c r="W35" s="357"/>
      <c r="X35" s="358"/>
      <c r="Y35" s="358"/>
      <c r="Z35" s="358"/>
      <c r="AA35" s="358"/>
      <c r="AB35" s="358"/>
      <c r="AC35" s="358"/>
      <c r="AD35" s="351"/>
      <c r="AE35" s="352"/>
      <c r="AF35" s="359" t="str">
        <f t="shared" si="0"/>
        <v/>
      </c>
      <c r="AG35" s="359"/>
      <c r="AH35" s="359"/>
      <c r="AI35" s="342"/>
      <c r="AJ35" s="342"/>
      <c r="AK35" s="342"/>
      <c r="AL35" s="342"/>
      <c r="AM35" s="342"/>
      <c r="AN35" s="342"/>
      <c r="AO35" s="342"/>
      <c r="AP35" s="343"/>
      <c r="AQ35" s="53"/>
    </row>
    <row r="36" spans="1:43" ht="18.75" customHeight="1" x14ac:dyDescent="0.4">
      <c r="A36" s="53"/>
      <c r="B36" s="355">
        <f t="shared" ca="1" si="1"/>
        <v>59</v>
      </c>
      <c r="C36" s="356"/>
      <c r="D36" s="357"/>
      <c r="E36" s="357"/>
      <c r="F36" s="357"/>
      <c r="G36" s="357"/>
      <c r="H36" s="357"/>
      <c r="I36" s="357"/>
      <c r="J36" s="357"/>
      <c r="K36" s="357"/>
      <c r="L36" s="357"/>
      <c r="M36" s="357"/>
      <c r="N36" s="357"/>
      <c r="O36" s="357"/>
      <c r="P36" s="357"/>
      <c r="Q36" s="357"/>
      <c r="R36" s="357"/>
      <c r="S36" s="357"/>
      <c r="T36" s="357"/>
      <c r="U36" s="357"/>
      <c r="V36" s="357"/>
      <c r="W36" s="357"/>
      <c r="X36" s="358"/>
      <c r="Y36" s="358"/>
      <c r="Z36" s="358"/>
      <c r="AA36" s="358"/>
      <c r="AB36" s="358"/>
      <c r="AC36" s="358"/>
      <c r="AD36" s="351"/>
      <c r="AE36" s="352"/>
      <c r="AF36" s="359" t="str">
        <f t="shared" si="0"/>
        <v/>
      </c>
      <c r="AG36" s="359"/>
      <c r="AH36" s="359"/>
      <c r="AI36" s="342"/>
      <c r="AJ36" s="342"/>
      <c r="AK36" s="342"/>
      <c r="AL36" s="342"/>
      <c r="AM36" s="342"/>
      <c r="AN36" s="342"/>
      <c r="AO36" s="342"/>
      <c r="AP36" s="343"/>
      <c r="AQ36" s="53"/>
    </row>
    <row r="37" spans="1:43" ht="18.75" customHeight="1" x14ac:dyDescent="0.4">
      <c r="A37" s="53"/>
      <c r="B37" s="355">
        <f t="shared" ca="1" si="1"/>
        <v>60</v>
      </c>
      <c r="C37" s="356"/>
      <c r="D37" s="357"/>
      <c r="E37" s="357"/>
      <c r="F37" s="357"/>
      <c r="G37" s="357"/>
      <c r="H37" s="357"/>
      <c r="I37" s="357"/>
      <c r="J37" s="357"/>
      <c r="K37" s="357"/>
      <c r="L37" s="357"/>
      <c r="M37" s="357"/>
      <c r="N37" s="357"/>
      <c r="O37" s="357"/>
      <c r="P37" s="357"/>
      <c r="Q37" s="357"/>
      <c r="R37" s="357"/>
      <c r="S37" s="357"/>
      <c r="T37" s="357"/>
      <c r="U37" s="357"/>
      <c r="V37" s="357"/>
      <c r="W37" s="357"/>
      <c r="X37" s="358"/>
      <c r="Y37" s="358"/>
      <c r="Z37" s="358"/>
      <c r="AA37" s="358"/>
      <c r="AB37" s="358"/>
      <c r="AC37" s="358"/>
      <c r="AD37" s="351"/>
      <c r="AE37" s="352"/>
      <c r="AF37" s="359" t="str">
        <f t="shared" si="0"/>
        <v/>
      </c>
      <c r="AG37" s="359"/>
      <c r="AH37" s="359"/>
      <c r="AI37" s="342"/>
      <c r="AJ37" s="342"/>
      <c r="AK37" s="342"/>
      <c r="AL37" s="342"/>
      <c r="AM37" s="342"/>
      <c r="AN37" s="342"/>
      <c r="AO37" s="342"/>
      <c r="AP37" s="343"/>
      <c r="AQ37" s="53"/>
    </row>
    <row r="38" spans="1:43" ht="18.75" customHeight="1" x14ac:dyDescent="0.4">
      <c r="A38" s="53"/>
      <c r="B38" s="355">
        <f t="shared" ca="1" si="1"/>
        <v>61</v>
      </c>
      <c r="C38" s="356"/>
      <c r="D38" s="357"/>
      <c r="E38" s="357"/>
      <c r="F38" s="357"/>
      <c r="G38" s="357"/>
      <c r="H38" s="357"/>
      <c r="I38" s="357"/>
      <c r="J38" s="357"/>
      <c r="K38" s="357"/>
      <c r="L38" s="357"/>
      <c r="M38" s="357"/>
      <c r="N38" s="357"/>
      <c r="O38" s="357"/>
      <c r="P38" s="357"/>
      <c r="Q38" s="357"/>
      <c r="R38" s="357"/>
      <c r="S38" s="357"/>
      <c r="T38" s="357"/>
      <c r="U38" s="357"/>
      <c r="V38" s="357"/>
      <c r="W38" s="357"/>
      <c r="X38" s="358"/>
      <c r="Y38" s="358"/>
      <c r="Z38" s="358"/>
      <c r="AA38" s="358"/>
      <c r="AB38" s="358"/>
      <c r="AC38" s="358"/>
      <c r="AD38" s="351"/>
      <c r="AE38" s="352"/>
      <c r="AF38" s="359" t="str">
        <f t="shared" si="0"/>
        <v/>
      </c>
      <c r="AG38" s="359"/>
      <c r="AH38" s="359"/>
      <c r="AI38" s="342"/>
      <c r="AJ38" s="342"/>
      <c r="AK38" s="342"/>
      <c r="AL38" s="342"/>
      <c r="AM38" s="342"/>
      <c r="AN38" s="342"/>
      <c r="AO38" s="342"/>
      <c r="AP38" s="343"/>
      <c r="AQ38" s="53"/>
    </row>
    <row r="39" spans="1:43" ht="18.75" customHeight="1" x14ac:dyDescent="0.4">
      <c r="A39" s="53"/>
      <c r="B39" s="355">
        <f t="shared" ca="1" si="1"/>
        <v>62</v>
      </c>
      <c r="C39" s="356"/>
      <c r="D39" s="357"/>
      <c r="E39" s="357"/>
      <c r="F39" s="357"/>
      <c r="G39" s="357"/>
      <c r="H39" s="357"/>
      <c r="I39" s="357"/>
      <c r="J39" s="357"/>
      <c r="K39" s="357"/>
      <c r="L39" s="357"/>
      <c r="M39" s="357"/>
      <c r="N39" s="357"/>
      <c r="O39" s="357"/>
      <c r="P39" s="357"/>
      <c r="Q39" s="357"/>
      <c r="R39" s="357"/>
      <c r="S39" s="357"/>
      <c r="T39" s="357"/>
      <c r="U39" s="357"/>
      <c r="V39" s="357"/>
      <c r="W39" s="357"/>
      <c r="X39" s="358"/>
      <c r="Y39" s="358"/>
      <c r="Z39" s="358"/>
      <c r="AA39" s="358"/>
      <c r="AB39" s="358"/>
      <c r="AC39" s="358"/>
      <c r="AD39" s="351"/>
      <c r="AE39" s="352"/>
      <c r="AF39" s="359" t="str">
        <f t="shared" si="0"/>
        <v/>
      </c>
      <c r="AG39" s="359"/>
      <c r="AH39" s="359"/>
      <c r="AI39" s="342"/>
      <c r="AJ39" s="342"/>
      <c r="AK39" s="342"/>
      <c r="AL39" s="342"/>
      <c r="AM39" s="342"/>
      <c r="AN39" s="342"/>
      <c r="AO39" s="342"/>
      <c r="AP39" s="343"/>
      <c r="AQ39" s="53"/>
    </row>
    <row r="40" spans="1:43" ht="18.75" customHeight="1" x14ac:dyDescent="0.4">
      <c r="A40" s="53"/>
      <c r="B40" s="355">
        <f t="shared" ca="1" si="1"/>
        <v>63</v>
      </c>
      <c r="C40" s="356"/>
      <c r="D40" s="357"/>
      <c r="E40" s="357"/>
      <c r="F40" s="357"/>
      <c r="G40" s="357"/>
      <c r="H40" s="357"/>
      <c r="I40" s="357"/>
      <c r="J40" s="357"/>
      <c r="K40" s="357"/>
      <c r="L40" s="357"/>
      <c r="M40" s="357"/>
      <c r="N40" s="357"/>
      <c r="O40" s="357"/>
      <c r="P40" s="357"/>
      <c r="Q40" s="357"/>
      <c r="R40" s="357"/>
      <c r="S40" s="357"/>
      <c r="T40" s="357"/>
      <c r="U40" s="357"/>
      <c r="V40" s="357"/>
      <c r="W40" s="357"/>
      <c r="X40" s="358"/>
      <c r="Y40" s="358"/>
      <c r="Z40" s="358"/>
      <c r="AA40" s="358"/>
      <c r="AB40" s="358"/>
      <c r="AC40" s="358"/>
      <c r="AD40" s="351"/>
      <c r="AE40" s="352"/>
      <c r="AF40" s="359" t="str">
        <f t="shared" ref="AF40:AF67" si="2">IF(X40="","",ROUNDDOWN((X40/1000)*(AA40/1000),3)*AD40)</f>
        <v/>
      </c>
      <c r="AG40" s="359"/>
      <c r="AH40" s="359"/>
      <c r="AI40" s="342"/>
      <c r="AJ40" s="342"/>
      <c r="AK40" s="342"/>
      <c r="AL40" s="342"/>
      <c r="AM40" s="342"/>
      <c r="AN40" s="342"/>
      <c r="AO40" s="342"/>
      <c r="AP40" s="343"/>
      <c r="AQ40" s="53"/>
    </row>
    <row r="41" spans="1:43" ht="18.75" customHeight="1" x14ac:dyDescent="0.4">
      <c r="A41" s="53"/>
      <c r="B41" s="355">
        <f t="shared" ca="1" si="1"/>
        <v>64</v>
      </c>
      <c r="C41" s="356"/>
      <c r="D41" s="357"/>
      <c r="E41" s="357"/>
      <c r="F41" s="357"/>
      <c r="G41" s="357"/>
      <c r="H41" s="357"/>
      <c r="I41" s="357"/>
      <c r="J41" s="357"/>
      <c r="K41" s="357"/>
      <c r="L41" s="357"/>
      <c r="M41" s="357"/>
      <c r="N41" s="357"/>
      <c r="O41" s="357"/>
      <c r="P41" s="357"/>
      <c r="Q41" s="357"/>
      <c r="R41" s="357"/>
      <c r="S41" s="357"/>
      <c r="T41" s="357"/>
      <c r="U41" s="357"/>
      <c r="V41" s="357"/>
      <c r="W41" s="357"/>
      <c r="X41" s="358"/>
      <c r="Y41" s="358"/>
      <c r="Z41" s="358"/>
      <c r="AA41" s="358"/>
      <c r="AB41" s="358"/>
      <c r="AC41" s="358"/>
      <c r="AD41" s="351"/>
      <c r="AE41" s="352"/>
      <c r="AF41" s="359" t="str">
        <f t="shared" si="2"/>
        <v/>
      </c>
      <c r="AG41" s="359"/>
      <c r="AH41" s="359"/>
      <c r="AI41" s="342"/>
      <c r="AJ41" s="342"/>
      <c r="AK41" s="342"/>
      <c r="AL41" s="342"/>
      <c r="AM41" s="342"/>
      <c r="AN41" s="342"/>
      <c r="AO41" s="342"/>
      <c r="AP41" s="343"/>
      <c r="AQ41" s="53"/>
    </row>
    <row r="42" spans="1:43" ht="18.75" customHeight="1" x14ac:dyDescent="0.4">
      <c r="A42" s="53"/>
      <c r="B42" s="355">
        <f t="shared" ca="1" si="1"/>
        <v>65</v>
      </c>
      <c r="C42" s="356"/>
      <c r="D42" s="357"/>
      <c r="E42" s="357"/>
      <c r="F42" s="357"/>
      <c r="G42" s="357"/>
      <c r="H42" s="357"/>
      <c r="I42" s="357"/>
      <c r="J42" s="357"/>
      <c r="K42" s="357"/>
      <c r="L42" s="357"/>
      <c r="M42" s="357"/>
      <c r="N42" s="357"/>
      <c r="O42" s="357"/>
      <c r="P42" s="357"/>
      <c r="Q42" s="357"/>
      <c r="R42" s="357"/>
      <c r="S42" s="357"/>
      <c r="T42" s="357"/>
      <c r="U42" s="357"/>
      <c r="V42" s="357"/>
      <c r="W42" s="357"/>
      <c r="X42" s="358"/>
      <c r="Y42" s="358"/>
      <c r="Z42" s="358"/>
      <c r="AA42" s="358"/>
      <c r="AB42" s="358"/>
      <c r="AC42" s="358"/>
      <c r="AD42" s="351"/>
      <c r="AE42" s="352"/>
      <c r="AF42" s="359" t="str">
        <f t="shared" si="2"/>
        <v/>
      </c>
      <c r="AG42" s="359"/>
      <c r="AH42" s="359"/>
      <c r="AI42" s="342"/>
      <c r="AJ42" s="342"/>
      <c r="AK42" s="342"/>
      <c r="AL42" s="342"/>
      <c r="AM42" s="342"/>
      <c r="AN42" s="342"/>
      <c r="AO42" s="342"/>
      <c r="AP42" s="343"/>
      <c r="AQ42" s="53"/>
    </row>
    <row r="43" spans="1:43" ht="18.75" customHeight="1" x14ac:dyDescent="0.4">
      <c r="A43" s="53"/>
      <c r="B43" s="355">
        <f t="shared" ca="1" si="1"/>
        <v>66</v>
      </c>
      <c r="C43" s="356"/>
      <c r="D43" s="357"/>
      <c r="E43" s="357"/>
      <c r="F43" s="357"/>
      <c r="G43" s="357"/>
      <c r="H43" s="357"/>
      <c r="I43" s="357"/>
      <c r="J43" s="357"/>
      <c r="K43" s="357"/>
      <c r="L43" s="357"/>
      <c r="M43" s="357"/>
      <c r="N43" s="357"/>
      <c r="O43" s="357"/>
      <c r="P43" s="357"/>
      <c r="Q43" s="357"/>
      <c r="R43" s="357"/>
      <c r="S43" s="357"/>
      <c r="T43" s="357"/>
      <c r="U43" s="357"/>
      <c r="V43" s="357"/>
      <c r="W43" s="357"/>
      <c r="X43" s="358"/>
      <c r="Y43" s="358"/>
      <c r="Z43" s="358"/>
      <c r="AA43" s="358"/>
      <c r="AB43" s="358"/>
      <c r="AC43" s="358"/>
      <c r="AD43" s="351"/>
      <c r="AE43" s="352"/>
      <c r="AF43" s="359" t="str">
        <f t="shared" si="2"/>
        <v/>
      </c>
      <c r="AG43" s="359"/>
      <c r="AH43" s="359"/>
      <c r="AI43" s="342"/>
      <c r="AJ43" s="342"/>
      <c r="AK43" s="342"/>
      <c r="AL43" s="342"/>
      <c r="AM43" s="342"/>
      <c r="AN43" s="342"/>
      <c r="AO43" s="342"/>
      <c r="AP43" s="343"/>
      <c r="AQ43" s="53"/>
    </row>
    <row r="44" spans="1:43" ht="18.75" customHeight="1" x14ac:dyDescent="0.4">
      <c r="A44" s="53"/>
      <c r="B44" s="355">
        <f t="shared" ca="1" si="1"/>
        <v>67</v>
      </c>
      <c r="C44" s="356"/>
      <c r="D44" s="357"/>
      <c r="E44" s="357"/>
      <c r="F44" s="357"/>
      <c r="G44" s="357"/>
      <c r="H44" s="357"/>
      <c r="I44" s="357"/>
      <c r="J44" s="357"/>
      <c r="K44" s="357"/>
      <c r="L44" s="357"/>
      <c r="M44" s="357"/>
      <c r="N44" s="357"/>
      <c r="O44" s="357"/>
      <c r="P44" s="357"/>
      <c r="Q44" s="357"/>
      <c r="R44" s="357"/>
      <c r="S44" s="357"/>
      <c r="T44" s="357"/>
      <c r="U44" s="357"/>
      <c r="V44" s="357"/>
      <c r="W44" s="357"/>
      <c r="X44" s="358"/>
      <c r="Y44" s="358"/>
      <c r="Z44" s="358"/>
      <c r="AA44" s="358"/>
      <c r="AB44" s="358"/>
      <c r="AC44" s="358"/>
      <c r="AD44" s="351"/>
      <c r="AE44" s="352"/>
      <c r="AF44" s="359" t="str">
        <f t="shared" si="2"/>
        <v/>
      </c>
      <c r="AG44" s="359"/>
      <c r="AH44" s="359"/>
      <c r="AI44" s="342"/>
      <c r="AJ44" s="342"/>
      <c r="AK44" s="342"/>
      <c r="AL44" s="342"/>
      <c r="AM44" s="342"/>
      <c r="AN44" s="342"/>
      <c r="AO44" s="342"/>
      <c r="AP44" s="343"/>
      <c r="AQ44" s="53"/>
    </row>
    <row r="45" spans="1:43" ht="18.75" customHeight="1" x14ac:dyDescent="0.4">
      <c r="A45" s="53"/>
      <c r="B45" s="355">
        <f t="shared" ca="1" si="1"/>
        <v>68</v>
      </c>
      <c r="C45" s="356"/>
      <c r="D45" s="357"/>
      <c r="E45" s="357"/>
      <c r="F45" s="357"/>
      <c r="G45" s="357"/>
      <c r="H45" s="357"/>
      <c r="I45" s="357"/>
      <c r="J45" s="357"/>
      <c r="K45" s="357"/>
      <c r="L45" s="357"/>
      <c r="M45" s="357"/>
      <c r="N45" s="357"/>
      <c r="O45" s="357"/>
      <c r="P45" s="357"/>
      <c r="Q45" s="357"/>
      <c r="R45" s="357"/>
      <c r="S45" s="357"/>
      <c r="T45" s="357"/>
      <c r="U45" s="357"/>
      <c r="V45" s="357"/>
      <c r="W45" s="357"/>
      <c r="X45" s="358"/>
      <c r="Y45" s="358"/>
      <c r="Z45" s="358"/>
      <c r="AA45" s="358"/>
      <c r="AB45" s="358"/>
      <c r="AC45" s="358"/>
      <c r="AD45" s="351"/>
      <c r="AE45" s="352"/>
      <c r="AF45" s="359" t="str">
        <f t="shared" si="2"/>
        <v/>
      </c>
      <c r="AG45" s="359"/>
      <c r="AH45" s="359"/>
      <c r="AI45" s="342"/>
      <c r="AJ45" s="342"/>
      <c r="AK45" s="342"/>
      <c r="AL45" s="342"/>
      <c r="AM45" s="342"/>
      <c r="AN45" s="342"/>
      <c r="AO45" s="342"/>
      <c r="AP45" s="343"/>
      <c r="AQ45" s="53"/>
    </row>
    <row r="46" spans="1:43" ht="18.75" customHeight="1" x14ac:dyDescent="0.4">
      <c r="A46" s="53"/>
      <c r="B46" s="355">
        <f t="shared" ca="1" si="1"/>
        <v>69</v>
      </c>
      <c r="C46" s="356"/>
      <c r="D46" s="357"/>
      <c r="E46" s="357"/>
      <c r="F46" s="357"/>
      <c r="G46" s="357"/>
      <c r="H46" s="357"/>
      <c r="I46" s="357"/>
      <c r="J46" s="357"/>
      <c r="K46" s="357"/>
      <c r="L46" s="357"/>
      <c r="M46" s="357"/>
      <c r="N46" s="357"/>
      <c r="O46" s="357"/>
      <c r="P46" s="357"/>
      <c r="Q46" s="357"/>
      <c r="R46" s="357"/>
      <c r="S46" s="357"/>
      <c r="T46" s="357"/>
      <c r="U46" s="357"/>
      <c r="V46" s="357"/>
      <c r="W46" s="357"/>
      <c r="X46" s="358"/>
      <c r="Y46" s="358"/>
      <c r="Z46" s="358"/>
      <c r="AA46" s="358"/>
      <c r="AB46" s="358"/>
      <c r="AC46" s="358"/>
      <c r="AD46" s="351"/>
      <c r="AE46" s="352"/>
      <c r="AF46" s="359" t="str">
        <f t="shared" si="2"/>
        <v/>
      </c>
      <c r="AG46" s="359"/>
      <c r="AH46" s="359"/>
      <c r="AI46" s="342"/>
      <c r="AJ46" s="342"/>
      <c r="AK46" s="342"/>
      <c r="AL46" s="342"/>
      <c r="AM46" s="342"/>
      <c r="AN46" s="342"/>
      <c r="AO46" s="342"/>
      <c r="AP46" s="343"/>
      <c r="AQ46" s="53"/>
    </row>
    <row r="47" spans="1:43" ht="18.75" customHeight="1" x14ac:dyDescent="0.4">
      <c r="A47" s="53"/>
      <c r="B47" s="355">
        <f t="shared" ca="1" si="1"/>
        <v>70</v>
      </c>
      <c r="C47" s="356"/>
      <c r="D47" s="357"/>
      <c r="E47" s="357"/>
      <c r="F47" s="357"/>
      <c r="G47" s="357"/>
      <c r="H47" s="357"/>
      <c r="I47" s="357"/>
      <c r="J47" s="357"/>
      <c r="K47" s="357"/>
      <c r="L47" s="357"/>
      <c r="M47" s="357"/>
      <c r="N47" s="357"/>
      <c r="O47" s="357"/>
      <c r="P47" s="357"/>
      <c r="Q47" s="357"/>
      <c r="R47" s="357"/>
      <c r="S47" s="357"/>
      <c r="T47" s="357"/>
      <c r="U47" s="357"/>
      <c r="V47" s="357"/>
      <c r="W47" s="357"/>
      <c r="X47" s="358"/>
      <c r="Y47" s="358"/>
      <c r="Z47" s="358"/>
      <c r="AA47" s="358"/>
      <c r="AB47" s="358"/>
      <c r="AC47" s="358"/>
      <c r="AD47" s="351"/>
      <c r="AE47" s="352"/>
      <c r="AF47" s="359" t="str">
        <f t="shared" si="2"/>
        <v/>
      </c>
      <c r="AG47" s="359"/>
      <c r="AH47" s="359"/>
      <c r="AI47" s="342"/>
      <c r="AJ47" s="342"/>
      <c r="AK47" s="342"/>
      <c r="AL47" s="342"/>
      <c r="AM47" s="342"/>
      <c r="AN47" s="342"/>
      <c r="AO47" s="342"/>
      <c r="AP47" s="343"/>
      <c r="AQ47" s="53"/>
    </row>
    <row r="48" spans="1:43" ht="18.75" customHeight="1" x14ac:dyDescent="0.4">
      <c r="A48" s="53"/>
      <c r="B48" s="355">
        <f t="shared" ca="1" si="1"/>
        <v>71</v>
      </c>
      <c r="C48" s="356"/>
      <c r="D48" s="357"/>
      <c r="E48" s="357"/>
      <c r="F48" s="357"/>
      <c r="G48" s="357"/>
      <c r="H48" s="357"/>
      <c r="I48" s="357"/>
      <c r="J48" s="357"/>
      <c r="K48" s="357"/>
      <c r="L48" s="357"/>
      <c r="M48" s="357"/>
      <c r="N48" s="357"/>
      <c r="O48" s="357"/>
      <c r="P48" s="357"/>
      <c r="Q48" s="357"/>
      <c r="R48" s="357"/>
      <c r="S48" s="357"/>
      <c r="T48" s="357"/>
      <c r="U48" s="357"/>
      <c r="V48" s="357"/>
      <c r="W48" s="357"/>
      <c r="X48" s="358"/>
      <c r="Y48" s="358"/>
      <c r="Z48" s="358"/>
      <c r="AA48" s="358"/>
      <c r="AB48" s="358"/>
      <c r="AC48" s="358"/>
      <c r="AD48" s="351"/>
      <c r="AE48" s="352"/>
      <c r="AF48" s="359" t="str">
        <f t="shared" si="2"/>
        <v/>
      </c>
      <c r="AG48" s="359"/>
      <c r="AH48" s="359"/>
      <c r="AI48" s="342"/>
      <c r="AJ48" s="342"/>
      <c r="AK48" s="342"/>
      <c r="AL48" s="342"/>
      <c r="AM48" s="342"/>
      <c r="AN48" s="342"/>
      <c r="AO48" s="342"/>
      <c r="AP48" s="343"/>
      <c r="AQ48" s="53"/>
    </row>
    <row r="49" spans="1:43" ht="18.75" customHeight="1" x14ac:dyDescent="0.4">
      <c r="A49" s="53"/>
      <c r="B49" s="355">
        <f t="shared" ca="1" si="1"/>
        <v>72</v>
      </c>
      <c r="C49" s="356"/>
      <c r="D49" s="357"/>
      <c r="E49" s="357"/>
      <c r="F49" s="357"/>
      <c r="G49" s="357"/>
      <c r="H49" s="357"/>
      <c r="I49" s="357"/>
      <c r="J49" s="357"/>
      <c r="K49" s="357"/>
      <c r="L49" s="357"/>
      <c r="M49" s="357"/>
      <c r="N49" s="357"/>
      <c r="O49" s="357"/>
      <c r="P49" s="357"/>
      <c r="Q49" s="357"/>
      <c r="R49" s="357"/>
      <c r="S49" s="357"/>
      <c r="T49" s="357"/>
      <c r="U49" s="357"/>
      <c r="V49" s="357"/>
      <c r="W49" s="357"/>
      <c r="X49" s="358"/>
      <c r="Y49" s="358"/>
      <c r="Z49" s="358"/>
      <c r="AA49" s="358"/>
      <c r="AB49" s="358"/>
      <c r="AC49" s="358"/>
      <c r="AD49" s="351"/>
      <c r="AE49" s="352"/>
      <c r="AF49" s="359" t="str">
        <f t="shared" si="2"/>
        <v/>
      </c>
      <c r="AG49" s="359"/>
      <c r="AH49" s="359"/>
      <c r="AI49" s="342"/>
      <c r="AJ49" s="342"/>
      <c r="AK49" s="342"/>
      <c r="AL49" s="342"/>
      <c r="AM49" s="342"/>
      <c r="AN49" s="342"/>
      <c r="AO49" s="342"/>
      <c r="AP49" s="343"/>
      <c r="AQ49" s="53"/>
    </row>
    <row r="50" spans="1:43" ht="18.75" customHeight="1" x14ac:dyDescent="0.4">
      <c r="A50" s="53"/>
      <c r="B50" s="355">
        <f t="shared" ca="1" si="1"/>
        <v>73</v>
      </c>
      <c r="C50" s="356"/>
      <c r="D50" s="357"/>
      <c r="E50" s="357"/>
      <c r="F50" s="357"/>
      <c r="G50" s="357"/>
      <c r="H50" s="357"/>
      <c r="I50" s="357"/>
      <c r="J50" s="357"/>
      <c r="K50" s="357"/>
      <c r="L50" s="357"/>
      <c r="M50" s="357"/>
      <c r="N50" s="357"/>
      <c r="O50" s="357"/>
      <c r="P50" s="357"/>
      <c r="Q50" s="357"/>
      <c r="R50" s="357"/>
      <c r="S50" s="357"/>
      <c r="T50" s="357"/>
      <c r="U50" s="357"/>
      <c r="V50" s="357"/>
      <c r="W50" s="357"/>
      <c r="X50" s="358"/>
      <c r="Y50" s="358"/>
      <c r="Z50" s="358"/>
      <c r="AA50" s="358"/>
      <c r="AB50" s="358"/>
      <c r="AC50" s="358"/>
      <c r="AD50" s="351"/>
      <c r="AE50" s="352"/>
      <c r="AF50" s="359" t="str">
        <f t="shared" si="2"/>
        <v/>
      </c>
      <c r="AG50" s="359"/>
      <c r="AH50" s="359"/>
      <c r="AI50" s="342"/>
      <c r="AJ50" s="342"/>
      <c r="AK50" s="342"/>
      <c r="AL50" s="342"/>
      <c r="AM50" s="342"/>
      <c r="AN50" s="342"/>
      <c r="AO50" s="342"/>
      <c r="AP50" s="343"/>
      <c r="AQ50" s="53"/>
    </row>
    <row r="51" spans="1:43" ht="18.75" customHeight="1" x14ac:dyDescent="0.4">
      <c r="A51" s="53"/>
      <c r="B51" s="355">
        <f t="shared" ca="1" si="1"/>
        <v>74</v>
      </c>
      <c r="C51" s="356"/>
      <c r="D51" s="357"/>
      <c r="E51" s="357"/>
      <c r="F51" s="357"/>
      <c r="G51" s="357"/>
      <c r="H51" s="357"/>
      <c r="I51" s="357"/>
      <c r="J51" s="357"/>
      <c r="K51" s="357"/>
      <c r="L51" s="357"/>
      <c r="M51" s="357"/>
      <c r="N51" s="357"/>
      <c r="O51" s="357"/>
      <c r="P51" s="357"/>
      <c r="Q51" s="357"/>
      <c r="R51" s="357"/>
      <c r="S51" s="357"/>
      <c r="T51" s="357"/>
      <c r="U51" s="357"/>
      <c r="V51" s="357"/>
      <c r="W51" s="357"/>
      <c r="X51" s="358"/>
      <c r="Y51" s="358"/>
      <c r="Z51" s="358"/>
      <c r="AA51" s="358"/>
      <c r="AB51" s="358"/>
      <c r="AC51" s="358"/>
      <c r="AD51" s="351"/>
      <c r="AE51" s="352"/>
      <c r="AF51" s="359" t="str">
        <f t="shared" si="2"/>
        <v/>
      </c>
      <c r="AG51" s="359"/>
      <c r="AH51" s="359"/>
      <c r="AI51" s="342"/>
      <c r="AJ51" s="342"/>
      <c r="AK51" s="342"/>
      <c r="AL51" s="342"/>
      <c r="AM51" s="342"/>
      <c r="AN51" s="342"/>
      <c r="AO51" s="342"/>
      <c r="AP51" s="343"/>
      <c r="AQ51" s="53"/>
    </row>
    <row r="52" spans="1:43" ht="18.75" customHeight="1" x14ac:dyDescent="0.4">
      <c r="A52" s="53"/>
      <c r="B52" s="355">
        <f t="shared" ca="1" si="1"/>
        <v>75</v>
      </c>
      <c r="C52" s="356"/>
      <c r="D52" s="357"/>
      <c r="E52" s="357"/>
      <c r="F52" s="357"/>
      <c r="G52" s="357"/>
      <c r="H52" s="357"/>
      <c r="I52" s="357"/>
      <c r="J52" s="357"/>
      <c r="K52" s="357"/>
      <c r="L52" s="357"/>
      <c r="M52" s="357"/>
      <c r="N52" s="357"/>
      <c r="O52" s="357"/>
      <c r="P52" s="357"/>
      <c r="Q52" s="357"/>
      <c r="R52" s="357"/>
      <c r="S52" s="357"/>
      <c r="T52" s="357"/>
      <c r="U52" s="357"/>
      <c r="V52" s="357"/>
      <c r="W52" s="357"/>
      <c r="X52" s="358"/>
      <c r="Y52" s="358"/>
      <c r="Z52" s="358"/>
      <c r="AA52" s="358"/>
      <c r="AB52" s="358"/>
      <c r="AC52" s="358"/>
      <c r="AD52" s="351"/>
      <c r="AE52" s="352"/>
      <c r="AF52" s="359" t="str">
        <f t="shared" si="2"/>
        <v/>
      </c>
      <c r="AG52" s="359"/>
      <c r="AH52" s="359"/>
      <c r="AI52" s="342"/>
      <c r="AJ52" s="342"/>
      <c r="AK52" s="342"/>
      <c r="AL52" s="342"/>
      <c r="AM52" s="342"/>
      <c r="AN52" s="342"/>
      <c r="AO52" s="342"/>
      <c r="AP52" s="343"/>
      <c r="AQ52" s="53"/>
    </row>
    <row r="53" spans="1:43" ht="18.75" customHeight="1" x14ac:dyDescent="0.4">
      <c r="A53" s="53"/>
      <c r="B53" s="355">
        <f t="shared" ca="1" si="1"/>
        <v>76</v>
      </c>
      <c r="C53" s="356"/>
      <c r="D53" s="357"/>
      <c r="E53" s="357"/>
      <c r="F53" s="357"/>
      <c r="G53" s="357"/>
      <c r="H53" s="357"/>
      <c r="I53" s="357"/>
      <c r="J53" s="357"/>
      <c r="K53" s="357"/>
      <c r="L53" s="357"/>
      <c r="M53" s="357"/>
      <c r="N53" s="357"/>
      <c r="O53" s="357"/>
      <c r="P53" s="357"/>
      <c r="Q53" s="357"/>
      <c r="R53" s="357"/>
      <c r="S53" s="357"/>
      <c r="T53" s="357"/>
      <c r="U53" s="357"/>
      <c r="V53" s="357"/>
      <c r="W53" s="357"/>
      <c r="X53" s="358"/>
      <c r="Y53" s="358"/>
      <c r="Z53" s="358"/>
      <c r="AA53" s="358"/>
      <c r="AB53" s="358"/>
      <c r="AC53" s="358"/>
      <c r="AD53" s="351"/>
      <c r="AE53" s="352"/>
      <c r="AF53" s="359" t="str">
        <f t="shared" si="2"/>
        <v/>
      </c>
      <c r="AG53" s="359"/>
      <c r="AH53" s="359"/>
      <c r="AI53" s="342"/>
      <c r="AJ53" s="342"/>
      <c r="AK53" s="342"/>
      <c r="AL53" s="342"/>
      <c r="AM53" s="342"/>
      <c r="AN53" s="342"/>
      <c r="AO53" s="342"/>
      <c r="AP53" s="343"/>
      <c r="AQ53" s="53"/>
    </row>
    <row r="54" spans="1:43" ht="18.75" customHeight="1" x14ac:dyDescent="0.4">
      <c r="A54" s="53"/>
      <c r="B54" s="355">
        <f t="shared" ca="1" si="1"/>
        <v>77</v>
      </c>
      <c r="C54" s="356"/>
      <c r="D54" s="357"/>
      <c r="E54" s="357"/>
      <c r="F54" s="357"/>
      <c r="G54" s="357"/>
      <c r="H54" s="357"/>
      <c r="I54" s="357"/>
      <c r="J54" s="357"/>
      <c r="K54" s="357"/>
      <c r="L54" s="357"/>
      <c r="M54" s="357"/>
      <c r="N54" s="357"/>
      <c r="O54" s="357"/>
      <c r="P54" s="357"/>
      <c r="Q54" s="357"/>
      <c r="R54" s="357"/>
      <c r="S54" s="357"/>
      <c r="T54" s="357"/>
      <c r="U54" s="357"/>
      <c r="V54" s="357"/>
      <c r="W54" s="357"/>
      <c r="X54" s="358"/>
      <c r="Y54" s="358"/>
      <c r="Z54" s="358"/>
      <c r="AA54" s="358"/>
      <c r="AB54" s="358"/>
      <c r="AC54" s="358"/>
      <c r="AD54" s="351"/>
      <c r="AE54" s="352"/>
      <c r="AF54" s="359" t="str">
        <f t="shared" si="2"/>
        <v/>
      </c>
      <c r="AG54" s="359"/>
      <c r="AH54" s="359"/>
      <c r="AI54" s="342"/>
      <c r="AJ54" s="342"/>
      <c r="AK54" s="342"/>
      <c r="AL54" s="342"/>
      <c r="AM54" s="342"/>
      <c r="AN54" s="342"/>
      <c r="AO54" s="342"/>
      <c r="AP54" s="343"/>
      <c r="AQ54" s="53"/>
    </row>
    <row r="55" spans="1:43" ht="18.75" customHeight="1" x14ac:dyDescent="0.4">
      <c r="A55" s="53"/>
      <c r="B55" s="355">
        <f t="shared" ca="1" si="1"/>
        <v>78</v>
      </c>
      <c r="C55" s="356"/>
      <c r="D55" s="357"/>
      <c r="E55" s="357"/>
      <c r="F55" s="357"/>
      <c r="G55" s="357"/>
      <c r="H55" s="357"/>
      <c r="I55" s="357"/>
      <c r="J55" s="357"/>
      <c r="K55" s="357"/>
      <c r="L55" s="357"/>
      <c r="M55" s="357"/>
      <c r="N55" s="357"/>
      <c r="O55" s="357"/>
      <c r="P55" s="357"/>
      <c r="Q55" s="357"/>
      <c r="R55" s="357"/>
      <c r="S55" s="357"/>
      <c r="T55" s="357"/>
      <c r="U55" s="357"/>
      <c r="V55" s="357"/>
      <c r="W55" s="357"/>
      <c r="X55" s="358"/>
      <c r="Y55" s="358"/>
      <c r="Z55" s="358"/>
      <c r="AA55" s="358"/>
      <c r="AB55" s="358"/>
      <c r="AC55" s="358"/>
      <c r="AD55" s="351"/>
      <c r="AE55" s="352"/>
      <c r="AF55" s="359" t="str">
        <f t="shared" si="2"/>
        <v/>
      </c>
      <c r="AG55" s="359"/>
      <c r="AH55" s="359"/>
      <c r="AI55" s="342"/>
      <c r="AJ55" s="342"/>
      <c r="AK55" s="342"/>
      <c r="AL55" s="342"/>
      <c r="AM55" s="342"/>
      <c r="AN55" s="342"/>
      <c r="AO55" s="342"/>
      <c r="AP55" s="343"/>
      <c r="AQ55" s="53"/>
    </row>
    <row r="56" spans="1:43" ht="18.75" customHeight="1" x14ac:dyDescent="0.4">
      <c r="A56" s="53"/>
      <c r="B56" s="355">
        <f t="shared" ca="1" si="1"/>
        <v>79</v>
      </c>
      <c r="C56" s="356"/>
      <c r="D56" s="357"/>
      <c r="E56" s="357"/>
      <c r="F56" s="357"/>
      <c r="G56" s="357"/>
      <c r="H56" s="357"/>
      <c r="I56" s="357"/>
      <c r="J56" s="357"/>
      <c r="K56" s="357"/>
      <c r="L56" s="357"/>
      <c r="M56" s="357"/>
      <c r="N56" s="357"/>
      <c r="O56" s="357"/>
      <c r="P56" s="357"/>
      <c r="Q56" s="357"/>
      <c r="R56" s="357"/>
      <c r="S56" s="357"/>
      <c r="T56" s="357"/>
      <c r="U56" s="357"/>
      <c r="V56" s="357"/>
      <c r="W56" s="357"/>
      <c r="X56" s="358"/>
      <c r="Y56" s="358"/>
      <c r="Z56" s="358"/>
      <c r="AA56" s="358"/>
      <c r="AB56" s="358"/>
      <c r="AC56" s="358"/>
      <c r="AD56" s="351"/>
      <c r="AE56" s="352"/>
      <c r="AF56" s="359" t="str">
        <f t="shared" si="2"/>
        <v/>
      </c>
      <c r="AG56" s="359"/>
      <c r="AH56" s="359"/>
      <c r="AI56" s="342"/>
      <c r="AJ56" s="342"/>
      <c r="AK56" s="342"/>
      <c r="AL56" s="342"/>
      <c r="AM56" s="342"/>
      <c r="AN56" s="342"/>
      <c r="AO56" s="342"/>
      <c r="AP56" s="343"/>
      <c r="AQ56" s="53"/>
    </row>
    <row r="57" spans="1:43" ht="18.75" customHeight="1" x14ac:dyDescent="0.4">
      <c r="A57" s="53"/>
      <c r="B57" s="355">
        <f t="shared" ca="1" si="1"/>
        <v>80</v>
      </c>
      <c r="C57" s="356"/>
      <c r="D57" s="357"/>
      <c r="E57" s="357"/>
      <c r="F57" s="357"/>
      <c r="G57" s="357"/>
      <c r="H57" s="357"/>
      <c r="I57" s="357"/>
      <c r="J57" s="357"/>
      <c r="K57" s="357"/>
      <c r="L57" s="357"/>
      <c r="M57" s="357"/>
      <c r="N57" s="357"/>
      <c r="O57" s="357"/>
      <c r="P57" s="357"/>
      <c r="Q57" s="357"/>
      <c r="R57" s="357"/>
      <c r="S57" s="357"/>
      <c r="T57" s="357"/>
      <c r="U57" s="357"/>
      <c r="V57" s="357"/>
      <c r="W57" s="357"/>
      <c r="X57" s="358"/>
      <c r="Y57" s="358"/>
      <c r="Z57" s="358"/>
      <c r="AA57" s="358"/>
      <c r="AB57" s="358"/>
      <c r="AC57" s="358"/>
      <c r="AD57" s="351"/>
      <c r="AE57" s="352"/>
      <c r="AF57" s="359" t="str">
        <f t="shared" si="2"/>
        <v/>
      </c>
      <c r="AG57" s="359"/>
      <c r="AH57" s="359"/>
      <c r="AI57" s="342"/>
      <c r="AJ57" s="342"/>
      <c r="AK57" s="342"/>
      <c r="AL57" s="342"/>
      <c r="AM57" s="342"/>
      <c r="AN57" s="342"/>
      <c r="AO57" s="342"/>
      <c r="AP57" s="343"/>
      <c r="AQ57" s="53"/>
    </row>
    <row r="58" spans="1:43" ht="18.75" customHeight="1" x14ac:dyDescent="0.4">
      <c r="A58" s="53"/>
      <c r="B58" s="355">
        <f t="shared" ca="1" si="1"/>
        <v>81</v>
      </c>
      <c r="C58" s="356"/>
      <c r="D58" s="357"/>
      <c r="E58" s="357"/>
      <c r="F58" s="357"/>
      <c r="G58" s="357"/>
      <c r="H58" s="357"/>
      <c r="I58" s="357"/>
      <c r="J58" s="357"/>
      <c r="K58" s="357"/>
      <c r="L58" s="357"/>
      <c r="M58" s="357"/>
      <c r="N58" s="357"/>
      <c r="O58" s="357"/>
      <c r="P58" s="357"/>
      <c r="Q58" s="357"/>
      <c r="R58" s="357"/>
      <c r="S58" s="357"/>
      <c r="T58" s="357"/>
      <c r="U58" s="357"/>
      <c r="V58" s="357"/>
      <c r="W58" s="357"/>
      <c r="X58" s="358"/>
      <c r="Y58" s="358"/>
      <c r="Z58" s="358"/>
      <c r="AA58" s="358"/>
      <c r="AB58" s="358"/>
      <c r="AC58" s="358"/>
      <c r="AD58" s="351"/>
      <c r="AE58" s="352"/>
      <c r="AF58" s="359" t="str">
        <f t="shared" si="2"/>
        <v/>
      </c>
      <c r="AG58" s="359"/>
      <c r="AH58" s="359"/>
      <c r="AI58" s="342"/>
      <c r="AJ58" s="342"/>
      <c r="AK58" s="342"/>
      <c r="AL58" s="342"/>
      <c r="AM58" s="342"/>
      <c r="AN58" s="342"/>
      <c r="AO58" s="342"/>
      <c r="AP58" s="343"/>
      <c r="AQ58" s="53"/>
    </row>
    <row r="59" spans="1:43" ht="18.75" customHeight="1" x14ac:dyDescent="0.4">
      <c r="A59" s="53"/>
      <c r="B59" s="355">
        <f t="shared" ca="1" si="1"/>
        <v>82</v>
      </c>
      <c r="C59" s="356"/>
      <c r="D59" s="357"/>
      <c r="E59" s="357"/>
      <c r="F59" s="357"/>
      <c r="G59" s="357"/>
      <c r="H59" s="357"/>
      <c r="I59" s="357"/>
      <c r="J59" s="357"/>
      <c r="K59" s="357"/>
      <c r="L59" s="357"/>
      <c r="M59" s="357"/>
      <c r="N59" s="357"/>
      <c r="O59" s="357"/>
      <c r="P59" s="357"/>
      <c r="Q59" s="357"/>
      <c r="R59" s="357"/>
      <c r="S59" s="357"/>
      <c r="T59" s="357"/>
      <c r="U59" s="357"/>
      <c r="V59" s="357"/>
      <c r="W59" s="357"/>
      <c r="X59" s="358"/>
      <c r="Y59" s="358"/>
      <c r="Z59" s="358"/>
      <c r="AA59" s="358"/>
      <c r="AB59" s="358"/>
      <c r="AC59" s="358"/>
      <c r="AD59" s="351"/>
      <c r="AE59" s="352"/>
      <c r="AF59" s="359" t="str">
        <f t="shared" si="2"/>
        <v/>
      </c>
      <c r="AG59" s="359"/>
      <c r="AH59" s="359"/>
      <c r="AI59" s="342"/>
      <c r="AJ59" s="342"/>
      <c r="AK59" s="342"/>
      <c r="AL59" s="342"/>
      <c r="AM59" s="342"/>
      <c r="AN59" s="342"/>
      <c r="AO59" s="342"/>
      <c r="AP59" s="343"/>
      <c r="AQ59" s="53"/>
    </row>
    <row r="60" spans="1:43" ht="18.75" customHeight="1" x14ac:dyDescent="0.4">
      <c r="A60" s="53"/>
      <c r="B60" s="355">
        <f t="shared" ca="1" si="1"/>
        <v>83</v>
      </c>
      <c r="C60" s="356"/>
      <c r="D60" s="357"/>
      <c r="E60" s="357"/>
      <c r="F60" s="357"/>
      <c r="G60" s="357"/>
      <c r="H60" s="357"/>
      <c r="I60" s="357"/>
      <c r="J60" s="357"/>
      <c r="K60" s="357"/>
      <c r="L60" s="357"/>
      <c r="M60" s="357"/>
      <c r="N60" s="357"/>
      <c r="O60" s="357"/>
      <c r="P60" s="357"/>
      <c r="Q60" s="357"/>
      <c r="R60" s="357"/>
      <c r="S60" s="357"/>
      <c r="T60" s="357"/>
      <c r="U60" s="357"/>
      <c r="V60" s="357"/>
      <c r="W60" s="357"/>
      <c r="X60" s="358"/>
      <c r="Y60" s="358"/>
      <c r="Z60" s="358"/>
      <c r="AA60" s="358"/>
      <c r="AB60" s="358"/>
      <c r="AC60" s="358"/>
      <c r="AD60" s="351"/>
      <c r="AE60" s="352"/>
      <c r="AF60" s="359" t="str">
        <f t="shared" si="2"/>
        <v/>
      </c>
      <c r="AG60" s="359"/>
      <c r="AH60" s="359"/>
      <c r="AI60" s="342"/>
      <c r="AJ60" s="342"/>
      <c r="AK60" s="342"/>
      <c r="AL60" s="342"/>
      <c r="AM60" s="342"/>
      <c r="AN60" s="342"/>
      <c r="AO60" s="342"/>
      <c r="AP60" s="343"/>
      <c r="AQ60" s="53"/>
    </row>
    <row r="61" spans="1:43" ht="18.75" customHeight="1" x14ac:dyDescent="0.4">
      <c r="A61" s="53"/>
      <c r="B61" s="355">
        <f t="shared" ca="1" si="1"/>
        <v>84</v>
      </c>
      <c r="C61" s="356"/>
      <c r="D61" s="357"/>
      <c r="E61" s="357"/>
      <c r="F61" s="357"/>
      <c r="G61" s="357"/>
      <c r="H61" s="357"/>
      <c r="I61" s="357"/>
      <c r="J61" s="357"/>
      <c r="K61" s="357"/>
      <c r="L61" s="357"/>
      <c r="M61" s="357"/>
      <c r="N61" s="357"/>
      <c r="O61" s="357"/>
      <c r="P61" s="357"/>
      <c r="Q61" s="357"/>
      <c r="R61" s="357"/>
      <c r="S61" s="357"/>
      <c r="T61" s="357"/>
      <c r="U61" s="357"/>
      <c r="V61" s="357"/>
      <c r="W61" s="357"/>
      <c r="X61" s="358"/>
      <c r="Y61" s="358"/>
      <c r="Z61" s="358"/>
      <c r="AA61" s="358"/>
      <c r="AB61" s="358"/>
      <c r="AC61" s="358"/>
      <c r="AD61" s="351"/>
      <c r="AE61" s="352"/>
      <c r="AF61" s="359" t="str">
        <f t="shared" si="2"/>
        <v/>
      </c>
      <c r="AG61" s="359"/>
      <c r="AH61" s="359"/>
      <c r="AI61" s="342"/>
      <c r="AJ61" s="342"/>
      <c r="AK61" s="342"/>
      <c r="AL61" s="342"/>
      <c r="AM61" s="342"/>
      <c r="AN61" s="342"/>
      <c r="AO61" s="342"/>
      <c r="AP61" s="343"/>
      <c r="AQ61" s="53"/>
    </row>
    <row r="62" spans="1:43" ht="18.75" customHeight="1" x14ac:dyDescent="0.4">
      <c r="A62" s="53"/>
      <c r="B62" s="355">
        <f t="shared" ca="1" si="1"/>
        <v>85</v>
      </c>
      <c r="C62" s="356"/>
      <c r="D62" s="357"/>
      <c r="E62" s="357"/>
      <c r="F62" s="357"/>
      <c r="G62" s="357"/>
      <c r="H62" s="357"/>
      <c r="I62" s="357"/>
      <c r="J62" s="357"/>
      <c r="K62" s="357"/>
      <c r="L62" s="357"/>
      <c r="M62" s="357"/>
      <c r="N62" s="357"/>
      <c r="O62" s="357"/>
      <c r="P62" s="357"/>
      <c r="Q62" s="357"/>
      <c r="R62" s="357"/>
      <c r="S62" s="357"/>
      <c r="T62" s="357"/>
      <c r="U62" s="357"/>
      <c r="V62" s="357"/>
      <c r="W62" s="357"/>
      <c r="X62" s="358"/>
      <c r="Y62" s="358"/>
      <c r="Z62" s="358"/>
      <c r="AA62" s="358"/>
      <c r="AB62" s="358"/>
      <c r="AC62" s="358"/>
      <c r="AD62" s="351"/>
      <c r="AE62" s="352"/>
      <c r="AF62" s="359" t="str">
        <f t="shared" si="2"/>
        <v/>
      </c>
      <c r="AG62" s="359"/>
      <c r="AH62" s="359"/>
      <c r="AI62" s="342"/>
      <c r="AJ62" s="342"/>
      <c r="AK62" s="342"/>
      <c r="AL62" s="342"/>
      <c r="AM62" s="342"/>
      <c r="AN62" s="342"/>
      <c r="AO62" s="342"/>
      <c r="AP62" s="343"/>
      <c r="AQ62" s="53"/>
    </row>
    <row r="63" spans="1:43" ht="18.75" customHeight="1" x14ac:dyDescent="0.4">
      <c r="A63" s="53"/>
      <c r="B63" s="355">
        <f t="shared" ca="1" si="1"/>
        <v>86</v>
      </c>
      <c r="C63" s="356"/>
      <c r="D63" s="357"/>
      <c r="E63" s="357"/>
      <c r="F63" s="357"/>
      <c r="G63" s="357"/>
      <c r="H63" s="357"/>
      <c r="I63" s="357"/>
      <c r="J63" s="357"/>
      <c r="K63" s="357"/>
      <c r="L63" s="357"/>
      <c r="M63" s="357"/>
      <c r="N63" s="357"/>
      <c r="O63" s="357"/>
      <c r="P63" s="357"/>
      <c r="Q63" s="357"/>
      <c r="R63" s="357"/>
      <c r="S63" s="357"/>
      <c r="T63" s="357"/>
      <c r="U63" s="357"/>
      <c r="V63" s="357"/>
      <c r="W63" s="357"/>
      <c r="X63" s="358"/>
      <c r="Y63" s="358"/>
      <c r="Z63" s="358"/>
      <c r="AA63" s="358"/>
      <c r="AB63" s="358"/>
      <c r="AC63" s="358"/>
      <c r="AD63" s="351"/>
      <c r="AE63" s="352"/>
      <c r="AF63" s="359" t="str">
        <f t="shared" si="2"/>
        <v/>
      </c>
      <c r="AG63" s="359"/>
      <c r="AH63" s="359"/>
      <c r="AI63" s="342"/>
      <c r="AJ63" s="342"/>
      <c r="AK63" s="342"/>
      <c r="AL63" s="342"/>
      <c r="AM63" s="342"/>
      <c r="AN63" s="342"/>
      <c r="AO63" s="342"/>
      <c r="AP63" s="343"/>
      <c r="AQ63" s="53"/>
    </row>
    <row r="64" spans="1:43" ht="18.75" customHeight="1" x14ac:dyDescent="0.4">
      <c r="A64" s="53"/>
      <c r="B64" s="355">
        <f t="shared" ca="1" si="1"/>
        <v>87</v>
      </c>
      <c r="C64" s="356"/>
      <c r="D64" s="357"/>
      <c r="E64" s="357"/>
      <c r="F64" s="357"/>
      <c r="G64" s="357"/>
      <c r="H64" s="357"/>
      <c r="I64" s="357"/>
      <c r="J64" s="357"/>
      <c r="K64" s="357"/>
      <c r="L64" s="357"/>
      <c r="M64" s="357"/>
      <c r="N64" s="357"/>
      <c r="O64" s="357"/>
      <c r="P64" s="357"/>
      <c r="Q64" s="357"/>
      <c r="R64" s="357"/>
      <c r="S64" s="357"/>
      <c r="T64" s="357"/>
      <c r="U64" s="357"/>
      <c r="V64" s="357"/>
      <c r="W64" s="357"/>
      <c r="X64" s="358"/>
      <c r="Y64" s="358"/>
      <c r="Z64" s="358"/>
      <c r="AA64" s="358"/>
      <c r="AB64" s="358"/>
      <c r="AC64" s="358"/>
      <c r="AD64" s="351"/>
      <c r="AE64" s="352"/>
      <c r="AF64" s="359" t="str">
        <f t="shared" si="2"/>
        <v/>
      </c>
      <c r="AG64" s="359"/>
      <c r="AH64" s="359"/>
      <c r="AI64" s="342"/>
      <c r="AJ64" s="342"/>
      <c r="AK64" s="342"/>
      <c r="AL64" s="342"/>
      <c r="AM64" s="342"/>
      <c r="AN64" s="342"/>
      <c r="AO64" s="342"/>
      <c r="AP64" s="343"/>
      <c r="AQ64" s="53"/>
    </row>
    <row r="65" spans="1:43" ht="18.75" customHeight="1" x14ac:dyDescent="0.4">
      <c r="A65" s="53"/>
      <c r="B65" s="355">
        <f t="shared" ca="1" si="1"/>
        <v>88</v>
      </c>
      <c r="C65" s="356"/>
      <c r="D65" s="357"/>
      <c r="E65" s="357"/>
      <c r="F65" s="357"/>
      <c r="G65" s="357"/>
      <c r="H65" s="357"/>
      <c r="I65" s="357"/>
      <c r="J65" s="357"/>
      <c r="K65" s="357"/>
      <c r="L65" s="357"/>
      <c r="M65" s="357"/>
      <c r="N65" s="357"/>
      <c r="O65" s="357"/>
      <c r="P65" s="357"/>
      <c r="Q65" s="357"/>
      <c r="R65" s="357"/>
      <c r="S65" s="357"/>
      <c r="T65" s="357"/>
      <c r="U65" s="357"/>
      <c r="V65" s="357"/>
      <c r="W65" s="357"/>
      <c r="X65" s="358"/>
      <c r="Y65" s="358"/>
      <c r="Z65" s="358"/>
      <c r="AA65" s="358"/>
      <c r="AB65" s="358"/>
      <c r="AC65" s="358"/>
      <c r="AD65" s="351"/>
      <c r="AE65" s="352"/>
      <c r="AF65" s="359" t="str">
        <f t="shared" si="2"/>
        <v/>
      </c>
      <c r="AG65" s="359"/>
      <c r="AH65" s="359"/>
      <c r="AI65" s="342"/>
      <c r="AJ65" s="342"/>
      <c r="AK65" s="342"/>
      <c r="AL65" s="342"/>
      <c r="AM65" s="342"/>
      <c r="AN65" s="342"/>
      <c r="AO65" s="342"/>
      <c r="AP65" s="343"/>
      <c r="AQ65" s="53"/>
    </row>
    <row r="66" spans="1:43" ht="18.75" customHeight="1" x14ac:dyDescent="0.4">
      <c r="A66" s="53"/>
      <c r="B66" s="355">
        <f t="shared" ca="1" si="1"/>
        <v>89</v>
      </c>
      <c r="C66" s="356"/>
      <c r="D66" s="357"/>
      <c r="E66" s="357"/>
      <c r="F66" s="357"/>
      <c r="G66" s="357"/>
      <c r="H66" s="357"/>
      <c r="I66" s="357"/>
      <c r="J66" s="357"/>
      <c r="K66" s="357"/>
      <c r="L66" s="357"/>
      <c r="M66" s="357"/>
      <c r="N66" s="357"/>
      <c r="O66" s="357"/>
      <c r="P66" s="357"/>
      <c r="Q66" s="357"/>
      <c r="R66" s="357"/>
      <c r="S66" s="357"/>
      <c r="T66" s="357"/>
      <c r="U66" s="357"/>
      <c r="V66" s="357"/>
      <c r="W66" s="357"/>
      <c r="X66" s="358"/>
      <c r="Y66" s="358"/>
      <c r="Z66" s="358"/>
      <c r="AA66" s="358"/>
      <c r="AB66" s="358"/>
      <c r="AC66" s="358"/>
      <c r="AD66" s="351"/>
      <c r="AE66" s="352"/>
      <c r="AF66" s="359" t="str">
        <f t="shared" si="2"/>
        <v/>
      </c>
      <c r="AG66" s="359"/>
      <c r="AH66" s="359"/>
      <c r="AI66" s="342"/>
      <c r="AJ66" s="342"/>
      <c r="AK66" s="342"/>
      <c r="AL66" s="342"/>
      <c r="AM66" s="342"/>
      <c r="AN66" s="342"/>
      <c r="AO66" s="342"/>
      <c r="AP66" s="343"/>
      <c r="AQ66" s="53"/>
    </row>
    <row r="67" spans="1:43" ht="18.75" customHeight="1" thickBot="1" x14ac:dyDescent="0.45">
      <c r="A67" s="53"/>
      <c r="B67" s="344">
        <f t="shared" ca="1" si="1"/>
        <v>90</v>
      </c>
      <c r="C67" s="345"/>
      <c r="D67" s="346"/>
      <c r="E67" s="346"/>
      <c r="F67" s="346"/>
      <c r="G67" s="346"/>
      <c r="H67" s="346"/>
      <c r="I67" s="346"/>
      <c r="J67" s="346"/>
      <c r="K67" s="346"/>
      <c r="L67" s="346"/>
      <c r="M67" s="346"/>
      <c r="N67" s="346"/>
      <c r="O67" s="346"/>
      <c r="P67" s="346"/>
      <c r="Q67" s="346"/>
      <c r="R67" s="346"/>
      <c r="S67" s="346"/>
      <c r="T67" s="346"/>
      <c r="U67" s="346"/>
      <c r="V67" s="346"/>
      <c r="W67" s="346"/>
      <c r="X67" s="347"/>
      <c r="Y67" s="347"/>
      <c r="Z67" s="347"/>
      <c r="AA67" s="347"/>
      <c r="AB67" s="347"/>
      <c r="AC67" s="347"/>
      <c r="AD67" s="353"/>
      <c r="AE67" s="354"/>
      <c r="AF67" s="348" t="str">
        <f t="shared" si="2"/>
        <v/>
      </c>
      <c r="AG67" s="348"/>
      <c r="AH67" s="348"/>
      <c r="AI67" s="349"/>
      <c r="AJ67" s="349"/>
      <c r="AK67" s="349"/>
      <c r="AL67" s="349"/>
      <c r="AM67" s="349"/>
      <c r="AN67" s="349"/>
      <c r="AO67" s="349"/>
      <c r="AP67" s="350"/>
      <c r="AQ67" s="53"/>
    </row>
    <row r="68" spans="1:43" ht="18.75" customHeight="1" x14ac:dyDescent="0.4">
      <c r="A68" s="53"/>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row>
  </sheetData>
  <sheetProtection algorithmName="SHA-512" hashValue="4ch37DmSf7IWVuUYUr2LO7Ae5y7gaYn4WpJWRQA399M/E4wnimPWQoyQGl2zpYSe+VMS8ZGAu1lSvceV1/akIQ==" saltValue="s6ZhQM8tin5bRhK6+9rYIQ==" spinCount="100000" sheet="1" selectLockedCells="1"/>
  <mergeCells count="689">
    <mergeCell ref="AI67:AP67"/>
    <mergeCell ref="AI66:AP66"/>
    <mergeCell ref="B67:C67"/>
    <mergeCell ref="D67:G67"/>
    <mergeCell ref="H67:M67"/>
    <mergeCell ref="N67:S67"/>
    <mergeCell ref="T67:U67"/>
    <mergeCell ref="V67:W67"/>
    <mergeCell ref="X67:Z67"/>
    <mergeCell ref="AA67:AC67"/>
    <mergeCell ref="AF67:AH67"/>
    <mergeCell ref="AD67:AE67"/>
    <mergeCell ref="AI65:AP65"/>
    <mergeCell ref="B66:C66"/>
    <mergeCell ref="D66:G66"/>
    <mergeCell ref="H66:M66"/>
    <mergeCell ref="N66:S66"/>
    <mergeCell ref="T66:U66"/>
    <mergeCell ref="V66:W66"/>
    <mergeCell ref="X66:Z66"/>
    <mergeCell ref="AA66:AC66"/>
    <mergeCell ref="AF66:AH66"/>
    <mergeCell ref="AD66:AE66"/>
    <mergeCell ref="B65:C65"/>
    <mergeCell ref="D65:G65"/>
    <mergeCell ref="H65:M65"/>
    <mergeCell ref="N65:S65"/>
    <mergeCell ref="T65:U65"/>
    <mergeCell ref="V65:W65"/>
    <mergeCell ref="X65:Z65"/>
    <mergeCell ref="AA65:AC65"/>
    <mergeCell ref="AF65:AH65"/>
    <mergeCell ref="AD65:AE65"/>
    <mergeCell ref="AI63:AP63"/>
    <mergeCell ref="B64:C64"/>
    <mergeCell ref="D64:G64"/>
    <mergeCell ref="H64:M64"/>
    <mergeCell ref="N64:S64"/>
    <mergeCell ref="T64:U64"/>
    <mergeCell ref="V64:W64"/>
    <mergeCell ref="X64:Z64"/>
    <mergeCell ref="AA64:AC64"/>
    <mergeCell ref="AF64:AH64"/>
    <mergeCell ref="AD64:AE64"/>
    <mergeCell ref="AI64:AP64"/>
    <mergeCell ref="B63:C63"/>
    <mergeCell ref="D63:G63"/>
    <mergeCell ref="H63:M63"/>
    <mergeCell ref="N63:S63"/>
    <mergeCell ref="T63:U63"/>
    <mergeCell ref="V63:W63"/>
    <mergeCell ref="X63:Z63"/>
    <mergeCell ref="AA63:AC63"/>
    <mergeCell ref="AF63:AH63"/>
    <mergeCell ref="AD63:AE63"/>
    <mergeCell ref="AI61:AP61"/>
    <mergeCell ref="B62:C62"/>
    <mergeCell ref="D62:G62"/>
    <mergeCell ref="H62:M62"/>
    <mergeCell ref="N62:S62"/>
    <mergeCell ref="T62:U62"/>
    <mergeCell ref="V62:W62"/>
    <mergeCell ref="X62:Z62"/>
    <mergeCell ref="AA62:AC62"/>
    <mergeCell ref="AF62:AH62"/>
    <mergeCell ref="AD62:AE62"/>
    <mergeCell ref="AI62:AP62"/>
    <mergeCell ref="B61:C61"/>
    <mergeCell ref="D61:G61"/>
    <mergeCell ref="H61:M61"/>
    <mergeCell ref="N61:S61"/>
    <mergeCell ref="T61:U61"/>
    <mergeCell ref="V61:W61"/>
    <mergeCell ref="X61:Z61"/>
    <mergeCell ref="AA61:AC61"/>
    <mergeCell ref="AF61:AH61"/>
    <mergeCell ref="AD61:AE61"/>
    <mergeCell ref="AI59:AP59"/>
    <mergeCell ref="B60:C60"/>
    <mergeCell ref="D60:G60"/>
    <mergeCell ref="H60:M60"/>
    <mergeCell ref="N60:S60"/>
    <mergeCell ref="T60:U60"/>
    <mergeCell ref="V60:W60"/>
    <mergeCell ref="X60:Z60"/>
    <mergeCell ref="AA60:AC60"/>
    <mergeCell ref="AF60:AH60"/>
    <mergeCell ref="AD60:AE60"/>
    <mergeCell ref="AI60:AP60"/>
    <mergeCell ref="B59:C59"/>
    <mergeCell ref="D59:G59"/>
    <mergeCell ref="H59:M59"/>
    <mergeCell ref="N59:S59"/>
    <mergeCell ref="T59:U59"/>
    <mergeCell ref="V59:W59"/>
    <mergeCell ref="X59:Z59"/>
    <mergeCell ref="AA59:AC59"/>
    <mergeCell ref="AF59:AH59"/>
    <mergeCell ref="AD59:AE59"/>
    <mergeCell ref="AI57:AP57"/>
    <mergeCell ref="B58:C58"/>
    <mergeCell ref="D58:G58"/>
    <mergeCell ref="H58:M58"/>
    <mergeCell ref="N58:S58"/>
    <mergeCell ref="T58:U58"/>
    <mergeCell ref="V58:W58"/>
    <mergeCell ref="X58:Z58"/>
    <mergeCell ref="AA58:AC58"/>
    <mergeCell ref="AF58:AH58"/>
    <mergeCell ref="AD58:AE58"/>
    <mergeCell ref="AI58:AP58"/>
    <mergeCell ref="B57:C57"/>
    <mergeCell ref="D57:G57"/>
    <mergeCell ref="H57:M57"/>
    <mergeCell ref="N57:S57"/>
    <mergeCell ref="T57:U57"/>
    <mergeCell ref="V57:W57"/>
    <mergeCell ref="X57:Z57"/>
    <mergeCell ref="AA57:AC57"/>
    <mergeCell ref="AF57:AH57"/>
    <mergeCell ref="AD57:AE57"/>
    <mergeCell ref="AI55:AP55"/>
    <mergeCell ref="B56:C56"/>
    <mergeCell ref="D56:G56"/>
    <mergeCell ref="H56:M56"/>
    <mergeCell ref="N56:S56"/>
    <mergeCell ref="T56:U56"/>
    <mergeCell ref="V56:W56"/>
    <mergeCell ref="X56:Z56"/>
    <mergeCell ref="AA56:AC56"/>
    <mergeCell ref="AF56:AH56"/>
    <mergeCell ref="AD56:AE56"/>
    <mergeCell ref="AI56:AP56"/>
    <mergeCell ref="B55:C55"/>
    <mergeCell ref="D55:G55"/>
    <mergeCell ref="H55:M55"/>
    <mergeCell ref="N55:S55"/>
    <mergeCell ref="T55:U55"/>
    <mergeCell ref="V55:W55"/>
    <mergeCell ref="X55:Z55"/>
    <mergeCell ref="AA55:AC55"/>
    <mergeCell ref="AF55:AH55"/>
    <mergeCell ref="AD55:AE55"/>
    <mergeCell ref="AI53:AP53"/>
    <mergeCell ref="B54:C54"/>
    <mergeCell ref="D54:G54"/>
    <mergeCell ref="H54:M54"/>
    <mergeCell ref="N54:S54"/>
    <mergeCell ref="T54:U54"/>
    <mergeCell ref="V54:W54"/>
    <mergeCell ref="X54:Z54"/>
    <mergeCell ref="AA54:AC54"/>
    <mergeCell ref="AF54:AH54"/>
    <mergeCell ref="AD54:AE54"/>
    <mergeCell ref="AI54:AP54"/>
    <mergeCell ref="B53:C53"/>
    <mergeCell ref="D53:G53"/>
    <mergeCell ref="H53:M53"/>
    <mergeCell ref="N53:S53"/>
    <mergeCell ref="T53:U53"/>
    <mergeCell ref="V53:W53"/>
    <mergeCell ref="X53:Z53"/>
    <mergeCell ref="AA53:AC53"/>
    <mergeCell ref="AF53:AH53"/>
    <mergeCell ref="AD53:AE53"/>
    <mergeCell ref="AI51:AP51"/>
    <mergeCell ref="B52:C52"/>
    <mergeCell ref="D52:G52"/>
    <mergeCell ref="H52:M52"/>
    <mergeCell ref="N52:S52"/>
    <mergeCell ref="T52:U52"/>
    <mergeCell ref="V52:W52"/>
    <mergeCell ref="X52:Z52"/>
    <mergeCell ref="AA52:AC52"/>
    <mergeCell ref="AF52:AH52"/>
    <mergeCell ref="AD52:AE52"/>
    <mergeCell ref="AI52:AP52"/>
    <mergeCell ref="B51:C51"/>
    <mergeCell ref="D51:G51"/>
    <mergeCell ref="H51:M51"/>
    <mergeCell ref="N51:S51"/>
    <mergeCell ref="T51:U51"/>
    <mergeCell ref="V51:W51"/>
    <mergeCell ref="X51:Z51"/>
    <mergeCell ref="AA51:AC51"/>
    <mergeCell ref="AF51:AH51"/>
    <mergeCell ref="AD51:AE51"/>
    <mergeCell ref="AI49:AP49"/>
    <mergeCell ref="B50:C50"/>
    <mergeCell ref="D50:G50"/>
    <mergeCell ref="H50:M50"/>
    <mergeCell ref="N50:S50"/>
    <mergeCell ref="T50:U50"/>
    <mergeCell ref="V50:W50"/>
    <mergeCell ref="X50:Z50"/>
    <mergeCell ref="AA50:AC50"/>
    <mergeCell ref="AF50:AH50"/>
    <mergeCell ref="AD50:AE50"/>
    <mergeCell ref="AI50:AP50"/>
    <mergeCell ref="B49:C49"/>
    <mergeCell ref="D49:G49"/>
    <mergeCell ref="H49:M49"/>
    <mergeCell ref="N49:S49"/>
    <mergeCell ref="T49:U49"/>
    <mergeCell ref="V49:W49"/>
    <mergeCell ref="X49:Z49"/>
    <mergeCell ref="AA49:AC49"/>
    <mergeCell ref="AF49:AH49"/>
    <mergeCell ref="AD49:AE49"/>
    <mergeCell ref="AI47:AP47"/>
    <mergeCell ref="B48:C48"/>
    <mergeCell ref="D48:G48"/>
    <mergeCell ref="H48:M48"/>
    <mergeCell ref="N48:S48"/>
    <mergeCell ref="T48:U48"/>
    <mergeCell ref="V48:W48"/>
    <mergeCell ref="X48:Z48"/>
    <mergeCell ref="AA48:AC48"/>
    <mergeCell ref="AF48:AH48"/>
    <mergeCell ref="AD48:AE48"/>
    <mergeCell ref="AI48:AP48"/>
    <mergeCell ref="B47:C47"/>
    <mergeCell ref="D47:G47"/>
    <mergeCell ref="H47:M47"/>
    <mergeCell ref="N47:S47"/>
    <mergeCell ref="T47:U47"/>
    <mergeCell ref="V47:W47"/>
    <mergeCell ref="X47:Z47"/>
    <mergeCell ref="AA47:AC47"/>
    <mergeCell ref="AF47:AH47"/>
    <mergeCell ref="AD47:AE47"/>
    <mergeCell ref="AI45:AP45"/>
    <mergeCell ref="B46:C46"/>
    <mergeCell ref="D46:G46"/>
    <mergeCell ref="H46:M46"/>
    <mergeCell ref="N46:S46"/>
    <mergeCell ref="T46:U46"/>
    <mergeCell ref="V46:W46"/>
    <mergeCell ref="X46:Z46"/>
    <mergeCell ref="AA46:AC46"/>
    <mergeCell ref="AF46:AH46"/>
    <mergeCell ref="AD46:AE46"/>
    <mergeCell ref="AI46:AP46"/>
    <mergeCell ref="B45:C45"/>
    <mergeCell ref="D45:G45"/>
    <mergeCell ref="H45:M45"/>
    <mergeCell ref="N45:S45"/>
    <mergeCell ref="T45:U45"/>
    <mergeCell ref="V45:W45"/>
    <mergeCell ref="X45:Z45"/>
    <mergeCell ref="AA45:AC45"/>
    <mergeCell ref="AF45:AH45"/>
    <mergeCell ref="AD45:AE45"/>
    <mergeCell ref="AI43:AP43"/>
    <mergeCell ref="B44:C44"/>
    <mergeCell ref="D44:G44"/>
    <mergeCell ref="H44:M44"/>
    <mergeCell ref="N44:S44"/>
    <mergeCell ref="T44:U44"/>
    <mergeCell ref="V44:W44"/>
    <mergeCell ref="X44:Z44"/>
    <mergeCell ref="AA44:AC44"/>
    <mergeCell ref="AF44:AH44"/>
    <mergeCell ref="AD44:AE44"/>
    <mergeCell ref="AI44:AP44"/>
    <mergeCell ref="B43:C43"/>
    <mergeCell ref="D43:G43"/>
    <mergeCell ref="H43:M43"/>
    <mergeCell ref="N43:S43"/>
    <mergeCell ref="T43:U43"/>
    <mergeCell ref="V43:W43"/>
    <mergeCell ref="X43:Z43"/>
    <mergeCell ref="AA43:AC43"/>
    <mergeCell ref="AF43:AH43"/>
    <mergeCell ref="AD43:AE43"/>
    <mergeCell ref="AI41:AP41"/>
    <mergeCell ref="B42:C42"/>
    <mergeCell ref="D42:G42"/>
    <mergeCell ref="H42:M42"/>
    <mergeCell ref="N42:S42"/>
    <mergeCell ref="T42:U42"/>
    <mergeCell ref="V42:W42"/>
    <mergeCell ref="X42:Z42"/>
    <mergeCell ref="AA42:AC42"/>
    <mergeCell ref="AF42:AH42"/>
    <mergeCell ref="AD42:AE42"/>
    <mergeCell ref="AI42:AP42"/>
    <mergeCell ref="B41:C41"/>
    <mergeCell ref="D41:G41"/>
    <mergeCell ref="H41:M41"/>
    <mergeCell ref="N41:S41"/>
    <mergeCell ref="T41:U41"/>
    <mergeCell ref="V41:W41"/>
    <mergeCell ref="X41:Z41"/>
    <mergeCell ref="AA41:AC41"/>
    <mergeCell ref="AF41:AH41"/>
    <mergeCell ref="AD41:AE41"/>
    <mergeCell ref="AI39:AP39"/>
    <mergeCell ref="B40:C40"/>
    <mergeCell ref="D40:G40"/>
    <mergeCell ref="H40:M40"/>
    <mergeCell ref="N40:S40"/>
    <mergeCell ref="T40:U40"/>
    <mergeCell ref="V40:W40"/>
    <mergeCell ref="X40:Z40"/>
    <mergeCell ref="AA40:AC40"/>
    <mergeCell ref="AF40:AH40"/>
    <mergeCell ref="AD40:AE40"/>
    <mergeCell ref="AI40:AP40"/>
    <mergeCell ref="B39:C39"/>
    <mergeCell ref="D39:G39"/>
    <mergeCell ref="H39:M39"/>
    <mergeCell ref="N39:S39"/>
    <mergeCell ref="T39:U39"/>
    <mergeCell ref="V39:W39"/>
    <mergeCell ref="X39:Z39"/>
    <mergeCell ref="AA39:AC39"/>
    <mergeCell ref="AF39:AH39"/>
    <mergeCell ref="AD39:AE39"/>
    <mergeCell ref="AI37:AP37"/>
    <mergeCell ref="B38:C38"/>
    <mergeCell ref="D38:G38"/>
    <mergeCell ref="H38:M38"/>
    <mergeCell ref="N38:S38"/>
    <mergeCell ref="T38:U38"/>
    <mergeCell ref="V38:W38"/>
    <mergeCell ref="X38:Z38"/>
    <mergeCell ref="AA38:AC38"/>
    <mergeCell ref="AF38:AH38"/>
    <mergeCell ref="AD38:AE38"/>
    <mergeCell ref="AI38:AP38"/>
    <mergeCell ref="B37:C37"/>
    <mergeCell ref="D37:G37"/>
    <mergeCell ref="H37:M37"/>
    <mergeCell ref="N37:S37"/>
    <mergeCell ref="T37:U37"/>
    <mergeCell ref="V37:W37"/>
    <mergeCell ref="X37:Z37"/>
    <mergeCell ref="AA37:AC37"/>
    <mergeCell ref="AF37:AH37"/>
    <mergeCell ref="AD37:AE37"/>
    <mergeCell ref="AI35:AP35"/>
    <mergeCell ref="B36:C36"/>
    <mergeCell ref="D36:G36"/>
    <mergeCell ref="H36:M36"/>
    <mergeCell ref="N36:S36"/>
    <mergeCell ref="T36:U36"/>
    <mergeCell ref="V36:W36"/>
    <mergeCell ref="X36:Z36"/>
    <mergeCell ref="AA36:AC36"/>
    <mergeCell ref="AF36:AH36"/>
    <mergeCell ref="AD36:AE36"/>
    <mergeCell ref="AI36:AP36"/>
    <mergeCell ref="B35:C35"/>
    <mergeCell ref="D35:G35"/>
    <mergeCell ref="H35:M35"/>
    <mergeCell ref="N35:S35"/>
    <mergeCell ref="T35:U35"/>
    <mergeCell ref="V35:W35"/>
    <mergeCell ref="X35:Z35"/>
    <mergeCell ref="AA35:AC35"/>
    <mergeCell ref="AF35:AH35"/>
    <mergeCell ref="AD35:AE35"/>
    <mergeCell ref="AI33:AP33"/>
    <mergeCell ref="B34:C34"/>
    <mergeCell ref="D34:G34"/>
    <mergeCell ref="H34:M34"/>
    <mergeCell ref="N34:S34"/>
    <mergeCell ref="T34:U34"/>
    <mergeCell ref="V34:W34"/>
    <mergeCell ref="X34:Z34"/>
    <mergeCell ref="AA34:AC34"/>
    <mergeCell ref="AF34:AH34"/>
    <mergeCell ref="AD34:AE34"/>
    <mergeCell ref="AI34:AP34"/>
    <mergeCell ref="B33:C33"/>
    <mergeCell ref="D33:G33"/>
    <mergeCell ref="H33:M33"/>
    <mergeCell ref="N33:S33"/>
    <mergeCell ref="T33:U33"/>
    <mergeCell ref="V33:W33"/>
    <mergeCell ref="X33:Z33"/>
    <mergeCell ref="AA33:AC33"/>
    <mergeCell ref="AF33:AH33"/>
    <mergeCell ref="AD33:AE33"/>
    <mergeCell ref="AI31:AP31"/>
    <mergeCell ref="B32:C32"/>
    <mergeCell ref="D32:G32"/>
    <mergeCell ref="H32:M32"/>
    <mergeCell ref="N32:S32"/>
    <mergeCell ref="T32:U32"/>
    <mergeCell ref="V32:W32"/>
    <mergeCell ref="X32:Z32"/>
    <mergeCell ref="AA32:AC32"/>
    <mergeCell ref="AF32:AH32"/>
    <mergeCell ref="AD32:AE32"/>
    <mergeCell ref="AI32:AP32"/>
    <mergeCell ref="B31:C31"/>
    <mergeCell ref="D31:G31"/>
    <mergeCell ref="H31:M31"/>
    <mergeCell ref="N31:S31"/>
    <mergeCell ref="T31:U31"/>
    <mergeCell ref="V31:W31"/>
    <mergeCell ref="X31:Z31"/>
    <mergeCell ref="AA31:AC31"/>
    <mergeCell ref="AF31:AH31"/>
    <mergeCell ref="AD31:AE31"/>
    <mergeCell ref="AI29:AP29"/>
    <mergeCell ref="B30:C30"/>
    <mergeCell ref="D30:G30"/>
    <mergeCell ref="H30:M30"/>
    <mergeCell ref="N30:S30"/>
    <mergeCell ref="T30:U30"/>
    <mergeCell ref="V30:W30"/>
    <mergeCell ref="X30:Z30"/>
    <mergeCell ref="AA30:AC30"/>
    <mergeCell ref="AF30:AH30"/>
    <mergeCell ref="AD30:AE30"/>
    <mergeCell ref="AI30:AP30"/>
    <mergeCell ref="B29:C29"/>
    <mergeCell ref="D29:G29"/>
    <mergeCell ref="H29:M29"/>
    <mergeCell ref="N29:S29"/>
    <mergeCell ref="T29:U29"/>
    <mergeCell ref="V29:W29"/>
    <mergeCell ref="X29:Z29"/>
    <mergeCell ref="AA29:AC29"/>
    <mergeCell ref="AF29:AH29"/>
    <mergeCell ref="AD29:AE29"/>
    <mergeCell ref="AI27:AP27"/>
    <mergeCell ref="B28:C28"/>
    <mergeCell ref="D28:G28"/>
    <mergeCell ref="H28:M28"/>
    <mergeCell ref="N28:S28"/>
    <mergeCell ref="T28:U28"/>
    <mergeCell ref="V28:W28"/>
    <mergeCell ref="X28:Z28"/>
    <mergeCell ref="AA28:AC28"/>
    <mergeCell ref="AF28:AH28"/>
    <mergeCell ref="AD28:AE28"/>
    <mergeCell ref="AI28:AP28"/>
    <mergeCell ref="B27:C27"/>
    <mergeCell ref="D27:G27"/>
    <mergeCell ref="H27:M27"/>
    <mergeCell ref="N27:S27"/>
    <mergeCell ref="T27:U27"/>
    <mergeCell ref="V27:W27"/>
    <mergeCell ref="X27:Z27"/>
    <mergeCell ref="AA27:AC27"/>
    <mergeCell ref="AF27:AH27"/>
    <mergeCell ref="AD27:AE27"/>
    <mergeCell ref="AI25:AP25"/>
    <mergeCell ref="B26:C26"/>
    <mergeCell ref="D26:G26"/>
    <mergeCell ref="H26:M26"/>
    <mergeCell ref="N26:S26"/>
    <mergeCell ref="T26:U26"/>
    <mergeCell ref="V26:W26"/>
    <mergeCell ref="X26:Z26"/>
    <mergeCell ref="AA26:AC26"/>
    <mergeCell ref="AF26:AH26"/>
    <mergeCell ref="AD26:AE26"/>
    <mergeCell ref="AI26:AP26"/>
    <mergeCell ref="B25:C25"/>
    <mergeCell ref="D25:G25"/>
    <mergeCell ref="H25:M25"/>
    <mergeCell ref="N25:S25"/>
    <mergeCell ref="T25:U25"/>
    <mergeCell ref="V25:W25"/>
    <mergeCell ref="X25:Z25"/>
    <mergeCell ref="AA25:AC25"/>
    <mergeCell ref="AF25:AH25"/>
    <mergeCell ref="AD25:AE25"/>
    <mergeCell ref="AI23:AP23"/>
    <mergeCell ref="B24:C24"/>
    <mergeCell ref="D24:G24"/>
    <mergeCell ref="H24:M24"/>
    <mergeCell ref="N24:S24"/>
    <mergeCell ref="T24:U24"/>
    <mergeCell ref="V24:W24"/>
    <mergeCell ref="X24:Z24"/>
    <mergeCell ref="AA24:AC24"/>
    <mergeCell ref="AF24:AH24"/>
    <mergeCell ref="AD24:AE24"/>
    <mergeCell ref="AI24:AP24"/>
    <mergeCell ref="B23:C23"/>
    <mergeCell ref="D23:G23"/>
    <mergeCell ref="H23:M23"/>
    <mergeCell ref="N23:S23"/>
    <mergeCell ref="T23:U23"/>
    <mergeCell ref="V23:W23"/>
    <mergeCell ref="X23:Z23"/>
    <mergeCell ref="AA23:AC23"/>
    <mergeCell ref="AF23:AH23"/>
    <mergeCell ref="AD23:AE23"/>
    <mergeCell ref="AI21:AP21"/>
    <mergeCell ref="B22:C22"/>
    <mergeCell ref="D22:G22"/>
    <mergeCell ref="H22:M22"/>
    <mergeCell ref="N22:S22"/>
    <mergeCell ref="T22:U22"/>
    <mergeCell ref="V22:W22"/>
    <mergeCell ref="X22:Z22"/>
    <mergeCell ref="AA22:AC22"/>
    <mergeCell ref="AF22:AH22"/>
    <mergeCell ref="AD22:AE22"/>
    <mergeCell ref="AI22:AP22"/>
    <mergeCell ref="B21:C21"/>
    <mergeCell ref="D21:G21"/>
    <mergeCell ref="H21:M21"/>
    <mergeCell ref="N21:S21"/>
    <mergeCell ref="T21:U21"/>
    <mergeCell ref="V21:W21"/>
    <mergeCell ref="X21:Z21"/>
    <mergeCell ref="AA21:AC21"/>
    <mergeCell ref="AF21:AH21"/>
    <mergeCell ref="AD21:AE21"/>
    <mergeCell ref="AI19:AP19"/>
    <mergeCell ref="B20:C20"/>
    <mergeCell ref="D20:G20"/>
    <mergeCell ref="H20:M20"/>
    <mergeCell ref="N20:S20"/>
    <mergeCell ref="T20:U20"/>
    <mergeCell ref="V20:W20"/>
    <mergeCell ref="X20:Z20"/>
    <mergeCell ref="AA20:AC20"/>
    <mergeCell ref="AF20:AH20"/>
    <mergeCell ref="AD20:AE20"/>
    <mergeCell ref="AI20:AP20"/>
    <mergeCell ref="B19:C19"/>
    <mergeCell ref="D19:G19"/>
    <mergeCell ref="H19:M19"/>
    <mergeCell ref="N19:S19"/>
    <mergeCell ref="T19:U19"/>
    <mergeCell ref="V19:W19"/>
    <mergeCell ref="X19:Z19"/>
    <mergeCell ref="AA19:AC19"/>
    <mergeCell ref="AF19:AH19"/>
    <mergeCell ref="AD19:AE19"/>
    <mergeCell ref="AI17:AP17"/>
    <mergeCell ref="B18:C18"/>
    <mergeCell ref="D18:G18"/>
    <mergeCell ref="H18:M18"/>
    <mergeCell ref="N18:S18"/>
    <mergeCell ref="T18:U18"/>
    <mergeCell ref="V18:W18"/>
    <mergeCell ref="X18:Z18"/>
    <mergeCell ref="AA18:AC18"/>
    <mergeCell ref="AF18:AH18"/>
    <mergeCell ref="AD18:AE18"/>
    <mergeCell ref="AI18:AP18"/>
    <mergeCell ref="B17:C17"/>
    <mergeCell ref="D17:G17"/>
    <mergeCell ref="H17:M17"/>
    <mergeCell ref="N17:S17"/>
    <mergeCell ref="T17:U17"/>
    <mergeCell ref="V17:W17"/>
    <mergeCell ref="X17:Z17"/>
    <mergeCell ref="AA17:AC17"/>
    <mergeCell ref="AF17:AH17"/>
    <mergeCell ref="AD17:AE17"/>
    <mergeCell ref="AI15:AP15"/>
    <mergeCell ref="B16:C16"/>
    <mergeCell ref="D16:G16"/>
    <mergeCell ref="H16:M16"/>
    <mergeCell ref="N16:S16"/>
    <mergeCell ref="T16:U16"/>
    <mergeCell ref="V16:W16"/>
    <mergeCell ref="X16:Z16"/>
    <mergeCell ref="AA16:AC16"/>
    <mergeCell ref="AF16:AH16"/>
    <mergeCell ref="AD16:AE16"/>
    <mergeCell ref="AI16:AP16"/>
    <mergeCell ref="B15:C15"/>
    <mergeCell ref="D15:G15"/>
    <mergeCell ref="H15:M15"/>
    <mergeCell ref="N15:S15"/>
    <mergeCell ref="T15:U15"/>
    <mergeCell ref="V15:W15"/>
    <mergeCell ref="X15:Z15"/>
    <mergeCell ref="AA15:AC15"/>
    <mergeCell ref="AF15:AH15"/>
    <mergeCell ref="AD15:AE15"/>
    <mergeCell ref="AI13:AP13"/>
    <mergeCell ref="B14:C14"/>
    <mergeCell ref="D14:G14"/>
    <mergeCell ref="H14:M14"/>
    <mergeCell ref="N14:S14"/>
    <mergeCell ref="T14:U14"/>
    <mergeCell ref="V14:W14"/>
    <mergeCell ref="X14:Z14"/>
    <mergeCell ref="AA14:AC14"/>
    <mergeCell ref="AF14:AH14"/>
    <mergeCell ref="AD14:AE14"/>
    <mergeCell ref="AI14:AP14"/>
    <mergeCell ref="B13:C13"/>
    <mergeCell ref="D13:G13"/>
    <mergeCell ref="H13:M13"/>
    <mergeCell ref="N13:S13"/>
    <mergeCell ref="T13:U13"/>
    <mergeCell ref="V13:W13"/>
    <mergeCell ref="X13:Z13"/>
    <mergeCell ref="AA13:AC13"/>
    <mergeCell ref="AF13:AH13"/>
    <mergeCell ref="AD13:AE13"/>
    <mergeCell ref="AI11:AP11"/>
    <mergeCell ref="B12:C12"/>
    <mergeCell ref="D12:G12"/>
    <mergeCell ref="H12:M12"/>
    <mergeCell ref="N12:S12"/>
    <mergeCell ref="T12:U12"/>
    <mergeCell ref="V12:W12"/>
    <mergeCell ref="X12:Z12"/>
    <mergeCell ref="AA12:AC12"/>
    <mergeCell ref="AF12:AH12"/>
    <mergeCell ref="AD12:AE12"/>
    <mergeCell ref="AI12:AP12"/>
    <mergeCell ref="B11:C11"/>
    <mergeCell ref="D11:G11"/>
    <mergeCell ref="H11:M11"/>
    <mergeCell ref="N11:S11"/>
    <mergeCell ref="T11:U11"/>
    <mergeCell ref="V11:W11"/>
    <mergeCell ref="X11:Z11"/>
    <mergeCell ref="AA11:AC11"/>
    <mergeCell ref="AF11:AH11"/>
    <mergeCell ref="AD11:AE11"/>
    <mergeCell ref="AI9:AP9"/>
    <mergeCell ref="B10:C10"/>
    <mergeCell ref="D10:G10"/>
    <mergeCell ref="H10:M10"/>
    <mergeCell ref="N10:S10"/>
    <mergeCell ref="T10:U10"/>
    <mergeCell ref="V10:W10"/>
    <mergeCell ref="X10:Z10"/>
    <mergeCell ref="AA10:AC10"/>
    <mergeCell ref="AF10:AH10"/>
    <mergeCell ref="AD10:AE10"/>
    <mergeCell ref="AI10:AP10"/>
    <mergeCell ref="B9:C9"/>
    <mergeCell ref="D9:G9"/>
    <mergeCell ref="H9:M9"/>
    <mergeCell ref="N9:S9"/>
    <mergeCell ref="T9:U9"/>
    <mergeCell ref="V9:W9"/>
    <mergeCell ref="X9:Z9"/>
    <mergeCell ref="AA9:AC9"/>
    <mergeCell ref="AF9:AH9"/>
    <mergeCell ref="AD9:AE9"/>
    <mergeCell ref="AI7:AP7"/>
    <mergeCell ref="B8:C8"/>
    <mergeCell ref="D8:G8"/>
    <mergeCell ref="H8:M8"/>
    <mergeCell ref="N8:S8"/>
    <mergeCell ref="T8:U8"/>
    <mergeCell ref="V8:W8"/>
    <mergeCell ref="X8:Z8"/>
    <mergeCell ref="AA8:AC8"/>
    <mergeCell ref="AF8:AH8"/>
    <mergeCell ref="AD8:AE8"/>
    <mergeCell ref="AI8:AP8"/>
    <mergeCell ref="B7:C7"/>
    <mergeCell ref="D7:G7"/>
    <mergeCell ref="H7:M7"/>
    <mergeCell ref="N7:S7"/>
    <mergeCell ref="T7:U7"/>
    <mergeCell ref="V7:W7"/>
    <mergeCell ref="X7:Z7"/>
    <mergeCell ref="AA7:AC7"/>
    <mergeCell ref="AF7:AH7"/>
    <mergeCell ref="AD7:AE7"/>
    <mergeCell ref="AI5:AP5"/>
    <mergeCell ref="B6:C6"/>
    <mergeCell ref="D6:G6"/>
    <mergeCell ref="H6:M6"/>
    <mergeCell ref="N6:S6"/>
    <mergeCell ref="T6:U6"/>
    <mergeCell ref="V6:W6"/>
    <mergeCell ref="X6:Z6"/>
    <mergeCell ref="AA6:AC6"/>
    <mergeCell ref="AF6:AH6"/>
    <mergeCell ref="B5:C5"/>
    <mergeCell ref="D5:G5"/>
    <mergeCell ref="H5:M5"/>
    <mergeCell ref="N5:S5"/>
    <mergeCell ref="T5:W5"/>
    <mergeCell ref="X5:AH5"/>
    <mergeCell ref="AD6:AE6"/>
    <mergeCell ref="AI6:AP6"/>
  </mergeCells>
  <phoneticPr fontId="4"/>
  <pageMargins left="0.78740157480314965" right="0.39370078740157483" top="0.39370078740157483" bottom="0.19685039370078741" header="0.31496062992125984" footer="0.31496062992125984"/>
  <pageSetup paperSize="9" scale="61" orientation="portrait" blackAndWhite="1"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DB!$U$3:$U$7</xm:f>
          </x14:formula1>
          <xm:sqref>V8:W67</xm:sqref>
        </x14:dataValidation>
        <x14:dataValidation type="list" allowBlank="1" showInputMessage="1" showErrorMessage="1">
          <x14:formula1>
            <xm:f>DB!$T$3:$T$7</xm:f>
          </x14:formula1>
          <xm:sqref>N8:S67</xm:sqref>
        </x14:dataValidation>
        <x14:dataValidation type="list" allowBlank="1" showInputMessage="1" showErrorMessage="1">
          <x14:formula1>
            <xm:f>DB!$S$3:$S$7</xm:f>
          </x14:formula1>
          <xm:sqref>H8:M67</xm:sqref>
        </x14:dataValidation>
        <x14:dataValidation type="list" allowBlank="1" showInputMessage="1" showErrorMessage="1">
          <x14:formula1>
            <xm:f>DB!$R$3:$R$7</xm:f>
          </x14:formula1>
          <xm:sqref>D8:G67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9" tint="-0.249977111117893"/>
  </sheetPr>
  <dimension ref="A1:AC36"/>
  <sheetViews>
    <sheetView view="pageBreakPreview" zoomScale="115" zoomScaleNormal="100" zoomScaleSheetLayoutView="115" workbookViewId="0">
      <pane ySplit="3" topLeftCell="A4" activePane="bottomLeft" state="frozen"/>
      <selection activeCell="P24" sqref="P24:X24"/>
      <selection pane="bottomLeft" activeCell="I10" sqref="I10:N10"/>
    </sheetView>
  </sheetViews>
  <sheetFormatPr defaultColWidth="3.125" defaultRowHeight="18.75" customHeight="1" x14ac:dyDescent="0.4"/>
  <cols>
    <col min="1" max="16384" width="3.125" style="1"/>
  </cols>
  <sheetData>
    <row r="1" spans="1:26" ht="18.75" customHeight="1" x14ac:dyDescent="0.4">
      <c r="A1" s="26" t="s">
        <v>102</v>
      </c>
      <c r="B1" s="26"/>
      <c r="C1" s="26"/>
      <c r="D1" s="26"/>
      <c r="E1" s="26"/>
      <c r="F1" s="26"/>
      <c r="G1" s="26"/>
      <c r="H1" s="26"/>
      <c r="I1" s="26"/>
      <c r="J1" s="26"/>
      <c r="K1" s="26"/>
      <c r="L1" s="26"/>
      <c r="M1" s="26"/>
      <c r="N1" s="26"/>
      <c r="O1" s="26"/>
      <c r="P1" s="26"/>
      <c r="Q1" s="26"/>
      <c r="R1" s="26"/>
      <c r="S1" s="26"/>
      <c r="T1" s="26"/>
      <c r="U1" s="26"/>
      <c r="V1" s="26"/>
      <c r="W1" s="26"/>
      <c r="X1" s="26"/>
      <c r="Y1" s="26"/>
      <c r="Z1" s="26"/>
    </row>
    <row r="2" spans="1:26" ht="7.5" customHeight="1" x14ac:dyDescent="0.4">
      <c r="A2" s="26"/>
      <c r="B2" s="26"/>
      <c r="C2" s="26"/>
      <c r="D2" s="26"/>
      <c r="E2" s="26"/>
      <c r="F2" s="26"/>
      <c r="G2" s="26"/>
      <c r="H2" s="26"/>
      <c r="I2" s="26"/>
      <c r="J2" s="26"/>
      <c r="K2" s="26"/>
      <c r="L2" s="26"/>
      <c r="M2" s="26"/>
      <c r="N2" s="26"/>
      <c r="O2" s="26"/>
      <c r="P2" s="26"/>
      <c r="Q2" s="26"/>
      <c r="R2" s="26"/>
      <c r="S2" s="26"/>
      <c r="T2" s="26"/>
      <c r="U2" s="26"/>
      <c r="V2" s="26"/>
      <c r="W2" s="26"/>
      <c r="X2" s="26"/>
      <c r="Y2" s="26"/>
      <c r="Z2" s="26"/>
    </row>
    <row r="3" spans="1:26" ht="18.75" customHeight="1" x14ac:dyDescent="0.4">
      <c r="A3" s="297" t="s">
        <v>86</v>
      </c>
      <c r="B3" s="297"/>
      <c r="C3" s="297"/>
      <c r="D3" s="297"/>
      <c r="E3" s="297"/>
      <c r="F3" s="297"/>
      <c r="G3" s="297"/>
      <c r="H3" s="297"/>
      <c r="I3" s="297"/>
      <c r="J3" s="297"/>
      <c r="K3" s="297"/>
      <c r="L3" s="297"/>
      <c r="M3" s="297"/>
      <c r="N3" s="297"/>
      <c r="O3" s="297"/>
      <c r="P3" s="297"/>
      <c r="Q3" s="297"/>
      <c r="R3" s="297"/>
      <c r="S3" s="297"/>
      <c r="T3" s="297"/>
      <c r="U3" s="297"/>
      <c r="V3" s="297"/>
      <c r="W3" s="297"/>
      <c r="X3" s="297"/>
      <c r="Y3" s="297"/>
      <c r="Z3" s="297"/>
    </row>
    <row r="4" spans="1:26" ht="7.5" customHeight="1" x14ac:dyDescent="0.4">
      <c r="A4" s="26"/>
      <c r="B4" s="26"/>
      <c r="C4" s="26"/>
      <c r="D4" s="26"/>
      <c r="E4" s="26"/>
      <c r="F4" s="26"/>
      <c r="G4" s="26"/>
      <c r="H4" s="26"/>
      <c r="I4" s="26"/>
      <c r="J4" s="26"/>
      <c r="K4" s="26"/>
      <c r="L4" s="26"/>
      <c r="M4" s="26"/>
      <c r="N4" s="26"/>
      <c r="O4" s="26"/>
      <c r="P4" s="26"/>
      <c r="Q4" s="26"/>
      <c r="R4" s="26"/>
      <c r="S4" s="26"/>
      <c r="T4" s="26"/>
      <c r="U4" s="26"/>
      <c r="V4" s="26"/>
      <c r="W4" s="26"/>
      <c r="X4" s="26"/>
      <c r="Y4" s="26"/>
      <c r="Z4" s="26"/>
    </row>
    <row r="5" spans="1:26" ht="18.75" customHeight="1" x14ac:dyDescent="0.4">
      <c r="A5" s="26" t="s">
        <v>19</v>
      </c>
      <c r="B5" s="26"/>
      <c r="C5" s="26"/>
      <c r="D5" s="26"/>
      <c r="E5" s="26"/>
      <c r="F5" s="26"/>
      <c r="G5" s="26"/>
      <c r="H5" s="26"/>
      <c r="I5" s="26"/>
      <c r="J5" s="26"/>
      <c r="K5" s="26"/>
      <c r="L5" s="26"/>
      <c r="M5" s="26"/>
      <c r="N5" s="26"/>
      <c r="O5" s="26"/>
      <c r="P5" s="26"/>
      <c r="Q5" s="26"/>
      <c r="R5" s="26"/>
      <c r="S5" s="26"/>
      <c r="T5" s="26"/>
      <c r="U5" s="26"/>
      <c r="V5" s="26"/>
      <c r="W5" s="26"/>
      <c r="X5" s="26"/>
      <c r="Y5" s="26"/>
      <c r="Z5" s="26"/>
    </row>
    <row r="6" spans="1:26" ht="7.5" customHeight="1" thickBot="1" x14ac:dyDescent="0.45">
      <c r="A6" s="26"/>
      <c r="B6" s="26"/>
      <c r="C6" s="26"/>
      <c r="D6" s="26"/>
      <c r="E6" s="26"/>
      <c r="F6" s="26"/>
      <c r="G6" s="26"/>
      <c r="H6" s="26"/>
      <c r="I6" s="26"/>
      <c r="J6" s="26"/>
      <c r="K6" s="26"/>
      <c r="L6" s="26"/>
      <c r="M6" s="26"/>
      <c r="N6" s="26"/>
      <c r="O6" s="26"/>
      <c r="P6" s="26"/>
      <c r="Q6" s="26"/>
      <c r="R6" s="26"/>
      <c r="S6" s="26"/>
      <c r="T6" s="26"/>
      <c r="U6" s="26"/>
      <c r="V6" s="26"/>
      <c r="W6" s="26"/>
      <c r="X6" s="26"/>
      <c r="Y6" s="26"/>
      <c r="Z6" s="26"/>
    </row>
    <row r="7" spans="1:26" ht="22.5" customHeight="1" x14ac:dyDescent="0.4">
      <c r="A7" s="389" t="s">
        <v>20</v>
      </c>
      <c r="B7" s="390"/>
      <c r="C7" s="390"/>
      <c r="D7" s="390"/>
      <c r="E7" s="390"/>
      <c r="F7" s="390"/>
      <c r="G7" s="390"/>
      <c r="H7" s="390"/>
      <c r="I7" s="390" t="s">
        <v>100</v>
      </c>
      <c r="J7" s="390"/>
      <c r="K7" s="390"/>
      <c r="L7" s="390"/>
      <c r="M7" s="390"/>
      <c r="N7" s="390"/>
      <c r="O7" s="390"/>
      <c r="P7" s="390" t="s">
        <v>30</v>
      </c>
      <c r="Q7" s="390"/>
      <c r="R7" s="390"/>
      <c r="S7" s="390"/>
      <c r="T7" s="390"/>
      <c r="U7" s="390"/>
      <c r="V7" s="390"/>
      <c r="W7" s="390"/>
      <c r="X7" s="390"/>
      <c r="Y7" s="390"/>
      <c r="Z7" s="415"/>
    </row>
    <row r="8" spans="1:26" ht="22.5" customHeight="1" x14ac:dyDescent="0.4">
      <c r="A8" s="414" t="s">
        <v>21</v>
      </c>
      <c r="B8" s="407"/>
      <c r="C8" s="407"/>
      <c r="D8" s="407"/>
      <c r="E8" s="407"/>
      <c r="F8" s="407"/>
      <c r="G8" s="407"/>
      <c r="H8" s="407"/>
      <c r="I8" s="424" t="str">
        <f>IFERROR(I13-SUM(I9:N12),"")</f>
        <v/>
      </c>
      <c r="J8" s="425"/>
      <c r="K8" s="425"/>
      <c r="L8" s="425"/>
      <c r="M8" s="425"/>
      <c r="N8" s="425"/>
      <c r="O8" s="25" t="s">
        <v>29</v>
      </c>
      <c r="P8" s="426"/>
      <c r="Q8" s="426"/>
      <c r="R8" s="426"/>
      <c r="S8" s="426"/>
      <c r="T8" s="426"/>
      <c r="U8" s="426"/>
      <c r="V8" s="426"/>
      <c r="W8" s="426"/>
      <c r="X8" s="426"/>
      <c r="Y8" s="426"/>
      <c r="Z8" s="427"/>
    </row>
    <row r="9" spans="1:26" ht="22.5" customHeight="1" x14ac:dyDescent="0.4">
      <c r="A9" s="414" t="s">
        <v>22</v>
      </c>
      <c r="B9" s="407"/>
      <c r="C9" s="407"/>
      <c r="D9" s="407"/>
      <c r="E9" s="407"/>
      <c r="F9" s="407"/>
      <c r="G9" s="407"/>
      <c r="H9" s="407"/>
      <c r="I9" s="424" t="str">
        <f>IF('第13号 (2)'!U54="","",'第13号 (2)'!U54)</f>
        <v/>
      </c>
      <c r="J9" s="425"/>
      <c r="K9" s="425"/>
      <c r="L9" s="425"/>
      <c r="M9" s="425"/>
      <c r="N9" s="425"/>
      <c r="O9" s="25" t="s">
        <v>29</v>
      </c>
      <c r="P9" s="426" t="s">
        <v>227</v>
      </c>
      <c r="Q9" s="426"/>
      <c r="R9" s="426"/>
      <c r="S9" s="426"/>
      <c r="T9" s="426"/>
      <c r="U9" s="426"/>
      <c r="V9" s="426"/>
      <c r="W9" s="426"/>
      <c r="X9" s="426"/>
      <c r="Y9" s="426"/>
      <c r="Z9" s="427"/>
    </row>
    <row r="10" spans="1:26" ht="22.5" customHeight="1" x14ac:dyDescent="0.4">
      <c r="A10" s="420" t="s">
        <v>27</v>
      </c>
      <c r="B10" s="421"/>
      <c r="C10" s="407" t="s">
        <v>23</v>
      </c>
      <c r="D10" s="407"/>
      <c r="E10" s="407"/>
      <c r="F10" s="407"/>
      <c r="G10" s="407"/>
      <c r="H10" s="407"/>
      <c r="I10" s="391"/>
      <c r="J10" s="392"/>
      <c r="K10" s="392"/>
      <c r="L10" s="392"/>
      <c r="M10" s="392"/>
      <c r="N10" s="392"/>
      <c r="O10" s="25" t="s">
        <v>29</v>
      </c>
      <c r="P10" s="428"/>
      <c r="Q10" s="428"/>
      <c r="R10" s="428"/>
      <c r="S10" s="428"/>
      <c r="T10" s="428"/>
      <c r="U10" s="428"/>
      <c r="V10" s="428"/>
      <c r="W10" s="428"/>
      <c r="X10" s="428"/>
      <c r="Y10" s="428"/>
      <c r="Z10" s="429"/>
    </row>
    <row r="11" spans="1:26" ht="22.5" customHeight="1" x14ac:dyDescent="0.4">
      <c r="A11" s="420"/>
      <c r="B11" s="421"/>
      <c r="C11" s="407" t="s">
        <v>24</v>
      </c>
      <c r="D11" s="407"/>
      <c r="E11" s="407"/>
      <c r="F11" s="407"/>
      <c r="G11" s="407"/>
      <c r="H11" s="407"/>
      <c r="I11" s="391"/>
      <c r="J11" s="392"/>
      <c r="K11" s="392"/>
      <c r="L11" s="392"/>
      <c r="M11" s="392"/>
      <c r="N11" s="392"/>
      <c r="O11" s="25" t="s">
        <v>29</v>
      </c>
      <c r="P11" s="428"/>
      <c r="Q11" s="428"/>
      <c r="R11" s="428"/>
      <c r="S11" s="428"/>
      <c r="T11" s="428"/>
      <c r="U11" s="428"/>
      <c r="V11" s="428"/>
      <c r="W11" s="428"/>
      <c r="X11" s="428"/>
      <c r="Y11" s="428"/>
      <c r="Z11" s="429"/>
    </row>
    <row r="12" spans="1:26" ht="22.5" customHeight="1" thickBot="1" x14ac:dyDescent="0.45">
      <c r="A12" s="422"/>
      <c r="B12" s="423"/>
      <c r="C12" s="400" t="s">
        <v>25</v>
      </c>
      <c r="D12" s="400"/>
      <c r="E12" s="400"/>
      <c r="F12" s="400"/>
      <c r="G12" s="400"/>
      <c r="H12" s="400"/>
      <c r="I12" s="408"/>
      <c r="J12" s="409"/>
      <c r="K12" s="409"/>
      <c r="L12" s="409"/>
      <c r="M12" s="409"/>
      <c r="N12" s="409"/>
      <c r="O12" s="30" t="s">
        <v>29</v>
      </c>
      <c r="P12" s="410"/>
      <c r="Q12" s="410"/>
      <c r="R12" s="410"/>
      <c r="S12" s="410"/>
      <c r="T12" s="410"/>
      <c r="U12" s="410"/>
      <c r="V12" s="410"/>
      <c r="W12" s="410"/>
      <c r="X12" s="410"/>
      <c r="Y12" s="410"/>
      <c r="Z12" s="411"/>
    </row>
    <row r="13" spans="1:26" ht="22.5" customHeight="1" thickTop="1" thickBot="1" x14ac:dyDescent="0.45">
      <c r="A13" s="387" t="s">
        <v>26</v>
      </c>
      <c r="B13" s="388"/>
      <c r="C13" s="388"/>
      <c r="D13" s="388"/>
      <c r="E13" s="388"/>
      <c r="F13" s="388"/>
      <c r="G13" s="388"/>
      <c r="H13" s="388"/>
      <c r="I13" s="397" t="str">
        <f>IF(I26="","",I26)</f>
        <v/>
      </c>
      <c r="J13" s="398"/>
      <c r="K13" s="398"/>
      <c r="L13" s="398"/>
      <c r="M13" s="398"/>
      <c r="N13" s="398"/>
      <c r="O13" s="17" t="s">
        <v>29</v>
      </c>
      <c r="P13" s="412"/>
      <c r="Q13" s="412"/>
      <c r="R13" s="412"/>
      <c r="S13" s="412"/>
      <c r="T13" s="412"/>
      <c r="U13" s="412"/>
      <c r="V13" s="412"/>
      <c r="W13" s="412"/>
      <c r="X13" s="412"/>
      <c r="Y13" s="412"/>
      <c r="Z13" s="413"/>
    </row>
    <row r="14" spans="1:26" ht="18.75" customHeight="1" x14ac:dyDescent="0.4">
      <c r="A14" s="27" t="s">
        <v>31</v>
      </c>
      <c r="B14" s="26"/>
      <c r="C14" s="26"/>
      <c r="D14" s="26"/>
      <c r="E14" s="26"/>
      <c r="F14" s="26"/>
      <c r="G14" s="26"/>
      <c r="H14" s="26"/>
      <c r="I14" s="26"/>
      <c r="J14" s="26"/>
      <c r="K14" s="26"/>
      <c r="L14" s="26"/>
      <c r="M14" s="26"/>
      <c r="N14" s="26"/>
      <c r="O14" s="26"/>
      <c r="P14" s="26"/>
      <c r="Q14" s="26"/>
      <c r="R14" s="26"/>
      <c r="S14" s="26"/>
      <c r="T14" s="26"/>
      <c r="U14" s="26"/>
      <c r="V14" s="26"/>
      <c r="W14" s="26"/>
      <c r="X14" s="26"/>
      <c r="Y14" s="26"/>
      <c r="Z14" s="26"/>
    </row>
    <row r="15" spans="1:26" ht="18.75" customHeight="1" x14ac:dyDescent="0.4">
      <c r="A15" s="27" t="s">
        <v>32</v>
      </c>
      <c r="B15" s="26"/>
      <c r="C15" s="26"/>
      <c r="D15" s="26"/>
      <c r="E15" s="26"/>
      <c r="F15" s="26"/>
      <c r="G15" s="26"/>
      <c r="H15" s="26"/>
      <c r="I15" s="26"/>
      <c r="J15" s="26"/>
      <c r="K15" s="26"/>
      <c r="L15" s="26"/>
      <c r="M15" s="26"/>
      <c r="N15" s="26"/>
      <c r="O15" s="26"/>
      <c r="P15" s="26"/>
      <c r="Q15" s="26"/>
      <c r="R15" s="26"/>
      <c r="S15" s="26"/>
      <c r="T15" s="26"/>
      <c r="U15" s="26"/>
      <c r="V15" s="26"/>
      <c r="W15" s="26"/>
      <c r="X15" s="26"/>
      <c r="Y15" s="26"/>
      <c r="Z15" s="26"/>
    </row>
    <row r="16" spans="1:26" ht="18.75" customHeight="1" x14ac:dyDescent="0.4">
      <c r="A16" s="27" t="s">
        <v>33</v>
      </c>
      <c r="B16" s="26"/>
      <c r="C16" s="26"/>
      <c r="D16" s="26"/>
      <c r="E16" s="26"/>
      <c r="F16" s="26"/>
      <c r="G16" s="26"/>
      <c r="H16" s="26"/>
      <c r="I16" s="26"/>
      <c r="J16" s="26"/>
      <c r="K16" s="26"/>
      <c r="L16" s="26"/>
      <c r="M16" s="26"/>
      <c r="N16" s="26"/>
      <c r="O16" s="26"/>
      <c r="P16" s="26"/>
      <c r="Q16" s="26"/>
      <c r="R16" s="26"/>
      <c r="S16" s="26"/>
      <c r="T16" s="26"/>
      <c r="U16" s="26"/>
      <c r="V16" s="26"/>
      <c r="W16" s="26"/>
      <c r="X16" s="26"/>
      <c r="Y16" s="26"/>
      <c r="Z16" s="26"/>
    </row>
    <row r="17" spans="1:29" ht="18.75" customHeight="1" x14ac:dyDescent="0.4">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row>
    <row r="18" spans="1:29" ht="18.75" customHeight="1" x14ac:dyDescent="0.4">
      <c r="A18" s="26" t="s">
        <v>34</v>
      </c>
      <c r="B18" s="26"/>
      <c r="C18" s="26"/>
      <c r="D18" s="26"/>
      <c r="E18" s="26"/>
      <c r="F18" s="26"/>
      <c r="G18" s="26"/>
      <c r="H18" s="26"/>
      <c r="I18" s="26"/>
      <c r="J18" s="26"/>
      <c r="K18" s="26"/>
      <c r="L18" s="26"/>
      <c r="M18" s="26"/>
      <c r="N18" s="26"/>
      <c r="O18" s="26"/>
      <c r="P18" s="26"/>
      <c r="Q18" s="26"/>
      <c r="R18" s="26"/>
      <c r="S18" s="26"/>
      <c r="T18" s="26"/>
      <c r="U18" s="26"/>
      <c r="V18" s="26"/>
      <c r="W18" s="26"/>
      <c r="X18" s="26"/>
      <c r="Y18" s="26"/>
      <c r="Z18" s="26"/>
    </row>
    <row r="19" spans="1:29" ht="7.5" customHeight="1" thickBot="1" x14ac:dyDescent="0.45">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row>
    <row r="20" spans="1:29" ht="22.5" customHeight="1" x14ac:dyDescent="0.4">
      <c r="A20" s="389" t="s">
        <v>35</v>
      </c>
      <c r="B20" s="390"/>
      <c r="C20" s="390"/>
      <c r="D20" s="390"/>
      <c r="E20" s="390"/>
      <c r="F20" s="390"/>
      <c r="G20" s="390"/>
      <c r="H20" s="390"/>
      <c r="I20" s="390" t="s">
        <v>297</v>
      </c>
      <c r="J20" s="390"/>
      <c r="K20" s="390"/>
      <c r="L20" s="390"/>
      <c r="M20" s="390"/>
      <c r="N20" s="390"/>
      <c r="O20" s="390"/>
      <c r="P20" s="390" t="s">
        <v>30</v>
      </c>
      <c r="Q20" s="390"/>
      <c r="R20" s="390"/>
      <c r="S20" s="390"/>
      <c r="T20" s="390"/>
      <c r="U20" s="390"/>
      <c r="V20" s="390"/>
      <c r="W20" s="390"/>
      <c r="X20" s="390"/>
      <c r="Y20" s="390"/>
      <c r="Z20" s="415"/>
    </row>
    <row r="21" spans="1:29" ht="45" customHeight="1" x14ac:dyDescent="0.4">
      <c r="A21" s="401" t="s">
        <v>228</v>
      </c>
      <c r="B21" s="404" t="s">
        <v>293</v>
      </c>
      <c r="C21" s="405"/>
      <c r="D21" s="405"/>
      <c r="E21" s="405"/>
      <c r="F21" s="405"/>
      <c r="G21" s="405"/>
      <c r="H21" s="406"/>
      <c r="I21" s="391"/>
      <c r="J21" s="392"/>
      <c r="K21" s="392"/>
      <c r="L21" s="392"/>
      <c r="M21" s="392"/>
      <c r="N21" s="392"/>
      <c r="O21" s="94" t="s">
        <v>29</v>
      </c>
      <c r="P21" s="416"/>
      <c r="Q21" s="416"/>
      <c r="R21" s="416"/>
      <c r="S21" s="416"/>
      <c r="T21" s="416"/>
      <c r="U21" s="416"/>
      <c r="V21" s="416"/>
      <c r="W21" s="416"/>
      <c r="X21" s="416"/>
      <c r="Y21" s="416"/>
      <c r="Z21" s="417"/>
    </row>
    <row r="22" spans="1:29" ht="45" customHeight="1" x14ac:dyDescent="0.4">
      <c r="A22" s="402"/>
      <c r="B22" s="404" t="s">
        <v>294</v>
      </c>
      <c r="C22" s="405"/>
      <c r="D22" s="405"/>
      <c r="E22" s="405"/>
      <c r="F22" s="405"/>
      <c r="G22" s="405"/>
      <c r="H22" s="406"/>
      <c r="I22" s="391"/>
      <c r="J22" s="392"/>
      <c r="K22" s="392"/>
      <c r="L22" s="392"/>
      <c r="M22" s="392"/>
      <c r="N22" s="392"/>
      <c r="O22" s="94" t="s">
        <v>29</v>
      </c>
      <c r="P22" s="416"/>
      <c r="Q22" s="416"/>
      <c r="R22" s="416"/>
      <c r="S22" s="416"/>
      <c r="T22" s="416"/>
      <c r="U22" s="416"/>
      <c r="V22" s="416"/>
      <c r="W22" s="416"/>
      <c r="X22" s="416"/>
      <c r="Y22" s="416"/>
      <c r="Z22" s="417"/>
    </row>
    <row r="23" spans="1:29" ht="45" customHeight="1" x14ac:dyDescent="0.4">
      <c r="A23" s="403"/>
      <c r="B23" s="404" t="s">
        <v>295</v>
      </c>
      <c r="C23" s="405"/>
      <c r="D23" s="405"/>
      <c r="E23" s="405"/>
      <c r="F23" s="405"/>
      <c r="G23" s="405"/>
      <c r="H23" s="406"/>
      <c r="I23" s="391"/>
      <c r="J23" s="392"/>
      <c r="K23" s="392"/>
      <c r="L23" s="392"/>
      <c r="M23" s="392"/>
      <c r="N23" s="392"/>
      <c r="O23" s="94" t="s">
        <v>29</v>
      </c>
      <c r="P23" s="416"/>
      <c r="Q23" s="416"/>
      <c r="R23" s="416"/>
      <c r="S23" s="416"/>
      <c r="T23" s="416"/>
      <c r="U23" s="416"/>
      <c r="V23" s="416"/>
      <c r="W23" s="416"/>
      <c r="X23" s="416"/>
      <c r="Y23" s="416"/>
      <c r="Z23" s="417"/>
    </row>
    <row r="24" spans="1:29" ht="22.5" customHeight="1" x14ac:dyDescent="0.4">
      <c r="A24" s="414" t="s">
        <v>36</v>
      </c>
      <c r="B24" s="407"/>
      <c r="C24" s="407"/>
      <c r="D24" s="407"/>
      <c r="E24" s="407"/>
      <c r="F24" s="407"/>
      <c r="G24" s="407"/>
      <c r="H24" s="407"/>
      <c r="I24" s="393" t="str">
        <f>IF(SUM(I21:N23)=0,"",SUM(I21:N23))</f>
        <v/>
      </c>
      <c r="J24" s="394"/>
      <c r="K24" s="394"/>
      <c r="L24" s="394"/>
      <c r="M24" s="394"/>
      <c r="N24" s="394"/>
      <c r="O24" s="81" t="s">
        <v>29</v>
      </c>
      <c r="P24" s="418"/>
      <c r="Q24" s="418"/>
      <c r="R24" s="418"/>
      <c r="S24" s="418"/>
      <c r="T24" s="418"/>
      <c r="U24" s="418"/>
      <c r="V24" s="418"/>
      <c r="W24" s="418"/>
      <c r="X24" s="418"/>
      <c r="Y24" s="418"/>
      <c r="Z24" s="419"/>
    </row>
    <row r="25" spans="1:29" ht="22.5" customHeight="1" thickBot="1" x14ac:dyDescent="0.45">
      <c r="A25" s="399" t="s">
        <v>37</v>
      </c>
      <c r="B25" s="400"/>
      <c r="C25" s="400"/>
      <c r="D25" s="400"/>
      <c r="E25" s="400"/>
      <c r="F25" s="400"/>
      <c r="G25" s="400"/>
      <c r="H25" s="400"/>
      <c r="I25" s="395" t="str">
        <f>IFERROR(IF(DB!L10=TRUE,ROUNDUP(I24*0.1,0),ROUNDDOWN(I24*0.1,0)),"")</f>
        <v/>
      </c>
      <c r="J25" s="396"/>
      <c r="K25" s="396"/>
      <c r="L25" s="396"/>
      <c r="M25" s="396"/>
      <c r="N25" s="396"/>
      <c r="O25" s="30" t="s">
        <v>29</v>
      </c>
      <c r="P25" s="383" t="s">
        <v>39</v>
      </c>
      <c r="Q25" s="383"/>
      <c r="R25" s="383"/>
      <c r="S25" s="383"/>
      <c r="T25" s="383"/>
      <c r="U25" s="383"/>
      <c r="V25" s="383"/>
      <c r="W25" s="383"/>
      <c r="X25" s="383"/>
      <c r="Y25" s="383"/>
      <c r="Z25" s="384"/>
      <c r="AC25" s="217" t="s">
        <v>349</v>
      </c>
    </row>
    <row r="26" spans="1:29" ht="22.5" customHeight="1" thickTop="1" thickBot="1" x14ac:dyDescent="0.45">
      <c r="A26" s="387" t="s">
        <v>26</v>
      </c>
      <c r="B26" s="388"/>
      <c r="C26" s="388"/>
      <c r="D26" s="388"/>
      <c r="E26" s="388"/>
      <c r="F26" s="388"/>
      <c r="G26" s="388"/>
      <c r="H26" s="388"/>
      <c r="I26" s="397" t="str">
        <f>IF(I25="","",SUM(I24:N25))</f>
        <v/>
      </c>
      <c r="J26" s="398"/>
      <c r="K26" s="398"/>
      <c r="L26" s="398"/>
      <c r="M26" s="398"/>
      <c r="N26" s="398"/>
      <c r="O26" s="17" t="s">
        <v>29</v>
      </c>
      <c r="P26" s="385"/>
      <c r="Q26" s="385"/>
      <c r="R26" s="385"/>
      <c r="S26" s="385"/>
      <c r="T26" s="385"/>
      <c r="U26" s="385"/>
      <c r="V26" s="385"/>
      <c r="W26" s="385"/>
      <c r="X26" s="385"/>
      <c r="Y26" s="385"/>
      <c r="Z26" s="386"/>
    </row>
    <row r="27" spans="1:29" ht="18.75" customHeight="1" x14ac:dyDescent="0.4">
      <c r="A27" s="27" t="s">
        <v>38</v>
      </c>
      <c r="B27" s="26"/>
      <c r="C27" s="26"/>
      <c r="D27" s="26"/>
      <c r="E27" s="26"/>
      <c r="F27" s="26"/>
      <c r="G27" s="26"/>
      <c r="H27" s="26"/>
      <c r="I27" s="26"/>
      <c r="J27" s="26"/>
      <c r="K27" s="26"/>
      <c r="L27" s="26"/>
      <c r="M27" s="26"/>
      <c r="N27" s="26"/>
      <c r="O27" s="26"/>
      <c r="P27" s="26"/>
      <c r="Q27" s="26"/>
      <c r="R27" s="26"/>
      <c r="S27" s="26"/>
      <c r="T27" s="26"/>
      <c r="U27" s="26"/>
      <c r="V27" s="26"/>
      <c r="W27" s="26"/>
      <c r="X27" s="26"/>
      <c r="Y27" s="26"/>
      <c r="Z27" s="26"/>
    </row>
    <row r="28" spans="1:29" ht="18.75" customHeight="1" x14ac:dyDescent="0.4">
      <c r="A28" s="27" t="s">
        <v>270</v>
      </c>
      <c r="B28" s="26"/>
      <c r="C28" s="26"/>
      <c r="D28" s="26"/>
      <c r="E28" s="26"/>
      <c r="F28" s="26"/>
      <c r="G28" s="26"/>
      <c r="H28" s="26"/>
      <c r="I28" s="26"/>
      <c r="J28" s="26"/>
      <c r="K28" s="26"/>
      <c r="L28" s="26"/>
      <c r="M28" s="26"/>
      <c r="N28" s="26"/>
      <c r="O28" s="26"/>
      <c r="P28" s="26"/>
      <c r="Q28" s="26"/>
      <c r="R28" s="26"/>
      <c r="S28" s="26"/>
      <c r="T28" s="26"/>
      <c r="U28" s="26"/>
      <c r="V28" s="26"/>
      <c r="W28" s="26"/>
      <c r="X28" s="26"/>
      <c r="Y28" s="26"/>
      <c r="Z28" s="26"/>
    </row>
    <row r="29" spans="1:29" ht="18.75" customHeight="1" x14ac:dyDescent="0.4">
      <c r="A29" s="27" t="s">
        <v>101</v>
      </c>
      <c r="B29" s="26"/>
      <c r="C29" s="26"/>
      <c r="D29" s="26"/>
      <c r="E29" s="26"/>
      <c r="F29" s="26"/>
      <c r="G29" s="26"/>
      <c r="H29" s="26"/>
      <c r="I29" s="26"/>
      <c r="J29" s="26"/>
      <c r="K29" s="26"/>
      <c r="L29" s="26"/>
      <c r="M29" s="26"/>
      <c r="N29" s="26"/>
      <c r="O29" s="26"/>
      <c r="P29" s="26"/>
      <c r="Q29" s="26"/>
      <c r="R29" s="26"/>
      <c r="S29" s="26"/>
      <c r="T29" s="26"/>
      <c r="U29" s="26"/>
      <c r="V29" s="26"/>
      <c r="W29" s="26"/>
      <c r="X29" s="26"/>
      <c r="Y29" s="26"/>
      <c r="Z29" s="26"/>
    </row>
    <row r="30" spans="1:29" ht="18.75" customHeight="1" x14ac:dyDescent="0.4">
      <c r="A30" s="27" t="s">
        <v>271</v>
      </c>
      <c r="B30" s="26"/>
      <c r="C30" s="26"/>
      <c r="D30" s="26"/>
      <c r="E30" s="26"/>
      <c r="F30" s="26"/>
      <c r="G30" s="26"/>
      <c r="H30" s="26"/>
      <c r="I30" s="26"/>
      <c r="J30" s="26"/>
      <c r="K30" s="26"/>
      <c r="L30" s="26"/>
      <c r="M30" s="26"/>
      <c r="N30" s="26"/>
      <c r="O30" s="26"/>
      <c r="P30" s="26"/>
      <c r="Q30" s="26"/>
      <c r="R30" s="26"/>
      <c r="S30" s="26"/>
      <c r="T30" s="26"/>
      <c r="U30" s="26"/>
      <c r="V30" s="26"/>
      <c r="W30" s="26"/>
      <c r="X30" s="26"/>
      <c r="Y30" s="26"/>
      <c r="Z30" s="26"/>
    </row>
    <row r="31" spans="1:29" ht="18.75" customHeight="1" x14ac:dyDescent="0.4">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row>
    <row r="32" spans="1:29" ht="18.75" customHeight="1" x14ac:dyDescent="0.4">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row>
    <row r="33" spans="1:26" ht="18.75" customHeight="1" x14ac:dyDescent="0.4">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row>
    <row r="34" spans="1:26" ht="18.75" customHeight="1" x14ac:dyDescent="0.4">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row>
    <row r="35" spans="1:26" ht="18.75" customHeight="1" x14ac:dyDescent="0.4">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row>
    <row r="36" spans="1:26" ht="18.75" customHeight="1" x14ac:dyDescent="0.4">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row>
  </sheetData>
  <sheetProtection password="CC6D" sheet="1" selectLockedCells="1"/>
  <mergeCells count="45">
    <mergeCell ref="A26:H26"/>
    <mergeCell ref="I26:N26"/>
    <mergeCell ref="P26:Z26"/>
    <mergeCell ref="A24:H24"/>
    <mergeCell ref="I24:N24"/>
    <mergeCell ref="P24:Z24"/>
    <mergeCell ref="A25:H25"/>
    <mergeCell ref="I25:N25"/>
    <mergeCell ref="P25:Z25"/>
    <mergeCell ref="I21:N21"/>
    <mergeCell ref="P21:Z21"/>
    <mergeCell ref="I22:N22"/>
    <mergeCell ref="P22:Z22"/>
    <mergeCell ref="I23:N23"/>
    <mergeCell ref="P23:Z23"/>
    <mergeCell ref="A21:A23"/>
    <mergeCell ref="B21:H21"/>
    <mergeCell ref="B22:H22"/>
    <mergeCell ref="B23:H23"/>
    <mergeCell ref="A13:H13"/>
    <mergeCell ref="I13:N13"/>
    <mergeCell ref="P13:Z13"/>
    <mergeCell ref="A20:H20"/>
    <mergeCell ref="I20:O20"/>
    <mergeCell ref="P20:Z20"/>
    <mergeCell ref="A9:H9"/>
    <mergeCell ref="I9:N9"/>
    <mergeCell ref="P9:Z9"/>
    <mergeCell ref="A10:B12"/>
    <mergeCell ref="C10:H10"/>
    <mergeCell ref="I10:N10"/>
    <mergeCell ref="P10:Z10"/>
    <mergeCell ref="C11:H11"/>
    <mergeCell ref="I11:N11"/>
    <mergeCell ref="P11:Z11"/>
    <mergeCell ref="C12:H12"/>
    <mergeCell ref="I12:N12"/>
    <mergeCell ref="P12:Z12"/>
    <mergeCell ref="A3:Z3"/>
    <mergeCell ref="A7:H7"/>
    <mergeCell ref="I7:O7"/>
    <mergeCell ref="P7:Z7"/>
    <mergeCell ref="A8:H8"/>
    <mergeCell ref="I8:N8"/>
    <mergeCell ref="P8:Z8"/>
  </mergeCells>
  <phoneticPr fontId="4"/>
  <pageMargins left="0.78740157480314965" right="0.39370078740157483"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27</xdr:col>
                    <xdr:colOff>0</xdr:colOff>
                    <xdr:row>24</xdr:row>
                    <xdr:rowOff>0</xdr:rowOff>
                  </from>
                  <to>
                    <xdr:col>28</xdr:col>
                    <xdr:colOff>0</xdr:colOff>
                    <xdr:row>25</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Z473"/>
  <sheetViews>
    <sheetView showGridLines="0" view="pageBreakPreview" zoomScaleNormal="100" zoomScaleSheetLayoutView="100" workbookViewId="0">
      <pane ySplit="3" topLeftCell="A4" activePane="bottomLeft" state="frozen"/>
      <selection activeCell="P24" sqref="P24:X24"/>
      <selection pane="bottomLeft" activeCell="A6" sqref="A6:L13"/>
    </sheetView>
  </sheetViews>
  <sheetFormatPr defaultColWidth="3.125" defaultRowHeight="18.75" customHeight="1" x14ac:dyDescent="0.4"/>
  <cols>
    <col min="1" max="16384" width="3.125" style="1"/>
  </cols>
  <sheetData>
    <row r="1" spans="1:26" ht="18.75" customHeight="1" x14ac:dyDescent="0.4">
      <c r="A1" s="64" t="s">
        <v>129</v>
      </c>
      <c r="B1" s="64"/>
      <c r="C1" s="64"/>
      <c r="D1" s="64"/>
      <c r="E1" s="64"/>
      <c r="F1" s="64"/>
      <c r="G1" s="64"/>
      <c r="H1" s="64"/>
      <c r="I1" s="64"/>
      <c r="J1" s="64"/>
      <c r="K1" s="64"/>
      <c r="L1" s="64"/>
      <c r="M1" s="64"/>
      <c r="N1" s="64"/>
      <c r="O1" s="64"/>
      <c r="P1" s="64"/>
      <c r="Q1" s="64"/>
      <c r="R1" s="64"/>
      <c r="S1" s="64"/>
      <c r="T1" s="64"/>
      <c r="U1" s="64"/>
      <c r="V1" s="64"/>
      <c r="W1" s="64"/>
      <c r="X1" s="64"/>
      <c r="Y1" s="64"/>
      <c r="Z1" s="64"/>
    </row>
    <row r="2" spans="1:26" ht="7.5" customHeight="1" x14ac:dyDescent="0.4">
      <c r="A2" s="64"/>
      <c r="B2" s="64"/>
      <c r="C2" s="64"/>
      <c r="D2" s="64"/>
      <c r="E2" s="64"/>
      <c r="F2" s="64"/>
      <c r="G2" s="64"/>
      <c r="H2" s="64"/>
      <c r="I2" s="64"/>
      <c r="J2" s="64"/>
      <c r="K2" s="64"/>
      <c r="L2" s="64"/>
      <c r="M2" s="64"/>
      <c r="N2" s="64"/>
      <c r="O2" s="64"/>
      <c r="P2" s="64"/>
      <c r="Q2" s="64"/>
      <c r="R2" s="64"/>
      <c r="S2" s="64"/>
      <c r="T2" s="64"/>
      <c r="U2" s="64"/>
      <c r="V2" s="64"/>
      <c r="W2" s="64"/>
      <c r="X2" s="64"/>
      <c r="Y2" s="64"/>
      <c r="Z2" s="64"/>
    </row>
    <row r="3" spans="1:26" ht="18.75" customHeight="1" x14ac:dyDescent="0.4">
      <c r="A3" s="472" t="s">
        <v>272</v>
      </c>
      <c r="B3" s="472"/>
      <c r="C3" s="472"/>
      <c r="D3" s="472"/>
      <c r="E3" s="472"/>
      <c r="F3" s="472"/>
      <c r="G3" s="472"/>
      <c r="H3" s="472"/>
      <c r="I3" s="472"/>
      <c r="J3" s="472"/>
      <c r="K3" s="472"/>
      <c r="L3" s="472"/>
      <c r="M3" s="472"/>
      <c r="N3" s="472"/>
      <c r="O3" s="472"/>
      <c r="P3" s="472"/>
      <c r="Q3" s="472"/>
      <c r="R3" s="472"/>
      <c r="S3" s="472"/>
      <c r="T3" s="472"/>
      <c r="U3" s="472"/>
      <c r="V3" s="472"/>
      <c r="W3" s="472"/>
      <c r="X3" s="472"/>
      <c r="Y3" s="472"/>
      <c r="Z3" s="472"/>
    </row>
    <row r="4" spans="1:26" ht="7.5" customHeight="1" x14ac:dyDescent="0.4">
      <c r="A4" s="64"/>
      <c r="B4" s="64"/>
      <c r="C4" s="64"/>
      <c r="D4" s="64"/>
      <c r="E4" s="64"/>
      <c r="F4" s="64"/>
      <c r="G4" s="64"/>
      <c r="H4" s="64"/>
      <c r="I4" s="64"/>
      <c r="J4" s="64"/>
      <c r="K4" s="64"/>
      <c r="L4" s="64"/>
      <c r="M4" s="64"/>
      <c r="N4" s="64"/>
      <c r="O4" s="64"/>
      <c r="P4" s="64"/>
      <c r="Q4" s="64"/>
      <c r="R4" s="64"/>
      <c r="S4" s="64"/>
      <c r="T4" s="64"/>
      <c r="U4" s="64"/>
      <c r="V4" s="64"/>
      <c r="W4" s="64"/>
      <c r="X4" s="64"/>
      <c r="Y4" s="64"/>
      <c r="Z4" s="64"/>
    </row>
    <row r="5" spans="1:26" ht="18.75" customHeight="1" x14ac:dyDescent="0.4">
      <c r="A5" s="470" t="s">
        <v>250</v>
      </c>
      <c r="B5" s="470"/>
      <c r="C5" s="470"/>
      <c r="D5" s="470"/>
      <c r="E5" s="471">
        <v>1</v>
      </c>
      <c r="F5" s="471"/>
      <c r="O5" s="470" t="s">
        <v>250</v>
      </c>
      <c r="P5" s="470"/>
      <c r="Q5" s="470"/>
      <c r="R5" s="470"/>
      <c r="S5" s="471">
        <f>E5+1</f>
        <v>2</v>
      </c>
      <c r="T5" s="471"/>
    </row>
    <row r="6" spans="1:26" ht="18.75" customHeight="1" x14ac:dyDescent="0.4">
      <c r="A6" s="461"/>
      <c r="B6" s="462"/>
      <c r="C6" s="462"/>
      <c r="D6" s="462"/>
      <c r="E6" s="462"/>
      <c r="F6" s="462"/>
      <c r="G6" s="462"/>
      <c r="H6" s="462"/>
      <c r="I6" s="462"/>
      <c r="J6" s="462"/>
      <c r="K6" s="462"/>
      <c r="L6" s="463"/>
      <c r="O6" s="461"/>
      <c r="P6" s="462"/>
      <c r="Q6" s="462"/>
      <c r="R6" s="462"/>
      <c r="S6" s="462"/>
      <c r="T6" s="462"/>
      <c r="U6" s="462"/>
      <c r="V6" s="462"/>
      <c r="W6" s="462"/>
      <c r="X6" s="462"/>
      <c r="Y6" s="462"/>
      <c r="Z6" s="463"/>
    </row>
    <row r="7" spans="1:26" ht="18.75" customHeight="1" x14ac:dyDescent="0.4">
      <c r="A7" s="464"/>
      <c r="B7" s="465"/>
      <c r="C7" s="465"/>
      <c r="D7" s="465"/>
      <c r="E7" s="465"/>
      <c r="F7" s="465"/>
      <c r="G7" s="465"/>
      <c r="H7" s="465"/>
      <c r="I7" s="465"/>
      <c r="J7" s="465"/>
      <c r="K7" s="465"/>
      <c r="L7" s="466"/>
      <c r="O7" s="464"/>
      <c r="P7" s="465"/>
      <c r="Q7" s="465"/>
      <c r="R7" s="465"/>
      <c r="S7" s="465"/>
      <c r="T7" s="465"/>
      <c r="U7" s="465"/>
      <c r="V7" s="465"/>
      <c r="W7" s="465"/>
      <c r="X7" s="465"/>
      <c r="Y7" s="465"/>
      <c r="Z7" s="466"/>
    </row>
    <row r="8" spans="1:26" ht="18.75" customHeight="1" x14ac:dyDescent="0.4">
      <c r="A8" s="464"/>
      <c r="B8" s="465"/>
      <c r="C8" s="465"/>
      <c r="D8" s="465"/>
      <c r="E8" s="465"/>
      <c r="F8" s="465"/>
      <c r="G8" s="465"/>
      <c r="H8" s="465"/>
      <c r="I8" s="465"/>
      <c r="J8" s="465"/>
      <c r="K8" s="465"/>
      <c r="L8" s="466"/>
      <c r="O8" s="464"/>
      <c r="P8" s="465"/>
      <c r="Q8" s="465"/>
      <c r="R8" s="465"/>
      <c r="S8" s="465"/>
      <c r="T8" s="465"/>
      <c r="U8" s="465"/>
      <c r="V8" s="465"/>
      <c r="W8" s="465"/>
      <c r="X8" s="465"/>
      <c r="Y8" s="465"/>
      <c r="Z8" s="466"/>
    </row>
    <row r="9" spans="1:26" ht="18.75" customHeight="1" x14ac:dyDescent="0.4">
      <c r="A9" s="464"/>
      <c r="B9" s="465"/>
      <c r="C9" s="465"/>
      <c r="D9" s="465"/>
      <c r="E9" s="465"/>
      <c r="F9" s="465"/>
      <c r="G9" s="465"/>
      <c r="H9" s="465"/>
      <c r="I9" s="465"/>
      <c r="J9" s="465"/>
      <c r="K9" s="465"/>
      <c r="L9" s="466"/>
      <c r="O9" s="464"/>
      <c r="P9" s="465"/>
      <c r="Q9" s="465"/>
      <c r="R9" s="465"/>
      <c r="S9" s="465"/>
      <c r="T9" s="465"/>
      <c r="U9" s="465"/>
      <c r="V9" s="465"/>
      <c r="W9" s="465"/>
      <c r="X9" s="465"/>
      <c r="Y9" s="465"/>
      <c r="Z9" s="466"/>
    </row>
    <row r="10" spans="1:26" ht="18.75" customHeight="1" x14ac:dyDescent="0.4">
      <c r="A10" s="464"/>
      <c r="B10" s="465"/>
      <c r="C10" s="465"/>
      <c r="D10" s="465"/>
      <c r="E10" s="465"/>
      <c r="F10" s="465"/>
      <c r="G10" s="465"/>
      <c r="H10" s="465"/>
      <c r="I10" s="465"/>
      <c r="J10" s="465"/>
      <c r="K10" s="465"/>
      <c r="L10" s="466"/>
      <c r="O10" s="464"/>
      <c r="P10" s="465"/>
      <c r="Q10" s="465"/>
      <c r="R10" s="465"/>
      <c r="S10" s="465"/>
      <c r="T10" s="465"/>
      <c r="U10" s="465"/>
      <c r="V10" s="465"/>
      <c r="W10" s="465"/>
      <c r="X10" s="465"/>
      <c r="Y10" s="465"/>
      <c r="Z10" s="466"/>
    </row>
    <row r="11" spans="1:26" ht="18.75" customHeight="1" x14ac:dyDescent="0.4">
      <c r="A11" s="464"/>
      <c r="B11" s="465"/>
      <c r="C11" s="465"/>
      <c r="D11" s="465"/>
      <c r="E11" s="465"/>
      <c r="F11" s="465"/>
      <c r="G11" s="465"/>
      <c r="H11" s="465"/>
      <c r="I11" s="465"/>
      <c r="J11" s="465"/>
      <c r="K11" s="465"/>
      <c r="L11" s="466"/>
      <c r="O11" s="464"/>
      <c r="P11" s="465"/>
      <c r="Q11" s="465"/>
      <c r="R11" s="465"/>
      <c r="S11" s="465"/>
      <c r="T11" s="465"/>
      <c r="U11" s="465"/>
      <c r="V11" s="465"/>
      <c r="W11" s="465"/>
      <c r="X11" s="465"/>
      <c r="Y11" s="465"/>
      <c r="Z11" s="466"/>
    </row>
    <row r="12" spans="1:26" ht="18.75" customHeight="1" x14ac:dyDescent="0.4">
      <c r="A12" s="464"/>
      <c r="B12" s="465"/>
      <c r="C12" s="465"/>
      <c r="D12" s="465"/>
      <c r="E12" s="465"/>
      <c r="F12" s="465"/>
      <c r="G12" s="465"/>
      <c r="H12" s="465"/>
      <c r="I12" s="465"/>
      <c r="J12" s="465"/>
      <c r="K12" s="465"/>
      <c r="L12" s="466"/>
      <c r="O12" s="464"/>
      <c r="P12" s="465"/>
      <c r="Q12" s="465"/>
      <c r="R12" s="465"/>
      <c r="S12" s="465"/>
      <c r="T12" s="465"/>
      <c r="U12" s="465"/>
      <c r="V12" s="465"/>
      <c r="W12" s="465"/>
      <c r="X12" s="465"/>
      <c r="Y12" s="465"/>
      <c r="Z12" s="466"/>
    </row>
    <row r="13" spans="1:26" ht="18.75" customHeight="1" x14ac:dyDescent="0.4">
      <c r="A13" s="467"/>
      <c r="B13" s="468"/>
      <c r="C13" s="468"/>
      <c r="D13" s="468"/>
      <c r="E13" s="468"/>
      <c r="F13" s="468"/>
      <c r="G13" s="468"/>
      <c r="H13" s="468"/>
      <c r="I13" s="468"/>
      <c r="J13" s="468"/>
      <c r="K13" s="468"/>
      <c r="L13" s="469"/>
      <c r="O13" s="467"/>
      <c r="P13" s="468"/>
      <c r="Q13" s="468"/>
      <c r="R13" s="468"/>
      <c r="S13" s="468"/>
      <c r="T13" s="468"/>
      <c r="U13" s="468"/>
      <c r="V13" s="468"/>
      <c r="W13" s="468"/>
      <c r="X13" s="468"/>
      <c r="Y13" s="468"/>
      <c r="Z13" s="469"/>
    </row>
    <row r="14" spans="1:26" ht="7.5" customHeight="1" x14ac:dyDescent="0.4"/>
    <row r="15" spans="1:26" ht="18.75" customHeight="1" x14ac:dyDescent="0.4">
      <c r="A15" s="470" t="s">
        <v>250</v>
      </c>
      <c r="B15" s="470"/>
      <c r="C15" s="470"/>
      <c r="D15" s="470"/>
      <c r="E15" s="471">
        <f>S5+1</f>
        <v>3</v>
      </c>
      <c r="F15" s="471"/>
      <c r="O15" s="470" t="s">
        <v>250</v>
      </c>
      <c r="P15" s="470"/>
      <c r="Q15" s="470"/>
      <c r="R15" s="470"/>
      <c r="S15" s="471">
        <f>E15+1</f>
        <v>4</v>
      </c>
      <c r="T15" s="471"/>
    </row>
    <row r="16" spans="1:26" ht="18.75" customHeight="1" x14ac:dyDescent="0.4">
      <c r="A16" s="461"/>
      <c r="B16" s="462"/>
      <c r="C16" s="462"/>
      <c r="D16" s="462"/>
      <c r="E16" s="462"/>
      <c r="F16" s="462"/>
      <c r="G16" s="462"/>
      <c r="H16" s="462"/>
      <c r="I16" s="462"/>
      <c r="J16" s="462"/>
      <c r="K16" s="462"/>
      <c r="L16" s="463"/>
      <c r="O16" s="461"/>
      <c r="P16" s="462"/>
      <c r="Q16" s="462"/>
      <c r="R16" s="462"/>
      <c r="S16" s="462"/>
      <c r="T16" s="462"/>
      <c r="U16" s="462"/>
      <c r="V16" s="462"/>
      <c r="W16" s="462"/>
      <c r="X16" s="462"/>
      <c r="Y16" s="462"/>
      <c r="Z16" s="463"/>
    </row>
    <row r="17" spans="1:26" ht="18.75" customHeight="1" x14ac:dyDescent="0.4">
      <c r="A17" s="464"/>
      <c r="B17" s="465"/>
      <c r="C17" s="465"/>
      <c r="D17" s="465"/>
      <c r="E17" s="465"/>
      <c r="F17" s="465"/>
      <c r="G17" s="465"/>
      <c r="H17" s="465"/>
      <c r="I17" s="465"/>
      <c r="J17" s="465"/>
      <c r="K17" s="465"/>
      <c r="L17" s="466"/>
      <c r="O17" s="464"/>
      <c r="P17" s="465"/>
      <c r="Q17" s="465"/>
      <c r="R17" s="465"/>
      <c r="S17" s="465"/>
      <c r="T17" s="465"/>
      <c r="U17" s="465"/>
      <c r="V17" s="465"/>
      <c r="W17" s="465"/>
      <c r="X17" s="465"/>
      <c r="Y17" s="465"/>
      <c r="Z17" s="466"/>
    </row>
    <row r="18" spans="1:26" ht="18.75" customHeight="1" x14ac:dyDescent="0.4">
      <c r="A18" s="464"/>
      <c r="B18" s="465"/>
      <c r="C18" s="465"/>
      <c r="D18" s="465"/>
      <c r="E18" s="465"/>
      <c r="F18" s="465"/>
      <c r="G18" s="465"/>
      <c r="H18" s="465"/>
      <c r="I18" s="465"/>
      <c r="J18" s="465"/>
      <c r="K18" s="465"/>
      <c r="L18" s="466"/>
      <c r="O18" s="464"/>
      <c r="P18" s="465"/>
      <c r="Q18" s="465"/>
      <c r="R18" s="465"/>
      <c r="S18" s="465"/>
      <c r="T18" s="465"/>
      <c r="U18" s="465"/>
      <c r="V18" s="465"/>
      <c r="W18" s="465"/>
      <c r="X18" s="465"/>
      <c r="Y18" s="465"/>
      <c r="Z18" s="466"/>
    </row>
    <row r="19" spans="1:26" ht="18.75" customHeight="1" x14ac:dyDescent="0.4">
      <c r="A19" s="464"/>
      <c r="B19" s="465"/>
      <c r="C19" s="465"/>
      <c r="D19" s="465"/>
      <c r="E19" s="465"/>
      <c r="F19" s="465"/>
      <c r="G19" s="465"/>
      <c r="H19" s="465"/>
      <c r="I19" s="465"/>
      <c r="J19" s="465"/>
      <c r="K19" s="465"/>
      <c r="L19" s="466"/>
      <c r="O19" s="464"/>
      <c r="P19" s="465"/>
      <c r="Q19" s="465"/>
      <c r="R19" s="465"/>
      <c r="S19" s="465"/>
      <c r="T19" s="465"/>
      <c r="U19" s="465"/>
      <c r="V19" s="465"/>
      <c r="W19" s="465"/>
      <c r="X19" s="465"/>
      <c r="Y19" s="465"/>
      <c r="Z19" s="466"/>
    </row>
    <row r="20" spans="1:26" ht="18.75" customHeight="1" x14ac:dyDescent="0.4">
      <c r="A20" s="464"/>
      <c r="B20" s="465"/>
      <c r="C20" s="465"/>
      <c r="D20" s="465"/>
      <c r="E20" s="465"/>
      <c r="F20" s="465"/>
      <c r="G20" s="465"/>
      <c r="H20" s="465"/>
      <c r="I20" s="465"/>
      <c r="J20" s="465"/>
      <c r="K20" s="465"/>
      <c r="L20" s="466"/>
      <c r="O20" s="464"/>
      <c r="P20" s="465"/>
      <c r="Q20" s="465"/>
      <c r="R20" s="465"/>
      <c r="S20" s="465"/>
      <c r="T20" s="465"/>
      <c r="U20" s="465"/>
      <c r="V20" s="465"/>
      <c r="W20" s="465"/>
      <c r="X20" s="465"/>
      <c r="Y20" s="465"/>
      <c r="Z20" s="466"/>
    </row>
    <row r="21" spans="1:26" ht="18.75" customHeight="1" x14ac:dyDescent="0.4">
      <c r="A21" s="464"/>
      <c r="B21" s="465"/>
      <c r="C21" s="465"/>
      <c r="D21" s="465"/>
      <c r="E21" s="465"/>
      <c r="F21" s="465"/>
      <c r="G21" s="465"/>
      <c r="H21" s="465"/>
      <c r="I21" s="465"/>
      <c r="J21" s="465"/>
      <c r="K21" s="465"/>
      <c r="L21" s="466"/>
      <c r="O21" s="464"/>
      <c r="P21" s="465"/>
      <c r="Q21" s="465"/>
      <c r="R21" s="465"/>
      <c r="S21" s="465"/>
      <c r="T21" s="465"/>
      <c r="U21" s="465"/>
      <c r="V21" s="465"/>
      <c r="W21" s="465"/>
      <c r="X21" s="465"/>
      <c r="Y21" s="465"/>
      <c r="Z21" s="466"/>
    </row>
    <row r="22" spans="1:26" ht="18.75" customHeight="1" x14ac:dyDescent="0.4">
      <c r="A22" s="464"/>
      <c r="B22" s="465"/>
      <c r="C22" s="465"/>
      <c r="D22" s="465"/>
      <c r="E22" s="465"/>
      <c r="F22" s="465"/>
      <c r="G22" s="465"/>
      <c r="H22" s="465"/>
      <c r="I22" s="465"/>
      <c r="J22" s="465"/>
      <c r="K22" s="465"/>
      <c r="L22" s="466"/>
      <c r="O22" s="464"/>
      <c r="P22" s="465"/>
      <c r="Q22" s="465"/>
      <c r="R22" s="465"/>
      <c r="S22" s="465"/>
      <c r="T22" s="465"/>
      <c r="U22" s="465"/>
      <c r="V22" s="465"/>
      <c r="W22" s="465"/>
      <c r="X22" s="465"/>
      <c r="Y22" s="465"/>
      <c r="Z22" s="466"/>
    </row>
    <row r="23" spans="1:26" ht="18.75" customHeight="1" x14ac:dyDescent="0.4">
      <c r="A23" s="467"/>
      <c r="B23" s="468"/>
      <c r="C23" s="468"/>
      <c r="D23" s="468"/>
      <c r="E23" s="468"/>
      <c r="F23" s="468"/>
      <c r="G23" s="468"/>
      <c r="H23" s="468"/>
      <c r="I23" s="468"/>
      <c r="J23" s="468"/>
      <c r="K23" s="468"/>
      <c r="L23" s="469"/>
      <c r="O23" s="467"/>
      <c r="P23" s="468"/>
      <c r="Q23" s="468"/>
      <c r="R23" s="468"/>
      <c r="S23" s="468"/>
      <c r="T23" s="468"/>
      <c r="U23" s="468"/>
      <c r="V23" s="468"/>
      <c r="W23" s="468"/>
      <c r="X23" s="468"/>
      <c r="Y23" s="468"/>
      <c r="Z23" s="469"/>
    </row>
    <row r="24" spans="1:26" ht="7.5" customHeight="1" x14ac:dyDescent="0.4"/>
    <row r="25" spans="1:26" ht="18.75" customHeight="1" x14ac:dyDescent="0.4">
      <c r="A25" s="470" t="s">
        <v>250</v>
      </c>
      <c r="B25" s="470"/>
      <c r="C25" s="470"/>
      <c r="D25" s="470"/>
      <c r="E25" s="471">
        <f>S15+1</f>
        <v>5</v>
      </c>
      <c r="F25" s="471"/>
      <c r="O25" s="470" t="s">
        <v>250</v>
      </c>
      <c r="P25" s="470"/>
      <c r="Q25" s="470"/>
      <c r="R25" s="470"/>
      <c r="S25" s="471">
        <f>E25+1</f>
        <v>6</v>
      </c>
      <c r="T25" s="471"/>
    </row>
    <row r="26" spans="1:26" ht="18.75" customHeight="1" x14ac:dyDescent="0.4">
      <c r="A26" s="461"/>
      <c r="B26" s="462"/>
      <c r="C26" s="462"/>
      <c r="D26" s="462"/>
      <c r="E26" s="462"/>
      <c r="F26" s="462"/>
      <c r="G26" s="462"/>
      <c r="H26" s="462"/>
      <c r="I26" s="462"/>
      <c r="J26" s="462"/>
      <c r="K26" s="462"/>
      <c r="L26" s="463"/>
      <c r="O26" s="461"/>
      <c r="P26" s="462"/>
      <c r="Q26" s="462"/>
      <c r="R26" s="462"/>
      <c r="S26" s="462"/>
      <c r="T26" s="462"/>
      <c r="U26" s="462"/>
      <c r="V26" s="462"/>
      <c r="W26" s="462"/>
      <c r="X26" s="462"/>
      <c r="Y26" s="462"/>
      <c r="Z26" s="463"/>
    </row>
    <row r="27" spans="1:26" ht="18.75" customHeight="1" x14ac:dyDescent="0.4">
      <c r="A27" s="464"/>
      <c r="B27" s="465"/>
      <c r="C27" s="465"/>
      <c r="D27" s="465"/>
      <c r="E27" s="465"/>
      <c r="F27" s="465"/>
      <c r="G27" s="465"/>
      <c r="H27" s="465"/>
      <c r="I27" s="465"/>
      <c r="J27" s="465"/>
      <c r="K27" s="465"/>
      <c r="L27" s="466"/>
      <c r="O27" s="464"/>
      <c r="P27" s="465"/>
      <c r="Q27" s="465"/>
      <c r="R27" s="465"/>
      <c r="S27" s="465"/>
      <c r="T27" s="465"/>
      <c r="U27" s="465"/>
      <c r="V27" s="465"/>
      <c r="W27" s="465"/>
      <c r="X27" s="465"/>
      <c r="Y27" s="465"/>
      <c r="Z27" s="466"/>
    </row>
    <row r="28" spans="1:26" ht="18.75" customHeight="1" x14ac:dyDescent="0.4">
      <c r="A28" s="464"/>
      <c r="B28" s="465"/>
      <c r="C28" s="465"/>
      <c r="D28" s="465"/>
      <c r="E28" s="465"/>
      <c r="F28" s="465"/>
      <c r="G28" s="465"/>
      <c r="H28" s="465"/>
      <c r="I28" s="465"/>
      <c r="J28" s="465"/>
      <c r="K28" s="465"/>
      <c r="L28" s="466"/>
      <c r="O28" s="464"/>
      <c r="P28" s="465"/>
      <c r="Q28" s="465"/>
      <c r="R28" s="465"/>
      <c r="S28" s="465"/>
      <c r="T28" s="465"/>
      <c r="U28" s="465"/>
      <c r="V28" s="465"/>
      <c r="W28" s="465"/>
      <c r="X28" s="465"/>
      <c r="Y28" s="465"/>
      <c r="Z28" s="466"/>
    </row>
    <row r="29" spans="1:26" ht="18.75" customHeight="1" x14ac:dyDescent="0.4">
      <c r="A29" s="464"/>
      <c r="B29" s="465"/>
      <c r="C29" s="465"/>
      <c r="D29" s="465"/>
      <c r="E29" s="465"/>
      <c r="F29" s="465"/>
      <c r="G29" s="465"/>
      <c r="H29" s="465"/>
      <c r="I29" s="465"/>
      <c r="J29" s="465"/>
      <c r="K29" s="465"/>
      <c r="L29" s="466"/>
      <c r="O29" s="464"/>
      <c r="P29" s="465"/>
      <c r="Q29" s="465"/>
      <c r="R29" s="465"/>
      <c r="S29" s="465"/>
      <c r="T29" s="465"/>
      <c r="U29" s="465"/>
      <c r="V29" s="465"/>
      <c r="W29" s="465"/>
      <c r="X29" s="465"/>
      <c r="Y29" s="465"/>
      <c r="Z29" s="466"/>
    </row>
    <row r="30" spans="1:26" ht="18.75" customHeight="1" x14ac:dyDescent="0.4">
      <c r="A30" s="464"/>
      <c r="B30" s="465"/>
      <c r="C30" s="465"/>
      <c r="D30" s="465"/>
      <c r="E30" s="465"/>
      <c r="F30" s="465"/>
      <c r="G30" s="465"/>
      <c r="H30" s="465"/>
      <c r="I30" s="465"/>
      <c r="J30" s="465"/>
      <c r="K30" s="465"/>
      <c r="L30" s="466"/>
      <c r="O30" s="464"/>
      <c r="P30" s="465"/>
      <c r="Q30" s="465"/>
      <c r="R30" s="465"/>
      <c r="S30" s="465"/>
      <c r="T30" s="465"/>
      <c r="U30" s="465"/>
      <c r="V30" s="465"/>
      <c r="W30" s="465"/>
      <c r="X30" s="465"/>
      <c r="Y30" s="465"/>
      <c r="Z30" s="466"/>
    </row>
    <row r="31" spans="1:26" ht="18.75" customHeight="1" x14ac:dyDescent="0.4">
      <c r="A31" s="464"/>
      <c r="B31" s="465"/>
      <c r="C31" s="465"/>
      <c r="D31" s="465"/>
      <c r="E31" s="465"/>
      <c r="F31" s="465"/>
      <c r="G31" s="465"/>
      <c r="H31" s="465"/>
      <c r="I31" s="465"/>
      <c r="J31" s="465"/>
      <c r="K31" s="465"/>
      <c r="L31" s="466"/>
      <c r="O31" s="464"/>
      <c r="P31" s="465"/>
      <c r="Q31" s="465"/>
      <c r="R31" s="465"/>
      <c r="S31" s="465"/>
      <c r="T31" s="465"/>
      <c r="U31" s="465"/>
      <c r="V31" s="465"/>
      <c r="W31" s="465"/>
      <c r="X31" s="465"/>
      <c r="Y31" s="465"/>
      <c r="Z31" s="466"/>
    </row>
    <row r="32" spans="1:26" ht="18.75" customHeight="1" x14ac:dyDescent="0.4">
      <c r="A32" s="464"/>
      <c r="B32" s="465"/>
      <c r="C32" s="465"/>
      <c r="D32" s="465"/>
      <c r="E32" s="465"/>
      <c r="F32" s="465"/>
      <c r="G32" s="465"/>
      <c r="H32" s="465"/>
      <c r="I32" s="465"/>
      <c r="J32" s="465"/>
      <c r="K32" s="465"/>
      <c r="L32" s="466"/>
      <c r="O32" s="464"/>
      <c r="P32" s="465"/>
      <c r="Q32" s="465"/>
      <c r="R32" s="465"/>
      <c r="S32" s="465"/>
      <c r="T32" s="465"/>
      <c r="U32" s="465"/>
      <c r="V32" s="465"/>
      <c r="W32" s="465"/>
      <c r="X32" s="465"/>
      <c r="Y32" s="465"/>
      <c r="Z32" s="466"/>
    </row>
    <row r="33" spans="1:26" ht="18.75" customHeight="1" x14ac:dyDescent="0.4">
      <c r="A33" s="467"/>
      <c r="B33" s="468"/>
      <c r="C33" s="468"/>
      <c r="D33" s="468"/>
      <c r="E33" s="468"/>
      <c r="F33" s="468"/>
      <c r="G33" s="468"/>
      <c r="H33" s="468"/>
      <c r="I33" s="468"/>
      <c r="J33" s="468"/>
      <c r="K33" s="468"/>
      <c r="L33" s="469"/>
      <c r="O33" s="467"/>
      <c r="P33" s="468"/>
      <c r="Q33" s="468"/>
      <c r="R33" s="468"/>
      <c r="S33" s="468"/>
      <c r="T33" s="468"/>
      <c r="U33" s="468"/>
      <c r="V33" s="468"/>
      <c r="W33" s="468"/>
      <c r="X33" s="468"/>
      <c r="Y33" s="468"/>
      <c r="Z33" s="469"/>
    </row>
    <row r="34" spans="1:26" ht="7.5" customHeight="1" x14ac:dyDescent="0.4"/>
    <row r="35" spans="1:26" ht="18.75" customHeight="1" x14ac:dyDescent="0.4">
      <c r="A35" s="470" t="s">
        <v>250</v>
      </c>
      <c r="B35" s="470"/>
      <c r="C35" s="470"/>
      <c r="D35" s="470"/>
      <c r="E35" s="471">
        <f>S25+1</f>
        <v>7</v>
      </c>
      <c r="F35" s="471"/>
      <c r="O35" s="470" t="s">
        <v>250</v>
      </c>
      <c r="P35" s="470"/>
      <c r="Q35" s="470"/>
      <c r="R35" s="470"/>
      <c r="S35" s="471">
        <f>E35+1</f>
        <v>8</v>
      </c>
      <c r="T35" s="471"/>
    </row>
    <row r="36" spans="1:26" ht="18.75" customHeight="1" x14ac:dyDescent="0.4">
      <c r="A36" s="461"/>
      <c r="B36" s="462"/>
      <c r="C36" s="462"/>
      <c r="D36" s="462"/>
      <c r="E36" s="462"/>
      <c r="F36" s="462"/>
      <c r="G36" s="462"/>
      <c r="H36" s="462"/>
      <c r="I36" s="462"/>
      <c r="J36" s="462"/>
      <c r="K36" s="462"/>
      <c r="L36" s="463"/>
      <c r="O36" s="461"/>
      <c r="P36" s="462"/>
      <c r="Q36" s="462"/>
      <c r="R36" s="462"/>
      <c r="S36" s="462"/>
      <c r="T36" s="462"/>
      <c r="U36" s="462"/>
      <c r="V36" s="462"/>
      <c r="W36" s="462"/>
      <c r="X36" s="462"/>
      <c r="Y36" s="462"/>
      <c r="Z36" s="463"/>
    </row>
    <row r="37" spans="1:26" ht="18.75" customHeight="1" x14ac:dyDescent="0.4">
      <c r="A37" s="464"/>
      <c r="B37" s="465"/>
      <c r="C37" s="465"/>
      <c r="D37" s="465"/>
      <c r="E37" s="465"/>
      <c r="F37" s="465"/>
      <c r="G37" s="465"/>
      <c r="H37" s="465"/>
      <c r="I37" s="465"/>
      <c r="J37" s="465"/>
      <c r="K37" s="465"/>
      <c r="L37" s="466"/>
      <c r="O37" s="464"/>
      <c r="P37" s="465"/>
      <c r="Q37" s="465"/>
      <c r="R37" s="465"/>
      <c r="S37" s="465"/>
      <c r="T37" s="465"/>
      <c r="U37" s="465"/>
      <c r="V37" s="465"/>
      <c r="W37" s="465"/>
      <c r="X37" s="465"/>
      <c r="Y37" s="465"/>
      <c r="Z37" s="466"/>
    </row>
    <row r="38" spans="1:26" ht="18.75" customHeight="1" x14ac:dyDescent="0.4">
      <c r="A38" s="464"/>
      <c r="B38" s="465"/>
      <c r="C38" s="465"/>
      <c r="D38" s="465"/>
      <c r="E38" s="465"/>
      <c r="F38" s="465"/>
      <c r="G38" s="465"/>
      <c r="H38" s="465"/>
      <c r="I38" s="465"/>
      <c r="J38" s="465"/>
      <c r="K38" s="465"/>
      <c r="L38" s="466"/>
      <c r="O38" s="464"/>
      <c r="P38" s="465"/>
      <c r="Q38" s="465"/>
      <c r="R38" s="465"/>
      <c r="S38" s="465"/>
      <c r="T38" s="465"/>
      <c r="U38" s="465"/>
      <c r="V38" s="465"/>
      <c r="W38" s="465"/>
      <c r="X38" s="465"/>
      <c r="Y38" s="465"/>
      <c r="Z38" s="466"/>
    </row>
    <row r="39" spans="1:26" ht="18.75" customHeight="1" x14ac:dyDescent="0.4">
      <c r="A39" s="464"/>
      <c r="B39" s="465"/>
      <c r="C39" s="465"/>
      <c r="D39" s="465"/>
      <c r="E39" s="465"/>
      <c r="F39" s="465"/>
      <c r="G39" s="465"/>
      <c r="H39" s="465"/>
      <c r="I39" s="465"/>
      <c r="J39" s="465"/>
      <c r="K39" s="465"/>
      <c r="L39" s="466"/>
      <c r="O39" s="464"/>
      <c r="P39" s="465"/>
      <c r="Q39" s="465"/>
      <c r="R39" s="465"/>
      <c r="S39" s="465"/>
      <c r="T39" s="465"/>
      <c r="U39" s="465"/>
      <c r="V39" s="465"/>
      <c r="W39" s="465"/>
      <c r="X39" s="465"/>
      <c r="Y39" s="465"/>
      <c r="Z39" s="466"/>
    </row>
    <row r="40" spans="1:26" ht="18.75" customHeight="1" x14ac:dyDescent="0.4">
      <c r="A40" s="464"/>
      <c r="B40" s="465"/>
      <c r="C40" s="465"/>
      <c r="D40" s="465"/>
      <c r="E40" s="465"/>
      <c r="F40" s="465"/>
      <c r="G40" s="465"/>
      <c r="H40" s="465"/>
      <c r="I40" s="465"/>
      <c r="J40" s="465"/>
      <c r="K40" s="465"/>
      <c r="L40" s="466"/>
      <c r="O40" s="464"/>
      <c r="P40" s="465"/>
      <c r="Q40" s="465"/>
      <c r="R40" s="465"/>
      <c r="S40" s="465"/>
      <c r="T40" s="465"/>
      <c r="U40" s="465"/>
      <c r="V40" s="465"/>
      <c r="W40" s="465"/>
      <c r="X40" s="465"/>
      <c r="Y40" s="465"/>
      <c r="Z40" s="466"/>
    </row>
    <row r="41" spans="1:26" ht="18.75" customHeight="1" x14ac:dyDescent="0.4">
      <c r="A41" s="464"/>
      <c r="B41" s="465"/>
      <c r="C41" s="465"/>
      <c r="D41" s="465"/>
      <c r="E41" s="465"/>
      <c r="F41" s="465"/>
      <c r="G41" s="465"/>
      <c r="H41" s="465"/>
      <c r="I41" s="465"/>
      <c r="J41" s="465"/>
      <c r="K41" s="465"/>
      <c r="L41" s="466"/>
      <c r="O41" s="464"/>
      <c r="P41" s="465"/>
      <c r="Q41" s="465"/>
      <c r="R41" s="465"/>
      <c r="S41" s="465"/>
      <c r="T41" s="465"/>
      <c r="U41" s="465"/>
      <c r="V41" s="465"/>
      <c r="W41" s="465"/>
      <c r="X41" s="465"/>
      <c r="Y41" s="465"/>
      <c r="Z41" s="466"/>
    </row>
    <row r="42" spans="1:26" ht="18.75" customHeight="1" x14ac:dyDescent="0.4">
      <c r="A42" s="464"/>
      <c r="B42" s="465"/>
      <c r="C42" s="465"/>
      <c r="D42" s="465"/>
      <c r="E42" s="465"/>
      <c r="F42" s="465"/>
      <c r="G42" s="465"/>
      <c r="H42" s="465"/>
      <c r="I42" s="465"/>
      <c r="J42" s="465"/>
      <c r="K42" s="465"/>
      <c r="L42" s="466"/>
      <c r="O42" s="464"/>
      <c r="P42" s="465"/>
      <c r="Q42" s="465"/>
      <c r="R42" s="465"/>
      <c r="S42" s="465"/>
      <c r="T42" s="465"/>
      <c r="U42" s="465"/>
      <c r="V42" s="465"/>
      <c r="W42" s="465"/>
      <c r="X42" s="465"/>
      <c r="Y42" s="465"/>
      <c r="Z42" s="466"/>
    </row>
    <row r="43" spans="1:26" ht="18.75" customHeight="1" x14ac:dyDescent="0.4">
      <c r="A43" s="467"/>
      <c r="B43" s="468"/>
      <c r="C43" s="468"/>
      <c r="D43" s="468"/>
      <c r="E43" s="468"/>
      <c r="F43" s="468"/>
      <c r="G43" s="468"/>
      <c r="H43" s="468"/>
      <c r="I43" s="468"/>
      <c r="J43" s="468"/>
      <c r="K43" s="468"/>
      <c r="L43" s="469"/>
      <c r="O43" s="467"/>
      <c r="P43" s="468"/>
      <c r="Q43" s="468"/>
      <c r="R43" s="468"/>
      <c r="S43" s="468"/>
      <c r="T43" s="468"/>
      <c r="U43" s="468"/>
      <c r="V43" s="468"/>
      <c r="W43" s="468"/>
      <c r="X43" s="468"/>
      <c r="Y43" s="468"/>
      <c r="Z43" s="469"/>
    </row>
    <row r="44" spans="1:26" ht="18.75" customHeight="1" x14ac:dyDescent="0.4">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row>
    <row r="45" spans="1:26" ht="7.5" customHeight="1" x14ac:dyDescent="0.4">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row>
    <row r="46" spans="1:26" ht="18.75" customHeight="1" x14ac:dyDescent="0.4">
      <c r="A46" s="472"/>
      <c r="B46" s="472"/>
      <c r="C46" s="472"/>
      <c r="D46" s="472"/>
      <c r="E46" s="472"/>
      <c r="F46" s="472"/>
      <c r="G46" s="472"/>
      <c r="H46" s="472"/>
      <c r="I46" s="472"/>
      <c r="J46" s="472"/>
      <c r="K46" s="472"/>
      <c r="L46" s="472"/>
      <c r="M46" s="472"/>
      <c r="N46" s="472"/>
      <c r="O46" s="472"/>
      <c r="P46" s="472"/>
      <c r="Q46" s="472"/>
      <c r="R46" s="472"/>
      <c r="S46" s="472"/>
      <c r="T46" s="472"/>
      <c r="U46" s="472"/>
      <c r="V46" s="472"/>
      <c r="W46" s="472"/>
      <c r="X46" s="472"/>
      <c r="Y46" s="472"/>
      <c r="Z46" s="472"/>
    </row>
    <row r="47" spans="1:26" ht="7.5" customHeight="1" x14ac:dyDescent="0.4">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row>
    <row r="48" spans="1:26" ht="18.75" customHeight="1" x14ac:dyDescent="0.4">
      <c r="A48" s="470" t="s">
        <v>250</v>
      </c>
      <c r="B48" s="470"/>
      <c r="C48" s="470"/>
      <c r="D48" s="470"/>
      <c r="E48" s="471">
        <f>S35+1</f>
        <v>9</v>
      </c>
      <c r="F48" s="471"/>
      <c r="O48" s="470" t="s">
        <v>250</v>
      </c>
      <c r="P48" s="470"/>
      <c r="Q48" s="470"/>
      <c r="R48" s="470"/>
      <c r="S48" s="471">
        <f>E48+1</f>
        <v>10</v>
      </c>
      <c r="T48" s="471"/>
    </row>
    <row r="49" spans="1:26" ht="18.75" customHeight="1" x14ac:dyDescent="0.4">
      <c r="A49" s="461"/>
      <c r="B49" s="462"/>
      <c r="C49" s="462"/>
      <c r="D49" s="462"/>
      <c r="E49" s="462"/>
      <c r="F49" s="462"/>
      <c r="G49" s="462"/>
      <c r="H49" s="462"/>
      <c r="I49" s="462"/>
      <c r="J49" s="462"/>
      <c r="K49" s="462"/>
      <c r="L49" s="463"/>
      <c r="O49" s="461"/>
      <c r="P49" s="462"/>
      <c r="Q49" s="462"/>
      <c r="R49" s="462"/>
      <c r="S49" s="462"/>
      <c r="T49" s="462"/>
      <c r="U49" s="462"/>
      <c r="V49" s="462"/>
      <c r="W49" s="462"/>
      <c r="X49" s="462"/>
      <c r="Y49" s="462"/>
      <c r="Z49" s="463"/>
    </row>
    <row r="50" spans="1:26" ht="18.75" customHeight="1" x14ac:dyDescent="0.4">
      <c r="A50" s="464"/>
      <c r="B50" s="465"/>
      <c r="C50" s="465"/>
      <c r="D50" s="465"/>
      <c r="E50" s="465"/>
      <c r="F50" s="465"/>
      <c r="G50" s="465"/>
      <c r="H50" s="465"/>
      <c r="I50" s="465"/>
      <c r="J50" s="465"/>
      <c r="K50" s="465"/>
      <c r="L50" s="466"/>
      <c r="O50" s="464"/>
      <c r="P50" s="465"/>
      <c r="Q50" s="465"/>
      <c r="R50" s="465"/>
      <c r="S50" s="465"/>
      <c r="T50" s="465"/>
      <c r="U50" s="465"/>
      <c r="V50" s="465"/>
      <c r="W50" s="465"/>
      <c r="X50" s="465"/>
      <c r="Y50" s="465"/>
      <c r="Z50" s="466"/>
    </row>
    <row r="51" spans="1:26" ht="18.75" customHeight="1" x14ac:dyDescent="0.4">
      <c r="A51" s="464"/>
      <c r="B51" s="465"/>
      <c r="C51" s="465"/>
      <c r="D51" s="465"/>
      <c r="E51" s="465"/>
      <c r="F51" s="465"/>
      <c r="G51" s="465"/>
      <c r="H51" s="465"/>
      <c r="I51" s="465"/>
      <c r="J51" s="465"/>
      <c r="K51" s="465"/>
      <c r="L51" s="466"/>
      <c r="O51" s="464"/>
      <c r="P51" s="465"/>
      <c r="Q51" s="465"/>
      <c r="R51" s="465"/>
      <c r="S51" s="465"/>
      <c r="T51" s="465"/>
      <c r="U51" s="465"/>
      <c r="V51" s="465"/>
      <c r="W51" s="465"/>
      <c r="X51" s="465"/>
      <c r="Y51" s="465"/>
      <c r="Z51" s="466"/>
    </row>
    <row r="52" spans="1:26" ht="18.75" customHeight="1" x14ac:dyDescent="0.4">
      <c r="A52" s="464"/>
      <c r="B52" s="465"/>
      <c r="C52" s="465"/>
      <c r="D52" s="465"/>
      <c r="E52" s="465"/>
      <c r="F52" s="465"/>
      <c r="G52" s="465"/>
      <c r="H52" s="465"/>
      <c r="I52" s="465"/>
      <c r="J52" s="465"/>
      <c r="K52" s="465"/>
      <c r="L52" s="466"/>
      <c r="O52" s="464"/>
      <c r="P52" s="465"/>
      <c r="Q52" s="465"/>
      <c r="R52" s="465"/>
      <c r="S52" s="465"/>
      <c r="T52" s="465"/>
      <c r="U52" s="465"/>
      <c r="V52" s="465"/>
      <c r="W52" s="465"/>
      <c r="X52" s="465"/>
      <c r="Y52" s="465"/>
      <c r="Z52" s="466"/>
    </row>
    <row r="53" spans="1:26" ht="18.75" customHeight="1" x14ac:dyDescent="0.4">
      <c r="A53" s="464"/>
      <c r="B53" s="465"/>
      <c r="C53" s="465"/>
      <c r="D53" s="465"/>
      <c r="E53" s="465"/>
      <c r="F53" s="465"/>
      <c r="G53" s="465"/>
      <c r="H53" s="465"/>
      <c r="I53" s="465"/>
      <c r="J53" s="465"/>
      <c r="K53" s="465"/>
      <c r="L53" s="466"/>
      <c r="O53" s="464"/>
      <c r="P53" s="465"/>
      <c r="Q53" s="465"/>
      <c r="R53" s="465"/>
      <c r="S53" s="465"/>
      <c r="T53" s="465"/>
      <c r="U53" s="465"/>
      <c r="V53" s="465"/>
      <c r="W53" s="465"/>
      <c r="X53" s="465"/>
      <c r="Y53" s="465"/>
      <c r="Z53" s="466"/>
    </row>
    <row r="54" spans="1:26" ht="18.75" customHeight="1" x14ac:dyDescent="0.4">
      <c r="A54" s="464"/>
      <c r="B54" s="465"/>
      <c r="C54" s="465"/>
      <c r="D54" s="465"/>
      <c r="E54" s="465"/>
      <c r="F54" s="465"/>
      <c r="G54" s="465"/>
      <c r="H54" s="465"/>
      <c r="I54" s="465"/>
      <c r="J54" s="465"/>
      <c r="K54" s="465"/>
      <c r="L54" s="466"/>
      <c r="O54" s="464"/>
      <c r="P54" s="465"/>
      <c r="Q54" s="465"/>
      <c r="R54" s="465"/>
      <c r="S54" s="465"/>
      <c r="T54" s="465"/>
      <c r="U54" s="465"/>
      <c r="V54" s="465"/>
      <c r="W54" s="465"/>
      <c r="X54" s="465"/>
      <c r="Y54" s="465"/>
      <c r="Z54" s="466"/>
    </row>
    <row r="55" spans="1:26" ht="18.75" customHeight="1" x14ac:dyDescent="0.4">
      <c r="A55" s="464"/>
      <c r="B55" s="465"/>
      <c r="C55" s="465"/>
      <c r="D55" s="465"/>
      <c r="E55" s="465"/>
      <c r="F55" s="465"/>
      <c r="G55" s="465"/>
      <c r="H55" s="465"/>
      <c r="I55" s="465"/>
      <c r="J55" s="465"/>
      <c r="K55" s="465"/>
      <c r="L55" s="466"/>
      <c r="O55" s="464"/>
      <c r="P55" s="465"/>
      <c r="Q55" s="465"/>
      <c r="R55" s="465"/>
      <c r="S55" s="465"/>
      <c r="T55" s="465"/>
      <c r="U55" s="465"/>
      <c r="V55" s="465"/>
      <c r="W55" s="465"/>
      <c r="X55" s="465"/>
      <c r="Y55" s="465"/>
      <c r="Z55" s="466"/>
    </row>
    <row r="56" spans="1:26" ht="18.75" customHeight="1" x14ac:dyDescent="0.4">
      <c r="A56" s="467"/>
      <c r="B56" s="468"/>
      <c r="C56" s="468"/>
      <c r="D56" s="468"/>
      <c r="E56" s="468"/>
      <c r="F56" s="468"/>
      <c r="G56" s="468"/>
      <c r="H56" s="468"/>
      <c r="I56" s="468"/>
      <c r="J56" s="468"/>
      <c r="K56" s="468"/>
      <c r="L56" s="469"/>
      <c r="O56" s="467"/>
      <c r="P56" s="468"/>
      <c r="Q56" s="468"/>
      <c r="R56" s="468"/>
      <c r="S56" s="468"/>
      <c r="T56" s="468"/>
      <c r="U56" s="468"/>
      <c r="V56" s="468"/>
      <c r="W56" s="468"/>
      <c r="X56" s="468"/>
      <c r="Y56" s="468"/>
      <c r="Z56" s="469"/>
    </row>
    <row r="57" spans="1:26" ht="7.5" customHeight="1" x14ac:dyDescent="0.4"/>
    <row r="58" spans="1:26" ht="18.75" customHeight="1" x14ac:dyDescent="0.4">
      <c r="A58" s="470" t="s">
        <v>250</v>
      </c>
      <c r="B58" s="470"/>
      <c r="C58" s="470"/>
      <c r="D58" s="470"/>
      <c r="E58" s="471">
        <f>S48+1</f>
        <v>11</v>
      </c>
      <c r="F58" s="471"/>
      <c r="O58" s="470" t="s">
        <v>250</v>
      </c>
      <c r="P58" s="470"/>
      <c r="Q58" s="470"/>
      <c r="R58" s="470"/>
      <c r="S58" s="471">
        <f>E58+1</f>
        <v>12</v>
      </c>
      <c r="T58" s="471"/>
    </row>
    <row r="59" spans="1:26" ht="18.75" customHeight="1" x14ac:dyDescent="0.4">
      <c r="A59" s="461"/>
      <c r="B59" s="462"/>
      <c r="C59" s="462"/>
      <c r="D59" s="462"/>
      <c r="E59" s="462"/>
      <c r="F59" s="462"/>
      <c r="G59" s="462"/>
      <c r="H59" s="462"/>
      <c r="I59" s="462"/>
      <c r="J59" s="462"/>
      <c r="K59" s="462"/>
      <c r="L59" s="463"/>
      <c r="O59" s="461"/>
      <c r="P59" s="462"/>
      <c r="Q59" s="462"/>
      <c r="R59" s="462"/>
      <c r="S59" s="462"/>
      <c r="T59" s="462"/>
      <c r="U59" s="462"/>
      <c r="V59" s="462"/>
      <c r="W59" s="462"/>
      <c r="X59" s="462"/>
      <c r="Y59" s="462"/>
      <c r="Z59" s="463"/>
    </row>
    <row r="60" spans="1:26" ht="18.75" customHeight="1" x14ac:dyDescent="0.4">
      <c r="A60" s="464"/>
      <c r="B60" s="465"/>
      <c r="C60" s="465"/>
      <c r="D60" s="465"/>
      <c r="E60" s="465"/>
      <c r="F60" s="465"/>
      <c r="G60" s="465"/>
      <c r="H60" s="465"/>
      <c r="I60" s="465"/>
      <c r="J60" s="465"/>
      <c r="K60" s="465"/>
      <c r="L60" s="466"/>
      <c r="O60" s="464"/>
      <c r="P60" s="465"/>
      <c r="Q60" s="465"/>
      <c r="R60" s="465"/>
      <c r="S60" s="465"/>
      <c r="T60" s="465"/>
      <c r="U60" s="465"/>
      <c r="V60" s="465"/>
      <c r="W60" s="465"/>
      <c r="X60" s="465"/>
      <c r="Y60" s="465"/>
      <c r="Z60" s="466"/>
    </row>
    <row r="61" spans="1:26" ht="18.75" customHeight="1" x14ac:dyDescent="0.4">
      <c r="A61" s="464"/>
      <c r="B61" s="465"/>
      <c r="C61" s="465"/>
      <c r="D61" s="465"/>
      <c r="E61" s="465"/>
      <c r="F61" s="465"/>
      <c r="G61" s="465"/>
      <c r="H61" s="465"/>
      <c r="I61" s="465"/>
      <c r="J61" s="465"/>
      <c r="K61" s="465"/>
      <c r="L61" s="466"/>
      <c r="O61" s="464"/>
      <c r="P61" s="465"/>
      <c r="Q61" s="465"/>
      <c r="R61" s="465"/>
      <c r="S61" s="465"/>
      <c r="T61" s="465"/>
      <c r="U61" s="465"/>
      <c r="V61" s="465"/>
      <c r="W61" s="465"/>
      <c r="X61" s="465"/>
      <c r="Y61" s="465"/>
      <c r="Z61" s="466"/>
    </row>
    <row r="62" spans="1:26" ht="18.75" customHeight="1" x14ac:dyDescent="0.4">
      <c r="A62" s="464"/>
      <c r="B62" s="465"/>
      <c r="C62" s="465"/>
      <c r="D62" s="465"/>
      <c r="E62" s="465"/>
      <c r="F62" s="465"/>
      <c r="G62" s="465"/>
      <c r="H62" s="465"/>
      <c r="I62" s="465"/>
      <c r="J62" s="465"/>
      <c r="K62" s="465"/>
      <c r="L62" s="466"/>
      <c r="O62" s="464"/>
      <c r="P62" s="465"/>
      <c r="Q62" s="465"/>
      <c r="R62" s="465"/>
      <c r="S62" s="465"/>
      <c r="T62" s="465"/>
      <c r="U62" s="465"/>
      <c r="V62" s="465"/>
      <c r="W62" s="465"/>
      <c r="X62" s="465"/>
      <c r="Y62" s="465"/>
      <c r="Z62" s="466"/>
    </row>
    <row r="63" spans="1:26" ht="18.75" customHeight="1" x14ac:dyDescent="0.4">
      <c r="A63" s="464"/>
      <c r="B63" s="465"/>
      <c r="C63" s="465"/>
      <c r="D63" s="465"/>
      <c r="E63" s="465"/>
      <c r="F63" s="465"/>
      <c r="G63" s="465"/>
      <c r="H63" s="465"/>
      <c r="I63" s="465"/>
      <c r="J63" s="465"/>
      <c r="K63" s="465"/>
      <c r="L63" s="466"/>
      <c r="O63" s="464"/>
      <c r="P63" s="465"/>
      <c r="Q63" s="465"/>
      <c r="R63" s="465"/>
      <c r="S63" s="465"/>
      <c r="T63" s="465"/>
      <c r="U63" s="465"/>
      <c r="V63" s="465"/>
      <c r="W63" s="465"/>
      <c r="X63" s="465"/>
      <c r="Y63" s="465"/>
      <c r="Z63" s="466"/>
    </row>
    <row r="64" spans="1:26" ht="18.75" customHeight="1" x14ac:dyDescent="0.4">
      <c r="A64" s="464"/>
      <c r="B64" s="465"/>
      <c r="C64" s="465"/>
      <c r="D64" s="465"/>
      <c r="E64" s="465"/>
      <c r="F64" s="465"/>
      <c r="G64" s="465"/>
      <c r="H64" s="465"/>
      <c r="I64" s="465"/>
      <c r="J64" s="465"/>
      <c r="K64" s="465"/>
      <c r="L64" s="466"/>
      <c r="O64" s="464"/>
      <c r="P64" s="465"/>
      <c r="Q64" s="465"/>
      <c r="R64" s="465"/>
      <c r="S64" s="465"/>
      <c r="T64" s="465"/>
      <c r="U64" s="465"/>
      <c r="V64" s="465"/>
      <c r="W64" s="465"/>
      <c r="X64" s="465"/>
      <c r="Y64" s="465"/>
      <c r="Z64" s="466"/>
    </row>
    <row r="65" spans="1:26" ht="18.75" customHeight="1" x14ac:dyDescent="0.4">
      <c r="A65" s="464"/>
      <c r="B65" s="465"/>
      <c r="C65" s="465"/>
      <c r="D65" s="465"/>
      <c r="E65" s="465"/>
      <c r="F65" s="465"/>
      <c r="G65" s="465"/>
      <c r="H65" s="465"/>
      <c r="I65" s="465"/>
      <c r="J65" s="465"/>
      <c r="K65" s="465"/>
      <c r="L65" s="466"/>
      <c r="O65" s="464"/>
      <c r="P65" s="465"/>
      <c r="Q65" s="465"/>
      <c r="R65" s="465"/>
      <c r="S65" s="465"/>
      <c r="T65" s="465"/>
      <c r="U65" s="465"/>
      <c r="V65" s="465"/>
      <c r="W65" s="465"/>
      <c r="X65" s="465"/>
      <c r="Y65" s="465"/>
      <c r="Z65" s="466"/>
    </row>
    <row r="66" spans="1:26" ht="18.75" customHeight="1" x14ac:dyDescent="0.4">
      <c r="A66" s="467"/>
      <c r="B66" s="468"/>
      <c r="C66" s="468"/>
      <c r="D66" s="468"/>
      <c r="E66" s="468"/>
      <c r="F66" s="468"/>
      <c r="G66" s="468"/>
      <c r="H66" s="468"/>
      <c r="I66" s="468"/>
      <c r="J66" s="468"/>
      <c r="K66" s="468"/>
      <c r="L66" s="469"/>
      <c r="O66" s="467"/>
      <c r="P66" s="468"/>
      <c r="Q66" s="468"/>
      <c r="R66" s="468"/>
      <c r="S66" s="468"/>
      <c r="T66" s="468"/>
      <c r="U66" s="468"/>
      <c r="V66" s="468"/>
      <c r="W66" s="468"/>
      <c r="X66" s="468"/>
      <c r="Y66" s="468"/>
      <c r="Z66" s="469"/>
    </row>
    <row r="67" spans="1:26" ht="7.5" customHeight="1" x14ac:dyDescent="0.4"/>
    <row r="68" spans="1:26" ht="18.75" customHeight="1" x14ac:dyDescent="0.4">
      <c r="A68" s="470" t="s">
        <v>250</v>
      </c>
      <c r="B68" s="470"/>
      <c r="C68" s="470"/>
      <c r="D68" s="470"/>
      <c r="E68" s="471">
        <f>S58+1</f>
        <v>13</v>
      </c>
      <c r="F68" s="471"/>
      <c r="O68" s="470" t="s">
        <v>250</v>
      </c>
      <c r="P68" s="470"/>
      <c r="Q68" s="470"/>
      <c r="R68" s="470"/>
      <c r="S68" s="471">
        <f>E68+1</f>
        <v>14</v>
      </c>
      <c r="T68" s="471"/>
    </row>
    <row r="69" spans="1:26" ht="18.75" customHeight="1" x14ac:dyDescent="0.4">
      <c r="A69" s="461"/>
      <c r="B69" s="462"/>
      <c r="C69" s="462"/>
      <c r="D69" s="462"/>
      <c r="E69" s="462"/>
      <c r="F69" s="462"/>
      <c r="G69" s="462"/>
      <c r="H69" s="462"/>
      <c r="I69" s="462"/>
      <c r="J69" s="462"/>
      <c r="K69" s="462"/>
      <c r="L69" s="463"/>
      <c r="O69" s="461"/>
      <c r="P69" s="462"/>
      <c r="Q69" s="462"/>
      <c r="R69" s="462"/>
      <c r="S69" s="462"/>
      <c r="T69" s="462"/>
      <c r="U69" s="462"/>
      <c r="V69" s="462"/>
      <c r="W69" s="462"/>
      <c r="X69" s="462"/>
      <c r="Y69" s="462"/>
      <c r="Z69" s="463"/>
    </row>
    <row r="70" spans="1:26" ht="18.75" customHeight="1" x14ac:dyDescent="0.4">
      <c r="A70" s="464"/>
      <c r="B70" s="465"/>
      <c r="C70" s="465"/>
      <c r="D70" s="465"/>
      <c r="E70" s="465"/>
      <c r="F70" s="465"/>
      <c r="G70" s="465"/>
      <c r="H70" s="465"/>
      <c r="I70" s="465"/>
      <c r="J70" s="465"/>
      <c r="K70" s="465"/>
      <c r="L70" s="466"/>
      <c r="O70" s="464"/>
      <c r="P70" s="465"/>
      <c r="Q70" s="465"/>
      <c r="R70" s="465"/>
      <c r="S70" s="465"/>
      <c r="T70" s="465"/>
      <c r="U70" s="465"/>
      <c r="V70" s="465"/>
      <c r="W70" s="465"/>
      <c r="X70" s="465"/>
      <c r="Y70" s="465"/>
      <c r="Z70" s="466"/>
    </row>
    <row r="71" spans="1:26" ht="18.75" customHeight="1" x14ac:dyDescent="0.4">
      <c r="A71" s="464"/>
      <c r="B71" s="465"/>
      <c r="C71" s="465"/>
      <c r="D71" s="465"/>
      <c r="E71" s="465"/>
      <c r="F71" s="465"/>
      <c r="G71" s="465"/>
      <c r="H71" s="465"/>
      <c r="I71" s="465"/>
      <c r="J71" s="465"/>
      <c r="K71" s="465"/>
      <c r="L71" s="466"/>
      <c r="O71" s="464"/>
      <c r="P71" s="465"/>
      <c r="Q71" s="465"/>
      <c r="R71" s="465"/>
      <c r="S71" s="465"/>
      <c r="T71" s="465"/>
      <c r="U71" s="465"/>
      <c r="V71" s="465"/>
      <c r="W71" s="465"/>
      <c r="X71" s="465"/>
      <c r="Y71" s="465"/>
      <c r="Z71" s="466"/>
    </row>
    <row r="72" spans="1:26" ht="18.75" customHeight="1" x14ac:dyDescent="0.4">
      <c r="A72" s="464"/>
      <c r="B72" s="465"/>
      <c r="C72" s="465"/>
      <c r="D72" s="465"/>
      <c r="E72" s="465"/>
      <c r="F72" s="465"/>
      <c r="G72" s="465"/>
      <c r="H72" s="465"/>
      <c r="I72" s="465"/>
      <c r="J72" s="465"/>
      <c r="K72" s="465"/>
      <c r="L72" s="466"/>
      <c r="O72" s="464"/>
      <c r="P72" s="465"/>
      <c r="Q72" s="465"/>
      <c r="R72" s="465"/>
      <c r="S72" s="465"/>
      <c r="T72" s="465"/>
      <c r="U72" s="465"/>
      <c r="V72" s="465"/>
      <c r="W72" s="465"/>
      <c r="X72" s="465"/>
      <c r="Y72" s="465"/>
      <c r="Z72" s="466"/>
    </row>
    <row r="73" spans="1:26" ht="18.75" customHeight="1" x14ac:dyDescent="0.4">
      <c r="A73" s="464"/>
      <c r="B73" s="465"/>
      <c r="C73" s="465"/>
      <c r="D73" s="465"/>
      <c r="E73" s="465"/>
      <c r="F73" s="465"/>
      <c r="G73" s="465"/>
      <c r="H73" s="465"/>
      <c r="I73" s="465"/>
      <c r="J73" s="465"/>
      <c r="K73" s="465"/>
      <c r="L73" s="466"/>
      <c r="O73" s="464"/>
      <c r="P73" s="465"/>
      <c r="Q73" s="465"/>
      <c r="R73" s="465"/>
      <c r="S73" s="465"/>
      <c r="T73" s="465"/>
      <c r="U73" s="465"/>
      <c r="V73" s="465"/>
      <c r="W73" s="465"/>
      <c r="X73" s="465"/>
      <c r="Y73" s="465"/>
      <c r="Z73" s="466"/>
    </row>
    <row r="74" spans="1:26" ht="18.75" customHeight="1" x14ac:dyDescent="0.4">
      <c r="A74" s="464"/>
      <c r="B74" s="465"/>
      <c r="C74" s="465"/>
      <c r="D74" s="465"/>
      <c r="E74" s="465"/>
      <c r="F74" s="465"/>
      <c r="G74" s="465"/>
      <c r="H74" s="465"/>
      <c r="I74" s="465"/>
      <c r="J74" s="465"/>
      <c r="K74" s="465"/>
      <c r="L74" s="466"/>
      <c r="O74" s="464"/>
      <c r="P74" s="465"/>
      <c r="Q74" s="465"/>
      <c r="R74" s="465"/>
      <c r="S74" s="465"/>
      <c r="T74" s="465"/>
      <c r="U74" s="465"/>
      <c r="V74" s="465"/>
      <c r="W74" s="465"/>
      <c r="X74" s="465"/>
      <c r="Y74" s="465"/>
      <c r="Z74" s="466"/>
    </row>
    <row r="75" spans="1:26" ht="18.75" customHeight="1" x14ac:dyDescent="0.4">
      <c r="A75" s="464"/>
      <c r="B75" s="465"/>
      <c r="C75" s="465"/>
      <c r="D75" s="465"/>
      <c r="E75" s="465"/>
      <c r="F75" s="465"/>
      <c r="G75" s="465"/>
      <c r="H75" s="465"/>
      <c r="I75" s="465"/>
      <c r="J75" s="465"/>
      <c r="K75" s="465"/>
      <c r="L75" s="466"/>
      <c r="O75" s="464"/>
      <c r="P75" s="465"/>
      <c r="Q75" s="465"/>
      <c r="R75" s="465"/>
      <c r="S75" s="465"/>
      <c r="T75" s="465"/>
      <c r="U75" s="465"/>
      <c r="V75" s="465"/>
      <c r="W75" s="465"/>
      <c r="X75" s="465"/>
      <c r="Y75" s="465"/>
      <c r="Z75" s="466"/>
    </row>
    <row r="76" spans="1:26" ht="18.75" customHeight="1" x14ac:dyDescent="0.4">
      <c r="A76" s="467"/>
      <c r="B76" s="468"/>
      <c r="C76" s="468"/>
      <c r="D76" s="468"/>
      <c r="E76" s="468"/>
      <c r="F76" s="468"/>
      <c r="G76" s="468"/>
      <c r="H76" s="468"/>
      <c r="I76" s="468"/>
      <c r="J76" s="468"/>
      <c r="K76" s="468"/>
      <c r="L76" s="469"/>
      <c r="O76" s="467"/>
      <c r="P76" s="468"/>
      <c r="Q76" s="468"/>
      <c r="R76" s="468"/>
      <c r="S76" s="468"/>
      <c r="T76" s="468"/>
      <c r="U76" s="468"/>
      <c r="V76" s="468"/>
      <c r="W76" s="468"/>
      <c r="X76" s="468"/>
      <c r="Y76" s="468"/>
      <c r="Z76" s="469"/>
    </row>
    <row r="77" spans="1:26" ht="7.5" customHeight="1" x14ac:dyDescent="0.4"/>
    <row r="78" spans="1:26" ht="18.75" customHeight="1" x14ac:dyDescent="0.4">
      <c r="A78" s="470" t="s">
        <v>250</v>
      </c>
      <c r="B78" s="470"/>
      <c r="C78" s="470"/>
      <c r="D78" s="470"/>
      <c r="E78" s="471">
        <f>S68+1</f>
        <v>15</v>
      </c>
      <c r="F78" s="471"/>
      <c r="O78" s="470" t="s">
        <v>250</v>
      </c>
      <c r="P78" s="470"/>
      <c r="Q78" s="470"/>
      <c r="R78" s="470"/>
      <c r="S78" s="471">
        <f>E78+1</f>
        <v>16</v>
      </c>
      <c r="T78" s="471"/>
    </row>
    <row r="79" spans="1:26" ht="18.75" customHeight="1" x14ac:dyDescent="0.4">
      <c r="A79" s="461"/>
      <c r="B79" s="462"/>
      <c r="C79" s="462"/>
      <c r="D79" s="462"/>
      <c r="E79" s="462"/>
      <c r="F79" s="462"/>
      <c r="G79" s="462"/>
      <c r="H79" s="462"/>
      <c r="I79" s="462"/>
      <c r="J79" s="462"/>
      <c r="K79" s="462"/>
      <c r="L79" s="463"/>
      <c r="O79" s="461"/>
      <c r="P79" s="462"/>
      <c r="Q79" s="462"/>
      <c r="R79" s="462"/>
      <c r="S79" s="462"/>
      <c r="T79" s="462"/>
      <c r="U79" s="462"/>
      <c r="V79" s="462"/>
      <c r="W79" s="462"/>
      <c r="X79" s="462"/>
      <c r="Y79" s="462"/>
      <c r="Z79" s="463"/>
    </row>
    <row r="80" spans="1:26" ht="18.75" customHeight="1" x14ac:dyDescent="0.4">
      <c r="A80" s="464"/>
      <c r="B80" s="465"/>
      <c r="C80" s="465"/>
      <c r="D80" s="465"/>
      <c r="E80" s="465"/>
      <c r="F80" s="465"/>
      <c r="G80" s="465"/>
      <c r="H80" s="465"/>
      <c r="I80" s="465"/>
      <c r="J80" s="465"/>
      <c r="K80" s="465"/>
      <c r="L80" s="466"/>
      <c r="O80" s="464"/>
      <c r="P80" s="465"/>
      <c r="Q80" s="465"/>
      <c r="R80" s="465"/>
      <c r="S80" s="465"/>
      <c r="T80" s="465"/>
      <c r="U80" s="465"/>
      <c r="V80" s="465"/>
      <c r="W80" s="465"/>
      <c r="X80" s="465"/>
      <c r="Y80" s="465"/>
      <c r="Z80" s="466"/>
    </row>
    <row r="81" spans="1:26" ht="18.75" customHeight="1" x14ac:dyDescent="0.4">
      <c r="A81" s="464"/>
      <c r="B81" s="465"/>
      <c r="C81" s="465"/>
      <c r="D81" s="465"/>
      <c r="E81" s="465"/>
      <c r="F81" s="465"/>
      <c r="G81" s="465"/>
      <c r="H81" s="465"/>
      <c r="I81" s="465"/>
      <c r="J81" s="465"/>
      <c r="K81" s="465"/>
      <c r="L81" s="466"/>
      <c r="O81" s="464"/>
      <c r="P81" s="465"/>
      <c r="Q81" s="465"/>
      <c r="R81" s="465"/>
      <c r="S81" s="465"/>
      <c r="T81" s="465"/>
      <c r="U81" s="465"/>
      <c r="V81" s="465"/>
      <c r="W81" s="465"/>
      <c r="X81" s="465"/>
      <c r="Y81" s="465"/>
      <c r="Z81" s="466"/>
    </row>
    <row r="82" spans="1:26" ht="18.75" customHeight="1" x14ac:dyDescent="0.4">
      <c r="A82" s="464"/>
      <c r="B82" s="465"/>
      <c r="C82" s="465"/>
      <c r="D82" s="465"/>
      <c r="E82" s="465"/>
      <c r="F82" s="465"/>
      <c r="G82" s="465"/>
      <c r="H82" s="465"/>
      <c r="I82" s="465"/>
      <c r="J82" s="465"/>
      <c r="K82" s="465"/>
      <c r="L82" s="466"/>
      <c r="O82" s="464"/>
      <c r="P82" s="465"/>
      <c r="Q82" s="465"/>
      <c r="R82" s="465"/>
      <c r="S82" s="465"/>
      <c r="T82" s="465"/>
      <c r="U82" s="465"/>
      <c r="V82" s="465"/>
      <c r="W82" s="465"/>
      <c r="X82" s="465"/>
      <c r="Y82" s="465"/>
      <c r="Z82" s="466"/>
    </row>
    <row r="83" spans="1:26" ht="18.75" customHeight="1" x14ac:dyDescent="0.4">
      <c r="A83" s="464"/>
      <c r="B83" s="465"/>
      <c r="C83" s="465"/>
      <c r="D83" s="465"/>
      <c r="E83" s="465"/>
      <c r="F83" s="465"/>
      <c r="G83" s="465"/>
      <c r="H83" s="465"/>
      <c r="I83" s="465"/>
      <c r="J83" s="465"/>
      <c r="K83" s="465"/>
      <c r="L83" s="466"/>
      <c r="O83" s="464"/>
      <c r="P83" s="465"/>
      <c r="Q83" s="465"/>
      <c r="R83" s="465"/>
      <c r="S83" s="465"/>
      <c r="T83" s="465"/>
      <c r="U83" s="465"/>
      <c r="V83" s="465"/>
      <c r="W83" s="465"/>
      <c r="X83" s="465"/>
      <c r="Y83" s="465"/>
      <c r="Z83" s="466"/>
    </row>
    <row r="84" spans="1:26" ht="18.75" customHeight="1" x14ac:dyDescent="0.4">
      <c r="A84" s="464"/>
      <c r="B84" s="465"/>
      <c r="C84" s="465"/>
      <c r="D84" s="465"/>
      <c r="E84" s="465"/>
      <c r="F84" s="465"/>
      <c r="G84" s="465"/>
      <c r="H84" s="465"/>
      <c r="I84" s="465"/>
      <c r="J84" s="465"/>
      <c r="K84" s="465"/>
      <c r="L84" s="466"/>
      <c r="O84" s="464"/>
      <c r="P84" s="465"/>
      <c r="Q84" s="465"/>
      <c r="R84" s="465"/>
      <c r="S84" s="465"/>
      <c r="T84" s="465"/>
      <c r="U84" s="465"/>
      <c r="V84" s="465"/>
      <c r="W84" s="465"/>
      <c r="X84" s="465"/>
      <c r="Y84" s="465"/>
      <c r="Z84" s="466"/>
    </row>
    <row r="85" spans="1:26" ht="18.75" customHeight="1" x14ac:dyDescent="0.4">
      <c r="A85" s="464"/>
      <c r="B85" s="465"/>
      <c r="C85" s="465"/>
      <c r="D85" s="465"/>
      <c r="E85" s="465"/>
      <c r="F85" s="465"/>
      <c r="G85" s="465"/>
      <c r="H85" s="465"/>
      <c r="I85" s="465"/>
      <c r="J85" s="465"/>
      <c r="K85" s="465"/>
      <c r="L85" s="466"/>
      <c r="O85" s="464"/>
      <c r="P85" s="465"/>
      <c r="Q85" s="465"/>
      <c r="R85" s="465"/>
      <c r="S85" s="465"/>
      <c r="T85" s="465"/>
      <c r="U85" s="465"/>
      <c r="V85" s="465"/>
      <c r="W85" s="465"/>
      <c r="X85" s="465"/>
      <c r="Y85" s="465"/>
      <c r="Z85" s="466"/>
    </row>
    <row r="86" spans="1:26" ht="18.75" customHeight="1" x14ac:dyDescent="0.4">
      <c r="A86" s="467"/>
      <c r="B86" s="468"/>
      <c r="C86" s="468"/>
      <c r="D86" s="468"/>
      <c r="E86" s="468"/>
      <c r="F86" s="468"/>
      <c r="G86" s="468"/>
      <c r="H86" s="468"/>
      <c r="I86" s="468"/>
      <c r="J86" s="468"/>
      <c r="K86" s="468"/>
      <c r="L86" s="469"/>
      <c r="O86" s="467"/>
      <c r="P86" s="468"/>
      <c r="Q86" s="468"/>
      <c r="R86" s="468"/>
      <c r="S86" s="468"/>
      <c r="T86" s="468"/>
      <c r="U86" s="468"/>
      <c r="V86" s="468"/>
      <c r="W86" s="468"/>
      <c r="X86" s="468"/>
      <c r="Y86" s="468"/>
      <c r="Z86" s="469"/>
    </row>
    <row r="87" spans="1:26" ht="18.75" customHeight="1" x14ac:dyDescent="0.4">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row>
    <row r="88" spans="1:26" ht="7.5" customHeight="1" x14ac:dyDescent="0.4">
      <c r="A88" s="64"/>
      <c r="B88" s="64"/>
      <c r="C88" s="64"/>
      <c r="D88" s="64"/>
      <c r="E88" s="64"/>
      <c r="F88" s="64"/>
      <c r="G88" s="64"/>
      <c r="H88" s="64"/>
      <c r="I88" s="64"/>
      <c r="J88" s="64"/>
      <c r="K88" s="64"/>
      <c r="L88" s="64"/>
      <c r="M88" s="64"/>
      <c r="N88" s="64"/>
      <c r="O88" s="64"/>
      <c r="P88" s="64"/>
      <c r="Q88" s="64"/>
      <c r="R88" s="64"/>
      <c r="S88" s="64"/>
      <c r="T88" s="64"/>
      <c r="U88" s="64"/>
      <c r="V88" s="64"/>
      <c r="W88" s="64"/>
      <c r="X88" s="64"/>
      <c r="Y88" s="64"/>
      <c r="Z88" s="64"/>
    </row>
    <row r="89" spans="1:26" ht="18.75" customHeight="1" x14ac:dyDescent="0.4">
      <c r="A89" s="472"/>
      <c r="B89" s="472"/>
      <c r="C89" s="472"/>
      <c r="D89" s="472"/>
      <c r="E89" s="472"/>
      <c r="F89" s="472"/>
      <c r="G89" s="472"/>
      <c r="H89" s="472"/>
      <c r="I89" s="472"/>
      <c r="J89" s="472"/>
      <c r="K89" s="472"/>
      <c r="L89" s="472"/>
      <c r="M89" s="472"/>
      <c r="N89" s="472"/>
      <c r="O89" s="472"/>
      <c r="P89" s="472"/>
      <c r="Q89" s="472"/>
      <c r="R89" s="472"/>
      <c r="S89" s="472"/>
      <c r="T89" s="472"/>
      <c r="U89" s="472"/>
      <c r="V89" s="472"/>
      <c r="W89" s="472"/>
      <c r="X89" s="472"/>
      <c r="Y89" s="472"/>
      <c r="Z89" s="472"/>
    </row>
    <row r="90" spans="1:26" ht="7.5" customHeight="1" x14ac:dyDescent="0.4">
      <c r="A90" s="64"/>
      <c r="B90" s="64"/>
      <c r="C90" s="64"/>
      <c r="D90" s="64"/>
      <c r="E90" s="64"/>
      <c r="F90" s="64"/>
      <c r="G90" s="64"/>
      <c r="H90" s="64"/>
      <c r="I90" s="64"/>
      <c r="J90" s="64"/>
      <c r="K90" s="64"/>
      <c r="L90" s="64"/>
      <c r="M90" s="64"/>
      <c r="N90" s="64"/>
      <c r="O90" s="64"/>
      <c r="P90" s="64"/>
      <c r="Q90" s="64"/>
      <c r="R90" s="64"/>
      <c r="S90" s="64"/>
      <c r="T90" s="64"/>
      <c r="U90" s="64"/>
      <c r="V90" s="64"/>
      <c r="W90" s="64"/>
      <c r="X90" s="64"/>
      <c r="Y90" s="64"/>
      <c r="Z90" s="64"/>
    </row>
    <row r="91" spans="1:26" ht="18.75" customHeight="1" x14ac:dyDescent="0.4">
      <c r="A91" s="470" t="s">
        <v>250</v>
      </c>
      <c r="B91" s="470"/>
      <c r="C91" s="470"/>
      <c r="D91" s="470"/>
      <c r="E91" s="471">
        <f>S78+1</f>
        <v>17</v>
      </c>
      <c r="F91" s="471"/>
      <c r="O91" s="470" t="s">
        <v>250</v>
      </c>
      <c r="P91" s="470"/>
      <c r="Q91" s="470"/>
      <c r="R91" s="470"/>
      <c r="S91" s="471">
        <f>E91+1</f>
        <v>18</v>
      </c>
      <c r="T91" s="471"/>
    </row>
    <row r="92" spans="1:26" ht="18.75" customHeight="1" x14ac:dyDescent="0.4">
      <c r="A92" s="461"/>
      <c r="B92" s="462"/>
      <c r="C92" s="462"/>
      <c r="D92" s="462"/>
      <c r="E92" s="462"/>
      <c r="F92" s="462"/>
      <c r="G92" s="462"/>
      <c r="H92" s="462"/>
      <c r="I92" s="462"/>
      <c r="J92" s="462"/>
      <c r="K92" s="462"/>
      <c r="L92" s="463"/>
      <c r="O92" s="461"/>
      <c r="P92" s="462"/>
      <c r="Q92" s="462"/>
      <c r="R92" s="462"/>
      <c r="S92" s="462"/>
      <c r="T92" s="462"/>
      <c r="U92" s="462"/>
      <c r="V92" s="462"/>
      <c r="W92" s="462"/>
      <c r="X92" s="462"/>
      <c r="Y92" s="462"/>
      <c r="Z92" s="463"/>
    </row>
    <row r="93" spans="1:26" ht="18.75" customHeight="1" x14ac:dyDescent="0.4">
      <c r="A93" s="464"/>
      <c r="B93" s="465"/>
      <c r="C93" s="465"/>
      <c r="D93" s="465"/>
      <c r="E93" s="465"/>
      <c r="F93" s="465"/>
      <c r="G93" s="465"/>
      <c r="H93" s="465"/>
      <c r="I93" s="465"/>
      <c r="J93" s="465"/>
      <c r="K93" s="465"/>
      <c r="L93" s="466"/>
      <c r="O93" s="464"/>
      <c r="P93" s="465"/>
      <c r="Q93" s="465"/>
      <c r="R93" s="465"/>
      <c r="S93" s="465"/>
      <c r="T93" s="465"/>
      <c r="U93" s="465"/>
      <c r="V93" s="465"/>
      <c r="W93" s="465"/>
      <c r="X93" s="465"/>
      <c r="Y93" s="465"/>
      <c r="Z93" s="466"/>
    </row>
    <row r="94" spans="1:26" ht="18.75" customHeight="1" x14ac:dyDescent="0.4">
      <c r="A94" s="464"/>
      <c r="B94" s="465"/>
      <c r="C94" s="465"/>
      <c r="D94" s="465"/>
      <c r="E94" s="465"/>
      <c r="F94" s="465"/>
      <c r="G94" s="465"/>
      <c r="H94" s="465"/>
      <c r="I94" s="465"/>
      <c r="J94" s="465"/>
      <c r="K94" s="465"/>
      <c r="L94" s="466"/>
      <c r="O94" s="464"/>
      <c r="P94" s="465"/>
      <c r="Q94" s="465"/>
      <c r="R94" s="465"/>
      <c r="S94" s="465"/>
      <c r="T94" s="465"/>
      <c r="U94" s="465"/>
      <c r="V94" s="465"/>
      <c r="W94" s="465"/>
      <c r="X94" s="465"/>
      <c r="Y94" s="465"/>
      <c r="Z94" s="466"/>
    </row>
    <row r="95" spans="1:26" ht="18.75" customHeight="1" x14ac:dyDescent="0.4">
      <c r="A95" s="464"/>
      <c r="B95" s="465"/>
      <c r="C95" s="465"/>
      <c r="D95" s="465"/>
      <c r="E95" s="465"/>
      <c r="F95" s="465"/>
      <c r="G95" s="465"/>
      <c r="H95" s="465"/>
      <c r="I95" s="465"/>
      <c r="J95" s="465"/>
      <c r="K95" s="465"/>
      <c r="L95" s="466"/>
      <c r="O95" s="464"/>
      <c r="P95" s="465"/>
      <c r="Q95" s="465"/>
      <c r="R95" s="465"/>
      <c r="S95" s="465"/>
      <c r="T95" s="465"/>
      <c r="U95" s="465"/>
      <c r="V95" s="465"/>
      <c r="W95" s="465"/>
      <c r="X95" s="465"/>
      <c r="Y95" s="465"/>
      <c r="Z95" s="466"/>
    </row>
    <row r="96" spans="1:26" ht="18.75" customHeight="1" x14ac:dyDescent="0.4">
      <c r="A96" s="464"/>
      <c r="B96" s="465"/>
      <c r="C96" s="465"/>
      <c r="D96" s="465"/>
      <c r="E96" s="465"/>
      <c r="F96" s="465"/>
      <c r="G96" s="465"/>
      <c r="H96" s="465"/>
      <c r="I96" s="465"/>
      <c r="J96" s="465"/>
      <c r="K96" s="465"/>
      <c r="L96" s="466"/>
      <c r="O96" s="464"/>
      <c r="P96" s="465"/>
      <c r="Q96" s="465"/>
      <c r="R96" s="465"/>
      <c r="S96" s="465"/>
      <c r="T96" s="465"/>
      <c r="U96" s="465"/>
      <c r="V96" s="465"/>
      <c r="W96" s="465"/>
      <c r="X96" s="465"/>
      <c r="Y96" s="465"/>
      <c r="Z96" s="466"/>
    </row>
    <row r="97" spans="1:26" ht="18.75" customHeight="1" x14ac:dyDescent="0.4">
      <c r="A97" s="464"/>
      <c r="B97" s="465"/>
      <c r="C97" s="465"/>
      <c r="D97" s="465"/>
      <c r="E97" s="465"/>
      <c r="F97" s="465"/>
      <c r="G97" s="465"/>
      <c r="H97" s="465"/>
      <c r="I97" s="465"/>
      <c r="J97" s="465"/>
      <c r="K97" s="465"/>
      <c r="L97" s="466"/>
      <c r="O97" s="464"/>
      <c r="P97" s="465"/>
      <c r="Q97" s="465"/>
      <c r="R97" s="465"/>
      <c r="S97" s="465"/>
      <c r="T97" s="465"/>
      <c r="U97" s="465"/>
      <c r="V97" s="465"/>
      <c r="W97" s="465"/>
      <c r="X97" s="465"/>
      <c r="Y97" s="465"/>
      <c r="Z97" s="466"/>
    </row>
    <row r="98" spans="1:26" ht="18.75" customHeight="1" x14ac:dyDescent="0.4">
      <c r="A98" s="464"/>
      <c r="B98" s="465"/>
      <c r="C98" s="465"/>
      <c r="D98" s="465"/>
      <c r="E98" s="465"/>
      <c r="F98" s="465"/>
      <c r="G98" s="465"/>
      <c r="H98" s="465"/>
      <c r="I98" s="465"/>
      <c r="J98" s="465"/>
      <c r="K98" s="465"/>
      <c r="L98" s="466"/>
      <c r="O98" s="464"/>
      <c r="P98" s="465"/>
      <c r="Q98" s="465"/>
      <c r="R98" s="465"/>
      <c r="S98" s="465"/>
      <c r="T98" s="465"/>
      <c r="U98" s="465"/>
      <c r="V98" s="465"/>
      <c r="W98" s="465"/>
      <c r="X98" s="465"/>
      <c r="Y98" s="465"/>
      <c r="Z98" s="466"/>
    </row>
    <row r="99" spans="1:26" ht="18.75" customHeight="1" x14ac:dyDescent="0.4">
      <c r="A99" s="467"/>
      <c r="B99" s="468"/>
      <c r="C99" s="468"/>
      <c r="D99" s="468"/>
      <c r="E99" s="468"/>
      <c r="F99" s="468"/>
      <c r="G99" s="468"/>
      <c r="H99" s="468"/>
      <c r="I99" s="468"/>
      <c r="J99" s="468"/>
      <c r="K99" s="468"/>
      <c r="L99" s="469"/>
      <c r="O99" s="467"/>
      <c r="P99" s="468"/>
      <c r="Q99" s="468"/>
      <c r="R99" s="468"/>
      <c r="S99" s="468"/>
      <c r="T99" s="468"/>
      <c r="U99" s="468"/>
      <c r="V99" s="468"/>
      <c r="W99" s="468"/>
      <c r="X99" s="468"/>
      <c r="Y99" s="468"/>
      <c r="Z99" s="469"/>
    </row>
    <row r="100" spans="1:26" ht="7.5" customHeight="1" x14ac:dyDescent="0.4"/>
    <row r="101" spans="1:26" ht="18.75" customHeight="1" x14ac:dyDescent="0.4">
      <c r="A101" s="470" t="s">
        <v>250</v>
      </c>
      <c r="B101" s="470"/>
      <c r="C101" s="470"/>
      <c r="D101" s="470"/>
      <c r="E101" s="471">
        <f>S91+1</f>
        <v>19</v>
      </c>
      <c r="F101" s="471"/>
      <c r="O101" s="470" t="s">
        <v>250</v>
      </c>
      <c r="P101" s="470"/>
      <c r="Q101" s="470"/>
      <c r="R101" s="470"/>
      <c r="S101" s="471">
        <f>E101+1</f>
        <v>20</v>
      </c>
      <c r="T101" s="471"/>
    </row>
    <row r="102" spans="1:26" ht="18.75" customHeight="1" x14ac:dyDescent="0.4">
      <c r="A102" s="461"/>
      <c r="B102" s="462"/>
      <c r="C102" s="462"/>
      <c r="D102" s="462"/>
      <c r="E102" s="462"/>
      <c r="F102" s="462"/>
      <c r="G102" s="462"/>
      <c r="H102" s="462"/>
      <c r="I102" s="462"/>
      <c r="J102" s="462"/>
      <c r="K102" s="462"/>
      <c r="L102" s="463"/>
      <c r="O102" s="461"/>
      <c r="P102" s="462"/>
      <c r="Q102" s="462"/>
      <c r="R102" s="462"/>
      <c r="S102" s="462"/>
      <c r="T102" s="462"/>
      <c r="U102" s="462"/>
      <c r="V102" s="462"/>
      <c r="W102" s="462"/>
      <c r="X102" s="462"/>
      <c r="Y102" s="462"/>
      <c r="Z102" s="463"/>
    </row>
    <row r="103" spans="1:26" ht="18.75" customHeight="1" x14ac:dyDescent="0.4">
      <c r="A103" s="464"/>
      <c r="B103" s="465"/>
      <c r="C103" s="465"/>
      <c r="D103" s="465"/>
      <c r="E103" s="465"/>
      <c r="F103" s="465"/>
      <c r="G103" s="465"/>
      <c r="H103" s="465"/>
      <c r="I103" s="465"/>
      <c r="J103" s="465"/>
      <c r="K103" s="465"/>
      <c r="L103" s="466"/>
      <c r="O103" s="464"/>
      <c r="P103" s="465"/>
      <c r="Q103" s="465"/>
      <c r="R103" s="465"/>
      <c r="S103" s="465"/>
      <c r="T103" s="465"/>
      <c r="U103" s="465"/>
      <c r="V103" s="465"/>
      <c r="W103" s="465"/>
      <c r="X103" s="465"/>
      <c r="Y103" s="465"/>
      <c r="Z103" s="466"/>
    </row>
    <row r="104" spans="1:26" ht="18.75" customHeight="1" x14ac:dyDescent="0.4">
      <c r="A104" s="464"/>
      <c r="B104" s="465"/>
      <c r="C104" s="465"/>
      <c r="D104" s="465"/>
      <c r="E104" s="465"/>
      <c r="F104" s="465"/>
      <c r="G104" s="465"/>
      <c r="H104" s="465"/>
      <c r="I104" s="465"/>
      <c r="J104" s="465"/>
      <c r="K104" s="465"/>
      <c r="L104" s="466"/>
      <c r="O104" s="464"/>
      <c r="P104" s="465"/>
      <c r="Q104" s="465"/>
      <c r="R104" s="465"/>
      <c r="S104" s="465"/>
      <c r="T104" s="465"/>
      <c r="U104" s="465"/>
      <c r="V104" s="465"/>
      <c r="W104" s="465"/>
      <c r="X104" s="465"/>
      <c r="Y104" s="465"/>
      <c r="Z104" s="466"/>
    </row>
    <row r="105" spans="1:26" ht="18.75" customHeight="1" x14ac:dyDescent="0.4">
      <c r="A105" s="464"/>
      <c r="B105" s="465"/>
      <c r="C105" s="465"/>
      <c r="D105" s="465"/>
      <c r="E105" s="465"/>
      <c r="F105" s="465"/>
      <c r="G105" s="465"/>
      <c r="H105" s="465"/>
      <c r="I105" s="465"/>
      <c r="J105" s="465"/>
      <c r="K105" s="465"/>
      <c r="L105" s="466"/>
      <c r="O105" s="464"/>
      <c r="P105" s="465"/>
      <c r="Q105" s="465"/>
      <c r="R105" s="465"/>
      <c r="S105" s="465"/>
      <c r="T105" s="465"/>
      <c r="U105" s="465"/>
      <c r="V105" s="465"/>
      <c r="W105" s="465"/>
      <c r="X105" s="465"/>
      <c r="Y105" s="465"/>
      <c r="Z105" s="466"/>
    </row>
    <row r="106" spans="1:26" ht="18.75" customHeight="1" x14ac:dyDescent="0.4">
      <c r="A106" s="464"/>
      <c r="B106" s="465"/>
      <c r="C106" s="465"/>
      <c r="D106" s="465"/>
      <c r="E106" s="465"/>
      <c r="F106" s="465"/>
      <c r="G106" s="465"/>
      <c r="H106" s="465"/>
      <c r="I106" s="465"/>
      <c r="J106" s="465"/>
      <c r="K106" s="465"/>
      <c r="L106" s="466"/>
      <c r="O106" s="464"/>
      <c r="P106" s="465"/>
      <c r="Q106" s="465"/>
      <c r="R106" s="465"/>
      <c r="S106" s="465"/>
      <c r="T106" s="465"/>
      <c r="U106" s="465"/>
      <c r="V106" s="465"/>
      <c r="W106" s="465"/>
      <c r="X106" s="465"/>
      <c r="Y106" s="465"/>
      <c r="Z106" s="466"/>
    </row>
    <row r="107" spans="1:26" ht="18.75" customHeight="1" x14ac:dyDescent="0.4">
      <c r="A107" s="464"/>
      <c r="B107" s="465"/>
      <c r="C107" s="465"/>
      <c r="D107" s="465"/>
      <c r="E107" s="465"/>
      <c r="F107" s="465"/>
      <c r="G107" s="465"/>
      <c r="H107" s="465"/>
      <c r="I107" s="465"/>
      <c r="J107" s="465"/>
      <c r="K107" s="465"/>
      <c r="L107" s="466"/>
      <c r="O107" s="464"/>
      <c r="P107" s="465"/>
      <c r="Q107" s="465"/>
      <c r="R107" s="465"/>
      <c r="S107" s="465"/>
      <c r="T107" s="465"/>
      <c r="U107" s="465"/>
      <c r="V107" s="465"/>
      <c r="W107" s="465"/>
      <c r="X107" s="465"/>
      <c r="Y107" s="465"/>
      <c r="Z107" s="466"/>
    </row>
    <row r="108" spans="1:26" ht="18.75" customHeight="1" x14ac:dyDescent="0.4">
      <c r="A108" s="464"/>
      <c r="B108" s="465"/>
      <c r="C108" s="465"/>
      <c r="D108" s="465"/>
      <c r="E108" s="465"/>
      <c r="F108" s="465"/>
      <c r="G108" s="465"/>
      <c r="H108" s="465"/>
      <c r="I108" s="465"/>
      <c r="J108" s="465"/>
      <c r="K108" s="465"/>
      <c r="L108" s="466"/>
      <c r="O108" s="464"/>
      <c r="P108" s="465"/>
      <c r="Q108" s="465"/>
      <c r="R108" s="465"/>
      <c r="S108" s="465"/>
      <c r="T108" s="465"/>
      <c r="U108" s="465"/>
      <c r="V108" s="465"/>
      <c r="W108" s="465"/>
      <c r="X108" s="465"/>
      <c r="Y108" s="465"/>
      <c r="Z108" s="466"/>
    </row>
    <row r="109" spans="1:26" ht="18.75" customHeight="1" x14ac:dyDescent="0.4">
      <c r="A109" s="467"/>
      <c r="B109" s="468"/>
      <c r="C109" s="468"/>
      <c r="D109" s="468"/>
      <c r="E109" s="468"/>
      <c r="F109" s="468"/>
      <c r="G109" s="468"/>
      <c r="H109" s="468"/>
      <c r="I109" s="468"/>
      <c r="J109" s="468"/>
      <c r="K109" s="468"/>
      <c r="L109" s="469"/>
      <c r="O109" s="467"/>
      <c r="P109" s="468"/>
      <c r="Q109" s="468"/>
      <c r="R109" s="468"/>
      <c r="S109" s="468"/>
      <c r="T109" s="468"/>
      <c r="U109" s="468"/>
      <c r="V109" s="468"/>
      <c r="W109" s="468"/>
      <c r="X109" s="468"/>
      <c r="Y109" s="468"/>
      <c r="Z109" s="469"/>
    </row>
    <row r="110" spans="1:26" ht="7.5" customHeight="1" x14ac:dyDescent="0.4"/>
    <row r="111" spans="1:26" ht="18.75" customHeight="1" x14ac:dyDescent="0.4">
      <c r="A111" s="470" t="s">
        <v>250</v>
      </c>
      <c r="B111" s="470"/>
      <c r="C111" s="470"/>
      <c r="D111" s="470"/>
      <c r="E111" s="471">
        <f>S101+1</f>
        <v>21</v>
      </c>
      <c r="F111" s="471"/>
      <c r="O111" s="470" t="s">
        <v>250</v>
      </c>
      <c r="P111" s="470"/>
      <c r="Q111" s="470"/>
      <c r="R111" s="470"/>
      <c r="S111" s="471">
        <f>E111+1</f>
        <v>22</v>
      </c>
      <c r="T111" s="471"/>
    </row>
    <row r="112" spans="1:26" ht="18.75" customHeight="1" x14ac:dyDescent="0.4">
      <c r="A112" s="461"/>
      <c r="B112" s="462"/>
      <c r="C112" s="462"/>
      <c r="D112" s="462"/>
      <c r="E112" s="462"/>
      <c r="F112" s="462"/>
      <c r="G112" s="462"/>
      <c r="H112" s="462"/>
      <c r="I112" s="462"/>
      <c r="J112" s="462"/>
      <c r="K112" s="462"/>
      <c r="L112" s="463"/>
      <c r="O112" s="461"/>
      <c r="P112" s="462"/>
      <c r="Q112" s="462"/>
      <c r="R112" s="462"/>
      <c r="S112" s="462"/>
      <c r="T112" s="462"/>
      <c r="U112" s="462"/>
      <c r="V112" s="462"/>
      <c r="W112" s="462"/>
      <c r="X112" s="462"/>
      <c r="Y112" s="462"/>
      <c r="Z112" s="463"/>
    </row>
    <row r="113" spans="1:26" ht="18.75" customHeight="1" x14ac:dyDescent="0.4">
      <c r="A113" s="464"/>
      <c r="B113" s="465"/>
      <c r="C113" s="465"/>
      <c r="D113" s="465"/>
      <c r="E113" s="465"/>
      <c r="F113" s="465"/>
      <c r="G113" s="465"/>
      <c r="H113" s="465"/>
      <c r="I113" s="465"/>
      <c r="J113" s="465"/>
      <c r="K113" s="465"/>
      <c r="L113" s="466"/>
      <c r="O113" s="464"/>
      <c r="P113" s="465"/>
      <c r="Q113" s="465"/>
      <c r="R113" s="465"/>
      <c r="S113" s="465"/>
      <c r="T113" s="465"/>
      <c r="U113" s="465"/>
      <c r="V113" s="465"/>
      <c r="W113" s="465"/>
      <c r="X113" s="465"/>
      <c r="Y113" s="465"/>
      <c r="Z113" s="466"/>
    </row>
    <row r="114" spans="1:26" ht="18.75" customHeight="1" x14ac:dyDescent="0.4">
      <c r="A114" s="464"/>
      <c r="B114" s="465"/>
      <c r="C114" s="465"/>
      <c r="D114" s="465"/>
      <c r="E114" s="465"/>
      <c r="F114" s="465"/>
      <c r="G114" s="465"/>
      <c r="H114" s="465"/>
      <c r="I114" s="465"/>
      <c r="J114" s="465"/>
      <c r="K114" s="465"/>
      <c r="L114" s="466"/>
      <c r="O114" s="464"/>
      <c r="P114" s="465"/>
      <c r="Q114" s="465"/>
      <c r="R114" s="465"/>
      <c r="S114" s="465"/>
      <c r="T114" s="465"/>
      <c r="U114" s="465"/>
      <c r="V114" s="465"/>
      <c r="W114" s="465"/>
      <c r="X114" s="465"/>
      <c r="Y114" s="465"/>
      <c r="Z114" s="466"/>
    </row>
    <row r="115" spans="1:26" ht="18.75" customHeight="1" x14ac:dyDescent="0.4">
      <c r="A115" s="464"/>
      <c r="B115" s="465"/>
      <c r="C115" s="465"/>
      <c r="D115" s="465"/>
      <c r="E115" s="465"/>
      <c r="F115" s="465"/>
      <c r="G115" s="465"/>
      <c r="H115" s="465"/>
      <c r="I115" s="465"/>
      <c r="J115" s="465"/>
      <c r="K115" s="465"/>
      <c r="L115" s="466"/>
      <c r="O115" s="464"/>
      <c r="P115" s="465"/>
      <c r="Q115" s="465"/>
      <c r="R115" s="465"/>
      <c r="S115" s="465"/>
      <c r="T115" s="465"/>
      <c r="U115" s="465"/>
      <c r="V115" s="465"/>
      <c r="W115" s="465"/>
      <c r="X115" s="465"/>
      <c r="Y115" s="465"/>
      <c r="Z115" s="466"/>
    </row>
    <row r="116" spans="1:26" ht="18.75" customHeight="1" x14ac:dyDescent="0.4">
      <c r="A116" s="464"/>
      <c r="B116" s="465"/>
      <c r="C116" s="465"/>
      <c r="D116" s="465"/>
      <c r="E116" s="465"/>
      <c r="F116" s="465"/>
      <c r="G116" s="465"/>
      <c r="H116" s="465"/>
      <c r="I116" s="465"/>
      <c r="J116" s="465"/>
      <c r="K116" s="465"/>
      <c r="L116" s="466"/>
      <c r="O116" s="464"/>
      <c r="P116" s="465"/>
      <c r="Q116" s="465"/>
      <c r="R116" s="465"/>
      <c r="S116" s="465"/>
      <c r="T116" s="465"/>
      <c r="U116" s="465"/>
      <c r="V116" s="465"/>
      <c r="W116" s="465"/>
      <c r="X116" s="465"/>
      <c r="Y116" s="465"/>
      <c r="Z116" s="466"/>
    </row>
    <row r="117" spans="1:26" ht="18.75" customHeight="1" x14ac:dyDescent="0.4">
      <c r="A117" s="464"/>
      <c r="B117" s="465"/>
      <c r="C117" s="465"/>
      <c r="D117" s="465"/>
      <c r="E117" s="465"/>
      <c r="F117" s="465"/>
      <c r="G117" s="465"/>
      <c r="H117" s="465"/>
      <c r="I117" s="465"/>
      <c r="J117" s="465"/>
      <c r="K117" s="465"/>
      <c r="L117" s="466"/>
      <c r="O117" s="464"/>
      <c r="P117" s="465"/>
      <c r="Q117" s="465"/>
      <c r="R117" s="465"/>
      <c r="S117" s="465"/>
      <c r="T117" s="465"/>
      <c r="U117" s="465"/>
      <c r="V117" s="465"/>
      <c r="W117" s="465"/>
      <c r="X117" s="465"/>
      <c r="Y117" s="465"/>
      <c r="Z117" s="466"/>
    </row>
    <row r="118" spans="1:26" ht="18.75" customHeight="1" x14ac:dyDescent="0.4">
      <c r="A118" s="464"/>
      <c r="B118" s="465"/>
      <c r="C118" s="465"/>
      <c r="D118" s="465"/>
      <c r="E118" s="465"/>
      <c r="F118" s="465"/>
      <c r="G118" s="465"/>
      <c r="H118" s="465"/>
      <c r="I118" s="465"/>
      <c r="J118" s="465"/>
      <c r="K118" s="465"/>
      <c r="L118" s="466"/>
      <c r="O118" s="464"/>
      <c r="P118" s="465"/>
      <c r="Q118" s="465"/>
      <c r="R118" s="465"/>
      <c r="S118" s="465"/>
      <c r="T118" s="465"/>
      <c r="U118" s="465"/>
      <c r="V118" s="465"/>
      <c r="W118" s="465"/>
      <c r="X118" s="465"/>
      <c r="Y118" s="465"/>
      <c r="Z118" s="466"/>
    </row>
    <row r="119" spans="1:26" ht="18.75" customHeight="1" x14ac:dyDescent="0.4">
      <c r="A119" s="467"/>
      <c r="B119" s="468"/>
      <c r="C119" s="468"/>
      <c r="D119" s="468"/>
      <c r="E119" s="468"/>
      <c r="F119" s="468"/>
      <c r="G119" s="468"/>
      <c r="H119" s="468"/>
      <c r="I119" s="468"/>
      <c r="J119" s="468"/>
      <c r="K119" s="468"/>
      <c r="L119" s="469"/>
      <c r="O119" s="467"/>
      <c r="P119" s="468"/>
      <c r="Q119" s="468"/>
      <c r="R119" s="468"/>
      <c r="S119" s="468"/>
      <c r="T119" s="468"/>
      <c r="U119" s="468"/>
      <c r="V119" s="468"/>
      <c r="W119" s="468"/>
      <c r="X119" s="468"/>
      <c r="Y119" s="468"/>
      <c r="Z119" s="469"/>
    </row>
    <row r="120" spans="1:26" ht="7.5" customHeight="1" x14ac:dyDescent="0.4"/>
    <row r="121" spans="1:26" ht="18.75" customHeight="1" x14ac:dyDescent="0.4">
      <c r="A121" s="470" t="s">
        <v>250</v>
      </c>
      <c r="B121" s="470"/>
      <c r="C121" s="470"/>
      <c r="D121" s="470"/>
      <c r="E121" s="471">
        <f>S111+1</f>
        <v>23</v>
      </c>
      <c r="F121" s="471"/>
      <c r="O121" s="470" t="s">
        <v>250</v>
      </c>
      <c r="P121" s="470"/>
      <c r="Q121" s="470"/>
      <c r="R121" s="470"/>
      <c r="S121" s="471">
        <f>E121+1</f>
        <v>24</v>
      </c>
      <c r="T121" s="471"/>
    </row>
    <row r="122" spans="1:26" ht="18.75" customHeight="1" x14ac:dyDescent="0.4">
      <c r="A122" s="461"/>
      <c r="B122" s="462"/>
      <c r="C122" s="462"/>
      <c r="D122" s="462"/>
      <c r="E122" s="462"/>
      <c r="F122" s="462"/>
      <c r="G122" s="462"/>
      <c r="H122" s="462"/>
      <c r="I122" s="462"/>
      <c r="J122" s="462"/>
      <c r="K122" s="462"/>
      <c r="L122" s="463"/>
      <c r="O122" s="461"/>
      <c r="P122" s="462"/>
      <c r="Q122" s="462"/>
      <c r="R122" s="462"/>
      <c r="S122" s="462"/>
      <c r="T122" s="462"/>
      <c r="U122" s="462"/>
      <c r="V122" s="462"/>
      <c r="W122" s="462"/>
      <c r="X122" s="462"/>
      <c r="Y122" s="462"/>
      <c r="Z122" s="463"/>
    </row>
    <row r="123" spans="1:26" ht="18.75" customHeight="1" x14ac:dyDescent="0.4">
      <c r="A123" s="464"/>
      <c r="B123" s="465"/>
      <c r="C123" s="465"/>
      <c r="D123" s="465"/>
      <c r="E123" s="465"/>
      <c r="F123" s="465"/>
      <c r="G123" s="465"/>
      <c r="H123" s="465"/>
      <c r="I123" s="465"/>
      <c r="J123" s="465"/>
      <c r="K123" s="465"/>
      <c r="L123" s="466"/>
      <c r="O123" s="464"/>
      <c r="P123" s="465"/>
      <c r="Q123" s="465"/>
      <c r="R123" s="465"/>
      <c r="S123" s="465"/>
      <c r="T123" s="465"/>
      <c r="U123" s="465"/>
      <c r="V123" s="465"/>
      <c r="W123" s="465"/>
      <c r="X123" s="465"/>
      <c r="Y123" s="465"/>
      <c r="Z123" s="466"/>
    </row>
    <row r="124" spans="1:26" ht="18.75" customHeight="1" x14ac:dyDescent="0.4">
      <c r="A124" s="464"/>
      <c r="B124" s="465"/>
      <c r="C124" s="465"/>
      <c r="D124" s="465"/>
      <c r="E124" s="465"/>
      <c r="F124" s="465"/>
      <c r="G124" s="465"/>
      <c r="H124" s="465"/>
      <c r="I124" s="465"/>
      <c r="J124" s="465"/>
      <c r="K124" s="465"/>
      <c r="L124" s="466"/>
      <c r="O124" s="464"/>
      <c r="P124" s="465"/>
      <c r="Q124" s="465"/>
      <c r="R124" s="465"/>
      <c r="S124" s="465"/>
      <c r="T124" s="465"/>
      <c r="U124" s="465"/>
      <c r="V124" s="465"/>
      <c r="W124" s="465"/>
      <c r="X124" s="465"/>
      <c r="Y124" s="465"/>
      <c r="Z124" s="466"/>
    </row>
    <row r="125" spans="1:26" ht="18.75" customHeight="1" x14ac:dyDescent="0.4">
      <c r="A125" s="464"/>
      <c r="B125" s="465"/>
      <c r="C125" s="465"/>
      <c r="D125" s="465"/>
      <c r="E125" s="465"/>
      <c r="F125" s="465"/>
      <c r="G125" s="465"/>
      <c r="H125" s="465"/>
      <c r="I125" s="465"/>
      <c r="J125" s="465"/>
      <c r="K125" s="465"/>
      <c r="L125" s="466"/>
      <c r="O125" s="464"/>
      <c r="P125" s="465"/>
      <c r="Q125" s="465"/>
      <c r="R125" s="465"/>
      <c r="S125" s="465"/>
      <c r="T125" s="465"/>
      <c r="U125" s="465"/>
      <c r="V125" s="465"/>
      <c r="W125" s="465"/>
      <c r="X125" s="465"/>
      <c r="Y125" s="465"/>
      <c r="Z125" s="466"/>
    </row>
    <row r="126" spans="1:26" ht="18.75" customHeight="1" x14ac:dyDescent="0.4">
      <c r="A126" s="464"/>
      <c r="B126" s="465"/>
      <c r="C126" s="465"/>
      <c r="D126" s="465"/>
      <c r="E126" s="465"/>
      <c r="F126" s="465"/>
      <c r="G126" s="465"/>
      <c r="H126" s="465"/>
      <c r="I126" s="465"/>
      <c r="J126" s="465"/>
      <c r="K126" s="465"/>
      <c r="L126" s="466"/>
      <c r="O126" s="464"/>
      <c r="P126" s="465"/>
      <c r="Q126" s="465"/>
      <c r="R126" s="465"/>
      <c r="S126" s="465"/>
      <c r="T126" s="465"/>
      <c r="U126" s="465"/>
      <c r="V126" s="465"/>
      <c r="W126" s="465"/>
      <c r="X126" s="465"/>
      <c r="Y126" s="465"/>
      <c r="Z126" s="466"/>
    </row>
    <row r="127" spans="1:26" ht="18.75" customHeight="1" x14ac:dyDescent="0.4">
      <c r="A127" s="464"/>
      <c r="B127" s="465"/>
      <c r="C127" s="465"/>
      <c r="D127" s="465"/>
      <c r="E127" s="465"/>
      <c r="F127" s="465"/>
      <c r="G127" s="465"/>
      <c r="H127" s="465"/>
      <c r="I127" s="465"/>
      <c r="J127" s="465"/>
      <c r="K127" s="465"/>
      <c r="L127" s="466"/>
      <c r="O127" s="464"/>
      <c r="P127" s="465"/>
      <c r="Q127" s="465"/>
      <c r="R127" s="465"/>
      <c r="S127" s="465"/>
      <c r="T127" s="465"/>
      <c r="U127" s="465"/>
      <c r="V127" s="465"/>
      <c r="W127" s="465"/>
      <c r="X127" s="465"/>
      <c r="Y127" s="465"/>
      <c r="Z127" s="466"/>
    </row>
    <row r="128" spans="1:26" ht="18.75" customHeight="1" x14ac:dyDescent="0.4">
      <c r="A128" s="464"/>
      <c r="B128" s="465"/>
      <c r="C128" s="465"/>
      <c r="D128" s="465"/>
      <c r="E128" s="465"/>
      <c r="F128" s="465"/>
      <c r="G128" s="465"/>
      <c r="H128" s="465"/>
      <c r="I128" s="465"/>
      <c r="J128" s="465"/>
      <c r="K128" s="465"/>
      <c r="L128" s="466"/>
      <c r="O128" s="464"/>
      <c r="P128" s="465"/>
      <c r="Q128" s="465"/>
      <c r="R128" s="465"/>
      <c r="S128" s="465"/>
      <c r="T128" s="465"/>
      <c r="U128" s="465"/>
      <c r="V128" s="465"/>
      <c r="W128" s="465"/>
      <c r="X128" s="465"/>
      <c r="Y128" s="465"/>
      <c r="Z128" s="466"/>
    </row>
    <row r="129" spans="1:26" ht="18.75" customHeight="1" x14ac:dyDescent="0.4">
      <c r="A129" s="467"/>
      <c r="B129" s="468"/>
      <c r="C129" s="468"/>
      <c r="D129" s="468"/>
      <c r="E129" s="468"/>
      <c r="F129" s="468"/>
      <c r="G129" s="468"/>
      <c r="H129" s="468"/>
      <c r="I129" s="468"/>
      <c r="J129" s="468"/>
      <c r="K129" s="468"/>
      <c r="L129" s="469"/>
      <c r="O129" s="467"/>
      <c r="P129" s="468"/>
      <c r="Q129" s="468"/>
      <c r="R129" s="468"/>
      <c r="S129" s="468"/>
      <c r="T129" s="468"/>
      <c r="U129" s="468"/>
      <c r="V129" s="468"/>
      <c r="W129" s="468"/>
      <c r="X129" s="468"/>
      <c r="Y129" s="468"/>
      <c r="Z129" s="469"/>
    </row>
    <row r="130" spans="1:26" ht="18.75" customHeight="1" x14ac:dyDescent="0.4">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row>
    <row r="131" spans="1:26" ht="7.5" customHeight="1" x14ac:dyDescent="0.4">
      <c r="A131" s="64"/>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row>
    <row r="132" spans="1:26" ht="18.75" customHeight="1" x14ac:dyDescent="0.4">
      <c r="A132" s="472"/>
      <c r="B132" s="472"/>
      <c r="C132" s="472"/>
      <c r="D132" s="472"/>
      <c r="E132" s="472"/>
      <c r="F132" s="472"/>
      <c r="G132" s="472"/>
      <c r="H132" s="472"/>
      <c r="I132" s="472"/>
      <c r="J132" s="472"/>
      <c r="K132" s="472"/>
      <c r="L132" s="472"/>
      <c r="M132" s="472"/>
      <c r="N132" s="472"/>
      <c r="O132" s="472"/>
      <c r="P132" s="472"/>
      <c r="Q132" s="472"/>
      <c r="R132" s="472"/>
      <c r="S132" s="472"/>
      <c r="T132" s="472"/>
      <c r="U132" s="472"/>
      <c r="V132" s="472"/>
      <c r="W132" s="472"/>
      <c r="X132" s="472"/>
      <c r="Y132" s="472"/>
      <c r="Z132" s="472"/>
    </row>
    <row r="133" spans="1:26" ht="7.5" customHeight="1" x14ac:dyDescent="0.4">
      <c r="A133" s="64"/>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row>
    <row r="134" spans="1:26" ht="18.75" customHeight="1" x14ac:dyDescent="0.4">
      <c r="A134" s="470" t="s">
        <v>250</v>
      </c>
      <c r="B134" s="470"/>
      <c r="C134" s="470"/>
      <c r="D134" s="470"/>
      <c r="E134" s="471">
        <f>S121+1</f>
        <v>25</v>
      </c>
      <c r="F134" s="471"/>
      <c r="O134" s="470" t="s">
        <v>250</v>
      </c>
      <c r="P134" s="470"/>
      <c r="Q134" s="470"/>
      <c r="R134" s="470"/>
      <c r="S134" s="471">
        <f>E134+1</f>
        <v>26</v>
      </c>
      <c r="T134" s="471"/>
    </row>
    <row r="135" spans="1:26" ht="18.75" customHeight="1" x14ac:dyDescent="0.4">
      <c r="A135" s="461"/>
      <c r="B135" s="462"/>
      <c r="C135" s="462"/>
      <c r="D135" s="462"/>
      <c r="E135" s="462"/>
      <c r="F135" s="462"/>
      <c r="G135" s="462"/>
      <c r="H135" s="462"/>
      <c r="I135" s="462"/>
      <c r="J135" s="462"/>
      <c r="K135" s="462"/>
      <c r="L135" s="463"/>
      <c r="O135" s="461"/>
      <c r="P135" s="462"/>
      <c r="Q135" s="462"/>
      <c r="R135" s="462"/>
      <c r="S135" s="462"/>
      <c r="T135" s="462"/>
      <c r="U135" s="462"/>
      <c r="V135" s="462"/>
      <c r="W135" s="462"/>
      <c r="X135" s="462"/>
      <c r="Y135" s="462"/>
      <c r="Z135" s="463"/>
    </row>
    <row r="136" spans="1:26" ht="18.75" customHeight="1" x14ac:dyDescent="0.4">
      <c r="A136" s="464"/>
      <c r="B136" s="465"/>
      <c r="C136" s="465"/>
      <c r="D136" s="465"/>
      <c r="E136" s="465"/>
      <c r="F136" s="465"/>
      <c r="G136" s="465"/>
      <c r="H136" s="465"/>
      <c r="I136" s="465"/>
      <c r="J136" s="465"/>
      <c r="K136" s="465"/>
      <c r="L136" s="466"/>
      <c r="O136" s="464"/>
      <c r="P136" s="465"/>
      <c r="Q136" s="465"/>
      <c r="R136" s="465"/>
      <c r="S136" s="465"/>
      <c r="T136" s="465"/>
      <c r="U136" s="465"/>
      <c r="V136" s="465"/>
      <c r="W136" s="465"/>
      <c r="X136" s="465"/>
      <c r="Y136" s="465"/>
      <c r="Z136" s="466"/>
    </row>
    <row r="137" spans="1:26" ht="18.75" customHeight="1" x14ac:dyDescent="0.4">
      <c r="A137" s="464"/>
      <c r="B137" s="465"/>
      <c r="C137" s="465"/>
      <c r="D137" s="465"/>
      <c r="E137" s="465"/>
      <c r="F137" s="465"/>
      <c r="G137" s="465"/>
      <c r="H137" s="465"/>
      <c r="I137" s="465"/>
      <c r="J137" s="465"/>
      <c r="K137" s="465"/>
      <c r="L137" s="466"/>
      <c r="O137" s="464"/>
      <c r="P137" s="465"/>
      <c r="Q137" s="465"/>
      <c r="R137" s="465"/>
      <c r="S137" s="465"/>
      <c r="T137" s="465"/>
      <c r="U137" s="465"/>
      <c r="V137" s="465"/>
      <c r="W137" s="465"/>
      <c r="X137" s="465"/>
      <c r="Y137" s="465"/>
      <c r="Z137" s="466"/>
    </row>
    <row r="138" spans="1:26" ht="18.75" customHeight="1" x14ac:dyDescent="0.4">
      <c r="A138" s="464"/>
      <c r="B138" s="465"/>
      <c r="C138" s="465"/>
      <c r="D138" s="465"/>
      <c r="E138" s="465"/>
      <c r="F138" s="465"/>
      <c r="G138" s="465"/>
      <c r="H138" s="465"/>
      <c r="I138" s="465"/>
      <c r="J138" s="465"/>
      <c r="K138" s="465"/>
      <c r="L138" s="466"/>
      <c r="O138" s="464"/>
      <c r="P138" s="465"/>
      <c r="Q138" s="465"/>
      <c r="R138" s="465"/>
      <c r="S138" s="465"/>
      <c r="T138" s="465"/>
      <c r="U138" s="465"/>
      <c r="V138" s="465"/>
      <c r="W138" s="465"/>
      <c r="X138" s="465"/>
      <c r="Y138" s="465"/>
      <c r="Z138" s="466"/>
    </row>
    <row r="139" spans="1:26" ht="18.75" customHeight="1" x14ac:dyDescent="0.4">
      <c r="A139" s="464"/>
      <c r="B139" s="465"/>
      <c r="C139" s="465"/>
      <c r="D139" s="465"/>
      <c r="E139" s="465"/>
      <c r="F139" s="465"/>
      <c r="G139" s="465"/>
      <c r="H139" s="465"/>
      <c r="I139" s="465"/>
      <c r="J139" s="465"/>
      <c r="K139" s="465"/>
      <c r="L139" s="466"/>
      <c r="O139" s="464"/>
      <c r="P139" s="465"/>
      <c r="Q139" s="465"/>
      <c r="R139" s="465"/>
      <c r="S139" s="465"/>
      <c r="T139" s="465"/>
      <c r="U139" s="465"/>
      <c r="V139" s="465"/>
      <c r="W139" s="465"/>
      <c r="X139" s="465"/>
      <c r="Y139" s="465"/>
      <c r="Z139" s="466"/>
    </row>
    <row r="140" spans="1:26" ht="18.75" customHeight="1" x14ac:dyDescent="0.4">
      <c r="A140" s="464"/>
      <c r="B140" s="465"/>
      <c r="C140" s="465"/>
      <c r="D140" s="465"/>
      <c r="E140" s="465"/>
      <c r="F140" s="465"/>
      <c r="G140" s="465"/>
      <c r="H140" s="465"/>
      <c r="I140" s="465"/>
      <c r="J140" s="465"/>
      <c r="K140" s="465"/>
      <c r="L140" s="466"/>
      <c r="O140" s="464"/>
      <c r="P140" s="465"/>
      <c r="Q140" s="465"/>
      <c r="R140" s="465"/>
      <c r="S140" s="465"/>
      <c r="T140" s="465"/>
      <c r="U140" s="465"/>
      <c r="V140" s="465"/>
      <c r="W140" s="465"/>
      <c r="X140" s="465"/>
      <c r="Y140" s="465"/>
      <c r="Z140" s="466"/>
    </row>
    <row r="141" spans="1:26" ht="18.75" customHeight="1" x14ac:dyDescent="0.4">
      <c r="A141" s="464"/>
      <c r="B141" s="465"/>
      <c r="C141" s="465"/>
      <c r="D141" s="465"/>
      <c r="E141" s="465"/>
      <c r="F141" s="465"/>
      <c r="G141" s="465"/>
      <c r="H141" s="465"/>
      <c r="I141" s="465"/>
      <c r="J141" s="465"/>
      <c r="K141" s="465"/>
      <c r="L141" s="466"/>
      <c r="O141" s="464"/>
      <c r="P141" s="465"/>
      <c r="Q141" s="465"/>
      <c r="R141" s="465"/>
      <c r="S141" s="465"/>
      <c r="T141" s="465"/>
      <c r="U141" s="465"/>
      <c r="V141" s="465"/>
      <c r="W141" s="465"/>
      <c r="X141" s="465"/>
      <c r="Y141" s="465"/>
      <c r="Z141" s="466"/>
    </row>
    <row r="142" spans="1:26" ht="18.75" customHeight="1" x14ac:dyDescent="0.4">
      <c r="A142" s="467"/>
      <c r="B142" s="468"/>
      <c r="C142" s="468"/>
      <c r="D142" s="468"/>
      <c r="E142" s="468"/>
      <c r="F142" s="468"/>
      <c r="G142" s="468"/>
      <c r="H142" s="468"/>
      <c r="I142" s="468"/>
      <c r="J142" s="468"/>
      <c r="K142" s="468"/>
      <c r="L142" s="469"/>
      <c r="O142" s="467"/>
      <c r="P142" s="468"/>
      <c r="Q142" s="468"/>
      <c r="R142" s="468"/>
      <c r="S142" s="468"/>
      <c r="T142" s="468"/>
      <c r="U142" s="468"/>
      <c r="V142" s="468"/>
      <c r="W142" s="468"/>
      <c r="X142" s="468"/>
      <c r="Y142" s="468"/>
      <c r="Z142" s="469"/>
    </row>
    <row r="143" spans="1:26" ht="7.5" customHeight="1" x14ac:dyDescent="0.4"/>
    <row r="144" spans="1:26" ht="18.75" customHeight="1" x14ac:dyDescent="0.4">
      <c r="A144" s="470" t="s">
        <v>250</v>
      </c>
      <c r="B144" s="470"/>
      <c r="C144" s="470"/>
      <c r="D144" s="470"/>
      <c r="E144" s="471">
        <f>S134+1</f>
        <v>27</v>
      </c>
      <c r="F144" s="471"/>
      <c r="O144" s="470" t="s">
        <v>250</v>
      </c>
      <c r="P144" s="470"/>
      <c r="Q144" s="470"/>
      <c r="R144" s="470"/>
      <c r="S144" s="471">
        <f>E144+1</f>
        <v>28</v>
      </c>
      <c r="T144" s="471"/>
    </row>
    <row r="145" spans="1:26" ht="18.75" customHeight="1" x14ac:dyDescent="0.4">
      <c r="A145" s="461"/>
      <c r="B145" s="462"/>
      <c r="C145" s="462"/>
      <c r="D145" s="462"/>
      <c r="E145" s="462"/>
      <c r="F145" s="462"/>
      <c r="G145" s="462"/>
      <c r="H145" s="462"/>
      <c r="I145" s="462"/>
      <c r="J145" s="462"/>
      <c r="K145" s="462"/>
      <c r="L145" s="463"/>
      <c r="O145" s="461"/>
      <c r="P145" s="462"/>
      <c r="Q145" s="462"/>
      <c r="R145" s="462"/>
      <c r="S145" s="462"/>
      <c r="T145" s="462"/>
      <c r="U145" s="462"/>
      <c r="V145" s="462"/>
      <c r="W145" s="462"/>
      <c r="X145" s="462"/>
      <c r="Y145" s="462"/>
      <c r="Z145" s="463"/>
    </row>
    <row r="146" spans="1:26" ht="18.75" customHeight="1" x14ac:dyDescent="0.4">
      <c r="A146" s="464"/>
      <c r="B146" s="465"/>
      <c r="C146" s="465"/>
      <c r="D146" s="465"/>
      <c r="E146" s="465"/>
      <c r="F146" s="465"/>
      <c r="G146" s="465"/>
      <c r="H146" s="465"/>
      <c r="I146" s="465"/>
      <c r="J146" s="465"/>
      <c r="K146" s="465"/>
      <c r="L146" s="466"/>
      <c r="O146" s="464"/>
      <c r="P146" s="465"/>
      <c r="Q146" s="465"/>
      <c r="R146" s="465"/>
      <c r="S146" s="465"/>
      <c r="T146" s="465"/>
      <c r="U146" s="465"/>
      <c r="V146" s="465"/>
      <c r="W146" s="465"/>
      <c r="X146" s="465"/>
      <c r="Y146" s="465"/>
      <c r="Z146" s="466"/>
    </row>
    <row r="147" spans="1:26" ht="18.75" customHeight="1" x14ac:dyDescent="0.4">
      <c r="A147" s="464"/>
      <c r="B147" s="465"/>
      <c r="C147" s="465"/>
      <c r="D147" s="465"/>
      <c r="E147" s="465"/>
      <c r="F147" s="465"/>
      <c r="G147" s="465"/>
      <c r="H147" s="465"/>
      <c r="I147" s="465"/>
      <c r="J147" s="465"/>
      <c r="K147" s="465"/>
      <c r="L147" s="466"/>
      <c r="O147" s="464"/>
      <c r="P147" s="465"/>
      <c r="Q147" s="465"/>
      <c r="R147" s="465"/>
      <c r="S147" s="465"/>
      <c r="T147" s="465"/>
      <c r="U147" s="465"/>
      <c r="V147" s="465"/>
      <c r="W147" s="465"/>
      <c r="X147" s="465"/>
      <c r="Y147" s="465"/>
      <c r="Z147" s="466"/>
    </row>
    <row r="148" spans="1:26" ht="18.75" customHeight="1" x14ac:dyDescent="0.4">
      <c r="A148" s="464"/>
      <c r="B148" s="465"/>
      <c r="C148" s="465"/>
      <c r="D148" s="465"/>
      <c r="E148" s="465"/>
      <c r="F148" s="465"/>
      <c r="G148" s="465"/>
      <c r="H148" s="465"/>
      <c r="I148" s="465"/>
      <c r="J148" s="465"/>
      <c r="K148" s="465"/>
      <c r="L148" s="466"/>
      <c r="O148" s="464"/>
      <c r="P148" s="465"/>
      <c r="Q148" s="465"/>
      <c r="R148" s="465"/>
      <c r="S148" s="465"/>
      <c r="T148" s="465"/>
      <c r="U148" s="465"/>
      <c r="V148" s="465"/>
      <c r="W148" s="465"/>
      <c r="X148" s="465"/>
      <c r="Y148" s="465"/>
      <c r="Z148" s="466"/>
    </row>
    <row r="149" spans="1:26" ht="18.75" customHeight="1" x14ac:dyDescent="0.4">
      <c r="A149" s="464"/>
      <c r="B149" s="465"/>
      <c r="C149" s="465"/>
      <c r="D149" s="465"/>
      <c r="E149" s="465"/>
      <c r="F149" s="465"/>
      <c r="G149" s="465"/>
      <c r="H149" s="465"/>
      <c r="I149" s="465"/>
      <c r="J149" s="465"/>
      <c r="K149" s="465"/>
      <c r="L149" s="466"/>
      <c r="O149" s="464"/>
      <c r="P149" s="465"/>
      <c r="Q149" s="465"/>
      <c r="R149" s="465"/>
      <c r="S149" s="465"/>
      <c r="T149" s="465"/>
      <c r="U149" s="465"/>
      <c r="V149" s="465"/>
      <c r="W149" s="465"/>
      <c r="X149" s="465"/>
      <c r="Y149" s="465"/>
      <c r="Z149" s="466"/>
    </row>
    <row r="150" spans="1:26" ht="18.75" customHeight="1" x14ac:dyDescent="0.4">
      <c r="A150" s="464"/>
      <c r="B150" s="465"/>
      <c r="C150" s="465"/>
      <c r="D150" s="465"/>
      <c r="E150" s="465"/>
      <c r="F150" s="465"/>
      <c r="G150" s="465"/>
      <c r="H150" s="465"/>
      <c r="I150" s="465"/>
      <c r="J150" s="465"/>
      <c r="K150" s="465"/>
      <c r="L150" s="466"/>
      <c r="O150" s="464"/>
      <c r="P150" s="465"/>
      <c r="Q150" s="465"/>
      <c r="R150" s="465"/>
      <c r="S150" s="465"/>
      <c r="T150" s="465"/>
      <c r="U150" s="465"/>
      <c r="V150" s="465"/>
      <c r="W150" s="465"/>
      <c r="X150" s="465"/>
      <c r="Y150" s="465"/>
      <c r="Z150" s="466"/>
    </row>
    <row r="151" spans="1:26" ht="18.75" customHeight="1" x14ac:dyDescent="0.4">
      <c r="A151" s="464"/>
      <c r="B151" s="465"/>
      <c r="C151" s="465"/>
      <c r="D151" s="465"/>
      <c r="E151" s="465"/>
      <c r="F151" s="465"/>
      <c r="G151" s="465"/>
      <c r="H151" s="465"/>
      <c r="I151" s="465"/>
      <c r="J151" s="465"/>
      <c r="K151" s="465"/>
      <c r="L151" s="466"/>
      <c r="O151" s="464"/>
      <c r="P151" s="465"/>
      <c r="Q151" s="465"/>
      <c r="R151" s="465"/>
      <c r="S151" s="465"/>
      <c r="T151" s="465"/>
      <c r="U151" s="465"/>
      <c r="V151" s="465"/>
      <c r="W151" s="465"/>
      <c r="X151" s="465"/>
      <c r="Y151" s="465"/>
      <c r="Z151" s="466"/>
    </row>
    <row r="152" spans="1:26" ht="18.75" customHeight="1" x14ac:dyDescent="0.4">
      <c r="A152" s="467"/>
      <c r="B152" s="468"/>
      <c r="C152" s="468"/>
      <c r="D152" s="468"/>
      <c r="E152" s="468"/>
      <c r="F152" s="468"/>
      <c r="G152" s="468"/>
      <c r="H152" s="468"/>
      <c r="I152" s="468"/>
      <c r="J152" s="468"/>
      <c r="K152" s="468"/>
      <c r="L152" s="469"/>
      <c r="O152" s="467"/>
      <c r="P152" s="468"/>
      <c r="Q152" s="468"/>
      <c r="R152" s="468"/>
      <c r="S152" s="468"/>
      <c r="T152" s="468"/>
      <c r="U152" s="468"/>
      <c r="V152" s="468"/>
      <c r="W152" s="468"/>
      <c r="X152" s="468"/>
      <c r="Y152" s="468"/>
      <c r="Z152" s="469"/>
    </row>
    <row r="153" spans="1:26" ht="7.5" customHeight="1" x14ac:dyDescent="0.4"/>
    <row r="154" spans="1:26" ht="18.75" customHeight="1" x14ac:dyDescent="0.4">
      <c r="A154" s="470" t="s">
        <v>250</v>
      </c>
      <c r="B154" s="470"/>
      <c r="C154" s="470"/>
      <c r="D154" s="470"/>
      <c r="E154" s="471">
        <f>S144+1</f>
        <v>29</v>
      </c>
      <c r="F154" s="471"/>
      <c r="O154" s="470" t="s">
        <v>250</v>
      </c>
      <c r="P154" s="470"/>
      <c r="Q154" s="470"/>
      <c r="R154" s="470"/>
      <c r="S154" s="471">
        <f>E154+1</f>
        <v>30</v>
      </c>
      <c r="T154" s="471"/>
    </row>
    <row r="155" spans="1:26" ht="18.75" customHeight="1" x14ac:dyDescent="0.4">
      <c r="A155" s="461"/>
      <c r="B155" s="462"/>
      <c r="C155" s="462"/>
      <c r="D155" s="462"/>
      <c r="E155" s="462"/>
      <c r="F155" s="462"/>
      <c r="G155" s="462"/>
      <c r="H155" s="462"/>
      <c r="I155" s="462"/>
      <c r="J155" s="462"/>
      <c r="K155" s="462"/>
      <c r="L155" s="463"/>
      <c r="O155" s="461"/>
      <c r="P155" s="462"/>
      <c r="Q155" s="462"/>
      <c r="R155" s="462"/>
      <c r="S155" s="462"/>
      <c r="T155" s="462"/>
      <c r="U155" s="462"/>
      <c r="V155" s="462"/>
      <c r="W155" s="462"/>
      <c r="X155" s="462"/>
      <c r="Y155" s="462"/>
      <c r="Z155" s="463"/>
    </row>
    <row r="156" spans="1:26" ht="18.75" customHeight="1" x14ac:dyDescent="0.4">
      <c r="A156" s="464"/>
      <c r="B156" s="465"/>
      <c r="C156" s="465"/>
      <c r="D156" s="465"/>
      <c r="E156" s="465"/>
      <c r="F156" s="465"/>
      <c r="G156" s="465"/>
      <c r="H156" s="465"/>
      <c r="I156" s="465"/>
      <c r="J156" s="465"/>
      <c r="K156" s="465"/>
      <c r="L156" s="466"/>
      <c r="O156" s="464"/>
      <c r="P156" s="465"/>
      <c r="Q156" s="465"/>
      <c r="R156" s="465"/>
      <c r="S156" s="465"/>
      <c r="T156" s="465"/>
      <c r="U156" s="465"/>
      <c r="V156" s="465"/>
      <c r="W156" s="465"/>
      <c r="X156" s="465"/>
      <c r="Y156" s="465"/>
      <c r="Z156" s="466"/>
    </row>
    <row r="157" spans="1:26" ht="18.75" customHeight="1" x14ac:dyDescent="0.4">
      <c r="A157" s="464"/>
      <c r="B157" s="465"/>
      <c r="C157" s="465"/>
      <c r="D157" s="465"/>
      <c r="E157" s="465"/>
      <c r="F157" s="465"/>
      <c r="G157" s="465"/>
      <c r="H157" s="465"/>
      <c r="I157" s="465"/>
      <c r="J157" s="465"/>
      <c r="K157" s="465"/>
      <c r="L157" s="466"/>
      <c r="O157" s="464"/>
      <c r="P157" s="465"/>
      <c r="Q157" s="465"/>
      <c r="R157" s="465"/>
      <c r="S157" s="465"/>
      <c r="T157" s="465"/>
      <c r="U157" s="465"/>
      <c r="V157" s="465"/>
      <c r="W157" s="465"/>
      <c r="X157" s="465"/>
      <c r="Y157" s="465"/>
      <c r="Z157" s="466"/>
    </row>
    <row r="158" spans="1:26" ht="18.75" customHeight="1" x14ac:dyDescent="0.4">
      <c r="A158" s="464"/>
      <c r="B158" s="465"/>
      <c r="C158" s="465"/>
      <c r="D158" s="465"/>
      <c r="E158" s="465"/>
      <c r="F158" s="465"/>
      <c r="G158" s="465"/>
      <c r="H158" s="465"/>
      <c r="I158" s="465"/>
      <c r="J158" s="465"/>
      <c r="K158" s="465"/>
      <c r="L158" s="466"/>
      <c r="O158" s="464"/>
      <c r="P158" s="465"/>
      <c r="Q158" s="465"/>
      <c r="R158" s="465"/>
      <c r="S158" s="465"/>
      <c r="T158" s="465"/>
      <c r="U158" s="465"/>
      <c r="V158" s="465"/>
      <c r="W158" s="465"/>
      <c r="X158" s="465"/>
      <c r="Y158" s="465"/>
      <c r="Z158" s="466"/>
    </row>
    <row r="159" spans="1:26" ht="18.75" customHeight="1" x14ac:dyDescent="0.4">
      <c r="A159" s="464"/>
      <c r="B159" s="465"/>
      <c r="C159" s="465"/>
      <c r="D159" s="465"/>
      <c r="E159" s="465"/>
      <c r="F159" s="465"/>
      <c r="G159" s="465"/>
      <c r="H159" s="465"/>
      <c r="I159" s="465"/>
      <c r="J159" s="465"/>
      <c r="K159" s="465"/>
      <c r="L159" s="466"/>
      <c r="O159" s="464"/>
      <c r="P159" s="465"/>
      <c r="Q159" s="465"/>
      <c r="R159" s="465"/>
      <c r="S159" s="465"/>
      <c r="T159" s="465"/>
      <c r="U159" s="465"/>
      <c r="V159" s="465"/>
      <c r="W159" s="465"/>
      <c r="X159" s="465"/>
      <c r="Y159" s="465"/>
      <c r="Z159" s="466"/>
    </row>
    <row r="160" spans="1:26" ht="18.75" customHeight="1" x14ac:dyDescent="0.4">
      <c r="A160" s="464"/>
      <c r="B160" s="465"/>
      <c r="C160" s="465"/>
      <c r="D160" s="465"/>
      <c r="E160" s="465"/>
      <c r="F160" s="465"/>
      <c r="G160" s="465"/>
      <c r="H160" s="465"/>
      <c r="I160" s="465"/>
      <c r="J160" s="465"/>
      <c r="K160" s="465"/>
      <c r="L160" s="466"/>
      <c r="O160" s="464"/>
      <c r="P160" s="465"/>
      <c r="Q160" s="465"/>
      <c r="R160" s="465"/>
      <c r="S160" s="465"/>
      <c r="T160" s="465"/>
      <c r="U160" s="465"/>
      <c r="V160" s="465"/>
      <c r="W160" s="465"/>
      <c r="X160" s="465"/>
      <c r="Y160" s="465"/>
      <c r="Z160" s="466"/>
    </row>
    <row r="161" spans="1:26" ht="18.75" customHeight="1" x14ac:dyDescent="0.4">
      <c r="A161" s="464"/>
      <c r="B161" s="465"/>
      <c r="C161" s="465"/>
      <c r="D161" s="465"/>
      <c r="E161" s="465"/>
      <c r="F161" s="465"/>
      <c r="G161" s="465"/>
      <c r="H161" s="465"/>
      <c r="I161" s="465"/>
      <c r="J161" s="465"/>
      <c r="K161" s="465"/>
      <c r="L161" s="466"/>
      <c r="O161" s="464"/>
      <c r="P161" s="465"/>
      <c r="Q161" s="465"/>
      <c r="R161" s="465"/>
      <c r="S161" s="465"/>
      <c r="T161" s="465"/>
      <c r="U161" s="465"/>
      <c r="V161" s="465"/>
      <c r="W161" s="465"/>
      <c r="X161" s="465"/>
      <c r="Y161" s="465"/>
      <c r="Z161" s="466"/>
    </row>
    <row r="162" spans="1:26" ht="18.75" customHeight="1" x14ac:dyDescent="0.4">
      <c r="A162" s="467"/>
      <c r="B162" s="468"/>
      <c r="C162" s="468"/>
      <c r="D162" s="468"/>
      <c r="E162" s="468"/>
      <c r="F162" s="468"/>
      <c r="G162" s="468"/>
      <c r="H162" s="468"/>
      <c r="I162" s="468"/>
      <c r="J162" s="468"/>
      <c r="K162" s="468"/>
      <c r="L162" s="469"/>
      <c r="O162" s="467"/>
      <c r="P162" s="468"/>
      <c r="Q162" s="468"/>
      <c r="R162" s="468"/>
      <c r="S162" s="468"/>
      <c r="T162" s="468"/>
      <c r="U162" s="468"/>
      <c r="V162" s="468"/>
      <c r="W162" s="468"/>
      <c r="X162" s="468"/>
      <c r="Y162" s="468"/>
      <c r="Z162" s="469"/>
    </row>
    <row r="163" spans="1:26" ht="7.5" customHeight="1" x14ac:dyDescent="0.4"/>
    <row r="164" spans="1:26" ht="18.75" customHeight="1" x14ac:dyDescent="0.4">
      <c r="A164" s="470" t="s">
        <v>250</v>
      </c>
      <c r="B164" s="470"/>
      <c r="C164" s="470"/>
      <c r="D164" s="470"/>
      <c r="E164" s="471">
        <f>S154+1</f>
        <v>31</v>
      </c>
      <c r="F164" s="471"/>
      <c r="O164" s="470" t="s">
        <v>250</v>
      </c>
      <c r="P164" s="470"/>
      <c r="Q164" s="470"/>
      <c r="R164" s="470"/>
      <c r="S164" s="471">
        <f>E164+1</f>
        <v>32</v>
      </c>
      <c r="T164" s="471"/>
    </row>
    <row r="165" spans="1:26" ht="18.75" customHeight="1" x14ac:dyDescent="0.4">
      <c r="A165" s="461"/>
      <c r="B165" s="462"/>
      <c r="C165" s="462"/>
      <c r="D165" s="462"/>
      <c r="E165" s="462"/>
      <c r="F165" s="462"/>
      <c r="G165" s="462"/>
      <c r="H165" s="462"/>
      <c r="I165" s="462"/>
      <c r="J165" s="462"/>
      <c r="K165" s="462"/>
      <c r="L165" s="463"/>
      <c r="O165" s="461"/>
      <c r="P165" s="462"/>
      <c r="Q165" s="462"/>
      <c r="R165" s="462"/>
      <c r="S165" s="462"/>
      <c r="T165" s="462"/>
      <c r="U165" s="462"/>
      <c r="V165" s="462"/>
      <c r="W165" s="462"/>
      <c r="X165" s="462"/>
      <c r="Y165" s="462"/>
      <c r="Z165" s="463"/>
    </row>
    <row r="166" spans="1:26" ht="18.75" customHeight="1" x14ac:dyDescent="0.4">
      <c r="A166" s="464"/>
      <c r="B166" s="465"/>
      <c r="C166" s="465"/>
      <c r="D166" s="465"/>
      <c r="E166" s="465"/>
      <c r="F166" s="465"/>
      <c r="G166" s="465"/>
      <c r="H166" s="465"/>
      <c r="I166" s="465"/>
      <c r="J166" s="465"/>
      <c r="K166" s="465"/>
      <c r="L166" s="466"/>
      <c r="O166" s="464"/>
      <c r="P166" s="465"/>
      <c r="Q166" s="465"/>
      <c r="R166" s="465"/>
      <c r="S166" s="465"/>
      <c r="T166" s="465"/>
      <c r="U166" s="465"/>
      <c r="V166" s="465"/>
      <c r="W166" s="465"/>
      <c r="X166" s="465"/>
      <c r="Y166" s="465"/>
      <c r="Z166" s="466"/>
    </row>
    <row r="167" spans="1:26" ht="18.75" customHeight="1" x14ac:dyDescent="0.4">
      <c r="A167" s="464"/>
      <c r="B167" s="465"/>
      <c r="C167" s="465"/>
      <c r="D167" s="465"/>
      <c r="E167" s="465"/>
      <c r="F167" s="465"/>
      <c r="G167" s="465"/>
      <c r="H167" s="465"/>
      <c r="I167" s="465"/>
      <c r="J167" s="465"/>
      <c r="K167" s="465"/>
      <c r="L167" s="466"/>
      <c r="O167" s="464"/>
      <c r="P167" s="465"/>
      <c r="Q167" s="465"/>
      <c r="R167" s="465"/>
      <c r="S167" s="465"/>
      <c r="T167" s="465"/>
      <c r="U167" s="465"/>
      <c r="V167" s="465"/>
      <c r="W167" s="465"/>
      <c r="X167" s="465"/>
      <c r="Y167" s="465"/>
      <c r="Z167" s="466"/>
    </row>
    <row r="168" spans="1:26" ht="18.75" customHeight="1" x14ac:dyDescent="0.4">
      <c r="A168" s="464"/>
      <c r="B168" s="465"/>
      <c r="C168" s="465"/>
      <c r="D168" s="465"/>
      <c r="E168" s="465"/>
      <c r="F168" s="465"/>
      <c r="G168" s="465"/>
      <c r="H168" s="465"/>
      <c r="I168" s="465"/>
      <c r="J168" s="465"/>
      <c r="K168" s="465"/>
      <c r="L168" s="466"/>
      <c r="O168" s="464"/>
      <c r="P168" s="465"/>
      <c r="Q168" s="465"/>
      <c r="R168" s="465"/>
      <c r="S168" s="465"/>
      <c r="T168" s="465"/>
      <c r="U168" s="465"/>
      <c r="V168" s="465"/>
      <c r="W168" s="465"/>
      <c r="X168" s="465"/>
      <c r="Y168" s="465"/>
      <c r="Z168" s="466"/>
    </row>
    <row r="169" spans="1:26" ht="18.75" customHeight="1" x14ac:dyDescent="0.4">
      <c r="A169" s="464"/>
      <c r="B169" s="465"/>
      <c r="C169" s="465"/>
      <c r="D169" s="465"/>
      <c r="E169" s="465"/>
      <c r="F169" s="465"/>
      <c r="G169" s="465"/>
      <c r="H169" s="465"/>
      <c r="I169" s="465"/>
      <c r="J169" s="465"/>
      <c r="K169" s="465"/>
      <c r="L169" s="466"/>
      <c r="O169" s="464"/>
      <c r="P169" s="465"/>
      <c r="Q169" s="465"/>
      <c r="R169" s="465"/>
      <c r="S169" s="465"/>
      <c r="T169" s="465"/>
      <c r="U169" s="465"/>
      <c r="V169" s="465"/>
      <c r="W169" s="465"/>
      <c r="X169" s="465"/>
      <c r="Y169" s="465"/>
      <c r="Z169" s="466"/>
    </row>
    <row r="170" spans="1:26" ht="18.75" customHeight="1" x14ac:dyDescent="0.4">
      <c r="A170" s="464"/>
      <c r="B170" s="465"/>
      <c r="C170" s="465"/>
      <c r="D170" s="465"/>
      <c r="E170" s="465"/>
      <c r="F170" s="465"/>
      <c r="G170" s="465"/>
      <c r="H170" s="465"/>
      <c r="I170" s="465"/>
      <c r="J170" s="465"/>
      <c r="K170" s="465"/>
      <c r="L170" s="466"/>
      <c r="O170" s="464"/>
      <c r="P170" s="465"/>
      <c r="Q170" s="465"/>
      <c r="R170" s="465"/>
      <c r="S170" s="465"/>
      <c r="T170" s="465"/>
      <c r="U170" s="465"/>
      <c r="V170" s="465"/>
      <c r="W170" s="465"/>
      <c r="X170" s="465"/>
      <c r="Y170" s="465"/>
      <c r="Z170" s="466"/>
    </row>
    <row r="171" spans="1:26" ht="18.75" customHeight="1" x14ac:dyDescent="0.4">
      <c r="A171" s="464"/>
      <c r="B171" s="465"/>
      <c r="C171" s="465"/>
      <c r="D171" s="465"/>
      <c r="E171" s="465"/>
      <c r="F171" s="465"/>
      <c r="G171" s="465"/>
      <c r="H171" s="465"/>
      <c r="I171" s="465"/>
      <c r="J171" s="465"/>
      <c r="K171" s="465"/>
      <c r="L171" s="466"/>
      <c r="O171" s="464"/>
      <c r="P171" s="465"/>
      <c r="Q171" s="465"/>
      <c r="R171" s="465"/>
      <c r="S171" s="465"/>
      <c r="T171" s="465"/>
      <c r="U171" s="465"/>
      <c r="V171" s="465"/>
      <c r="W171" s="465"/>
      <c r="X171" s="465"/>
      <c r="Y171" s="465"/>
      <c r="Z171" s="466"/>
    </row>
    <row r="172" spans="1:26" ht="18.75" customHeight="1" x14ac:dyDescent="0.4">
      <c r="A172" s="467"/>
      <c r="B172" s="468"/>
      <c r="C172" s="468"/>
      <c r="D172" s="468"/>
      <c r="E172" s="468"/>
      <c r="F172" s="468"/>
      <c r="G172" s="468"/>
      <c r="H172" s="468"/>
      <c r="I172" s="468"/>
      <c r="J172" s="468"/>
      <c r="K172" s="468"/>
      <c r="L172" s="469"/>
      <c r="O172" s="467"/>
      <c r="P172" s="468"/>
      <c r="Q172" s="468"/>
      <c r="R172" s="468"/>
      <c r="S172" s="468"/>
      <c r="T172" s="468"/>
      <c r="U172" s="468"/>
      <c r="V172" s="468"/>
      <c r="W172" s="468"/>
      <c r="X172" s="468"/>
      <c r="Y172" s="468"/>
      <c r="Z172" s="469"/>
    </row>
    <row r="173" spans="1:26" ht="18.75" customHeight="1" x14ac:dyDescent="0.4">
      <c r="A173" s="64"/>
      <c r="B173" s="64"/>
      <c r="C173" s="64"/>
      <c r="D173" s="64"/>
      <c r="E173" s="64"/>
      <c r="F173" s="64"/>
      <c r="G173" s="64"/>
      <c r="H173" s="64"/>
      <c r="I173" s="64"/>
      <c r="J173" s="64"/>
      <c r="K173" s="64"/>
      <c r="L173" s="64"/>
      <c r="M173" s="64"/>
      <c r="N173" s="64"/>
      <c r="O173" s="64"/>
      <c r="P173" s="64"/>
      <c r="Q173" s="64"/>
      <c r="R173" s="64"/>
      <c r="S173" s="64"/>
      <c r="T173" s="64"/>
      <c r="U173" s="64"/>
      <c r="V173" s="64"/>
      <c r="W173" s="64"/>
      <c r="X173" s="64"/>
      <c r="Y173" s="64"/>
      <c r="Z173" s="64"/>
    </row>
    <row r="174" spans="1:26" ht="7.5" customHeight="1" x14ac:dyDescent="0.4">
      <c r="A174" s="64"/>
      <c r="B174" s="64"/>
      <c r="C174" s="64"/>
      <c r="D174" s="64"/>
      <c r="E174" s="64"/>
      <c r="F174" s="64"/>
      <c r="G174" s="64"/>
      <c r="H174" s="64"/>
      <c r="I174" s="64"/>
      <c r="J174" s="64"/>
      <c r="K174" s="64"/>
      <c r="L174" s="64"/>
      <c r="M174" s="64"/>
      <c r="N174" s="64"/>
      <c r="O174" s="64"/>
      <c r="P174" s="64"/>
      <c r="Q174" s="64"/>
      <c r="R174" s="64"/>
      <c r="S174" s="64"/>
      <c r="T174" s="64"/>
      <c r="U174" s="64"/>
      <c r="V174" s="64"/>
      <c r="W174" s="64"/>
      <c r="X174" s="64"/>
      <c r="Y174" s="64"/>
      <c r="Z174" s="64"/>
    </row>
    <row r="175" spans="1:26" ht="18.75" customHeight="1" x14ac:dyDescent="0.4">
      <c r="A175" s="472"/>
      <c r="B175" s="472"/>
      <c r="C175" s="472"/>
      <c r="D175" s="472"/>
      <c r="E175" s="472"/>
      <c r="F175" s="472"/>
      <c r="G175" s="472"/>
      <c r="H175" s="472"/>
      <c r="I175" s="472"/>
      <c r="J175" s="472"/>
      <c r="K175" s="472"/>
      <c r="L175" s="472"/>
      <c r="M175" s="472"/>
      <c r="N175" s="472"/>
      <c r="O175" s="472"/>
      <c r="P175" s="472"/>
      <c r="Q175" s="472"/>
      <c r="R175" s="472"/>
      <c r="S175" s="472"/>
      <c r="T175" s="472"/>
      <c r="U175" s="472"/>
      <c r="V175" s="472"/>
      <c r="W175" s="472"/>
      <c r="X175" s="472"/>
      <c r="Y175" s="472"/>
      <c r="Z175" s="472"/>
    </row>
    <row r="176" spans="1:26" ht="7.5" customHeight="1" x14ac:dyDescent="0.4">
      <c r="A176" s="64"/>
      <c r="B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4"/>
      <c r="Z176" s="64"/>
    </row>
    <row r="177" spans="1:26" ht="18.75" customHeight="1" x14ac:dyDescent="0.4">
      <c r="A177" s="470" t="s">
        <v>250</v>
      </c>
      <c r="B177" s="470"/>
      <c r="C177" s="470"/>
      <c r="D177" s="470"/>
      <c r="E177" s="471">
        <f>S164+1</f>
        <v>33</v>
      </c>
      <c r="F177" s="471"/>
      <c r="O177" s="470" t="s">
        <v>250</v>
      </c>
      <c r="P177" s="470"/>
      <c r="Q177" s="470"/>
      <c r="R177" s="470"/>
      <c r="S177" s="471">
        <f>E177+1</f>
        <v>34</v>
      </c>
      <c r="T177" s="471"/>
    </row>
    <row r="178" spans="1:26" ht="18.75" customHeight="1" x14ac:dyDescent="0.4">
      <c r="A178" s="461"/>
      <c r="B178" s="462"/>
      <c r="C178" s="462"/>
      <c r="D178" s="462"/>
      <c r="E178" s="462"/>
      <c r="F178" s="462"/>
      <c r="G178" s="462"/>
      <c r="H178" s="462"/>
      <c r="I178" s="462"/>
      <c r="J178" s="462"/>
      <c r="K178" s="462"/>
      <c r="L178" s="463"/>
      <c r="O178" s="461"/>
      <c r="P178" s="462"/>
      <c r="Q178" s="462"/>
      <c r="R178" s="462"/>
      <c r="S178" s="462"/>
      <c r="T178" s="462"/>
      <c r="U178" s="462"/>
      <c r="V178" s="462"/>
      <c r="W178" s="462"/>
      <c r="X178" s="462"/>
      <c r="Y178" s="462"/>
      <c r="Z178" s="463"/>
    </row>
    <row r="179" spans="1:26" ht="18.75" customHeight="1" x14ac:dyDescent="0.4">
      <c r="A179" s="464"/>
      <c r="B179" s="465"/>
      <c r="C179" s="465"/>
      <c r="D179" s="465"/>
      <c r="E179" s="465"/>
      <c r="F179" s="465"/>
      <c r="G179" s="465"/>
      <c r="H179" s="465"/>
      <c r="I179" s="465"/>
      <c r="J179" s="465"/>
      <c r="K179" s="465"/>
      <c r="L179" s="466"/>
      <c r="O179" s="464"/>
      <c r="P179" s="465"/>
      <c r="Q179" s="465"/>
      <c r="R179" s="465"/>
      <c r="S179" s="465"/>
      <c r="T179" s="465"/>
      <c r="U179" s="465"/>
      <c r="V179" s="465"/>
      <c r="W179" s="465"/>
      <c r="X179" s="465"/>
      <c r="Y179" s="465"/>
      <c r="Z179" s="466"/>
    </row>
    <row r="180" spans="1:26" ht="18.75" customHeight="1" x14ac:dyDescent="0.4">
      <c r="A180" s="464"/>
      <c r="B180" s="465"/>
      <c r="C180" s="465"/>
      <c r="D180" s="465"/>
      <c r="E180" s="465"/>
      <c r="F180" s="465"/>
      <c r="G180" s="465"/>
      <c r="H180" s="465"/>
      <c r="I180" s="465"/>
      <c r="J180" s="465"/>
      <c r="K180" s="465"/>
      <c r="L180" s="466"/>
      <c r="O180" s="464"/>
      <c r="P180" s="465"/>
      <c r="Q180" s="465"/>
      <c r="R180" s="465"/>
      <c r="S180" s="465"/>
      <c r="T180" s="465"/>
      <c r="U180" s="465"/>
      <c r="V180" s="465"/>
      <c r="W180" s="465"/>
      <c r="X180" s="465"/>
      <c r="Y180" s="465"/>
      <c r="Z180" s="466"/>
    </row>
    <row r="181" spans="1:26" ht="18.75" customHeight="1" x14ac:dyDescent="0.4">
      <c r="A181" s="464"/>
      <c r="B181" s="465"/>
      <c r="C181" s="465"/>
      <c r="D181" s="465"/>
      <c r="E181" s="465"/>
      <c r="F181" s="465"/>
      <c r="G181" s="465"/>
      <c r="H181" s="465"/>
      <c r="I181" s="465"/>
      <c r="J181" s="465"/>
      <c r="K181" s="465"/>
      <c r="L181" s="466"/>
      <c r="O181" s="464"/>
      <c r="P181" s="465"/>
      <c r="Q181" s="465"/>
      <c r="R181" s="465"/>
      <c r="S181" s="465"/>
      <c r="T181" s="465"/>
      <c r="U181" s="465"/>
      <c r="V181" s="465"/>
      <c r="W181" s="465"/>
      <c r="X181" s="465"/>
      <c r="Y181" s="465"/>
      <c r="Z181" s="466"/>
    </row>
    <row r="182" spans="1:26" ht="18.75" customHeight="1" x14ac:dyDescent="0.4">
      <c r="A182" s="464"/>
      <c r="B182" s="465"/>
      <c r="C182" s="465"/>
      <c r="D182" s="465"/>
      <c r="E182" s="465"/>
      <c r="F182" s="465"/>
      <c r="G182" s="465"/>
      <c r="H182" s="465"/>
      <c r="I182" s="465"/>
      <c r="J182" s="465"/>
      <c r="K182" s="465"/>
      <c r="L182" s="466"/>
      <c r="O182" s="464"/>
      <c r="P182" s="465"/>
      <c r="Q182" s="465"/>
      <c r="R182" s="465"/>
      <c r="S182" s="465"/>
      <c r="T182" s="465"/>
      <c r="U182" s="465"/>
      <c r="V182" s="465"/>
      <c r="W182" s="465"/>
      <c r="X182" s="465"/>
      <c r="Y182" s="465"/>
      <c r="Z182" s="466"/>
    </row>
    <row r="183" spans="1:26" ht="18.75" customHeight="1" x14ac:dyDescent="0.4">
      <c r="A183" s="464"/>
      <c r="B183" s="465"/>
      <c r="C183" s="465"/>
      <c r="D183" s="465"/>
      <c r="E183" s="465"/>
      <c r="F183" s="465"/>
      <c r="G183" s="465"/>
      <c r="H183" s="465"/>
      <c r="I183" s="465"/>
      <c r="J183" s="465"/>
      <c r="K183" s="465"/>
      <c r="L183" s="466"/>
      <c r="O183" s="464"/>
      <c r="P183" s="465"/>
      <c r="Q183" s="465"/>
      <c r="R183" s="465"/>
      <c r="S183" s="465"/>
      <c r="T183" s="465"/>
      <c r="U183" s="465"/>
      <c r="V183" s="465"/>
      <c r="W183" s="465"/>
      <c r="X183" s="465"/>
      <c r="Y183" s="465"/>
      <c r="Z183" s="466"/>
    </row>
    <row r="184" spans="1:26" ht="18.75" customHeight="1" x14ac:dyDescent="0.4">
      <c r="A184" s="464"/>
      <c r="B184" s="465"/>
      <c r="C184" s="465"/>
      <c r="D184" s="465"/>
      <c r="E184" s="465"/>
      <c r="F184" s="465"/>
      <c r="G184" s="465"/>
      <c r="H184" s="465"/>
      <c r="I184" s="465"/>
      <c r="J184" s="465"/>
      <c r="K184" s="465"/>
      <c r="L184" s="466"/>
      <c r="O184" s="464"/>
      <c r="P184" s="465"/>
      <c r="Q184" s="465"/>
      <c r="R184" s="465"/>
      <c r="S184" s="465"/>
      <c r="T184" s="465"/>
      <c r="U184" s="465"/>
      <c r="V184" s="465"/>
      <c r="W184" s="465"/>
      <c r="X184" s="465"/>
      <c r="Y184" s="465"/>
      <c r="Z184" s="466"/>
    </row>
    <row r="185" spans="1:26" ht="18.75" customHeight="1" x14ac:dyDescent="0.4">
      <c r="A185" s="467"/>
      <c r="B185" s="468"/>
      <c r="C185" s="468"/>
      <c r="D185" s="468"/>
      <c r="E185" s="468"/>
      <c r="F185" s="468"/>
      <c r="G185" s="468"/>
      <c r="H185" s="468"/>
      <c r="I185" s="468"/>
      <c r="J185" s="468"/>
      <c r="K185" s="468"/>
      <c r="L185" s="469"/>
      <c r="O185" s="467"/>
      <c r="P185" s="468"/>
      <c r="Q185" s="468"/>
      <c r="R185" s="468"/>
      <c r="S185" s="468"/>
      <c r="T185" s="468"/>
      <c r="U185" s="468"/>
      <c r="V185" s="468"/>
      <c r="W185" s="468"/>
      <c r="X185" s="468"/>
      <c r="Y185" s="468"/>
      <c r="Z185" s="469"/>
    </row>
    <row r="186" spans="1:26" ht="7.5" customHeight="1" x14ac:dyDescent="0.4"/>
    <row r="187" spans="1:26" ht="18.75" customHeight="1" x14ac:dyDescent="0.4">
      <c r="A187" s="470" t="s">
        <v>250</v>
      </c>
      <c r="B187" s="470"/>
      <c r="C187" s="470"/>
      <c r="D187" s="470"/>
      <c r="E187" s="471">
        <f>S177+1</f>
        <v>35</v>
      </c>
      <c r="F187" s="471"/>
      <c r="O187" s="470" t="s">
        <v>250</v>
      </c>
      <c r="P187" s="470"/>
      <c r="Q187" s="470"/>
      <c r="R187" s="470"/>
      <c r="S187" s="471">
        <f>E187+1</f>
        <v>36</v>
      </c>
      <c r="T187" s="471"/>
    </row>
    <row r="188" spans="1:26" ht="18.75" customHeight="1" x14ac:dyDescent="0.4">
      <c r="A188" s="461"/>
      <c r="B188" s="462"/>
      <c r="C188" s="462"/>
      <c r="D188" s="462"/>
      <c r="E188" s="462"/>
      <c r="F188" s="462"/>
      <c r="G188" s="462"/>
      <c r="H188" s="462"/>
      <c r="I188" s="462"/>
      <c r="J188" s="462"/>
      <c r="K188" s="462"/>
      <c r="L188" s="463"/>
      <c r="O188" s="461"/>
      <c r="P188" s="462"/>
      <c r="Q188" s="462"/>
      <c r="R188" s="462"/>
      <c r="S188" s="462"/>
      <c r="T188" s="462"/>
      <c r="U188" s="462"/>
      <c r="V188" s="462"/>
      <c r="W188" s="462"/>
      <c r="X188" s="462"/>
      <c r="Y188" s="462"/>
      <c r="Z188" s="463"/>
    </row>
    <row r="189" spans="1:26" ht="18.75" customHeight="1" x14ac:dyDescent="0.4">
      <c r="A189" s="464"/>
      <c r="B189" s="465"/>
      <c r="C189" s="465"/>
      <c r="D189" s="465"/>
      <c r="E189" s="465"/>
      <c r="F189" s="465"/>
      <c r="G189" s="465"/>
      <c r="H189" s="465"/>
      <c r="I189" s="465"/>
      <c r="J189" s="465"/>
      <c r="K189" s="465"/>
      <c r="L189" s="466"/>
      <c r="O189" s="464"/>
      <c r="P189" s="465"/>
      <c r="Q189" s="465"/>
      <c r="R189" s="465"/>
      <c r="S189" s="465"/>
      <c r="T189" s="465"/>
      <c r="U189" s="465"/>
      <c r="V189" s="465"/>
      <c r="W189" s="465"/>
      <c r="X189" s="465"/>
      <c r="Y189" s="465"/>
      <c r="Z189" s="466"/>
    </row>
    <row r="190" spans="1:26" ht="18.75" customHeight="1" x14ac:dyDescent="0.4">
      <c r="A190" s="464"/>
      <c r="B190" s="465"/>
      <c r="C190" s="465"/>
      <c r="D190" s="465"/>
      <c r="E190" s="465"/>
      <c r="F190" s="465"/>
      <c r="G190" s="465"/>
      <c r="H190" s="465"/>
      <c r="I190" s="465"/>
      <c r="J190" s="465"/>
      <c r="K190" s="465"/>
      <c r="L190" s="466"/>
      <c r="O190" s="464"/>
      <c r="P190" s="465"/>
      <c r="Q190" s="465"/>
      <c r="R190" s="465"/>
      <c r="S190" s="465"/>
      <c r="T190" s="465"/>
      <c r="U190" s="465"/>
      <c r="V190" s="465"/>
      <c r="W190" s="465"/>
      <c r="X190" s="465"/>
      <c r="Y190" s="465"/>
      <c r="Z190" s="466"/>
    </row>
    <row r="191" spans="1:26" ht="18.75" customHeight="1" x14ac:dyDescent="0.4">
      <c r="A191" s="464"/>
      <c r="B191" s="465"/>
      <c r="C191" s="465"/>
      <c r="D191" s="465"/>
      <c r="E191" s="465"/>
      <c r="F191" s="465"/>
      <c r="G191" s="465"/>
      <c r="H191" s="465"/>
      <c r="I191" s="465"/>
      <c r="J191" s="465"/>
      <c r="K191" s="465"/>
      <c r="L191" s="466"/>
      <c r="O191" s="464"/>
      <c r="P191" s="465"/>
      <c r="Q191" s="465"/>
      <c r="R191" s="465"/>
      <c r="S191" s="465"/>
      <c r="T191" s="465"/>
      <c r="U191" s="465"/>
      <c r="V191" s="465"/>
      <c r="W191" s="465"/>
      <c r="X191" s="465"/>
      <c r="Y191" s="465"/>
      <c r="Z191" s="466"/>
    </row>
    <row r="192" spans="1:26" ht="18.75" customHeight="1" x14ac:dyDescent="0.4">
      <c r="A192" s="464"/>
      <c r="B192" s="465"/>
      <c r="C192" s="465"/>
      <c r="D192" s="465"/>
      <c r="E192" s="465"/>
      <c r="F192" s="465"/>
      <c r="G192" s="465"/>
      <c r="H192" s="465"/>
      <c r="I192" s="465"/>
      <c r="J192" s="465"/>
      <c r="K192" s="465"/>
      <c r="L192" s="466"/>
      <c r="O192" s="464"/>
      <c r="P192" s="465"/>
      <c r="Q192" s="465"/>
      <c r="R192" s="465"/>
      <c r="S192" s="465"/>
      <c r="T192" s="465"/>
      <c r="U192" s="465"/>
      <c r="V192" s="465"/>
      <c r="W192" s="465"/>
      <c r="X192" s="465"/>
      <c r="Y192" s="465"/>
      <c r="Z192" s="466"/>
    </row>
    <row r="193" spans="1:26" ht="18.75" customHeight="1" x14ac:dyDescent="0.4">
      <c r="A193" s="464"/>
      <c r="B193" s="465"/>
      <c r="C193" s="465"/>
      <c r="D193" s="465"/>
      <c r="E193" s="465"/>
      <c r="F193" s="465"/>
      <c r="G193" s="465"/>
      <c r="H193" s="465"/>
      <c r="I193" s="465"/>
      <c r="J193" s="465"/>
      <c r="K193" s="465"/>
      <c r="L193" s="466"/>
      <c r="O193" s="464"/>
      <c r="P193" s="465"/>
      <c r="Q193" s="465"/>
      <c r="R193" s="465"/>
      <c r="S193" s="465"/>
      <c r="T193" s="465"/>
      <c r="U193" s="465"/>
      <c r="V193" s="465"/>
      <c r="W193" s="465"/>
      <c r="X193" s="465"/>
      <c r="Y193" s="465"/>
      <c r="Z193" s="466"/>
    </row>
    <row r="194" spans="1:26" ht="18.75" customHeight="1" x14ac:dyDescent="0.4">
      <c r="A194" s="464"/>
      <c r="B194" s="465"/>
      <c r="C194" s="465"/>
      <c r="D194" s="465"/>
      <c r="E194" s="465"/>
      <c r="F194" s="465"/>
      <c r="G194" s="465"/>
      <c r="H194" s="465"/>
      <c r="I194" s="465"/>
      <c r="J194" s="465"/>
      <c r="K194" s="465"/>
      <c r="L194" s="466"/>
      <c r="O194" s="464"/>
      <c r="P194" s="465"/>
      <c r="Q194" s="465"/>
      <c r="R194" s="465"/>
      <c r="S194" s="465"/>
      <c r="T194" s="465"/>
      <c r="U194" s="465"/>
      <c r="V194" s="465"/>
      <c r="W194" s="465"/>
      <c r="X194" s="465"/>
      <c r="Y194" s="465"/>
      <c r="Z194" s="466"/>
    </row>
    <row r="195" spans="1:26" ht="18.75" customHeight="1" x14ac:dyDescent="0.4">
      <c r="A195" s="467"/>
      <c r="B195" s="468"/>
      <c r="C195" s="468"/>
      <c r="D195" s="468"/>
      <c r="E195" s="468"/>
      <c r="F195" s="468"/>
      <c r="G195" s="468"/>
      <c r="H195" s="468"/>
      <c r="I195" s="468"/>
      <c r="J195" s="468"/>
      <c r="K195" s="468"/>
      <c r="L195" s="469"/>
      <c r="O195" s="467"/>
      <c r="P195" s="468"/>
      <c r="Q195" s="468"/>
      <c r="R195" s="468"/>
      <c r="S195" s="468"/>
      <c r="T195" s="468"/>
      <c r="U195" s="468"/>
      <c r="V195" s="468"/>
      <c r="W195" s="468"/>
      <c r="X195" s="468"/>
      <c r="Y195" s="468"/>
      <c r="Z195" s="469"/>
    </row>
    <row r="196" spans="1:26" ht="7.5" customHeight="1" x14ac:dyDescent="0.4"/>
    <row r="197" spans="1:26" ht="18.75" customHeight="1" x14ac:dyDescent="0.4">
      <c r="A197" s="470" t="s">
        <v>250</v>
      </c>
      <c r="B197" s="470"/>
      <c r="C197" s="470"/>
      <c r="D197" s="470"/>
      <c r="E197" s="471">
        <f>S187+1</f>
        <v>37</v>
      </c>
      <c r="F197" s="471"/>
      <c r="O197" s="470" t="s">
        <v>250</v>
      </c>
      <c r="P197" s="470"/>
      <c r="Q197" s="470"/>
      <c r="R197" s="470"/>
      <c r="S197" s="471">
        <f>E197+1</f>
        <v>38</v>
      </c>
      <c r="T197" s="471"/>
    </row>
    <row r="198" spans="1:26" ht="18.75" customHeight="1" x14ac:dyDescent="0.4">
      <c r="A198" s="461"/>
      <c r="B198" s="462"/>
      <c r="C198" s="462"/>
      <c r="D198" s="462"/>
      <c r="E198" s="462"/>
      <c r="F198" s="462"/>
      <c r="G198" s="462"/>
      <c r="H198" s="462"/>
      <c r="I198" s="462"/>
      <c r="J198" s="462"/>
      <c r="K198" s="462"/>
      <c r="L198" s="463"/>
      <c r="O198" s="461"/>
      <c r="P198" s="462"/>
      <c r="Q198" s="462"/>
      <c r="R198" s="462"/>
      <c r="S198" s="462"/>
      <c r="T198" s="462"/>
      <c r="U198" s="462"/>
      <c r="V198" s="462"/>
      <c r="W198" s="462"/>
      <c r="X198" s="462"/>
      <c r="Y198" s="462"/>
      <c r="Z198" s="463"/>
    </row>
    <row r="199" spans="1:26" ht="18.75" customHeight="1" x14ac:dyDescent="0.4">
      <c r="A199" s="464"/>
      <c r="B199" s="465"/>
      <c r="C199" s="465"/>
      <c r="D199" s="465"/>
      <c r="E199" s="465"/>
      <c r="F199" s="465"/>
      <c r="G199" s="465"/>
      <c r="H199" s="465"/>
      <c r="I199" s="465"/>
      <c r="J199" s="465"/>
      <c r="K199" s="465"/>
      <c r="L199" s="466"/>
      <c r="O199" s="464"/>
      <c r="P199" s="465"/>
      <c r="Q199" s="465"/>
      <c r="R199" s="465"/>
      <c r="S199" s="465"/>
      <c r="T199" s="465"/>
      <c r="U199" s="465"/>
      <c r="V199" s="465"/>
      <c r="W199" s="465"/>
      <c r="X199" s="465"/>
      <c r="Y199" s="465"/>
      <c r="Z199" s="466"/>
    </row>
    <row r="200" spans="1:26" ht="18.75" customHeight="1" x14ac:dyDescent="0.4">
      <c r="A200" s="464"/>
      <c r="B200" s="465"/>
      <c r="C200" s="465"/>
      <c r="D200" s="465"/>
      <c r="E200" s="465"/>
      <c r="F200" s="465"/>
      <c r="G200" s="465"/>
      <c r="H200" s="465"/>
      <c r="I200" s="465"/>
      <c r="J200" s="465"/>
      <c r="K200" s="465"/>
      <c r="L200" s="466"/>
      <c r="O200" s="464"/>
      <c r="P200" s="465"/>
      <c r="Q200" s="465"/>
      <c r="R200" s="465"/>
      <c r="S200" s="465"/>
      <c r="T200" s="465"/>
      <c r="U200" s="465"/>
      <c r="V200" s="465"/>
      <c r="W200" s="465"/>
      <c r="X200" s="465"/>
      <c r="Y200" s="465"/>
      <c r="Z200" s="466"/>
    </row>
    <row r="201" spans="1:26" ht="18.75" customHeight="1" x14ac:dyDescent="0.4">
      <c r="A201" s="464"/>
      <c r="B201" s="465"/>
      <c r="C201" s="465"/>
      <c r="D201" s="465"/>
      <c r="E201" s="465"/>
      <c r="F201" s="465"/>
      <c r="G201" s="465"/>
      <c r="H201" s="465"/>
      <c r="I201" s="465"/>
      <c r="J201" s="465"/>
      <c r="K201" s="465"/>
      <c r="L201" s="466"/>
      <c r="O201" s="464"/>
      <c r="P201" s="465"/>
      <c r="Q201" s="465"/>
      <c r="R201" s="465"/>
      <c r="S201" s="465"/>
      <c r="T201" s="465"/>
      <c r="U201" s="465"/>
      <c r="V201" s="465"/>
      <c r="W201" s="465"/>
      <c r="X201" s="465"/>
      <c r="Y201" s="465"/>
      <c r="Z201" s="466"/>
    </row>
    <row r="202" spans="1:26" ht="18.75" customHeight="1" x14ac:dyDescent="0.4">
      <c r="A202" s="464"/>
      <c r="B202" s="465"/>
      <c r="C202" s="465"/>
      <c r="D202" s="465"/>
      <c r="E202" s="465"/>
      <c r="F202" s="465"/>
      <c r="G202" s="465"/>
      <c r="H202" s="465"/>
      <c r="I202" s="465"/>
      <c r="J202" s="465"/>
      <c r="K202" s="465"/>
      <c r="L202" s="466"/>
      <c r="O202" s="464"/>
      <c r="P202" s="465"/>
      <c r="Q202" s="465"/>
      <c r="R202" s="465"/>
      <c r="S202" s="465"/>
      <c r="T202" s="465"/>
      <c r="U202" s="465"/>
      <c r="V202" s="465"/>
      <c r="W202" s="465"/>
      <c r="X202" s="465"/>
      <c r="Y202" s="465"/>
      <c r="Z202" s="466"/>
    </row>
    <row r="203" spans="1:26" ht="18.75" customHeight="1" x14ac:dyDescent="0.4">
      <c r="A203" s="464"/>
      <c r="B203" s="465"/>
      <c r="C203" s="465"/>
      <c r="D203" s="465"/>
      <c r="E203" s="465"/>
      <c r="F203" s="465"/>
      <c r="G203" s="465"/>
      <c r="H203" s="465"/>
      <c r="I203" s="465"/>
      <c r="J203" s="465"/>
      <c r="K203" s="465"/>
      <c r="L203" s="466"/>
      <c r="O203" s="464"/>
      <c r="P203" s="465"/>
      <c r="Q203" s="465"/>
      <c r="R203" s="465"/>
      <c r="S203" s="465"/>
      <c r="T203" s="465"/>
      <c r="U203" s="465"/>
      <c r="V203" s="465"/>
      <c r="W203" s="465"/>
      <c r="X203" s="465"/>
      <c r="Y203" s="465"/>
      <c r="Z203" s="466"/>
    </row>
    <row r="204" spans="1:26" ht="18.75" customHeight="1" x14ac:dyDescent="0.4">
      <c r="A204" s="464"/>
      <c r="B204" s="465"/>
      <c r="C204" s="465"/>
      <c r="D204" s="465"/>
      <c r="E204" s="465"/>
      <c r="F204" s="465"/>
      <c r="G204" s="465"/>
      <c r="H204" s="465"/>
      <c r="I204" s="465"/>
      <c r="J204" s="465"/>
      <c r="K204" s="465"/>
      <c r="L204" s="466"/>
      <c r="O204" s="464"/>
      <c r="P204" s="465"/>
      <c r="Q204" s="465"/>
      <c r="R204" s="465"/>
      <c r="S204" s="465"/>
      <c r="T204" s="465"/>
      <c r="U204" s="465"/>
      <c r="V204" s="465"/>
      <c r="W204" s="465"/>
      <c r="X204" s="465"/>
      <c r="Y204" s="465"/>
      <c r="Z204" s="466"/>
    </row>
    <row r="205" spans="1:26" ht="18.75" customHeight="1" x14ac:dyDescent="0.4">
      <c r="A205" s="467"/>
      <c r="B205" s="468"/>
      <c r="C205" s="468"/>
      <c r="D205" s="468"/>
      <c r="E205" s="468"/>
      <c r="F205" s="468"/>
      <c r="G205" s="468"/>
      <c r="H205" s="468"/>
      <c r="I205" s="468"/>
      <c r="J205" s="468"/>
      <c r="K205" s="468"/>
      <c r="L205" s="469"/>
      <c r="O205" s="467"/>
      <c r="P205" s="468"/>
      <c r="Q205" s="468"/>
      <c r="R205" s="468"/>
      <c r="S205" s="468"/>
      <c r="T205" s="468"/>
      <c r="U205" s="468"/>
      <c r="V205" s="468"/>
      <c r="W205" s="468"/>
      <c r="X205" s="468"/>
      <c r="Y205" s="468"/>
      <c r="Z205" s="469"/>
    </row>
    <row r="206" spans="1:26" ht="7.5" customHeight="1" x14ac:dyDescent="0.4"/>
    <row r="207" spans="1:26" ht="18.75" customHeight="1" x14ac:dyDescent="0.4">
      <c r="A207" s="470" t="s">
        <v>250</v>
      </c>
      <c r="B207" s="470"/>
      <c r="C207" s="470"/>
      <c r="D207" s="470"/>
      <c r="E207" s="471">
        <f>S197+1</f>
        <v>39</v>
      </c>
      <c r="F207" s="471"/>
      <c r="O207" s="470" t="s">
        <v>250</v>
      </c>
      <c r="P207" s="470"/>
      <c r="Q207" s="470"/>
      <c r="R207" s="470"/>
      <c r="S207" s="471">
        <f>E207+1</f>
        <v>40</v>
      </c>
      <c r="T207" s="471"/>
    </row>
    <row r="208" spans="1:26" ht="18.75" customHeight="1" x14ac:dyDescent="0.4">
      <c r="A208" s="461"/>
      <c r="B208" s="462"/>
      <c r="C208" s="462"/>
      <c r="D208" s="462"/>
      <c r="E208" s="462"/>
      <c r="F208" s="462"/>
      <c r="G208" s="462"/>
      <c r="H208" s="462"/>
      <c r="I208" s="462"/>
      <c r="J208" s="462"/>
      <c r="K208" s="462"/>
      <c r="L208" s="463"/>
      <c r="O208" s="461"/>
      <c r="P208" s="462"/>
      <c r="Q208" s="462"/>
      <c r="R208" s="462"/>
      <c r="S208" s="462"/>
      <c r="T208" s="462"/>
      <c r="U208" s="462"/>
      <c r="V208" s="462"/>
      <c r="W208" s="462"/>
      <c r="X208" s="462"/>
      <c r="Y208" s="462"/>
      <c r="Z208" s="463"/>
    </row>
    <row r="209" spans="1:26" ht="18.75" customHeight="1" x14ac:dyDescent="0.4">
      <c r="A209" s="464"/>
      <c r="B209" s="465"/>
      <c r="C209" s="465"/>
      <c r="D209" s="465"/>
      <c r="E209" s="465"/>
      <c r="F209" s="465"/>
      <c r="G209" s="465"/>
      <c r="H209" s="465"/>
      <c r="I209" s="465"/>
      <c r="J209" s="465"/>
      <c r="K209" s="465"/>
      <c r="L209" s="466"/>
      <c r="O209" s="464"/>
      <c r="P209" s="465"/>
      <c r="Q209" s="465"/>
      <c r="R209" s="465"/>
      <c r="S209" s="465"/>
      <c r="T209" s="465"/>
      <c r="U209" s="465"/>
      <c r="V209" s="465"/>
      <c r="W209" s="465"/>
      <c r="X209" s="465"/>
      <c r="Y209" s="465"/>
      <c r="Z209" s="466"/>
    </row>
    <row r="210" spans="1:26" ht="18.75" customHeight="1" x14ac:dyDescent="0.4">
      <c r="A210" s="464"/>
      <c r="B210" s="465"/>
      <c r="C210" s="465"/>
      <c r="D210" s="465"/>
      <c r="E210" s="465"/>
      <c r="F210" s="465"/>
      <c r="G210" s="465"/>
      <c r="H210" s="465"/>
      <c r="I210" s="465"/>
      <c r="J210" s="465"/>
      <c r="K210" s="465"/>
      <c r="L210" s="466"/>
      <c r="O210" s="464"/>
      <c r="P210" s="465"/>
      <c r="Q210" s="465"/>
      <c r="R210" s="465"/>
      <c r="S210" s="465"/>
      <c r="T210" s="465"/>
      <c r="U210" s="465"/>
      <c r="V210" s="465"/>
      <c r="W210" s="465"/>
      <c r="X210" s="465"/>
      <c r="Y210" s="465"/>
      <c r="Z210" s="466"/>
    </row>
    <row r="211" spans="1:26" ht="18.75" customHeight="1" x14ac:dyDescent="0.4">
      <c r="A211" s="464"/>
      <c r="B211" s="465"/>
      <c r="C211" s="465"/>
      <c r="D211" s="465"/>
      <c r="E211" s="465"/>
      <c r="F211" s="465"/>
      <c r="G211" s="465"/>
      <c r="H211" s="465"/>
      <c r="I211" s="465"/>
      <c r="J211" s="465"/>
      <c r="K211" s="465"/>
      <c r="L211" s="466"/>
      <c r="O211" s="464"/>
      <c r="P211" s="465"/>
      <c r="Q211" s="465"/>
      <c r="R211" s="465"/>
      <c r="S211" s="465"/>
      <c r="T211" s="465"/>
      <c r="U211" s="465"/>
      <c r="V211" s="465"/>
      <c r="W211" s="465"/>
      <c r="X211" s="465"/>
      <c r="Y211" s="465"/>
      <c r="Z211" s="466"/>
    </row>
    <row r="212" spans="1:26" ht="18.75" customHeight="1" x14ac:dyDescent="0.4">
      <c r="A212" s="464"/>
      <c r="B212" s="465"/>
      <c r="C212" s="465"/>
      <c r="D212" s="465"/>
      <c r="E212" s="465"/>
      <c r="F212" s="465"/>
      <c r="G212" s="465"/>
      <c r="H212" s="465"/>
      <c r="I212" s="465"/>
      <c r="J212" s="465"/>
      <c r="K212" s="465"/>
      <c r="L212" s="466"/>
      <c r="O212" s="464"/>
      <c r="P212" s="465"/>
      <c r="Q212" s="465"/>
      <c r="R212" s="465"/>
      <c r="S212" s="465"/>
      <c r="T212" s="465"/>
      <c r="U212" s="465"/>
      <c r="V212" s="465"/>
      <c r="W212" s="465"/>
      <c r="X212" s="465"/>
      <c r="Y212" s="465"/>
      <c r="Z212" s="466"/>
    </row>
    <row r="213" spans="1:26" ht="18.75" customHeight="1" x14ac:dyDescent="0.4">
      <c r="A213" s="464"/>
      <c r="B213" s="465"/>
      <c r="C213" s="465"/>
      <c r="D213" s="465"/>
      <c r="E213" s="465"/>
      <c r="F213" s="465"/>
      <c r="G213" s="465"/>
      <c r="H213" s="465"/>
      <c r="I213" s="465"/>
      <c r="J213" s="465"/>
      <c r="K213" s="465"/>
      <c r="L213" s="466"/>
      <c r="O213" s="464"/>
      <c r="P213" s="465"/>
      <c r="Q213" s="465"/>
      <c r="R213" s="465"/>
      <c r="S213" s="465"/>
      <c r="T213" s="465"/>
      <c r="U213" s="465"/>
      <c r="V213" s="465"/>
      <c r="W213" s="465"/>
      <c r="X213" s="465"/>
      <c r="Y213" s="465"/>
      <c r="Z213" s="466"/>
    </row>
    <row r="214" spans="1:26" ht="18.75" customHeight="1" x14ac:dyDescent="0.4">
      <c r="A214" s="464"/>
      <c r="B214" s="465"/>
      <c r="C214" s="465"/>
      <c r="D214" s="465"/>
      <c r="E214" s="465"/>
      <c r="F214" s="465"/>
      <c r="G214" s="465"/>
      <c r="H214" s="465"/>
      <c r="I214" s="465"/>
      <c r="J214" s="465"/>
      <c r="K214" s="465"/>
      <c r="L214" s="466"/>
      <c r="O214" s="464"/>
      <c r="P214" s="465"/>
      <c r="Q214" s="465"/>
      <c r="R214" s="465"/>
      <c r="S214" s="465"/>
      <c r="T214" s="465"/>
      <c r="U214" s="465"/>
      <c r="V214" s="465"/>
      <c r="W214" s="465"/>
      <c r="X214" s="465"/>
      <c r="Y214" s="465"/>
      <c r="Z214" s="466"/>
    </row>
    <row r="215" spans="1:26" ht="18.75" customHeight="1" x14ac:dyDescent="0.4">
      <c r="A215" s="467"/>
      <c r="B215" s="468"/>
      <c r="C215" s="468"/>
      <c r="D215" s="468"/>
      <c r="E215" s="468"/>
      <c r="F215" s="468"/>
      <c r="G215" s="468"/>
      <c r="H215" s="468"/>
      <c r="I215" s="468"/>
      <c r="J215" s="468"/>
      <c r="K215" s="468"/>
      <c r="L215" s="469"/>
      <c r="O215" s="467"/>
      <c r="P215" s="468"/>
      <c r="Q215" s="468"/>
      <c r="R215" s="468"/>
      <c r="S215" s="468"/>
      <c r="T215" s="468"/>
      <c r="U215" s="468"/>
      <c r="V215" s="468"/>
      <c r="W215" s="468"/>
      <c r="X215" s="468"/>
      <c r="Y215" s="468"/>
      <c r="Z215" s="469"/>
    </row>
    <row r="216" spans="1:26" ht="18.75" customHeight="1" x14ac:dyDescent="0.4">
      <c r="A216" s="64"/>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c r="Z216" s="64"/>
    </row>
    <row r="217" spans="1:26" ht="7.5" customHeight="1" x14ac:dyDescent="0.4">
      <c r="A217" s="64"/>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c r="Z217" s="64"/>
    </row>
    <row r="218" spans="1:26" ht="18.75" customHeight="1" x14ac:dyDescent="0.4">
      <c r="A218" s="472"/>
      <c r="B218" s="472"/>
      <c r="C218" s="472"/>
      <c r="D218" s="472"/>
      <c r="E218" s="472"/>
      <c r="F218" s="472"/>
      <c r="G218" s="472"/>
      <c r="H218" s="472"/>
      <c r="I218" s="472"/>
      <c r="J218" s="472"/>
      <c r="K218" s="472"/>
      <c r="L218" s="472"/>
      <c r="M218" s="472"/>
      <c r="N218" s="472"/>
      <c r="O218" s="472"/>
      <c r="P218" s="472"/>
      <c r="Q218" s="472"/>
      <c r="R218" s="472"/>
      <c r="S218" s="472"/>
      <c r="T218" s="472"/>
      <c r="U218" s="472"/>
      <c r="V218" s="472"/>
      <c r="W218" s="472"/>
      <c r="X218" s="472"/>
      <c r="Y218" s="472"/>
      <c r="Z218" s="472"/>
    </row>
    <row r="219" spans="1:26" ht="7.5" customHeight="1" x14ac:dyDescent="0.4">
      <c r="A219" s="6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row>
    <row r="220" spans="1:26" ht="18.75" customHeight="1" x14ac:dyDescent="0.4">
      <c r="A220" s="470" t="s">
        <v>250</v>
      </c>
      <c r="B220" s="470"/>
      <c r="C220" s="470"/>
      <c r="D220" s="470"/>
      <c r="E220" s="471">
        <f>S207+1</f>
        <v>41</v>
      </c>
      <c r="F220" s="471"/>
      <c r="O220" s="470" t="s">
        <v>250</v>
      </c>
      <c r="P220" s="470"/>
      <c r="Q220" s="470"/>
      <c r="R220" s="470"/>
      <c r="S220" s="471">
        <f>E220+1</f>
        <v>42</v>
      </c>
      <c r="T220" s="471"/>
    </row>
    <row r="221" spans="1:26" ht="18.75" customHeight="1" x14ac:dyDescent="0.4">
      <c r="A221" s="461"/>
      <c r="B221" s="462"/>
      <c r="C221" s="462"/>
      <c r="D221" s="462"/>
      <c r="E221" s="462"/>
      <c r="F221" s="462"/>
      <c r="G221" s="462"/>
      <c r="H221" s="462"/>
      <c r="I221" s="462"/>
      <c r="J221" s="462"/>
      <c r="K221" s="462"/>
      <c r="L221" s="463"/>
      <c r="O221" s="461"/>
      <c r="P221" s="462"/>
      <c r="Q221" s="462"/>
      <c r="R221" s="462"/>
      <c r="S221" s="462"/>
      <c r="T221" s="462"/>
      <c r="U221" s="462"/>
      <c r="V221" s="462"/>
      <c r="W221" s="462"/>
      <c r="X221" s="462"/>
      <c r="Y221" s="462"/>
      <c r="Z221" s="463"/>
    </row>
    <row r="222" spans="1:26" ht="18.75" customHeight="1" x14ac:dyDescent="0.4">
      <c r="A222" s="464"/>
      <c r="B222" s="465"/>
      <c r="C222" s="465"/>
      <c r="D222" s="465"/>
      <c r="E222" s="465"/>
      <c r="F222" s="465"/>
      <c r="G222" s="465"/>
      <c r="H222" s="465"/>
      <c r="I222" s="465"/>
      <c r="J222" s="465"/>
      <c r="K222" s="465"/>
      <c r="L222" s="466"/>
      <c r="O222" s="464"/>
      <c r="P222" s="465"/>
      <c r="Q222" s="465"/>
      <c r="R222" s="465"/>
      <c r="S222" s="465"/>
      <c r="T222" s="465"/>
      <c r="U222" s="465"/>
      <c r="V222" s="465"/>
      <c r="W222" s="465"/>
      <c r="X222" s="465"/>
      <c r="Y222" s="465"/>
      <c r="Z222" s="466"/>
    </row>
    <row r="223" spans="1:26" ht="18.75" customHeight="1" x14ac:dyDescent="0.4">
      <c r="A223" s="464"/>
      <c r="B223" s="465"/>
      <c r="C223" s="465"/>
      <c r="D223" s="465"/>
      <c r="E223" s="465"/>
      <c r="F223" s="465"/>
      <c r="G223" s="465"/>
      <c r="H223" s="465"/>
      <c r="I223" s="465"/>
      <c r="J223" s="465"/>
      <c r="K223" s="465"/>
      <c r="L223" s="466"/>
      <c r="O223" s="464"/>
      <c r="P223" s="465"/>
      <c r="Q223" s="465"/>
      <c r="R223" s="465"/>
      <c r="S223" s="465"/>
      <c r="T223" s="465"/>
      <c r="U223" s="465"/>
      <c r="V223" s="465"/>
      <c r="W223" s="465"/>
      <c r="X223" s="465"/>
      <c r="Y223" s="465"/>
      <c r="Z223" s="466"/>
    </row>
    <row r="224" spans="1:26" ht="18.75" customHeight="1" x14ac:dyDescent="0.4">
      <c r="A224" s="464"/>
      <c r="B224" s="465"/>
      <c r="C224" s="465"/>
      <c r="D224" s="465"/>
      <c r="E224" s="465"/>
      <c r="F224" s="465"/>
      <c r="G224" s="465"/>
      <c r="H224" s="465"/>
      <c r="I224" s="465"/>
      <c r="J224" s="465"/>
      <c r="K224" s="465"/>
      <c r="L224" s="466"/>
      <c r="O224" s="464"/>
      <c r="P224" s="465"/>
      <c r="Q224" s="465"/>
      <c r="R224" s="465"/>
      <c r="S224" s="465"/>
      <c r="T224" s="465"/>
      <c r="U224" s="465"/>
      <c r="V224" s="465"/>
      <c r="W224" s="465"/>
      <c r="X224" s="465"/>
      <c r="Y224" s="465"/>
      <c r="Z224" s="466"/>
    </row>
    <row r="225" spans="1:26" ht="18.75" customHeight="1" x14ac:dyDescent="0.4">
      <c r="A225" s="464"/>
      <c r="B225" s="465"/>
      <c r="C225" s="465"/>
      <c r="D225" s="465"/>
      <c r="E225" s="465"/>
      <c r="F225" s="465"/>
      <c r="G225" s="465"/>
      <c r="H225" s="465"/>
      <c r="I225" s="465"/>
      <c r="J225" s="465"/>
      <c r="K225" s="465"/>
      <c r="L225" s="466"/>
      <c r="O225" s="464"/>
      <c r="P225" s="465"/>
      <c r="Q225" s="465"/>
      <c r="R225" s="465"/>
      <c r="S225" s="465"/>
      <c r="T225" s="465"/>
      <c r="U225" s="465"/>
      <c r="V225" s="465"/>
      <c r="W225" s="465"/>
      <c r="X225" s="465"/>
      <c r="Y225" s="465"/>
      <c r="Z225" s="466"/>
    </row>
    <row r="226" spans="1:26" ht="18.75" customHeight="1" x14ac:dyDescent="0.4">
      <c r="A226" s="464"/>
      <c r="B226" s="465"/>
      <c r="C226" s="465"/>
      <c r="D226" s="465"/>
      <c r="E226" s="465"/>
      <c r="F226" s="465"/>
      <c r="G226" s="465"/>
      <c r="H226" s="465"/>
      <c r="I226" s="465"/>
      <c r="J226" s="465"/>
      <c r="K226" s="465"/>
      <c r="L226" s="466"/>
      <c r="O226" s="464"/>
      <c r="P226" s="465"/>
      <c r="Q226" s="465"/>
      <c r="R226" s="465"/>
      <c r="S226" s="465"/>
      <c r="T226" s="465"/>
      <c r="U226" s="465"/>
      <c r="V226" s="465"/>
      <c r="W226" s="465"/>
      <c r="X226" s="465"/>
      <c r="Y226" s="465"/>
      <c r="Z226" s="466"/>
    </row>
    <row r="227" spans="1:26" ht="18.75" customHeight="1" x14ac:dyDescent="0.4">
      <c r="A227" s="464"/>
      <c r="B227" s="465"/>
      <c r="C227" s="465"/>
      <c r="D227" s="465"/>
      <c r="E227" s="465"/>
      <c r="F227" s="465"/>
      <c r="G227" s="465"/>
      <c r="H227" s="465"/>
      <c r="I227" s="465"/>
      <c r="J227" s="465"/>
      <c r="K227" s="465"/>
      <c r="L227" s="466"/>
      <c r="O227" s="464"/>
      <c r="P227" s="465"/>
      <c r="Q227" s="465"/>
      <c r="R227" s="465"/>
      <c r="S227" s="465"/>
      <c r="T227" s="465"/>
      <c r="U227" s="465"/>
      <c r="V227" s="465"/>
      <c r="W227" s="465"/>
      <c r="X227" s="465"/>
      <c r="Y227" s="465"/>
      <c r="Z227" s="466"/>
    </row>
    <row r="228" spans="1:26" ht="18.75" customHeight="1" x14ac:dyDescent="0.4">
      <c r="A228" s="467"/>
      <c r="B228" s="468"/>
      <c r="C228" s="468"/>
      <c r="D228" s="468"/>
      <c r="E228" s="468"/>
      <c r="F228" s="468"/>
      <c r="G228" s="468"/>
      <c r="H228" s="468"/>
      <c r="I228" s="468"/>
      <c r="J228" s="468"/>
      <c r="K228" s="468"/>
      <c r="L228" s="469"/>
      <c r="O228" s="467"/>
      <c r="P228" s="468"/>
      <c r="Q228" s="468"/>
      <c r="R228" s="468"/>
      <c r="S228" s="468"/>
      <c r="T228" s="468"/>
      <c r="U228" s="468"/>
      <c r="V228" s="468"/>
      <c r="W228" s="468"/>
      <c r="X228" s="468"/>
      <c r="Y228" s="468"/>
      <c r="Z228" s="469"/>
    </row>
    <row r="229" spans="1:26" ht="7.5" customHeight="1" x14ac:dyDescent="0.4"/>
    <row r="230" spans="1:26" ht="18.75" customHeight="1" x14ac:dyDescent="0.4">
      <c r="A230" s="470" t="s">
        <v>250</v>
      </c>
      <c r="B230" s="470"/>
      <c r="C230" s="470"/>
      <c r="D230" s="470"/>
      <c r="E230" s="471">
        <f>S220+1</f>
        <v>43</v>
      </c>
      <c r="F230" s="471"/>
      <c r="O230" s="470" t="s">
        <v>250</v>
      </c>
      <c r="P230" s="470"/>
      <c r="Q230" s="470"/>
      <c r="R230" s="470"/>
      <c r="S230" s="471">
        <f>E230+1</f>
        <v>44</v>
      </c>
      <c r="T230" s="471"/>
    </row>
    <row r="231" spans="1:26" ht="18.75" customHeight="1" x14ac:dyDescent="0.4">
      <c r="A231" s="461"/>
      <c r="B231" s="462"/>
      <c r="C231" s="462"/>
      <c r="D231" s="462"/>
      <c r="E231" s="462"/>
      <c r="F231" s="462"/>
      <c r="G231" s="462"/>
      <c r="H231" s="462"/>
      <c r="I231" s="462"/>
      <c r="J231" s="462"/>
      <c r="K231" s="462"/>
      <c r="L231" s="463"/>
      <c r="O231" s="461"/>
      <c r="P231" s="462"/>
      <c r="Q231" s="462"/>
      <c r="R231" s="462"/>
      <c r="S231" s="462"/>
      <c r="T231" s="462"/>
      <c r="U231" s="462"/>
      <c r="V231" s="462"/>
      <c r="W231" s="462"/>
      <c r="X231" s="462"/>
      <c r="Y231" s="462"/>
      <c r="Z231" s="463"/>
    </row>
    <row r="232" spans="1:26" ht="18.75" customHeight="1" x14ac:dyDescent="0.4">
      <c r="A232" s="464"/>
      <c r="B232" s="465"/>
      <c r="C232" s="465"/>
      <c r="D232" s="465"/>
      <c r="E232" s="465"/>
      <c r="F232" s="465"/>
      <c r="G232" s="465"/>
      <c r="H232" s="465"/>
      <c r="I232" s="465"/>
      <c r="J232" s="465"/>
      <c r="K232" s="465"/>
      <c r="L232" s="466"/>
      <c r="O232" s="464"/>
      <c r="P232" s="465"/>
      <c r="Q232" s="465"/>
      <c r="R232" s="465"/>
      <c r="S232" s="465"/>
      <c r="T232" s="465"/>
      <c r="U232" s="465"/>
      <c r="V232" s="465"/>
      <c r="W232" s="465"/>
      <c r="X232" s="465"/>
      <c r="Y232" s="465"/>
      <c r="Z232" s="466"/>
    </row>
    <row r="233" spans="1:26" ht="18.75" customHeight="1" x14ac:dyDescent="0.4">
      <c r="A233" s="464"/>
      <c r="B233" s="465"/>
      <c r="C233" s="465"/>
      <c r="D233" s="465"/>
      <c r="E233" s="465"/>
      <c r="F233" s="465"/>
      <c r="G233" s="465"/>
      <c r="H233" s="465"/>
      <c r="I233" s="465"/>
      <c r="J233" s="465"/>
      <c r="K233" s="465"/>
      <c r="L233" s="466"/>
      <c r="O233" s="464"/>
      <c r="P233" s="465"/>
      <c r="Q233" s="465"/>
      <c r="R233" s="465"/>
      <c r="S233" s="465"/>
      <c r="T233" s="465"/>
      <c r="U233" s="465"/>
      <c r="V233" s="465"/>
      <c r="W233" s="465"/>
      <c r="X233" s="465"/>
      <c r="Y233" s="465"/>
      <c r="Z233" s="466"/>
    </row>
    <row r="234" spans="1:26" ht="18.75" customHeight="1" x14ac:dyDescent="0.4">
      <c r="A234" s="464"/>
      <c r="B234" s="465"/>
      <c r="C234" s="465"/>
      <c r="D234" s="465"/>
      <c r="E234" s="465"/>
      <c r="F234" s="465"/>
      <c r="G234" s="465"/>
      <c r="H234" s="465"/>
      <c r="I234" s="465"/>
      <c r="J234" s="465"/>
      <c r="K234" s="465"/>
      <c r="L234" s="466"/>
      <c r="O234" s="464"/>
      <c r="P234" s="465"/>
      <c r="Q234" s="465"/>
      <c r="R234" s="465"/>
      <c r="S234" s="465"/>
      <c r="T234" s="465"/>
      <c r="U234" s="465"/>
      <c r="V234" s="465"/>
      <c r="W234" s="465"/>
      <c r="X234" s="465"/>
      <c r="Y234" s="465"/>
      <c r="Z234" s="466"/>
    </row>
    <row r="235" spans="1:26" ht="18.75" customHeight="1" x14ac:dyDescent="0.4">
      <c r="A235" s="464"/>
      <c r="B235" s="465"/>
      <c r="C235" s="465"/>
      <c r="D235" s="465"/>
      <c r="E235" s="465"/>
      <c r="F235" s="465"/>
      <c r="G235" s="465"/>
      <c r="H235" s="465"/>
      <c r="I235" s="465"/>
      <c r="J235" s="465"/>
      <c r="K235" s="465"/>
      <c r="L235" s="466"/>
      <c r="O235" s="464"/>
      <c r="P235" s="465"/>
      <c r="Q235" s="465"/>
      <c r="R235" s="465"/>
      <c r="S235" s="465"/>
      <c r="T235" s="465"/>
      <c r="U235" s="465"/>
      <c r="V235" s="465"/>
      <c r="W235" s="465"/>
      <c r="X235" s="465"/>
      <c r="Y235" s="465"/>
      <c r="Z235" s="466"/>
    </row>
    <row r="236" spans="1:26" ht="18.75" customHeight="1" x14ac:dyDescent="0.4">
      <c r="A236" s="464"/>
      <c r="B236" s="465"/>
      <c r="C236" s="465"/>
      <c r="D236" s="465"/>
      <c r="E236" s="465"/>
      <c r="F236" s="465"/>
      <c r="G236" s="465"/>
      <c r="H236" s="465"/>
      <c r="I236" s="465"/>
      <c r="J236" s="465"/>
      <c r="K236" s="465"/>
      <c r="L236" s="466"/>
      <c r="O236" s="464"/>
      <c r="P236" s="465"/>
      <c r="Q236" s="465"/>
      <c r="R236" s="465"/>
      <c r="S236" s="465"/>
      <c r="T236" s="465"/>
      <c r="U236" s="465"/>
      <c r="V236" s="465"/>
      <c r="W236" s="465"/>
      <c r="X236" s="465"/>
      <c r="Y236" s="465"/>
      <c r="Z236" s="466"/>
    </row>
    <row r="237" spans="1:26" ht="18.75" customHeight="1" x14ac:dyDescent="0.4">
      <c r="A237" s="464"/>
      <c r="B237" s="465"/>
      <c r="C237" s="465"/>
      <c r="D237" s="465"/>
      <c r="E237" s="465"/>
      <c r="F237" s="465"/>
      <c r="G237" s="465"/>
      <c r="H237" s="465"/>
      <c r="I237" s="465"/>
      <c r="J237" s="465"/>
      <c r="K237" s="465"/>
      <c r="L237" s="466"/>
      <c r="O237" s="464"/>
      <c r="P237" s="465"/>
      <c r="Q237" s="465"/>
      <c r="R237" s="465"/>
      <c r="S237" s="465"/>
      <c r="T237" s="465"/>
      <c r="U237" s="465"/>
      <c r="V237" s="465"/>
      <c r="W237" s="465"/>
      <c r="X237" s="465"/>
      <c r="Y237" s="465"/>
      <c r="Z237" s="466"/>
    </row>
    <row r="238" spans="1:26" ht="18.75" customHeight="1" x14ac:dyDescent="0.4">
      <c r="A238" s="467"/>
      <c r="B238" s="468"/>
      <c r="C238" s="468"/>
      <c r="D238" s="468"/>
      <c r="E238" s="468"/>
      <c r="F238" s="468"/>
      <c r="G238" s="468"/>
      <c r="H238" s="468"/>
      <c r="I238" s="468"/>
      <c r="J238" s="468"/>
      <c r="K238" s="468"/>
      <c r="L238" s="469"/>
      <c r="O238" s="467"/>
      <c r="P238" s="468"/>
      <c r="Q238" s="468"/>
      <c r="R238" s="468"/>
      <c r="S238" s="468"/>
      <c r="T238" s="468"/>
      <c r="U238" s="468"/>
      <c r="V238" s="468"/>
      <c r="W238" s="468"/>
      <c r="X238" s="468"/>
      <c r="Y238" s="468"/>
      <c r="Z238" s="469"/>
    </row>
    <row r="239" spans="1:26" ht="7.5" customHeight="1" x14ac:dyDescent="0.4"/>
    <row r="240" spans="1:26" ht="18.75" customHeight="1" x14ac:dyDescent="0.4">
      <c r="A240" s="470" t="s">
        <v>250</v>
      </c>
      <c r="B240" s="470"/>
      <c r="C240" s="470"/>
      <c r="D240" s="470"/>
      <c r="E240" s="471">
        <f>S230+1</f>
        <v>45</v>
      </c>
      <c r="F240" s="471"/>
      <c r="O240" s="470" t="s">
        <v>250</v>
      </c>
      <c r="P240" s="470"/>
      <c r="Q240" s="470"/>
      <c r="R240" s="470"/>
      <c r="S240" s="471">
        <f>E240+1</f>
        <v>46</v>
      </c>
      <c r="T240" s="471"/>
    </row>
    <row r="241" spans="1:26" ht="18.75" customHeight="1" x14ac:dyDescent="0.4">
      <c r="A241" s="461"/>
      <c r="B241" s="462"/>
      <c r="C241" s="462"/>
      <c r="D241" s="462"/>
      <c r="E241" s="462"/>
      <c r="F241" s="462"/>
      <c r="G241" s="462"/>
      <c r="H241" s="462"/>
      <c r="I241" s="462"/>
      <c r="J241" s="462"/>
      <c r="K241" s="462"/>
      <c r="L241" s="463"/>
      <c r="O241" s="461"/>
      <c r="P241" s="462"/>
      <c r="Q241" s="462"/>
      <c r="R241" s="462"/>
      <c r="S241" s="462"/>
      <c r="T241" s="462"/>
      <c r="U241" s="462"/>
      <c r="V241" s="462"/>
      <c r="W241" s="462"/>
      <c r="X241" s="462"/>
      <c r="Y241" s="462"/>
      <c r="Z241" s="463"/>
    </row>
    <row r="242" spans="1:26" ht="18.75" customHeight="1" x14ac:dyDescent="0.4">
      <c r="A242" s="464"/>
      <c r="B242" s="465"/>
      <c r="C242" s="465"/>
      <c r="D242" s="465"/>
      <c r="E242" s="465"/>
      <c r="F242" s="465"/>
      <c r="G242" s="465"/>
      <c r="H242" s="465"/>
      <c r="I242" s="465"/>
      <c r="J242" s="465"/>
      <c r="K242" s="465"/>
      <c r="L242" s="466"/>
      <c r="O242" s="464"/>
      <c r="P242" s="465"/>
      <c r="Q242" s="465"/>
      <c r="R242" s="465"/>
      <c r="S242" s="465"/>
      <c r="T242" s="465"/>
      <c r="U242" s="465"/>
      <c r="V242" s="465"/>
      <c r="W242" s="465"/>
      <c r="X242" s="465"/>
      <c r="Y242" s="465"/>
      <c r="Z242" s="466"/>
    </row>
    <row r="243" spans="1:26" ht="18.75" customHeight="1" x14ac:dyDescent="0.4">
      <c r="A243" s="464"/>
      <c r="B243" s="465"/>
      <c r="C243" s="465"/>
      <c r="D243" s="465"/>
      <c r="E243" s="465"/>
      <c r="F243" s="465"/>
      <c r="G243" s="465"/>
      <c r="H243" s="465"/>
      <c r="I243" s="465"/>
      <c r="J243" s="465"/>
      <c r="K243" s="465"/>
      <c r="L243" s="466"/>
      <c r="O243" s="464"/>
      <c r="P243" s="465"/>
      <c r="Q243" s="465"/>
      <c r="R243" s="465"/>
      <c r="S243" s="465"/>
      <c r="T243" s="465"/>
      <c r="U243" s="465"/>
      <c r="V243" s="465"/>
      <c r="W243" s="465"/>
      <c r="X243" s="465"/>
      <c r="Y243" s="465"/>
      <c r="Z243" s="466"/>
    </row>
    <row r="244" spans="1:26" ht="18.75" customHeight="1" x14ac:dyDescent="0.4">
      <c r="A244" s="464"/>
      <c r="B244" s="465"/>
      <c r="C244" s="465"/>
      <c r="D244" s="465"/>
      <c r="E244" s="465"/>
      <c r="F244" s="465"/>
      <c r="G244" s="465"/>
      <c r="H244" s="465"/>
      <c r="I244" s="465"/>
      <c r="J244" s="465"/>
      <c r="K244" s="465"/>
      <c r="L244" s="466"/>
      <c r="O244" s="464"/>
      <c r="P244" s="465"/>
      <c r="Q244" s="465"/>
      <c r="R244" s="465"/>
      <c r="S244" s="465"/>
      <c r="T244" s="465"/>
      <c r="U244" s="465"/>
      <c r="V244" s="465"/>
      <c r="W244" s="465"/>
      <c r="X244" s="465"/>
      <c r="Y244" s="465"/>
      <c r="Z244" s="466"/>
    </row>
    <row r="245" spans="1:26" ht="18.75" customHeight="1" x14ac:dyDescent="0.4">
      <c r="A245" s="464"/>
      <c r="B245" s="465"/>
      <c r="C245" s="465"/>
      <c r="D245" s="465"/>
      <c r="E245" s="465"/>
      <c r="F245" s="465"/>
      <c r="G245" s="465"/>
      <c r="H245" s="465"/>
      <c r="I245" s="465"/>
      <c r="J245" s="465"/>
      <c r="K245" s="465"/>
      <c r="L245" s="466"/>
      <c r="O245" s="464"/>
      <c r="P245" s="465"/>
      <c r="Q245" s="465"/>
      <c r="R245" s="465"/>
      <c r="S245" s="465"/>
      <c r="T245" s="465"/>
      <c r="U245" s="465"/>
      <c r="V245" s="465"/>
      <c r="W245" s="465"/>
      <c r="X245" s="465"/>
      <c r="Y245" s="465"/>
      <c r="Z245" s="466"/>
    </row>
    <row r="246" spans="1:26" ht="18.75" customHeight="1" x14ac:dyDescent="0.4">
      <c r="A246" s="464"/>
      <c r="B246" s="465"/>
      <c r="C246" s="465"/>
      <c r="D246" s="465"/>
      <c r="E246" s="465"/>
      <c r="F246" s="465"/>
      <c r="G246" s="465"/>
      <c r="H246" s="465"/>
      <c r="I246" s="465"/>
      <c r="J246" s="465"/>
      <c r="K246" s="465"/>
      <c r="L246" s="466"/>
      <c r="O246" s="464"/>
      <c r="P246" s="465"/>
      <c r="Q246" s="465"/>
      <c r="R246" s="465"/>
      <c r="S246" s="465"/>
      <c r="T246" s="465"/>
      <c r="U246" s="465"/>
      <c r="V246" s="465"/>
      <c r="W246" s="465"/>
      <c r="X246" s="465"/>
      <c r="Y246" s="465"/>
      <c r="Z246" s="466"/>
    </row>
    <row r="247" spans="1:26" ht="18.75" customHeight="1" x14ac:dyDescent="0.4">
      <c r="A247" s="464"/>
      <c r="B247" s="465"/>
      <c r="C247" s="465"/>
      <c r="D247" s="465"/>
      <c r="E247" s="465"/>
      <c r="F247" s="465"/>
      <c r="G247" s="465"/>
      <c r="H247" s="465"/>
      <c r="I247" s="465"/>
      <c r="J247" s="465"/>
      <c r="K247" s="465"/>
      <c r="L247" s="466"/>
      <c r="O247" s="464"/>
      <c r="P247" s="465"/>
      <c r="Q247" s="465"/>
      <c r="R247" s="465"/>
      <c r="S247" s="465"/>
      <c r="T247" s="465"/>
      <c r="U247" s="465"/>
      <c r="V247" s="465"/>
      <c r="W247" s="465"/>
      <c r="X247" s="465"/>
      <c r="Y247" s="465"/>
      <c r="Z247" s="466"/>
    </row>
    <row r="248" spans="1:26" ht="18.75" customHeight="1" x14ac:dyDescent="0.4">
      <c r="A248" s="467"/>
      <c r="B248" s="468"/>
      <c r="C248" s="468"/>
      <c r="D248" s="468"/>
      <c r="E248" s="468"/>
      <c r="F248" s="468"/>
      <c r="G248" s="468"/>
      <c r="H248" s="468"/>
      <c r="I248" s="468"/>
      <c r="J248" s="468"/>
      <c r="K248" s="468"/>
      <c r="L248" s="469"/>
      <c r="O248" s="467"/>
      <c r="P248" s="468"/>
      <c r="Q248" s="468"/>
      <c r="R248" s="468"/>
      <c r="S248" s="468"/>
      <c r="T248" s="468"/>
      <c r="U248" s="468"/>
      <c r="V248" s="468"/>
      <c r="W248" s="468"/>
      <c r="X248" s="468"/>
      <c r="Y248" s="468"/>
      <c r="Z248" s="469"/>
    </row>
    <row r="249" spans="1:26" ht="7.5" customHeight="1" x14ac:dyDescent="0.4"/>
    <row r="250" spans="1:26" ht="18.75" customHeight="1" x14ac:dyDescent="0.4">
      <c r="A250" s="470" t="s">
        <v>250</v>
      </c>
      <c r="B250" s="470"/>
      <c r="C250" s="470"/>
      <c r="D250" s="470"/>
      <c r="E250" s="471">
        <f>S240+1</f>
        <v>47</v>
      </c>
      <c r="F250" s="471"/>
      <c r="O250" s="470" t="s">
        <v>250</v>
      </c>
      <c r="P250" s="470"/>
      <c r="Q250" s="470"/>
      <c r="R250" s="470"/>
      <c r="S250" s="471">
        <f>E250+1</f>
        <v>48</v>
      </c>
      <c r="T250" s="471"/>
    </row>
    <row r="251" spans="1:26" ht="18.75" customHeight="1" x14ac:dyDescent="0.4">
      <c r="A251" s="461"/>
      <c r="B251" s="462"/>
      <c r="C251" s="462"/>
      <c r="D251" s="462"/>
      <c r="E251" s="462"/>
      <c r="F251" s="462"/>
      <c r="G251" s="462"/>
      <c r="H251" s="462"/>
      <c r="I251" s="462"/>
      <c r="J251" s="462"/>
      <c r="K251" s="462"/>
      <c r="L251" s="463"/>
      <c r="O251" s="461"/>
      <c r="P251" s="462"/>
      <c r="Q251" s="462"/>
      <c r="R251" s="462"/>
      <c r="S251" s="462"/>
      <c r="T251" s="462"/>
      <c r="U251" s="462"/>
      <c r="V251" s="462"/>
      <c r="W251" s="462"/>
      <c r="X251" s="462"/>
      <c r="Y251" s="462"/>
      <c r="Z251" s="463"/>
    </row>
    <row r="252" spans="1:26" ht="18.75" customHeight="1" x14ac:dyDescent="0.4">
      <c r="A252" s="464"/>
      <c r="B252" s="465"/>
      <c r="C252" s="465"/>
      <c r="D252" s="465"/>
      <c r="E252" s="465"/>
      <c r="F252" s="465"/>
      <c r="G252" s="465"/>
      <c r="H252" s="465"/>
      <c r="I252" s="465"/>
      <c r="J252" s="465"/>
      <c r="K252" s="465"/>
      <c r="L252" s="466"/>
      <c r="O252" s="464"/>
      <c r="P252" s="465"/>
      <c r="Q252" s="465"/>
      <c r="R252" s="465"/>
      <c r="S252" s="465"/>
      <c r="T252" s="465"/>
      <c r="U252" s="465"/>
      <c r="V252" s="465"/>
      <c r="W252" s="465"/>
      <c r="X252" s="465"/>
      <c r="Y252" s="465"/>
      <c r="Z252" s="466"/>
    </row>
    <row r="253" spans="1:26" ht="18.75" customHeight="1" x14ac:dyDescent="0.4">
      <c r="A253" s="464"/>
      <c r="B253" s="465"/>
      <c r="C253" s="465"/>
      <c r="D253" s="465"/>
      <c r="E253" s="465"/>
      <c r="F253" s="465"/>
      <c r="G253" s="465"/>
      <c r="H253" s="465"/>
      <c r="I253" s="465"/>
      <c r="J253" s="465"/>
      <c r="K253" s="465"/>
      <c r="L253" s="466"/>
      <c r="O253" s="464"/>
      <c r="P253" s="465"/>
      <c r="Q253" s="465"/>
      <c r="R253" s="465"/>
      <c r="S253" s="465"/>
      <c r="T253" s="465"/>
      <c r="U253" s="465"/>
      <c r="V253" s="465"/>
      <c r="W253" s="465"/>
      <c r="X253" s="465"/>
      <c r="Y253" s="465"/>
      <c r="Z253" s="466"/>
    </row>
    <row r="254" spans="1:26" ht="18.75" customHeight="1" x14ac:dyDescent="0.4">
      <c r="A254" s="464"/>
      <c r="B254" s="465"/>
      <c r="C254" s="465"/>
      <c r="D254" s="465"/>
      <c r="E254" s="465"/>
      <c r="F254" s="465"/>
      <c r="G254" s="465"/>
      <c r="H254" s="465"/>
      <c r="I254" s="465"/>
      <c r="J254" s="465"/>
      <c r="K254" s="465"/>
      <c r="L254" s="466"/>
      <c r="O254" s="464"/>
      <c r="P254" s="465"/>
      <c r="Q254" s="465"/>
      <c r="R254" s="465"/>
      <c r="S254" s="465"/>
      <c r="T254" s="465"/>
      <c r="U254" s="465"/>
      <c r="V254" s="465"/>
      <c r="W254" s="465"/>
      <c r="X254" s="465"/>
      <c r="Y254" s="465"/>
      <c r="Z254" s="466"/>
    </row>
    <row r="255" spans="1:26" ht="18.75" customHeight="1" x14ac:dyDescent="0.4">
      <c r="A255" s="464"/>
      <c r="B255" s="465"/>
      <c r="C255" s="465"/>
      <c r="D255" s="465"/>
      <c r="E255" s="465"/>
      <c r="F255" s="465"/>
      <c r="G255" s="465"/>
      <c r="H255" s="465"/>
      <c r="I255" s="465"/>
      <c r="J255" s="465"/>
      <c r="K255" s="465"/>
      <c r="L255" s="466"/>
      <c r="O255" s="464"/>
      <c r="P255" s="465"/>
      <c r="Q255" s="465"/>
      <c r="R255" s="465"/>
      <c r="S255" s="465"/>
      <c r="T255" s="465"/>
      <c r="U255" s="465"/>
      <c r="V255" s="465"/>
      <c r="W255" s="465"/>
      <c r="X255" s="465"/>
      <c r="Y255" s="465"/>
      <c r="Z255" s="466"/>
    </row>
    <row r="256" spans="1:26" ht="18.75" customHeight="1" x14ac:dyDescent="0.4">
      <c r="A256" s="464"/>
      <c r="B256" s="465"/>
      <c r="C256" s="465"/>
      <c r="D256" s="465"/>
      <c r="E256" s="465"/>
      <c r="F256" s="465"/>
      <c r="G256" s="465"/>
      <c r="H256" s="465"/>
      <c r="I256" s="465"/>
      <c r="J256" s="465"/>
      <c r="K256" s="465"/>
      <c r="L256" s="466"/>
      <c r="O256" s="464"/>
      <c r="P256" s="465"/>
      <c r="Q256" s="465"/>
      <c r="R256" s="465"/>
      <c r="S256" s="465"/>
      <c r="T256" s="465"/>
      <c r="U256" s="465"/>
      <c r="V256" s="465"/>
      <c r="W256" s="465"/>
      <c r="X256" s="465"/>
      <c r="Y256" s="465"/>
      <c r="Z256" s="466"/>
    </row>
    <row r="257" spans="1:26" ht="18.75" customHeight="1" x14ac:dyDescent="0.4">
      <c r="A257" s="464"/>
      <c r="B257" s="465"/>
      <c r="C257" s="465"/>
      <c r="D257" s="465"/>
      <c r="E257" s="465"/>
      <c r="F257" s="465"/>
      <c r="G257" s="465"/>
      <c r="H257" s="465"/>
      <c r="I257" s="465"/>
      <c r="J257" s="465"/>
      <c r="K257" s="465"/>
      <c r="L257" s="466"/>
      <c r="O257" s="464"/>
      <c r="P257" s="465"/>
      <c r="Q257" s="465"/>
      <c r="R257" s="465"/>
      <c r="S257" s="465"/>
      <c r="T257" s="465"/>
      <c r="U257" s="465"/>
      <c r="V257" s="465"/>
      <c r="W257" s="465"/>
      <c r="X257" s="465"/>
      <c r="Y257" s="465"/>
      <c r="Z257" s="466"/>
    </row>
    <row r="258" spans="1:26" ht="18.75" customHeight="1" x14ac:dyDescent="0.4">
      <c r="A258" s="467"/>
      <c r="B258" s="468"/>
      <c r="C258" s="468"/>
      <c r="D258" s="468"/>
      <c r="E258" s="468"/>
      <c r="F258" s="468"/>
      <c r="G258" s="468"/>
      <c r="H258" s="468"/>
      <c r="I258" s="468"/>
      <c r="J258" s="468"/>
      <c r="K258" s="468"/>
      <c r="L258" s="469"/>
      <c r="O258" s="467"/>
      <c r="P258" s="468"/>
      <c r="Q258" s="468"/>
      <c r="R258" s="468"/>
      <c r="S258" s="468"/>
      <c r="T258" s="468"/>
      <c r="U258" s="468"/>
      <c r="V258" s="468"/>
      <c r="W258" s="468"/>
      <c r="X258" s="468"/>
      <c r="Y258" s="468"/>
      <c r="Z258" s="469"/>
    </row>
    <row r="259" spans="1:26" ht="18.75" customHeight="1" x14ac:dyDescent="0.4">
      <c r="A259" s="64"/>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c r="Z259" s="64"/>
    </row>
    <row r="260" spans="1:26" ht="7.5" customHeight="1" x14ac:dyDescent="0.4">
      <c r="A260" s="64"/>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row>
    <row r="261" spans="1:26" ht="18.75" customHeight="1" x14ac:dyDescent="0.4">
      <c r="A261" s="472"/>
      <c r="B261" s="472"/>
      <c r="C261" s="472"/>
      <c r="D261" s="472"/>
      <c r="E261" s="472"/>
      <c r="F261" s="472"/>
      <c r="G261" s="472"/>
      <c r="H261" s="472"/>
      <c r="I261" s="472"/>
      <c r="J261" s="472"/>
      <c r="K261" s="472"/>
      <c r="L261" s="472"/>
      <c r="M261" s="472"/>
      <c r="N261" s="472"/>
      <c r="O261" s="472"/>
      <c r="P261" s="472"/>
      <c r="Q261" s="472"/>
      <c r="R261" s="472"/>
      <c r="S261" s="472"/>
      <c r="T261" s="472"/>
      <c r="U261" s="472"/>
      <c r="V261" s="472"/>
      <c r="W261" s="472"/>
      <c r="X261" s="472"/>
      <c r="Y261" s="472"/>
      <c r="Z261" s="472"/>
    </row>
    <row r="262" spans="1:26" ht="7.5" customHeight="1" x14ac:dyDescent="0.4">
      <c r="A262" s="64"/>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row>
    <row r="263" spans="1:26" ht="18.75" customHeight="1" x14ac:dyDescent="0.4">
      <c r="A263" s="470" t="s">
        <v>250</v>
      </c>
      <c r="B263" s="470"/>
      <c r="C263" s="470"/>
      <c r="D263" s="470"/>
      <c r="E263" s="471">
        <f>S250+1</f>
        <v>49</v>
      </c>
      <c r="F263" s="471"/>
      <c r="O263" s="470" t="s">
        <v>250</v>
      </c>
      <c r="P263" s="470"/>
      <c r="Q263" s="470"/>
      <c r="R263" s="470"/>
      <c r="S263" s="471">
        <f>E263+1</f>
        <v>50</v>
      </c>
      <c r="T263" s="471"/>
    </row>
    <row r="264" spans="1:26" ht="18.75" customHeight="1" x14ac:dyDescent="0.4">
      <c r="A264" s="461"/>
      <c r="B264" s="462"/>
      <c r="C264" s="462"/>
      <c r="D264" s="462"/>
      <c r="E264" s="462"/>
      <c r="F264" s="462"/>
      <c r="G264" s="462"/>
      <c r="H264" s="462"/>
      <c r="I264" s="462"/>
      <c r="J264" s="462"/>
      <c r="K264" s="462"/>
      <c r="L264" s="463"/>
      <c r="O264" s="461"/>
      <c r="P264" s="462"/>
      <c r="Q264" s="462"/>
      <c r="R264" s="462"/>
      <c r="S264" s="462"/>
      <c r="T264" s="462"/>
      <c r="U264" s="462"/>
      <c r="V264" s="462"/>
      <c r="W264" s="462"/>
      <c r="X264" s="462"/>
      <c r="Y264" s="462"/>
      <c r="Z264" s="463"/>
    </row>
    <row r="265" spans="1:26" ht="18.75" customHeight="1" x14ac:dyDescent="0.4">
      <c r="A265" s="464"/>
      <c r="B265" s="465"/>
      <c r="C265" s="465"/>
      <c r="D265" s="465"/>
      <c r="E265" s="465"/>
      <c r="F265" s="465"/>
      <c r="G265" s="465"/>
      <c r="H265" s="465"/>
      <c r="I265" s="465"/>
      <c r="J265" s="465"/>
      <c r="K265" s="465"/>
      <c r="L265" s="466"/>
      <c r="O265" s="464"/>
      <c r="P265" s="465"/>
      <c r="Q265" s="465"/>
      <c r="R265" s="465"/>
      <c r="S265" s="465"/>
      <c r="T265" s="465"/>
      <c r="U265" s="465"/>
      <c r="V265" s="465"/>
      <c r="W265" s="465"/>
      <c r="X265" s="465"/>
      <c r="Y265" s="465"/>
      <c r="Z265" s="466"/>
    </row>
    <row r="266" spans="1:26" ht="18.75" customHeight="1" x14ac:dyDescent="0.4">
      <c r="A266" s="464"/>
      <c r="B266" s="465"/>
      <c r="C266" s="465"/>
      <c r="D266" s="465"/>
      <c r="E266" s="465"/>
      <c r="F266" s="465"/>
      <c r="G266" s="465"/>
      <c r="H266" s="465"/>
      <c r="I266" s="465"/>
      <c r="J266" s="465"/>
      <c r="K266" s="465"/>
      <c r="L266" s="466"/>
      <c r="O266" s="464"/>
      <c r="P266" s="465"/>
      <c r="Q266" s="465"/>
      <c r="R266" s="465"/>
      <c r="S266" s="465"/>
      <c r="T266" s="465"/>
      <c r="U266" s="465"/>
      <c r="V266" s="465"/>
      <c r="W266" s="465"/>
      <c r="X266" s="465"/>
      <c r="Y266" s="465"/>
      <c r="Z266" s="466"/>
    </row>
    <row r="267" spans="1:26" ht="18.75" customHeight="1" x14ac:dyDescent="0.4">
      <c r="A267" s="464"/>
      <c r="B267" s="465"/>
      <c r="C267" s="465"/>
      <c r="D267" s="465"/>
      <c r="E267" s="465"/>
      <c r="F267" s="465"/>
      <c r="G267" s="465"/>
      <c r="H267" s="465"/>
      <c r="I267" s="465"/>
      <c r="J267" s="465"/>
      <c r="K267" s="465"/>
      <c r="L267" s="466"/>
      <c r="O267" s="464"/>
      <c r="P267" s="465"/>
      <c r="Q267" s="465"/>
      <c r="R267" s="465"/>
      <c r="S267" s="465"/>
      <c r="T267" s="465"/>
      <c r="U267" s="465"/>
      <c r="V267" s="465"/>
      <c r="W267" s="465"/>
      <c r="X267" s="465"/>
      <c r="Y267" s="465"/>
      <c r="Z267" s="466"/>
    </row>
    <row r="268" spans="1:26" ht="18.75" customHeight="1" x14ac:dyDescent="0.4">
      <c r="A268" s="464"/>
      <c r="B268" s="465"/>
      <c r="C268" s="465"/>
      <c r="D268" s="465"/>
      <c r="E268" s="465"/>
      <c r="F268" s="465"/>
      <c r="G268" s="465"/>
      <c r="H268" s="465"/>
      <c r="I268" s="465"/>
      <c r="J268" s="465"/>
      <c r="K268" s="465"/>
      <c r="L268" s="466"/>
      <c r="O268" s="464"/>
      <c r="P268" s="465"/>
      <c r="Q268" s="465"/>
      <c r="R268" s="465"/>
      <c r="S268" s="465"/>
      <c r="T268" s="465"/>
      <c r="U268" s="465"/>
      <c r="V268" s="465"/>
      <c r="W268" s="465"/>
      <c r="X268" s="465"/>
      <c r="Y268" s="465"/>
      <c r="Z268" s="466"/>
    </row>
    <row r="269" spans="1:26" ht="18.75" customHeight="1" x14ac:dyDescent="0.4">
      <c r="A269" s="464"/>
      <c r="B269" s="465"/>
      <c r="C269" s="465"/>
      <c r="D269" s="465"/>
      <c r="E269" s="465"/>
      <c r="F269" s="465"/>
      <c r="G269" s="465"/>
      <c r="H269" s="465"/>
      <c r="I269" s="465"/>
      <c r="J269" s="465"/>
      <c r="K269" s="465"/>
      <c r="L269" s="466"/>
      <c r="O269" s="464"/>
      <c r="P269" s="465"/>
      <c r="Q269" s="465"/>
      <c r="R269" s="465"/>
      <c r="S269" s="465"/>
      <c r="T269" s="465"/>
      <c r="U269" s="465"/>
      <c r="V269" s="465"/>
      <c r="W269" s="465"/>
      <c r="X269" s="465"/>
      <c r="Y269" s="465"/>
      <c r="Z269" s="466"/>
    </row>
    <row r="270" spans="1:26" ht="18.75" customHeight="1" x14ac:dyDescent="0.4">
      <c r="A270" s="464"/>
      <c r="B270" s="465"/>
      <c r="C270" s="465"/>
      <c r="D270" s="465"/>
      <c r="E270" s="465"/>
      <c r="F270" s="465"/>
      <c r="G270" s="465"/>
      <c r="H270" s="465"/>
      <c r="I270" s="465"/>
      <c r="J270" s="465"/>
      <c r="K270" s="465"/>
      <c r="L270" s="466"/>
      <c r="O270" s="464"/>
      <c r="P270" s="465"/>
      <c r="Q270" s="465"/>
      <c r="R270" s="465"/>
      <c r="S270" s="465"/>
      <c r="T270" s="465"/>
      <c r="U270" s="465"/>
      <c r="V270" s="465"/>
      <c r="W270" s="465"/>
      <c r="X270" s="465"/>
      <c r="Y270" s="465"/>
      <c r="Z270" s="466"/>
    </row>
    <row r="271" spans="1:26" ht="18.75" customHeight="1" x14ac:dyDescent="0.4">
      <c r="A271" s="467"/>
      <c r="B271" s="468"/>
      <c r="C271" s="468"/>
      <c r="D271" s="468"/>
      <c r="E271" s="468"/>
      <c r="F271" s="468"/>
      <c r="G271" s="468"/>
      <c r="H271" s="468"/>
      <c r="I271" s="468"/>
      <c r="J271" s="468"/>
      <c r="K271" s="468"/>
      <c r="L271" s="469"/>
      <c r="O271" s="467"/>
      <c r="P271" s="468"/>
      <c r="Q271" s="468"/>
      <c r="R271" s="468"/>
      <c r="S271" s="468"/>
      <c r="T271" s="468"/>
      <c r="U271" s="468"/>
      <c r="V271" s="468"/>
      <c r="W271" s="468"/>
      <c r="X271" s="468"/>
      <c r="Y271" s="468"/>
      <c r="Z271" s="469"/>
    </row>
    <row r="272" spans="1:26" ht="7.5" customHeight="1" x14ac:dyDescent="0.4"/>
    <row r="273" spans="1:26" ht="18.75" customHeight="1" x14ac:dyDescent="0.4">
      <c r="A273" s="470" t="s">
        <v>250</v>
      </c>
      <c r="B273" s="470"/>
      <c r="C273" s="470"/>
      <c r="D273" s="470"/>
      <c r="E273" s="471">
        <f>S263+1</f>
        <v>51</v>
      </c>
      <c r="F273" s="471"/>
      <c r="O273" s="470" t="s">
        <v>250</v>
      </c>
      <c r="P273" s="470"/>
      <c r="Q273" s="470"/>
      <c r="R273" s="470"/>
      <c r="S273" s="471">
        <f>E273+1</f>
        <v>52</v>
      </c>
      <c r="T273" s="471"/>
    </row>
    <row r="274" spans="1:26" ht="18.75" customHeight="1" x14ac:dyDescent="0.4">
      <c r="A274" s="461"/>
      <c r="B274" s="462"/>
      <c r="C274" s="462"/>
      <c r="D274" s="462"/>
      <c r="E274" s="462"/>
      <c r="F274" s="462"/>
      <c r="G274" s="462"/>
      <c r="H274" s="462"/>
      <c r="I274" s="462"/>
      <c r="J274" s="462"/>
      <c r="K274" s="462"/>
      <c r="L274" s="463"/>
      <c r="O274" s="461"/>
      <c r="P274" s="462"/>
      <c r="Q274" s="462"/>
      <c r="R274" s="462"/>
      <c r="S274" s="462"/>
      <c r="T274" s="462"/>
      <c r="U274" s="462"/>
      <c r="V274" s="462"/>
      <c r="W274" s="462"/>
      <c r="X274" s="462"/>
      <c r="Y274" s="462"/>
      <c r="Z274" s="463"/>
    </row>
    <row r="275" spans="1:26" ht="18.75" customHeight="1" x14ac:dyDescent="0.4">
      <c r="A275" s="464"/>
      <c r="B275" s="465"/>
      <c r="C275" s="465"/>
      <c r="D275" s="465"/>
      <c r="E275" s="465"/>
      <c r="F275" s="465"/>
      <c r="G275" s="465"/>
      <c r="H275" s="465"/>
      <c r="I275" s="465"/>
      <c r="J275" s="465"/>
      <c r="K275" s="465"/>
      <c r="L275" s="466"/>
      <c r="O275" s="464"/>
      <c r="P275" s="465"/>
      <c r="Q275" s="465"/>
      <c r="R275" s="465"/>
      <c r="S275" s="465"/>
      <c r="T275" s="465"/>
      <c r="U275" s="465"/>
      <c r="V275" s="465"/>
      <c r="W275" s="465"/>
      <c r="X275" s="465"/>
      <c r="Y275" s="465"/>
      <c r="Z275" s="466"/>
    </row>
    <row r="276" spans="1:26" ht="18.75" customHeight="1" x14ac:dyDescent="0.4">
      <c r="A276" s="464"/>
      <c r="B276" s="465"/>
      <c r="C276" s="465"/>
      <c r="D276" s="465"/>
      <c r="E276" s="465"/>
      <c r="F276" s="465"/>
      <c r="G276" s="465"/>
      <c r="H276" s="465"/>
      <c r="I276" s="465"/>
      <c r="J276" s="465"/>
      <c r="K276" s="465"/>
      <c r="L276" s="466"/>
      <c r="O276" s="464"/>
      <c r="P276" s="465"/>
      <c r="Q276" s="465"/>
      <c r="R276" s="465"/>
      <c r="S276" s="465"/>
      <c r="T276" s="465"/>
      <c r="U276" s="465"/>
      <c r="V276" s="465"/>
      <c r="W276" s="465"/>
      <c r="X276" s="465"/>
      <c r="Y276" s="465"/>
      <c r="Z276" s="466"/>
    </row>
    <row r="277" spans="1:26" ht="18.75" customHeight="1" x14ac:dyDescent="0.4">
      <c r="A277" s="464"/>
      <c r="B277" s="465"/>
      <c r="C277" s="465"/>
      <c r="D277" s="465"/>
      <c r="E277" s="465"/>
      <c r="F277" s="465"/>
      <c r="G277" s="465"/>
      <c r="H277" s="465"/>
      <c r="I277" s="465"/>
      <c r="J277" s="465"/>
      <c r="K277" s="465"/>
      <c r="L277" s="466"/>
      <c r="O277" s="464"/>
      <c r="P277" s="465"/>
      <c r="Q277" s="465"/>
      <c r="R277" s="465"/>
      <c r="S277" s="465"/>
      <c r="T277" s="465"/>
      <c r="U277" s="465"/>
      <c r="V277" s="465"/>
      <c r="W277" s="465"/>
      <c r="X277" s="465"/>
      <c r="Y277" s="465"/>
      <c r="Z277" s="466"/>
    </row>
    <row r="278" spans="1:26" ht="18.75" customHeight="1" x14ac:dyDescent="0.4">
      <c r="A278" s="464"/>
      <c r="B278" s="465"/>
      <c r="C278" s="465"/>
      <c r="D278" s="465"/>
      <c r="E278" s="465"/>
      <c r="F278" s="465"/>
      <c r="G278" s="465"/>
      <c r="H278" s="465"/>
      <c r="I278" s="465"/>
      <c r="J278" s="465"/>
      <c r="K278" s="465"/>
      <c r="L278" s="466"/>
      <c r="O278" s="464"/>
      <c r="P278" s="465"/>
      <c r="Q278" s="465"/>
      <c r="R278" s="465"/>
      <c r="S278" s="465"/>
      <c r="T278" s="465"/>
      <c r="U278" s="465"/>
      <c r="V278" s="465"/>
      <c r="W278" s="465"/>
      <c r="X278" s="465"/>
      <c r="Y278" s="465"/>
      <c r="Z278" s="466"/>
    </row>
    <row r="279" spans="1:26" ht="18.75" customHeight="1" x14ac:dyDescent="0.4">
      <c r="A279" s="464"/>
      <c r="B279" s="465"/>
      <c r="C279" s="465"/>
      <c r="D279" s="465"/>
      <c r="E279" s="465"/>
      <c r="F279" s="465"/>
      <c r="G279" s="465"/>
      <c r="H279" s="465"/>
      <c r="I279" s="465"/>
      <c r="J279" s="465"/>
      <c r="K279" s="465"/>
      <c r="L279" s="466"/>
      <c r="O279" s="464"/>
      <c r="P279" s="465"/>
      <c r="Q279" s="465"/>
      <c r="R279" s="465"/>
      <c r="S279" s="465"/>
      <c r="T279" s="465"/>
      <c r="U279" s="465"/>
      <c r="V279" s="465"/>
      <c r="W279" s="465"/>
      <c r="X279" s="465"/>
      <c r="Y279" s="465"/>
      <c r="Z279" s="466"/>
    </row>
    <row r="280" spans="1:26" ht="18.75" customHeight="1" x14ac:dyDescent="0.4">
      <c r="A280" s="464"/>
      <c r="B280" s="465"/>
      <c r="C280" s="465"/>
      <c r="D280" s="465"/>
      <c r="E280" s="465"/>
      <c r="F280" s="465"/>
      <c r="G280" s="465"/>
      <c r="H280" s="465"/>
      <c r="I280" s="465"/>
      <c r="J280" s="465"/>
      <c r="K280" s="465"/>
      <c r="L280" s="466"/>
      <c r="O280" s="464"/>
      <c r="P280" s="465"/>
      <c r="Q280" s="465"/>
      <c r="R280" s="465"/>
      <c r="S280" s="465"/>
      <c r="T280" s="465"/>
      <c r="U280" s="465"/>
      <c r="V280" s="465"/>
      <c r="W280" s="465"/>
      <c r="X280" s="465"/>
      <c r="Y280" s="465"/>
      <c r="Z280" s="466"/>
    </row>
    <row r="281" spans="1:26" ht="18.75" customHeight="1" x14ac:dyDescent="0.4">
      <c r="A281" s="467"/>
      <c r="B281" s="468"/>
      <c r="C281" s="468"/>
      <c r="D281" s="468"/>
      <c r="E281" s="468"/>
      <c r="F281" s="468"/>
      <c r="G281" s="468"/>
      <c r="H281" s="468"/>
      <c r="I281" s="468"/>
      <c r="J281" s="468"/>
      <c r="K281" s="468"/>
      <c r="L281" s="469"/>
      <c r="O281" s="467"/>
      <c r="P281" s="468"/>
      <c r="Q281" s="468"/>
      <c r="R281" s="468"/>
      <c r="S281" s="468"/>
      <c r="T281" s="468"/>
      <c r="U281" s="468"/>
      <c r="V281" s="468"/>
      <c r="W281" s="468"/>
      <c r="X281" s="468"/>
      <c r="Y281" s="468"/>
      <c r="Z281" s="469"/>
    </row>
    <row r="282" spans="1:26" ht="7.5" customHeight="1" x14ac:dyDescent="0.4"/>
    <row r="283" spans="1:26" ht="18.75" customHeight="1" x14ac:dyDescent="0.4">
      <c r="A283" s="470" t="s">
        <v>250</v>
      </c>
      <c r="B283" s="470"/>
      <c r="C283" s="470"/>
      <c r="D283" s="470"/>
      <c r="E283" s="471">
        <f>S273+1</f>
        <v>53</v>
      </c>
      <c r="F283" s="471"/>
      <c r="O283" s="470" t="s">
        <v>250</v>
      </c>
      <c r="P283" s="470"/>
      <c r="Q283" s="470"/>
      <c r="R283" s="470"/>
      <c r="S283" s="471">
        <f>E283+1</f>
        <v>54</v>
      </c>
      <c r="T283" s="471"/>
    </row>
    <row r="284" spans="1:26" ht="18.75" customHeight="1" x14ac:dyDescent="0.4">
      <c r="A284" s="461"/>
      <c r="B284" s="462"/>
      <c r="C284" s="462"/>
      <c r="D284" s="462"/>
      <c r="E284" s="462"/>
      <c r="F284" s="462"/>
      <c r="G284" s="462"/>
      <c r="H284" s="462"/>
      <c r="I284" s="462"/>
      <c r="J284" s="462"/>
      <c r="K284" s="462"/>
      <c r="L284" s="463"/>
      <c r="O284" s="461"/>
      <c r="P284" s="462"/>
      <c r="Q284" s="462"/>
      <c r="R284" s="462"/>
      <c r="S284" s="462"/>
      <c r="T284" s="462"/>
      <c r="U284" s="462"/>
      <c r="V284" s="462"/>
      <c r="W284" s="462"/>
      <c r="X284" s="462"/>
      <c r="Y284" s="462"/>
      <c r="Z284" s="463"/>
    </row>
    <row r="285" spans="1:26" ht="18.75" customHeight="1" x14ac:dyDescent="0.4">
      <c r="A285" s="464"/>
      <c r="B285" s="465"/>
      <c r="C285" s="465"/>
      <c r="D285" s="465"/>
      <c r="E285" s="465"/>
      <c r="F285" s="465"/>
      <c r="G285" s="465"/>
      <c r="H285" s="465"/>
      <c r="I285" s="465"/>
      <c r="J285" s="465"/>
      <c r="K285" s="465"/>
      <c r="L285" s="466"/>
      <c r="O285" s="464"/>
      <c r="P285" s="465"/>
      <c r="Q285" s="465"/>
      <c r="R285" s="465"/>
      <c r="S285" s="465"/>
      <c r="T285" s="465"/>
      <c r="U285" s="465"/>
      <c r="V285" s="465"/>
      <c r="W285" s="465"/>
      <c r="X285" s="465"/>
      <c r="Y285" s="465"/>
      <c r="Z285" s="466"/>
    </row>
    <row r="286" spans="1:26" ht="18.75" customHeight="1" x14ac:dyDescent="0.4">
      <c r="A286" s="464"/>
      <c r="B286" s="465"/>
      <c r="C286" s="465"/>
      <c r="D286" s="465"/>
      <c r="E286" s="465"/>
      <c r="F286" s="465"/>
      <c r="G286" s="465"/>
      <c r="H286" s="465"/>
      <c r="I286" s="465"/>
      <c r="J286" s="465"/>
      <c r="K286" s="465"/>
      <c r="L286" s="466"/>
      <c r="O286" s="464"/>
      <c r="P286" s="465"/>
      <c r="Q286" s="465"/>
      <c r="R286" s="465"/>
      <c r="S286" s="465"/>
      <c r="T286" s="465"/>
      <c r="U286" s="465"/>
      <c r="V286" s="465"/>
      <c r="W286" s="465"/>
      <c r="X286" s="465"/>
      <c r="Y286" s="465"/>
      <c r="Z286" s="466"/>
    </row>
    <row r="287" spans="1:26" ht="18.75" customHeight="1" x14ac:dyDescent="0.4">
      <c r="A287" s="464"/>
      <c r="B287" s="465"/>
      <c r="C287" s="465"/>
      <c r="D287" s="465"/>
      <c r="E287" s="465"/>
      <c r="F287" s="465"/>
      <c r="G287" s="465"/>
      <c r="H287" s="465"/>
      <c r="I287" s="465"/>
      <c r="J287" s="465"/>
      <c r="K287" s="465"/>
      <c r="L287" s="466"/>
      <c r="O287" s="464"/>
      <c r="P287" s="465"/>
      <c r="Q287" s="465"/>
      <c r="R287" s="465"/>
      <c r="S287" s="465"/>
      <c r="T287" s="465"/>
      <c r="U287" s="465"/>
      <c r="V287" s="465"/>
      <c r="W287" s="465"/>
      <c r="X287" s="465"/>
      <c r="Y287" s="465"/>
      <c r="Z287" s="466"/>
    </row>
    <row r="288" spans="1:26" ht="18.75" customHeight="1" x14ac:dyDescent="0.4">
      <c r="A288" s="464"/>
      <c r="B288" s="465"/>
      <c r="C288" s="465"/>
      <c r="D288" s="465"/>
      <c r="E288" s="465"/>
      <c r="F288" s="465"/>
      <c r="G288" s="465"/>
      <c r="H288" s="465"/>
      <c r="I288" s="465"/>
      <c r="J288" s="465"/>
      <c r="K288" s="465"/>
      <c r="L288" s="466"/>
      <c r="O288" s="464"/>
      <c r="P288" s="465"/>
      <c r="Q288" s="465"/>
      <c r="R288" s="465"/>
      <c r="S288" s="465"/>
      <c r="T288" s="465"/>
      <c r="U288" s="465"/>
      <c r="V288" s="465"/>
      <c r="W288" s="465"/>
      <c r="X288" s="465"/>
      <c r="Y288" s="465"/>
      <c r="Z288" s="466"/>
    </row>
    <row r="289" spans="1:26" ht="18.75" customHeight="1" x14ac:dyDescent="0.4">
      <c r="A289" s="464"/>
      <c r="B289" s="465"/>
      <c r="C289" s="465"/>
      <c r="D289" s="465"/>
      <c r="E289" s="465"/>
      <c r="F289" s="465"/>
      <c r="G289" s="465"/>
      <c r="H289" s="465"/>
      <c r="I289" s="465"/>
      <c r="J289" s="465"/>
      <c r="K289" s="465"/>
      <c r="L289" s="466"/>
      <c r="O289" s="464"/>
      <c r="P289" s="465"/>
      <c r="Q289" s="465"/>
      <c r="R289" s="465"/>
      <c r="S289" s="465"/>
      <c r="T289" s="465"/>
      <c r="U289" s="465"/>
      <c r="V289" s="465"/>
      <c r="W289" s="465"/>
      <c r="X289" s="465"/>
      <c r="Y289" s="465"/>
      <c r="Z289" s="466"/>
    </row>
    <row r="290" spans="1:26" ht="18.75" customHeight="1" x14ac:dyDescent="0.4">
      <c r="A290" s="464"/>
      <c r="B290" s="465"/>
      <c r="C290" s="465"/>
      <c r="D290" s="465"/>
      <c r="E290" s="465"/>
      <c r="F290" s="465"/>
      <c r="G290" s="465"/>
      <c r="H290" s="465"/>
      <c r="I290" s="465"/>
      <c r="J290" s="465"/>
      <c r="K290" s="465"/>
      <c r="L290" s="466"/>
      <c r="O290" s="464"/>
      <c r="P290" s="465"/>
      <c r="Q290" s="465"/>
      <c r="R290" s="465"/>
      <c r="S290" s="465"/>
      <c r="T290" s="465"/>
      <c r="U290" s="465"/>
      <c r="V290" s="465"/>
      <c r="W290" s="465"/>
      <c r="X290" s="465"/>
      <c r="Y290" s="465"/>
      <c r="Z290" s="466"/>
    </row>
    <row r="291" spans="1:26" ht="18.75" customHeight="1" x14ac:dyDescent="0.4">
      <c r="A291" s="467"/>
      <c r="B291" s="468"/>
      <c r="C291" s="468"/>
      <c r="D291" s="468"/>
      <c r="E291" s="468"/>
      <c r="F291" s="468"/>
      <c r="G291" s="468"/>
      <c r="H291" s="468"/>
      <c r="I291" s="468"/>
      <c r="J291" s="468"/>
      <c r="K291" s="468"/>
      <c r="L291" s="469"/>
      <c r="O291" s="467"/>
      <c r="P291" s="468"/>
      <c r="Q291" s="468"/>
      <c r="R291" s="468"/>
      <c r="S291" s="468"/>
      <c r="T291" s="468"/>
      <c r="U291" s="468"/>
      <c r="V291" s="468"/>
      <c r="W291" s="468"/>
      <c r="X291" s="468"/>
      <c r="Y291" s="468"/>
      <c r="Z291" s="469"/>
    </row>
    <row r="292" spans="1:26" ht="7.5" customHeight="1" x14ac:dyDescent="0.4"/>
    <row r="293" spans="1:26" ht="18.75" customHeight="1" x14ac:dyDescent="0.4">
      <c r="A293" s="470" t="s">
        <v>250</v>
      </c>
      <c r="B293" s="470"/>
      <c r="C293" s="470"/>
      <c r="D293" s="470"/>
      <c r="E293" s="471">
        <f>S283+1</f>
        <v>55</v>
      </c>
      <c r="F293" s="471"/>
      <c r="O293" s="470" t="s">
        <v>250</v>
      </c>
      <c r="P293" s="470"/>
      <c r="Q293" s="470"/>
      <c r="R293" s="470"/>
      <c r="S293" s="471">
        <f>E293+1</f>
        <v>56</v>
      </c>
      <c r="T293" s="471"/>
    </row>
    <row r="294" spans="1:26" ht="18.75" customHeight="1" x14ac:dyDescent="0.4">
      <c r="A294" s="461"/>
      <c r="B294" s="462"/>
      <c r="C294" s="462"/>
      <c r="D294" s="462"/>
      <c r="E294" s="462"/>
      <c r="F294" s="462"/>
      <c r="G294" s="462"/>
      <c r="H294" s="462"/>
      <c r="I294" s="462"/>
      <c r="J294" s="462"/>
      <c r="K294" s="462"/>
      <c r="L294" s="463"/>
      <c r="O294" s="461"/>
      <c r="P294" s="462"/>
      <c r="Q294" s="462"/>
      <c r="R294" s="462"/>
      <c r="S294" s="462"/>
      <c r="T294" s="462"/>
      <c r="U294" s="462"/>
      <c r="V294" s="462"/>
      <c r="W294" s="462"/>
      <c r="X294" s="462"/>
      <c r="Y294" s="462"/>
      <c r="Z294" s="463"/>
    </row>
    <row r="295" spans="1:26" ht="18.75" customHeight="1" x14ac:dyDescent="0.4">
      <c r="A295" s="464"/>
      <c r="B295" s="465"/>
      <c r="C295" s="465"/>
      <c r="D295" s="465"/>
      <c r="E295" s="465"/>
      <c r="F295" s="465"/>
      <c r="G295" s="465"/>
      <c r="H295" s="465"/>
      <c r="I295" s="465"/>
      <c r="J295" s="465"/>
      <c r="K295" s="465"/>
      <c r="L295" s="466"/>
      <c r="O295" s="464"/>
      <c r="P295" s="465"/>
      <c r="Q295" s="465"/>
      <c r="R295" s="465"/>
      <c r="S295" s="465"/>
      <c r="T295" s="465"/>
      <c r="U295" s="465"/>
      <c r="V295" s="465"/>
      <c r="W295" s="465"/>
      <c r="X295" s="465"/>
      <c r="Y295" s="465"/>
      <c r="Z295" s="466"/>
    </row>
    <row r="296" spans="1:26" ht="18.75" customHeight="1" x14ac:dyDescent="0.4">
      <c r="A296" s="464"/>
      <c r="B296" s="465"/>
      <c r="C296" s="465"/>
      <c r="D296" s="465"/>
      <c r="E296" s="465"/>
      <c r="F296" s="465"/>
      <c r="G296" s="465"/>
      <c r="H296" s="465"/>
      <c r="I296" s="465"/>
      <c r="J296" s="465"/>
      <c r="K296" s="465"/>
      <c r="L296" s="466"/>
      <c r="O296" s="464"/>
      <c r="P296" s="465"/>
      <c r="Q296" s="465"/>
      <c r="R296" s="465"/>
      <c r="S296" s="465"/>
      <c r="T296" s="465"/>
      <c r="U296" s="465"/>
      <c r="V296" s="465"/>
      <c r="W296" s="465"/>
      <c r="X296" s="465"/>
      <c r="Y296" s="465"/>
      <c r="Z296" s="466"/>
    </row>
    <row r="297" spans="1:26" ht="18.75" customHeight="1" x14ac:dyDescent="0.4">
      <c r="A297" s="464"/>
      <c r="B297" s="465"/>
      <c r="C297" s="465"/>
      <c r="D297" s="465"/>
      <c r="E297" s="465"/>
      <c r="F297" s="465"/>
      <c r="G297" s="465"/>
      <c r="H297" s="465"/>
      <c r="I297" s="465"/>
      <c r="J297" s="465"/>
      <c r="K297" s="465"/>
      <c r="L297" s="466"/>
      <c r="O297" s="464"/>
      <c r="P297" s="465"/>
      <c r="Q297" s="465"/>
      <c r="R297" s="465"/>
      <c r="S297" s="465"/>
      <c r="T297" s="465"/>
      <c r="U297" s="465"/>
      <c r="V297" s="465"/>
      <c r="W297" s="465"/>
      <c r="X297" s="465"/>
      <c r="Y297" s="465"/>
      <c r="Z297" s="466"/>
    </row>
    <row r="298" spans="1:26" ht="18.75" customHeight="1" x14ac:dyDescent="0.4">
      <c r="A298" s="464"/>
      <c r="B298" s="465"/>
      <c r="C298" s="465"/>
      <c r="D298" s="465"/>
      <c r="E298" s="465"/>
      <c r="F298" s="465"/>
      <c r="G298" s="465"/>
      <c r="H298" s="465"/>
      <c r="I298" s="465"/>
      <c r="J298" s="465"/>
      <c r="K298" s="465"/>
      <c r="L298" s="466"/>
      <c r="O298" s="464"/>
      <c r="P298" s="465"/>
      <c r="Q298" s="465"/>
      <c r="R298" s="465"/>
      <c r="S298" s="465"/>
      <c r="T298" s="465"/>
      <c r="U298" s="465"/>
      <c r="V298" s="465"/>
      <c r="W298" s="465"/>
      <c r="X298" s="465"/>
      <c r="Y298" s="465"/>
      <c r="Z298" s="466"/>
    </row>
    <row r="299" spans="1:26" ht="18.75" customHeight="1" x14ac:dyDescent="0.4">
      <c r="A299" s="464"/>
      <c r="B299" s="465"/>
      <c r="C299" s="465"/>
      <c r="D299" s="465"/>
      <c r="E299" s="465"/>
      <c r="F299" s="465"/>
      <c r="G299" s="465"/>
      <c r="H299" s="465"/>
      <c r="I299" s="465"/>
      <c r="J299" s="465"/>
      <c r="K299" s="465"/>
      <c r="L299" s="466"/>
      <c r="O299" s="464"/>
      <c r="P299" s="465"/>
      <c r="Q299" s="465"/>
      <c r="R299" s="465"/>
      <c r="S299" s="465"/>
      <c r="T299" s="465"/>
      <c r="U299" s="465"/>
      <c r="V299" s="465"/>
      <c r="W299" s="465"/>
      <c r="X299" s="465"/>
      <c r="Y299" s="465"/>
      <c r="Z299" s="466"/>
    </row>
    <row r="300" spans="1:26" ht="18.75" customHeight="1" x14ac:dyDescent="0.4">
      <c r="A300" s="464"/>
      <c r="B300" s="465"/>
      <c r="C300" s="465"/>
      <c r="D300" s="465"/>
      <c r="E300" s="465"/>
      <c r="F300" s="465"/>
      <c r="G300" s="465"/>
      <c r="H300" s="465"/>
      <c r="I300" s="465"/>
      <c r="J300" s="465"/>
      <c r="K300" s="465"/>
      <c r="L300" s="466"/>
      <c r="O300" s="464"/>
      <c r="P300" s="465"/>
      <c r="Q300" s="465"/>
      <c r="R300" s="465"/>
      <c r="S300" s="465"/>
      <c r="T300" s="465"/>
      <c r="U300" s="465"/>
      <c r="V300" s="465"/>
      <c r="W300" s="465"/>
      <c r="X300" s="465"/>
      <c r="Y300" s="465"/>
      <c r="Z300" s="466"/>
    </row>
    <row r="301" spans="1:26" ht="18.75" customHeight="1" x14ac:dyDescent="0.4">
      <c r="A301" s="467"/>
      <c r="B301" s="468"/>
      <c r="C301" s="468"/>
      <c r="D301" s="468"/>
      <c r="E301" s="468"/>
      <c r="F301" s="468"/>
      <c r="G301" s="468"/>
      <c r="H301" s="468"/>
      <c r="I301" s="468"/>
      <c r="J301" s="468"/>
      <c r="K301" s="468"/>
      <c r="L301" s="469"/>
      <c r="O301" s="467"/>
      <c r="P301" s="468"/>
      <c r="Q301" s="468"/>
      <c r="R301" s="468"/>
      <c r="S301" s="468"/>
      <c r="T301" s="468"/>
      <c r="U301" s="468"/>
      <c r="V301" s="468"/>
      <c r="W301" s="468"/>
      <c r="X301" s="468"/>
      <c r="Y301" s="468"/>
      <c r="Z301" s="469"/>
    </row>
    <row r="302" spans="1:26" ht="18.75" customHeight="1" x14ac:dyDescent="0.4">
      <c r="A302" s="64"/>
      <c r="B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c r="Z302" s="64"/>
    </row>
    <row r="303" spans="1:26" ht="7.5" customHeight="1" x14ac:dyDescent="0.4">
      <c r="A303" s="64"/>
      <c r="B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c r="Z303" s="64"/>
    </row>
    <row r="304" spans="1:26" ht="18.75" customHeight="1" x14ac:dyDescent="0.4">
      <c r="A304" s="472"/>
      <c r="B304" s="472"/>
      <c r="C304" s="472"/>
      <c r="D304" s="472"/>
      <c r="E304" s="472"/>
      <c r="F304" s="472"/>
      <c r="G304" s="472"/>
      <c r="H304" s="472"/>
      <c r="I304" s="472"/>
      <c r="J304" s="472"/>
      <c r="K304" s="472"/>
      <c r="L304" s="472"/>
      <c r="M304" s="472"/>
      <c r="N304" s="472"/>
      <c r="O304" s="472"/>
      <c r="P304" s="472"/>
      <c r="Q304" s="472"/>
      <c r="R304" s="472"/>
      <c r="S304" s="472"/>
      <c r="T304" s="472"/>
      <c r="U304" s="472"/>
      <c r="V304" s="472"/>
      <c r="W304" s="472"/>
      <c r="X304" s="472"/>
      <c r="Y304" s="472"/>
      <c r="Z304" s="472"/>
    </row>
    <row r="305" spans="1:26" ht="7.5" customHeight="1" x14ac:dyDescent="0.4">
      <c r="A305" s="64"/>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c r="Z305" s="64"/>
    </row>
    <row r="306" spans="1:26" ht="18.75" customHeight="1" x14ac:dyDescent="0.4">
      <c r="A306" s="470" t="s">
        <v>250</v>
      </c>
      <c r="B306" s="470"/>
      <c r="C306" s="470"/>
      <c r="D306" s="470"/>
      <c r="E306" s="471">
        <f>S293+1</f>
        <v>57</v>
      </c>
      <c r="F306" s="471"/>
      <c r="O306" s="470" t="s">
        <v>250</v>
      </c>
      <c r="P306" s="470"/>
      <c r="Q306" s="470"/>
      <c r="R306" s="470"/>
      <c r="S306" s="471">
        <f>E306+1</f>
        <v>58</v>
      </c>
      <c r="T306" s="471"/>
    </row>
    <row r="307" spans="1:26" ht="18.75" customHeight="1" x14ac:dyDescent="0.4">
      <c r="A307" s="461"/>
      <c r="B307" s="462"/>
      <c r="C307" s="462"/>
      <c r="D307" s="462"/>
      <c r="E307" s="462"/>
      <c r="F307" s="462"/>
      <c r="G307" s="462"/>
      <c r="H307" s="462"/>
      <c r="I307" s="462"/>
      <c r="J307" s="462"/>
      <c r="K307" s="462"/>
      <c r="L307" s="463"/>
      <c r="O307" s="461"/>
      <c r="P307" s="462"/>
      <c r="Q307" s="462"/>
      <c r="R307" s="462"/>
      <c r="S307" s="462"/>
      <c r="T307" s="462"/>
      <c r="U307" s="462"/>
      <c r="V307" s="462"/>
      <c r="W307" s="462"/>
      <c r="X307" s="462"/>
      <c r="Y307" s="462"/>
      <c r="Z307" s="463"/>
    </row>
    <row r="308" spans="1:26" ht="18.75" customHeight="1" x14ac:dyDescent="0.4">
      <c r="A308" s="464"/>
      <c r="B308" s="465"/>
      <c r="C308" s="465"/>
      <c r="D308" s="465"/>
      <c r="E308" s="465"/>
      <c r="F308" s="465"/>
      <c r="G308" s="465"/>
      <c r="H308" s="465"/>
      <c r="I308" s="465"/>
      <c r="J308" s="465"/>
      <c r="K308" s="465"/>
      <c r="L308" s="466"/>
      <c r="O308" s="464"/>
      <c r="P308" s="465"/>
      <c r="Q308" s="465"/>
      <c r="R308" s="465"/>
      <c r="S308" s="465"/>
      <c r="T308" s="465"/>
      <c r="U308" s="465"/>
      <c r="V308" s="465"/>
      <c r="W308" s="465"/>
      <c r="X308" s="465"/>
      <c r="Y308" s="465"/>
      <c r="Z308" s="466"/>
    </row>
    <row r="309" spans="1:26" ht="18.75" customHeight="1" x14ac:dyDescent="0.4">
      <c r="A309" s="464"/>
      <c r="B309" s="465"/>
      <c r="C309" s="465"/>
      <c r="D309" s="465"/>
      <c r="E309" s="465"/>
      <c r="F309" s="465"/>
      <c r="G309" s="465"/>
      <c r="H309" s="465"/>
      <c r="I309" s="465"/>
      <c r="J309" s="465"/>
      <c r="K309" s="465"/>
      <c r="L309" s="466"/>
      <c r="O309" s="464"/>
      <c r="P309" s="465"/>
      <c r="Q309" s="465"/>
      <c r="R309" s="465"/>
      <c r="S309" s="465"/>
      <c r="T309" s="465"/>
      <c r="U309" s="465"/>
      <c r="V309" s="465"/>
      <c r="W309" s="465"/>
      <c r="X309" s="465"/>
      <c r="Y309" s="465"/>
      <c r="Z309" s="466"/>
    </row>
    <row r="310" spans="1:26" ht="18.75" customHeight="1" x14ac:dyDescent="0.4">
      <c r="A310" s="464"/>
      <c r="B310" s="465"/>
      <c r="C310" s="465"/>
      <c r="D310" s="465"/>
      <c r="E310" s="465"/>
      <c r="F310" s="465"/>
      <c r="G310" s="465"/>
      <c r="H310" s="465"/>
      <c r="I310" s="465"/>
      <c r="J310" s="465"/>
      <c r="K310" s="465"/>
      <c r="L310" s="466"/>
      <c r="O310" s="464"/>
      <c r="P310" s="465"/>
      <c r="Q310" s="465"/>
      <c r="R310" s="465"/>
      <c r="S310" s="465"/>
      <c r="T310" s="465"/>
      <c r="U310" s="465"/>
      <c r="V310" s="465"/>
      <c r="W310" s="465"/>
      <c r="X310" s="465"/>
      <c r="Y310" s="465"/>
      <c r="Z310" s="466"/>
    </row>
    <row r="311" spans="1:26" ht="18.75" customHeight="1" x14ac:dyDescent="0.4">
      <c r="A311" s="464"/>
      <c r="B311" s="465"/>
      <c r="C311" s="465"/>
      <c r="D311" s="465"/>
      <c r="E311" s="465"/>
      <c r="F311" s="465"/>
      <c r="G311" s="465"/>
      <c r="H311" s="465"/>
      <c r="I311" s="465"/>
      <c r="J311" s="465"/>
      <c r="K311" s="465"/>
      <c r="L311" s="466"/>
      <c r="O311" s="464"/>
      <c r="P311" s="465"/>
      <c r="Q311" s="465"/>
      <c r="R311" s="465"/>
      <c r="S311" s="465"/>
      <c r="T311" s="465"/>
      <c r="U311" s="465"/>
      <c r="V311" s="465"/>
      <c r="W311" s="465"/>
      <c r="X311" s="465"/>
      <c r="Y311" s="465"/>
      <c r="Z311" s="466"/>
    </row>
    <row r="312" spans="1:26" ht="18.75" customHeight="1" x14ac:dyDescent="0.4">
      <c r="A312" s="464"/>
      <c r="B312" s="465"/>
      <c r="C312" s="465"/>
      <c r="D312" s="465"/>
      <c r="E312" s="465"/>
      <c r="F312" s="465"/>
      <c r="G312" s="465"/>
      <c r="H312" s="465"/>
      <c r="I312" s="465"/>
      <c r="J312" s="465"/>
      <c r="K312" s="465"/>
      <c r="L312" s="466"/>
      <c r="O312" s="464"/>
      <c r="P312" s="465"/>
      <c r="Q312" s="465"/>
      <c r="R312" s="465"/>
      <c r="S312" s="465"/>
      <c r="T312" s="465"/>
      <c r="U312" s="465"/>
      <c r="V312" s="465"/>
      <c r="W312" s="465"/>
      <c r="X312" s="465"/>
      <c r="Y312" s="465"/>
      <c r="Z312" s="466"/>
    </row>
    <row r="313" spans="1:26" ht="18.75" customHeight="1" x14ac:dyDescent="0.4">
      <c r="A313" s="464"/>
      <c r="B313" s="465"/>
      <c r="C313" s="465"/>
      <c r="D313" s="465"/>
      <c r="E313" s="465"/>
      <c r="F313" s="465"/>
      <c r="G313" s="465"/>
      <c r="H313" s="465"/>
      <c r="I313" s="465"/>
      <c r="J313" s="465"/>
      <c r="K313" s="465"/>
      <c r="L313" s="466"/>
      <c r="O313" s="464"/>
      <c r="P313" s="465"/>
      <c r="Q313" s="465"/>
      <c r="R313" s="465"/>
      <c r="S313" s="465"/>
      <c r="T313" s="465"/>
      <c r="U313" s="465"/>
      <c r="V313" s="465"/>
      <c r="W313" s="465"/>
      <c r="X313" s="465"/>
      <c r="Y313" s="465"/>
      <c r="Z313" s="466"/>
    </row>
    <row r="314" spans="1:26" ht="18.75" customHeight="1" x14ac:dyDescent="0.4">
      <c r="A314" s="467"/>
      <c r="B314" s="468"/>
      <c r="C314" s="468"/>
      <c r="D314" s="468"/>
      <c r="E314" s="468"/>
      <c r="F314" s="468"/>
      <c r="G314" s="468"/>
      <c r="H314" s="468"/>
      <c r="I314" s="468"/>
      <c r="J314" s="468"/>
      <c r="K314" s="468"/>
      <c r="L314" s="469"/>
      <c r="O314" s="467"/>
      <c r="P314" s="468"/>
      <c r="Q314" s="468"/>
      <c r="R314" s="468"/>
      <c r="S314" s="468"/>
      <c r="T314" s="468"/>
      <c r="U314" s="468"/>
      <c r="V314" s="468"/>
      <c r="W314" s="468"/>
      <c r="X314" s="468"/>
      <c r="Y314" s="468"/>
      <c r="Z314" s="469"/>
    </row>
    <row r="315" spans="1:26" ht="7.5" customHeight="1" x14ac:dyDescent="0.4"/>
    <row r="316" spans="1:26" ht="18.75" customHeight="1" x14ac:dyDescent="0.4">
      <c r="A316" s="470" t="s">
        <v>250</v>
      </c>
      <c r="B316" s="470"/>
      <c r="C316" s="470"/>
      <c r="D316" s="470"/>
      <c r="E316" s="471">
        <f>S306+1</f>
        <v>59</v>
      </c>
      <c r="F316" s="471"/>
      <c r="O316" s="470" t="s">
        <v>250</v>
      </c>
      <c r="P316" s="470"/>
      <c r="Q316" s="470"/>
      <c r="R316" s="470"/>
      <c r="S316" s="471">
        <f>E316+1</f>
        <v>60</v>
      </c>
      <c r="T316" s="471"/>
    </row>
    <row r="317" spans="1:26" ht="18.75" customHeight="1" x14ac:dyDescent="0.4">
      <c r="A317" s="461"/>
      <c r="B317" s="462"/>
      <c r="C317" s="462"/>
      <c r="D317" s="462"/>
      <c r="E317" s="462"/>
      <c r="F317" s="462"/>
      <c r="G317" s="462"/>
      <c r="H317" s="462"/>
      <c r="I317" s="462"/>
      <c r="J317" s="462"/>
      <c r="K317" s="462"/>
      <c r="L317" s="463"/>
      <c r="O317" s="461"/>
      <c r="P317" s="462"/>
      <c r="Q317" s="462"/>
      <c r="R317" s="462"/>
      <c r="S317" s="462"/>
      <c r="T317" s="462"/>
      <c r="U317" s="462"/>
      <c r="V317" s="462"/>
      <c r="W317" s="462"/>
      <c r="X317" s="462"/>
      <c r="Y317" s="462"/>
      <c r="Z317" s="463"/>
    </row>
    <row r="318" spans="1:26" ht="18.75" customHeight="1" x14ac:dyDescent="0.4">
      <c r="A318" s="464"/>
      <c r="B318" s="465"/>
      <c r="C318" s="465"/>
      <c r="D318" s="465"/>
      <c r="E318" s="465"/>
      <c r="F318" s="465"/>
      <c r="G318" s="465"/>
      <c r="H318" s="465"/>
      <c r="I318" s="465"/>
      <c r="J318" s="465"/>
      <c r="K318" s="465"/>
      <c r="L318" s="466"/>
      <c r="O318" s="464"/>
      <c r="P318" s="465"/>
      <c r="Q318" s="465"/>
      <c r="R318" s="465"/>
      <c r="S318" s="465"/>
      <c r="T318" s="465"/>
      <c r="U318" s="465"/>
      <c r="V318" s="465"/>
      <c r="W318" s="465"/>
      <c r="X318" s="465"/>
      <c r="Y318" s="465"/>
      <c r="Z318" s="466"/>
    </row>
    <row r="319" spans="1:26" ht="18.75" customHeight="1" x14ac:dyDescent="0.4">
      <c r="A319" s="464"/>
      <c r="B319" s="465"/>
      <c r="C319" s="465"/>
      <c r="D319" s="465"/>
      <c r="E319" s="465"/>
      <c r="F319" s="465"/>
      <c r="G319" s="465"/>
      <c r="H319" s="465"/>
      <c r="I319" s="465"/>
      <c r="J319" s="465"/>
      <c r="K319" s="465"/>
      <c r="L319" s="466"/>
      <c r="O319" s="464"/>
      <c r="P319" s="465"/>
      <c r="Q319" s="465"/>
      <c r="R319" s="465"/>
      <c r="S319" s="465"/>
      <c r="T319" s="465"/>
      <c r="U319" s="465"/>
      <c r="V319" s="465"/>
      <c r="W319" s="465"/>
      <c r="X319" s="465"/>
      <c r="Y319" s="465"/>
      <c r="Z319" s="466"/>
    </row>
    <row r="320" spans="1:26" ht="18.75" customHeight="1" x14ac:dyDescent="0.4">
      <c r="A320" s="464"/>
      <c r="B320" s="465"/>
      <c r="C320" s="465"/>
      <c r="D320" s="465"/>
      <c r="E320" s="465"/>
      <c r="F320" s="465"/>
      <c r="G320" s="465"/>
      <c r="H320" s="465"/>
      <c r="I320" s="465"/>
      <c r="J320" s="465"/>
      <c r="K320" s="465"/>
      <c r="L320" s="466"/>
      <c r="O320" s="464"/>
      <c r="P320" s="465"/>
      <c r="Q320" s="465"/>
      <c r="R320" s="465"/>
      <c r="S320" s="465"/>
      <c r="T320" s="465"/>
      <c r="U320" s="465"/>
      <c r="V320" s="465"/>
      <c r="W320" s="465"/>
      <c r="X320" s="465"/>
      <c r="Y320" s="465"/>
      <c r="Z320" s="466"/>
    </row>
    <row r="321" spans="1:26" ht="18.75" customHeight="1" x14ac:dyDescent="0.4">
      <c r="A321" s="464"/>
      <c r="B321" s="465"/>
      <c r="C321" s="465"/>
      <c r="D321" s="465"/>
      <c r="E321" s="465"/>
      <c r="F321" s="465"/>
      <c r="G321" s="465"/>
      <c r="H321" s="465"/>
      <c r="I321" s="465"/>
      <c r="J321" s="465"/>
      <c r="K321" s="465"/>
      <c r="L321" s="466"/>
      <c r="O321" s="464"/>
      <c r="P321" s="465"/>
      <c r="Q321" s="465"/>
      <c r="R321" s="465"/>
      <c r="S321" s="465"/>
      <c r="T321" s="465"/>
      <c r="U321" s="465"/>
      <c r="V321" s="465"/>
      <c r="W321" s="465"/>
      <c r="X321" s="465"/>
      <c r="Y321" s="465"/>
      <c r="Z321" s="466"/>
    </row>
    <row r="322" spans="1:26" ht="18.75" customHeight="1" x14ac:dyDescent="0.4">
      <c r="A322" s="464"/>
      <c r="B322" s="465"/>
      <c r="C322" s="465"/>
      <c r="D322" s="465"/>
      <c r="E322" s="465"/>
      <c r="F322" s="465"/>
      <c r="G322" s="465"/>
      <c r="H322" s="465"/>
      <c r="I322" s="465"/>
      <c r="J322" s="465"/>
      <c r="K322" s="465"/>
      <c r="L322" s="466"/>
      <c r="O322" s="464"/>
      <c r="P322" s="465"/>
      <c r="Q322" s="465"/>
      <c r="R322" s="465"/>
      <c r="S322" s="465"/>
      <c r="T322" s="465"/>
      <c r="U322" s="465"/>
      <c r="V322" s="465"/>
      <c r="W322" s="465"/>
      <c r="X322" s="465"/>
      <c r="Y322" s="465"/>
      <c r="Z322" s="466"/>
    </row>
    <row r="323" spans="1:26" ht="18.75" customHeight="1" x14ac:dyDescent="0.4">
      <c r="A323" s="464"/>
      <c r="B323" s="465"/>
      <c r="C323" s="465"/>
      <c r="D323" s="465"/>
      <c r="E323" s="465"/>
      <c r="F323" s="465"/>
      <c r="G323" s="465"/>
      <c r="H323" s="465"/>
      <c r="I323" s="465"/>
      <c r="J323" s="465"/>
      <c r="K323" s="465"/>
      <c r="L323" s="466"/>
      <c r="O323" s="464"/>
      <c r="P323" s="465"/>
      <c r="Q323" s="465"/>
      <c r="R323" s="465"/>
      <c r="S323" s="465"/>
      <c r="T323" s="465"/>
      <c r="U323" s="465"/>
      <c r="V323" s="465"/>
      <c r="W323" s="465"/>
      <c r="X323" s="465"/>
      <c r="Y323" s="465"/>
      <c r="Z323" s="466"/>
    </row>
    <row r="324" spans="1:26" ht="18.75" customHeight="1" x14ac:dyDescent="0.4">
      <c r="A324" s="467"/>
      <c r="B324" s="468"/>
      <c r="C324" s="468"/>
      <c r="D324" s="468"/>
      <c r="E324" s="468"/>
      <c r="F324" s="468"/>
      <c r="G324" s="468"/>
      <c r="H324" s="468"/>
      <c r="I324" s="468"/>
      <c r="J324" s="468"/>
      <c r="K324" s="468"/>
      <c r="L324" s="469"/>
      <c r="O324" s="467"/>
      <c r="P324" s="468"/>
      <c r="Q324" s="468"/>
      <c r="R324" s="468"/>
      <c r="S324" s="468"/>
      <c r="T324" s="468"/>
      <c r="U324" s="468"/>
      <c r="V324" s="468"/>
      <c r="W324" s="468"/>
      <c r="X324" s="468"/>
      <c r="Y324" s="468"/>
      <c r="Z324" s="469"/>
    </row>
    <row r="325" spans="1:26" ht="7.5" customHeight="1" x14ac:dyDescent="0.4"/>
    <row r="326" spans="1:26" ht="18.75" customHeight="1" x14ac:dyDescent="0.4">
      <c r="A326" s="470" t="s">
        <v>250</v>
      </c>
      <c r="B326" s="470"/>
      <c r="C326" s="470"/>
      <c r="D326" s="470"/>
      <c r="E326" s="471">
        <f>S316+1</f>
        <v>61</v>
      </c>
      <c r="F326" s="471"/>
      <c r="O326" s="470" t="s">
        <v>250</v>
      </c>
      <c r="P326" s="470"/>
      <c r="Q326" s="470"/>
      <c r="R326" s="470"/>
      <c r="S326" s="471">
        <f>E326+1</f>
        <v>62</v>
      </c>
      <c r="T326" s="471"/>
    </row>
    <row r="327" spans="1:26" ht="18.75" customHeight="1" x14ac:dyDescent="0.4">
      <c r="A327" s="461"/>
      <c r="B327" s="462"/>
      <c r="C327" s="462"/>
      <c r="D327" s="462"/>
      <c r="E327" s="462"/>
      <c r="F327" s="462"/>
      <c r="G327" s="462"/>
      <c r="H327" s="462"/>
      <c r="I327" s="462"/>
      <c r="J327" s="462"/>
      <c r="K327" s="462"/>
      <c r="L327" s="463"/>
      <c r="O327" s="461"/>
      <c r="P327" s="462"/>
      <c r="Q327" s="462"/>
      <c r="R327" s="462"/>
      <c r="S327" s="462"/>
      <c r="T327" s="462"/>
      <c r="U327" s="462"/>
      <c r="V327" s="462"/>
      <c r="W327" s="462"/>
      <c r="X327" s="462"/>
      <c r="Y327" s="462"/>
      <c r="Z327" s="463"/>
    </row>
    <row r="328" spans="1:26" ht="18.75" customHeight="1" x14ac:dyDescent="0.4">
      <c r="A328" s="464"/>
      <c r="B328" s="465"/>
      <c r="C328" s="465"/>
      <c r="D328" s="465"/>
      <c r="E328" s="465"/>
      <c r="F328" s="465"/>
      <c r="G328" s="465"/>
      <c r="H328" s="465"/>
      <c r="I328" s="465"/>
      <c r="J328" s="465"/>
      <c r="K328" s="465"/>
      <c r="L328" s="466"/>
      <c r="O328" s="464"/>
      <c r="P328" s="465"/>
      <c r="Q328" s="465"/>
      <c r="R328" s="465"/>
      <c r="S328" s="465"/>
      <c r="T328" s="465"/>
      <c r="U328" s="465"/>
      <c r="V328" s="465"/>
      <c r="W328" s="465"/>
      <c r="X328" s="465"/>
      <c r="Y328" s="465"/>
      <c r="Z328" s="466"/>
    </row>
    <row r="329" spans="1:26" ht="18.75" customHeight="1" x14ac:dyDescent="0.4">
      <c r="A329" s="464"/>
      <c r="B329" s="465"/>
      <c r="C329" s="465"/>
      <c r="D329" s="465"/>
      <c r="E329" s="465"/>
      <c r="F329" s="465"/>
      <c r="G329" s="465"/>
      <c r="H329" s="465"/>
      <c r="I329" s="465"/>
      <c r="J329" s="465"/>
      <c r="K329" s="465"/>
      <c r="L329" s="466"/>
      <c r="O329" s="464"/>
      <c r="P329" s="465"/>
      <c r="Q329" s="465"/>
      <c r="R329" s="465"/>
      <c r="S329" s="465"/>
      <c r="T329" s="465"/>
      <c r="U329" s="465"/>
      <c r="V329" s="465"/>
      <c r="W329" s="465"/>
      <c r="X329" s="465"/>
      <c r="Y329" s="465"/>
      <c r="Z329" s="466"/>
    </row>
    <row r="330" spans="1:26" ht="18.75" customHeight="1" x14ac:dyDescent="0.4">
      <c r="A330" s="464"/>
      <c r="B330" s="465"/>
      <c r="C330" s="465"/>
      <c r="D330" s="465"/>
      <c r="E330" s="465"/>
      <c r="F330" s="465"/>
      <c r="G330" s="465"/>
      <c r="H330" s="465"/>
      <c r="I330" s="465"/>
      <c r="J330" s="465"/>
      <c r="K330" s="465"/>
      <c r="L330" s="466"/>
      <c r="O330" s="464"/>
      <c r="P330" s="465"/>
      <c r="Q330" s="465"/>
      <c r="R330" s="465"/>
      <c r="S330" s="465"/>
      <c r="T330" s="465"/>
      <c r="U330" s="465"/>
      <c r="V330" s="465"/>
      <c r="W330" s="465"/>
      <c r="X330" s="465"/>
      <c r="Y330" s="465"/>
      <c r="Z330" s="466"/>
    </row>
    <row r="331" spans="1:26" ht="18.75" customHeight="1" x14ac:dyDescent="0.4">
      <c r="A331" s="464"/>
      <c r="B331" s="465"/>
      <c r="C331" s="465"/>
      <c r="D331" s="465"/>
      <c r="E331" s="465"/>
      <c r="F331" s="465"/>
      <c r="G331" s="465"/>
      <c r="H331" s="465"/>
      <c r="I331" s="465"/>
      <c r="J331" s="465"/>
      <c r="K331" s="465"/>
      <c r="L331" s="466"/>
      <c r="O331" s="464"/>
      <c r="P331" s="465"/>
      <c r="Q331" s="465"/>
      <c r="R331" s="465"/>
      <c r="S331" s="465"/>
      <c r="T331" s="465"/>
      <c r="U331" s="465"/>
      <c r="V331" s="465"/>
      <c r="W331" s="465"/>
      <c r="X331" s="465"/>
      <c r="Y331" s="465"/>
      <c r="Z331" s="466"/>
    </row>
    <row r="332" spans="1:26" ht="18.75" customHeight="1" x14ac:dyDescent="0.4">
      <c r="A332" s="464"/>
      <c r="B332" s="465"/>
      <c r="C332" s="465"/>
      <c r="D332" s="465"/>
      <c r="E332" s="465"/>
      <c r="F332" s="465"/>
      <c r="G332" s="465"/>
      <c r="H332" s="465"/>
      <c r="I332" s="465"/>
      <c r="J332" s="465"/>
      <c r="K332" s="465"/>
      <c r="L332" s="466"/>
      <c r="O332" s="464"/>
      <c r="P332" s="465"/>
      <c r="Q332" s="465"/>
      <c r="R332" s="465"/>
      <c r="S332" s="465"/>
      <c r="T332" s="465"/>
      <c r="U332" s="465"/>
      <c r="V332" s="465"/>
      <c r="W332" s="465"/>
      <c r="X332" s="465"/>
      <c r="Y332" s="465"/>
      <c r="Z332" s="466"/>
    </row>
    <row r="333" spans="1:26" ht="18.75" customHeight="1" x14ac:dyDescent="0.4">
      <c r="A333" s="464"/>
      <c r="B333" s="465"/>
      <c r="C333" s="465"/>
      <c r="D333" s="465"/>
      <c r="E333" s="465"/>
      <c r="F333" s="465"/>
      <c r="G333" s="465"/>
      <c r="H333" s="465"/>
      <c r="I333" s="465"/>
      <c r="J333" s="465"/>
      <c r="K333" s="465"/>
      <c r="L333" s="466"/>
      <c r="O333" s="464"/>
      <c r="P333" s="465"/>
      <c r="Q333" s="465"/>
      <c r="R333" s="465"/>
      <c r="S333" s="465"/>
      <c r="T333" s="465"/>
      <c r="U333" s="465"/>
      <c r="V333" s="465"/>
      <c r="W333" s="465"/>
      <c r="X333" s="465"/>
      <c r="Y333" s="465"/>
      <c r="Z333" s="466"/>
    </row>
    <row r="334" spans="1:26" ht="18.75" customHeight="1" x14ac:dyDescent="0.4">
      <c r="A334" s="467"/>
      <c r="B334" s="468"/>
      <c r="C334" s="468"/>
      <c r="D334" s="468"/>
      <c r="E334" s="468"/>
      <c r="F334" s="468"/>
      <c r="G334" s="468"/>
      <c r="H334" s="468"/>
      <c r="I334" s="468"/>
      <c r="J334" s="468"/>
      <c r="K334" s="468"/>
      <c r="L334" s="469"/>
      <c r="O334" s="467"/>
      <c r="P334" s="468"/>
      <c r="Q334" s="468"/>
      <c r="R334" s="468"/>
      <c r="S334" s="468"/>
      <c r="T334" s="468"/>
      <c r="U334" s="468"/>
      <c r="V334" s="468"/>
      <c r="W334" s="468"/>
      <c r="X334" s="468"/>
      <c r="Y334" s="468"/>
      <c r="Z334" s="469"/>
    </row>
    <row r="335" spans="1:26" ht="7.5" customHeight="1" x14ac:dyDescent="0.4"/>
    <row r="336" spans="1:26" ht="18.75" customHeight="1" x14ac:dyDescent="0.4">
      <c r="A336" s="470" t="s">
        <v>250</v>
      </c>
      <c r="B336" s="470"/>
      <c r="C336" s="470"/>
      <c r="D336" s="470"/>
      <c r="E336" s="471">
        <f>S326+1</f>
        <v>63</v>
      </c>
      <c r="F336" s="471"/>
      <c r="O336" s="470" t="s">
        <v>250</v>
      </c>
      <c r="P336" s="470"/>
      <c r="Q336" s="470"/>
      <c r="R336" s="470"/>
      <c r="S336" s="471">
        <f>E336+1</f>
        <v>64</v>
      </c>
      <c r="T336" s="471"/>
    </row>
    <row r="337" spans="1:26" ht="18.75" customHeight="1" x14ac:dyDescent="0.4">
      <c r="A337" s="461"/>
      <c r="B337" s="462"/>
      <c r="C337" s="462"/>
      <c r="D337" s="462"/>
      <c r="E337" s="462"/>
      <c r="F337" s="462"/>
      <c r="G337" s="462"/>
      <c r="H337" s="462"/>
      <c r="I337" s="462"/>
      <c r="J337" s="462"/>
      <c r="K337" s="462"/>
      <c r="L337" s="463"/>
      <c r="O337" s="461"/>
      <c r="P337" s="462"/>
      <c r="Q337" s="462"/>
      <c r="R337" s="462"/>
      <c r="S337" s="462"/>
      <c r="T337" s="462"/>
      <c r="U337" s="462"/>
      <c r="V337" s="462"/>
      <c r="W337" s="462"/>
      <c r="X337" s="462"/>
      <c r="Y337" s="462"/>
      <c r="Z337" s="463"/>
    </row>
    <row r="338" spans="1:26" ht="18.75" customHeight="1" x14ac:dyDescent="0.4">
      <c r="A338" s="464"/>
      <c r="B338" s="465"/>
      <c r="C338" s="465"/>
      <c r="D338" s="465"/>
      <c r="E338" s="465"/>
      <c r="F338" s="465"/>
      <c r="G338" s="465"/>
      <c r="H338" s="465"/>
      <c r="I338" s="465"/>
      <c r="J338" s="465"/>
      <c r="K338" s="465"/>
      <c r="L338" s="466"/>
      <c r="O338" s="464"/>
      <c r="P338" s="465"/>
      <c r="Q338" s="465"/>
      <c r="R338" s="465"/>
      <c r="S338" s="465"/>
      <c r="T338" s="465"/>
      <c r="U338" s="465"/>
      <c r="V338" s="465"/>
      <c r="W338" s="465"/>
      <c r="X338" s="465"/>
      <c r="Y338" s="465"/>
      <c r="Z338" s="466"/>
    </row>
    <row r="339" spans="1:26" ht="18.75" customHeight="1" x14ac:dyDescent="0.4">
      <c r="A339" s="464"/>
      <c r="B339" s="465"/>
      <c r="C339" s="465"/>
      <c r="D339" s="465"/>
      <c r="E339" s="465"/>
      <c r="F339" s="465"/>
      <c r="G339" s="465"/>
      <c r="H339" s="465"/>
      <c r="I339" s="465"/>
      <c r="J339" s="465"/>
      <c r="K339" s="465"/>
      <c r="L339" s="466"/>
      <c r="O339" s="464"/>
      <c r="P339" s="465"/>
      <c r="Q339" s="465"/>
      <c r="R339" s="465"/>
      <c r="S339" s="465"/>
      <c r="T339" s="465"/>
      <c r="U339" s="465"/>
      <c r="V339" s="465"/>
      <c r="W339" s="465"/>
      <c r="X339" s="465"/>
      <c r="Y339" s="465"/>
      <c r="Z339" s="466"/>
    </row>
    <row r="340" spans="1:26" ht="18.75" customHeight="1" x14ac:dyDescent="0.4">
      <c r="A340" s="464"/>
      <c r="B340" s="465"/>
      <c r="C340" s="465"/>
      <c r="D340" s="465"/>
      <c r="E340" s="465"/>
      <c r="F340" s="465"/>
      <c r="G340" s="465"/>
      <c r="H340" s="465"/>
      <c r="I340" s="465"/>
      <c r="J340" s="465"/>
      <c r="K340" s="465"/>
      <c r="L340" s="466"/>
      <c r="O340" s="464"/>
      <c r="P340" s="465"/>
      <c r="Q340" s="465"/>
      <c r="R340" s="465"/>
      <c r="S340" s="465"/>
      <c r="T340" s="465"/>
      <c r="U340" s="465"/>
      <c r="V340" s="465"/>
      <c r="W340" s="465"/>
      <c r="X340" s="465"/>
      <c r="Y340" s="465"/>
      <c r="Z340" s="466"/>
    </row>
    <row r="341" spans="1:26" ht="18.75" customHeight="1" x14ac:dyDescent="0.4">
      <c r="A341" s="464"/>
      <c r="B341" s="465"/>
      <c r="C341" s="465"/>
      <c r="D341" s="465"/>
      <c r="E341" s="465"/>
      <c r="F341" s="465"/>
      <c r="G341" s="465"/>
      <c r="H341" s="465"/>
      <c r="I341" s="465"/>
      <c r="J341" s="465"/>
      <c r="K341" s="465"/>
      <c r="L341" s="466"/>
      <c r="O341" s="464"/>
      <c r="P341" s="465"/>
      <c r="Q341" s="465"/>
      <c r="R341" s="465"/>
      <c r="S341" s="465"/>
      <c r="T341" s="465"/>
      <c r="U341" s="465"/>
      <c r="V341" s="465"/>
      <c r="W341" s="465"/>
      <c r="X341" s="465"/>
      <c r="Y341" s="465"/>
      <c r="Z341" s="466"/>
    </row>
    <row r="342" spans="1:26" ht="18.75" customHeight="1" x14ac:dyDescent="0.4">
      <c r="A342" s="464"/>
      <c r="B342" s="465"/>
      <c r="C342" s="465"/>
      <c r="D342" s="465"/>
      <c r="E342" s="465"/>
      <c r="F342" s="465"/>
      <c r="G342" s="465"/>
      <c r="H342" s="465"/>
      <c r="I342" s="465"/>
      <c r="J342" s="465"/>
      <c r="K342" s="465"/>
      <c r="L342" s="466"/>
      <c r="O342" s="464"/>
      <c r="P342" s="465"/>
      <c r="Q342" s="465"/>
      <c r="R342" s="465"/>
      <c r="S342" s="465"/>
      <c r="T342" s="465"/>
      <c r="U342" s="465"/>
      <c r="V342" s="465"/>
      <c r="W342" s="465"/>
      <c r="X342" s="465"/>
      <c r="Y342" s="465"/>
      <c r="Z342" s="466"/>
    </row>
    <row r="343" spans="1:26" ht="18.75" customHeight="1" x14ac:dyDescent="0.4">
      <c r="A343" s="464"/>
      <c r="B343" s="465"/>
      <c r="C343" s="465"/>
      <c r="D343" s="465"/>
      <c r="E343" s="465"/>
      <c r="F343" s="465"/>
      <c r="G343" s="465"/>
      <c r="H343" s="465"/>
      <c r="I343" s="465"/>
      <c r="J343" s="465"/>
      <c r="K343" s="465"/>
      <c r="L343" s="466"/>
      <c r="O343" s="464"/>
      <c r="P343" s="465"/>
      <c r="Q343" s="465"/>
      <c r="R343" s="465"/>
      <c r="S343" s="465"/>
      <c r="T343" s="465"/>
      <c r="U343" s="465"/>
      <c r="V343" s="465"/>
      <c r="W343" s="465"/>
      <c r="X343" s="465"/>
      <c r="Y343" s="465"/>
      <c r="Z343" s="466"/>
    </row>
    <row r="344" spans="1:26" ht="18.75" customHeight="1" x14ac:dyDescent="0.4">
      <c r="A344" s="467"/>
      <c r="B344" s="468"/>
      <c r="C344" s="468"/>
      <c r="D344" s="468"/>
      <c r="E344" s="468"/>
      <c r="F344" s="468"/>
      <c r="G344" s="468"/>
      <c r="H344" s="468"/>
      <c r="I344" s="468"/>
      <c r="J344" s="468"/>
      <c r="K344" s="468"/>
      <c r="L344" s="469"/>
      <c r="O344" s="467"/>
      <c r="P344" s="468"/>
      <c r="Q344" s="468"/>
      <c r="R344" s="468"/>
      <c r="S344" s="468"/>
      <c r="T344" s="468"/>
      <c r="U344" s="468"/>
      <c r="V344" s="468"/>
      <c r="W344" s="468"/>
      <c r="X344" s="468"/>
      <c r="Y344" s="468"/>
      <c r="Z344" s="469"/>
    </row>
    <row r="345" spans="1:26" ht="18.75" customHeight="1" x14ac:dyDescent="0.4">
      <c r="A345" s="64"/>
      <c r="B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c r="Z345" s="64"/>
    </row>
    <row r="346" spans="1:26" ht="7.5" customHeight="1" x14ac:dyDescent="0.4">
      <c r="A346" s="64"/>
      <c r="B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c r="Z346" s="64"/>
    </row>
    <row r="347" spans="1:26" ht="18.75" customHeight="1" x14ac:dyDescent="0.4">
      <c r="A347" s="472"/>
      <c r="B347" s="472"/>
      <c r="C347" s="472"/>
      <c r="D347" s="472"/>
      <c r="E347" s="472"/>
      <c r="F347" s="472"/>
      <c r="G347" s="472"/>
      <c r="H347" s="472"/>
      <c r="I347" s="472"/>
      <c r="J347" s="472"/>
      <c r="K347" s="472"/>
      <c r="L347" s="472"/>
      <c r="M347" s="472"/>
      <c r="N347" s="472"/>
      <c r="O347" s="472"/>
      <c r="P347" s="472"/>
      <c r="Q347" s="472"/>
      <c r="R347" s="472"/>
      <c r="S347" s="472"/>
      <c r="T347" s="472"/>
      <c r="U347" s="472"/>
      <c r="V347" s="472"/>
      <c r="W347" s="472"/>
      <c r="X347" s="472"/>
      <c r="Y347" s="472"/>
      <c r="Z347" s="472"/>
    </row>
    <row r="348" spans="1:26" ht="7.5" customHeight="1" x14ac:dyDescent="0.4">
      <c r="A348" s="64"/>
      <c r="B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c r="Z348" s="64"/>
    </row>
    <row r="349" spans="1:26" ht="18.75" customHeight="1" x14ac:dyDescent="0.4">
      <c r="A349" s="470" t="s">
        <v>250</v>
      </c>
      <c r="B349" s="470"/>
      <c r="C349" s="470"/>
      <c r="D349" s="470"/>
      <c r="E349" s="471">
        <f>S336+1</f>
        <v>65</v>
      </c>
      <c r="F349" s="471"/>
      <c r="O349" s="470" t="s">
        <v>250</v>
      </c>
      <c r="P349" s="470"/>
      <c r="Q349" s="470"/>
      <c r="R349" s="470"/>
      <c r="S349" s="471">
        <f>E349+1</f>
        <v>66</v>
      </c>
      <c r="T349" s="471"/>
    </row>
    <row r="350" spans="1:26" ht="18.75" customHeight="1" x14ac:dyDescent="0.4">
      <c r="A350" s="461"/>
      <c r="B350" s="462"/>
      <c r="C350" s="462"/>
      <c r="D350" s="462"/>
      <c r="E350" s="462"/>
      <c r="F350" s="462"/>
      <c r="G350" s="462"/>
      <c r="H350" s="462"/>
      <c r="I350" s="462"/>
      <c r="J350" s="462"/>
      <c r="K350" s="462"/>
      <c r="L350" s="463"/>
      <c r="O350" s="461"/>
      <c r="P350" s="462"/>
      <c r="Q350" s="462"/>
      <c r="R350" s="462"/>
      <c r="S350" s="462"/>
      <c r="T350" s="462"/>
      <c r="U350" s="462"/>
      <c r="V350" s="462"/>
      <c r="W350" s="462"/>
      <c r="X350" s="462"/>
      <c r="Y350" s="462"/>
      <c r="Z350" s="463"/>
    </row>
    <row r="351" spans="1:26" ht="18.75" customHeight="1" x14ac:dyDescent="0.4">
      <c r="A351" s="464"/>
      <c r="B351" s="465"/>
      <c r="C351" s="465"/>
      <c r="D351" s="465"/>
      <c r="E351" s="465"/>
      <c r="F351" s="465"/>
      <c r="G351" s="465"/>
      <c r="H351" s="465"/>
      <c r="I351" s="465"/>
      <c r="J351" s="465"/>
      <c r="K351" s="465"/>
      <c r="L351" s="466"/>
      <c r="O351" s="464"/>
      <c r="P351" s="465"/>
      <c r="Q351" s="465"/>
      <c r="R351" s="465"/>
      <c r="S351" s="465"/>
      <c r="T351" s="465"/>
      <c r="U351" s="465"/>
      <c r="V351" s="465"/>
      <c r="W351" s="465"/>
      <c r="X351" s="465"/>
      <c r="Y351" s="465"/>
      <c r="Z351" s="466"/>
    </row>
    <row r="352" spans="1:26" ht="18.75" customHeight="1" x14ac:dyDescent="0.4">
      <c r="A352" s="464"/>
      <c r="B352" s="465"/>
      <c r="C352" s="465"/>
      <c r="D352" s="465"/>
      <c r="E352" s="465"/>
      <c r="F352" s="465"/>
      <c r="G352" s="465"/>
      <c r="H352" s="465"/>
      <c r="I352" s="465"/>
      <c r="J352" s="465"/>
      <c r="K352" s="465"/>
      <c r="L352" s="466"/>
      <c r="O352" s="464"/>
      <c r="P352" s="465"/>
      <c r="Q352" s="465"/>
      <c r="R352" s="465"/>
      <c r="S352" s="465"/>
      <c r="T352" s="465"/>
      <c r="U352" s="465"/>
      <c r="V352" s="465"/>
      <c r="W352" s="465"/>
      <c r="X352" s="465"/>
      <c r="Y352" s="465"/>
      <c r="Z352" s="466"/>
    </row>
    <row r="353" spans="1:26" ht="18.75" customHeight="1" x14ac:dyDescent="0.4">
      <c r="A353" s="464"/>
      <c r="B353" s="465"/>
      <c r="C353" s="465"/>
      <c r="D353" s="465"/>
      <c r="E353" s="465"/>
      <c r="F353" s="465"/>
      <c r="G353" s="465"/>
      <c r="H353" s="465"/>
      <c r="I353" s="465"/>
      <c r="J353" s="465"/>
      <c r="K353" s="465"/>
      <c r="L353" s="466"/>
      <c r="O353" s="464"/>
      <c r="P353" s="465"/>
      <c r="Q353" s="465"/>
      <c r="R353" s="465"/>
      <c r="S353" s="465"/>
      <c r="T353" s="465"/>
      <c r="U353" s="465"/>
      <c r="V353" s="465"/>
      <c r="W353" s="465"/>
      <c r="X353" s="465"/>
      <c r="Y353" s="465"/>
      <c r="Z353" s="466"/>
    </row>
    <row r="354" spans="1:26" ht="18.75" customHeight="1" x14ac:dyDescent="0.4">
      <c r="A354" s="464"/>
      <c r="B354" s="465"/>
      <c r="C354" s="465"/>
      <c r="D354" s="465"/>
      <c r="E354" s="465"/>
      <c r="F354" s="465"/>
      <c r="G354" s="465"/>
      <c r="H354" s="465"/>
      <c r="I354" s="465"/>
      <c r="J354" s="465"/>
      <c r="K354" s="465"/>
      <c r="L354" s="466"/>
      <c r="O354" s="464"/>
      <c r="P354" s="465"/>
      <c r="Q354" s="465"/>
      <c r="R354" s="465"/>
      <c r="S354" s="465"/>
      <c r="T354" s="465"/>
      <c r="U354" s="465"/>
      <c r="V354" s="465"/>
      <c r="W354" s="465"/>
      <c r="X354" s="465"/>
      <c r="Y354" s="465"/>
      <c r="Z354" s="466"/>
    </row>
    <row r="355" spans="1:26" ht="18.75" customHeight="1" x14ac:dyDescent="0.4">
      <c r="A355" s="464"/>
      <c r="B355" s="465"/>
      <c r="C355" s="465"/>
      <c r="D355" s="465"/>
      <c r="E355" s="465"/>
      <c r="F355" s="465"/>
      <c r="G355" s="465"/>
      <c r="H355" s="465"/>
      <c r="I355" s="465"/>
      <c r="J355" s="465"/>
      <c r="K355" s="465"/>
      <c r="L355" s="466"/>
      <c r="O355" s="464"/>
      <c r="P355" s="465"/>
      <c r="Q355" s="465"/>
      <c r="R355" s="465"/>
      <c r="S355" s="465"/>
      <c r="T355" s="465"/>
      <c r="U355" s="465"/>
      <c r="V355" s="465"/>
      <c r="W355" s="465"/>
      <c r="X355" s="465"/>
      <c r="Y355" s="465"/>
      <c r="Z355" s="466"/>
    </row>
    <row r="356" spans="1:26" ht="18.75" customHeight="1" x14ac:dyDescent="0.4">
      <c r="A356" s="464"/>
      <c r="B356" s="465"/>
      <c r="C356" s="465"/>
      <c r="D356" s="465"/>
      <c r="E356" s="465"/>
      <c r="F356" s="465"/>
      <c r="G356" s="465"/>
      <c r="H356" s="465"/>
      <c r="I356" s="465"/>
      <c r="J356" s="465"/>
      <c r="K356" s="465"/>
      <c r="L356" s="466"/>
      <c r="O356" s="464"/>
      <c r="P356" s="465"/>
      <c r="Q356" s="465"/>
      <c r="R356" s="465"/>
      <c r="S356" s="465"/>
      <c r="T356" s="465"/>
      <c r="U356" s="465"/>
      <c r="V356" s="465"/>
      <c r="W356" s="465"/>
      <c r="X356" s="465"/>
      <c r="Y356" s="465"/>
      <c r="Z356" s="466"/>
    </row>
    <row r="357" spans="1:26" ht="18.75" customHeight="1" x14ac:dyDescent="0.4">
      <c r="A357" s="467"/>
      <c r="B357" s="468"/>
      <c r="C357" s="468"/>
      <c r="D357" s="468"/>
      <c r="E357" s="468"/>
      <c r="F357" s="468"/>
      <c r="G357" s="468"/>
      <c r="H357" s="468"/>
      <c r="I357" s="468"/>
      <c r="J357" s="468"/>
      <c r="K357" s="468"/>
      <c r="L357" s="469"/>
      <c r="O357" s="467"/>
      <c r="P357" s="468"/>
      <c r="Q357" s="468"/>
      <c r="R357" s="468"/>
      <c r="S357" s="468"/>
      <c r="T357" s="468"/>
      <c r="U357" s="468"/>
      <c r="V357" s="468"/>
      <c r="W357" s="468"/>
      <c r="X357" s="468"/>
      <c r="Y357" s="468"/>
      <c r="Z357" s="469"/>
    </row>
    <row r="358" spans="1:26" ht="7.5" customHeight="1" x14ac:dyDescent="0.4"/>
    <row r="359" spans="1:26" ht="18.75" customHeight="1" x14ac:dyDescent="0.4">
      <c r="A359" s="470" t="s">
        <v>250</v>
      </c>
      <c r="B359" s="470"/>
      <c r="C359" s="470"/>
      <c r="D359" s="470"/>
      <c r="E359" s="471">
        <f>S349+1</f>
        <v>67</v>
      </c>
      <c r="F359" s="471"/>
      <c r="O359" s="470" t="s">
        <v>250</v>
      </c>
      <c r="P359" s="470"/>
      <c r="Q359" s="470"/>
      <c r="R359" s="470"/>
      <c r="S359" s="471">
        <f>E359+1</f>
        <v>68</v>
      </c>
      <c r="T359" s="471"/>
    </row>
    <row r="360" spans="1:26" ht="18.75" customHeight="1" x14ac:dyDescent="0.4">
      <c r="A360" s="461"/>
      <c r="B360" s="462"/>
      <c r="C360" s="462"/>
      <c r="D360" s="462"/>
      <c r="E360" s="462"/>
      <c r="F360" s="462"/>
      <c r="G360" s="462"/>
      <c r="H360" s="462"/>
      <c r="I360" s="462"/>
      <c r="J360" s="462"/>
      <c r="K360" s="462"/>
      <c r="L360" s="463"/>
      <c r="O360" s="461"/>
      <c r="P360" s="462"/>
      <c r="Q360" s="462"/>
      <c r="R360" s="462"/>
      <c r="S360" s="462"/>
      <c r="T360" s="462"/>
      <c r="U360" s="462"/>
      <c r="V360" s="462"/>
      <c r="W360" s="462"/>
      <c r="X360" s="462"/>
      <c r="Y360" s="462"/>
      <c r="Z360" s="463"/>
    </row>
    <row r="361" spans="1:26" ht="18.75" customHeight="1" x14ac:dyDescent="0.4">
      <c r="A361" s="464"/>
      <c r="B361" s="465"/>
      <c r="C361" s="465"/>
      <c r="D361" s="465"/>
      <c r="E361" s="465"/>
      <c r="F361" s="465"/>
      <c r="G361" s="465"/>
      <c r="H361" s="465"/>
      <c r="I361" s="465"/>
      <c r="J361" s="465"/>
      <c r="K361" s="465"/>
      <c r="L361" s="466"/>
      <c r="O361" s="464"/>
      <c r="P361" s="465"/>
      <c r="Q361" s="465"/>
      <c r="R361" s="465"/>
      <c r="S361" s="465"/>
      <c r="T361" s="465"/>
      <c r="U361" s="465"/>
      <c r="V361" s="465"/>
      <c r="W361" s="465"/>
      <c r="X361" s="465"/>
      <c r="Y361" s="465"/>
      <c r="Z361" s="466"/>
    </row>
    <row r="362" spans="1:26" ht="18.75" customHeight="1" x14ac:dyDescent="0.4">
      <c r="A362" s="464"/>
      <c r="B362" s="465"/>
      <c r="C362" s="465"/>
      <c r="D362" s="465"/>
      <c r="E362" s="465"/>
      <c r="F362" s="465"/>
      <c r="G362" s="465"/>
      <c r="H362" s="465"/>
      <c r="I362" s="465"/>
      <c r="J362" s="465"/>
      <c r="K362" s="465"/>
      <c r="L362" s="466"/>
      <c r="O362" s="464"/>
      <c r="P362" s="465"/>
      <c r="Q362" s="465"/>
      <c r="R362" s="465"/>
      <c r="S362" s="465"/>
      <c r="T362" s="465"/>
      <c r="U362" s="465"/>
      <c r="V362" s="465"/>
      <c r="W362" s="465"/>
      <c r="X362" s="465"/>
      <c r="Y362" s="465"/>
      <c r="Z362" s="466"/>
    </row>
    <row r="363" spans="1:26" ht="18.75" customHeight="1" x14ac:dyDescent="0.4">
      <c r="A363" s="464"/>
      <c r="B363" s="465"/>
      <c r="C363" s="465"/>
      <c r="D363" s="465"/>
      <c r="E363" s="465"/>
      <c r="F363" s="465"/>
      <c r="G363" s="465"/>
      <c r="H363" s="465"/>
      <c r="I363" s="465"/>
      <c r="J363" s="465"/>
      <c r="K363" s="465"/>
      <c r="L363" s="466"/>
      <c r="O363" s="464"/>
      <c r="P363" s="465"/>
      <c r="Q363" s="465"/>
      <c r="R363" s="465"/>
      <c r="S363" s="465"/>
      <c r="T363" s="465"/>
      <c r="U363" s="465"/>
      <c r="V363" s="465"/>
      <c r="W363" s="465"/>
      <c r="X363" s="465"/>
      <c r="Y363" s="465"/>
      <c r="Z363" s="466"/>
    </row>
    <row r="364" spans="1:26" ht="18.75" customHeight="1" x14ac:dyDescent="0.4">
      <c r="A364" s="464"/>
      <c r="B364" s="465"/>
      <c r="C364" s="465"/>
      <c r="D364" s="465"/>
      <c r="E364" s="465"/>
      <c r="F364" s="465"/>
      <c r="G364" s="465"/>
      <c r="H364" s="465"/>
      <c r="I364" s="465"/>
      <c r="J364" s="465"/>
      <c r="K364" s="465"/>
      <c r="L364" s="466"/>
      <c r="O364" s="464"/>
      <c r="P364" s="465"/>
      <c r="Q364" s="465"/>
      <c r="R364" s="465"/>
      <c r="S364" s="465"/>
      <c r="T364" s="465"/>
      <c r="U364" s="465"/>
      <c r="V364" s="465"/>
      <c r="W364" s="465"/>
      <c r="X364" s="465"/>
      <c r="Y364" s="465"/>
      <c r="Z364" s="466"/>
    </row>
    <row r="365" spans="1:26" ht="18.75" customHeight="1" x14ac:dyDescent="0.4">
      <c r="A365" s="464"/>
      <c r="B365" s="465"/>
      <c r="C365" s="465"/>
      <c r="D365" s="465"/>
      <c r="E365" s="465"/>
      <c r="F365" s="465"/>
      <c r="G365" s="465"/>
      <c r="H365" s="465"/>
      <c r="I365" s="465"/>
      <c r="J365" s="465"/>
      <c r="K365" s="465"/>
      <c r="L365" s="466"/>
      <c r="O365" s="464"/>
      <c r="P365" s="465"/>
      <c r="Q365" s="465"/>
      <c r="R365" s="465"/>
      <c r="S365" s="465"/>
      <c r="T365" s="465"/>
      <c r="U365" s="465"/>
      <c r="V365" s="465"/>
      <c r="W365" s="465"/>
      <c r="X365" s="465"/>
      <c r="Y365" s="465"/>
      <c r="Z365" s="466"/>
    </row>
    <row r="366" spans="1:26" ht="18.75" customHeight="1" x14ac:dyDescent="0.4">
      <c r="A366" s="464"/>
      <c r="B366" s="465"/>
      <c r="C366" s="465"/>
      <c r="D366" s="465"/>
      <c r="E366" s="465"/>
      <c r="F366" s="465"/>
      <c r="G366" s="465"/>
      <c r="H366" s="465"/>
      <c r="I366" s="465"/>
      <c r="J366" s="465"/>
      <c r="K366" s="465"/>
      <c r="L366" s="466"/>
      <c r="O366" s="464"/>
      <c r="P366" s="465"/>
      <c r="Q366" s="465"/>
      <c r="R366" s="465"/>
      <c r="S366" s="465"/>
      <c r="T366" s="465"/>
      <c r="U366" s="465"/>
      <c r="V366" s="465"/>
      <c r="W366" s="465"/>
      <c r="X366" s="465"/>
      <c r="Y366" s="465"/>
      <c r="Z366" s="466"/>
    </row>
    <row r="367" spans="1:26" ht="18.75" customHeight="1" x14ac:dyDescent="0.4">
      <c r="A367" s="467"/>
      <c r="B367" s="468"/>
      <c r="C367" s="468"/>
      <c r="D367" s="468"/>
      <c r="E367" s="468"/>
      <c r="F367" s="468"/>
      <c r="G367" s="468"/>
      <c r="H367" s="468"/>
      <c r="I367" s="468"/>
      <c r="J367" s="468"/>
      <c r="K367" s="468"/>
      <c r="L367" s="469"/>
      <c r="O367" s="467"/>
      <c r="P367" s="468"/>
      <c r="Q367" s="468"/>
      <c r="R367" s="468"/>
      <c r="S367" s="468"/>
      <c r="T367" s="468"/>
      <c r="U367" s="468"/>
      <c r="V367" s="468"/>
      <c r="W367" s="468"/>
      <c r="X367" s="468"/>
      <c r="Y367" s="468"/>
      <c r="Z367" s="469"/>
    </row>
    <row r="368" spans="1:26" ht="7.5" customHeight="1" x14ac:dyDescent="0.4"/>
    <row r="369" spans="1:26" ht="18.75" customHeight="1" x14ac:dyDescent="0.4">
      <c r="A369" s="470" t="s">
        <v>250</v>
      </c>
      <c r="B369" s="470"/>
      <c r="C369" s="470"/>
      <c r="D369" s="470"/>
      <c r="E369" s="471">
        <f>S359+1</f>
        <v>69</v>
      </c>
      <c r="F369" s="471"/>
      <c r="O369" s="470" t="s">
        <v>250</v>
      </c>
      <c r="P369" s="470"/>
      <c r="Q369" s="470"/>
      <c r="R369" s="470"/>
      <c r="S369" s="471">
        <f>E369+1</f>
        <v>70</v>
      </c>
      <c r="T369" s="471"/>
    </row>
    <row r="370" spans="1:26" ht="18.75" customHeight="1" x14ac:dyDescent="0.4">
      <c r="A370" s="461"/>
      <c r="B370" s="462"/>
      <c r="C370" s="462"/>
      <c r="D370" s="462"/>
      <c r="E370" s="462"/>
      <c r="F370" s="462"/>
      <c r="G370" s="462"/>
      <c r="H370" s="462"/>
      <c r="I370" s="462"/>
      <c r="J370" s="462"/>
      <c r="K370" s="462"/>
      <c r="L370" s="463"/>
      <c r="O370" s="461"/>
      <c r="P370" s="462"/>
      <c r="Q370" s="462"/>
      <c r="R370" s="462"/>
      <c r="S370" s="462"/>
      <c r="T370" s="462"/>
      <c r="U370" s="462"/>
      <c r="V370" s="462"/>
      <c r="W370" s="462"/>
      <c r="X370" s="462"/>
      <c r="Y370" s="462"/>
      <c r="Z370" s="463"/>
    </row>
    <row r="371" spans="1:26" ht="18.75" customHeight="1" x14ac:dyDescent="0.4">
      <c r="A371" s="464"/>
      <c r="B371" s="465"/>
      <c r="C371" s="465"/>
      <c r="D371" s="465"/>
      <c r="E371" s="465"/>
      <c r="F371" s="465"/>
      <c r="G371" s="465"/>
      <c r="H371" s="465"/>
      <c r="I371" s="465"/>
      <c r="J371" s="465"/>
      <c r="K371" s="465"/>
      <c r="L371" s="466"/>
      <c r="O371" s="464"/>
      <c r="P371" s="465"/>
      <c r="Q371" s="465"/>
      <c r="R371" s="465"/>
      <c r="S371" s="465"/>
      <c r="T371" s="465"/>
      <c r="U371" s="465"/>
      <c r="V371" s="465"/>
      <c r="W371" s="465"/>
      <c r="X371" s="465"/>
      <c r="Y371" s="465"/>
      <c r="Z371" s="466"/>
    </row>
    <row r="372" spans="1:26" ht="18.75" customHeight="1" x14ac:dyDescent="0.4">
      <c r="A372" s="464"/>
      <c r="B372" s="465"/>
      <c r="C372" s="465"/>
      <c r="D372" s="465"/>
      <c r="E372" s="465"/>
      <c r="F372" s="465"/>
      <c r="G372" s="465"/>
      <c r="H372" s="465"/>
      <c r="I372" s="465"/>
      <c r="J372" s="465"/>
      <c r="K372" s="465"/>
      <c r="L372" s="466"/>
      <c r="O372" s="464"/>
      <c r="P372" s="465"/>
      <c r="Q372" s="465"/>
      <c r="R372" s="465"/>
      <c r="S372" s="465"/>
      <c r="T372" s="465"/>
      <c r="U372" s="465"/>
      <c r="V372" s="465"/>
      <c r="W372" s="465"/>
      <c r="X372" s="465"/>
      <c r="Y372" s="465"/>
      <c r="Z372" s="466"/>
    </row>
    <row r="373" spans="1:26" ht="18.75" customHeight="1" x14ac:dyDescent="0.4">
      <c r="A373" s="464"/>
      <c r="B373" s="465"/>
      <c r="C373" s="465"/>
      <c r="D373" s="465"/>
      <c r="E373" s="465"/>
      <c r="F373" s="465"/>
      <c r="G373" s="465"/>
      <c r="H373" s="465"/>
      <c r="I373" s="465"/>
      <c r="J373" s="465"/>
      <c r="K373" s="465"/>
      <c r="L373" s="466"/>
      <c r="O373" s="464"/>
      <c r="P373" s="465"/>
      <c r="Q373" s="465"/>
      <c r="R373" s="465"/>
      <c r="S373" s="465"/>
      <c r="T373" s="465"/>
      <c r="U373" s="465"/>
      <c r="V373" s="465"/>
      <c r="W373" s="465"/>
      <c r="X373" s="465"/>
      <c r="Y373" s="465"/>
      <c r="Z373" s="466"/>
    </row>
    <row r="374" spans="1:26" ht="18.75" customHeight="1" x14ac:dyDescent="0.4">
      <c r="A374" s="464"/>
      <c r="B374" s="465"/>
      <c r="C374" s="465"/>
      <c r="D374" s="465"/>
      <c r="E374" s="465"/>
      <c r="F374" s="465"/>
      <c r="G374" s="465"/>
      <c r="H374" s="465"/>
      <c r="I374" s="465"/>
      <c r="J374" s="465"/>
      <c r="K374" s="465"/>
      <c r="L374" s="466"/>
      <c r="O374" s="464"/>
      <c r="P374" s="465"/>
      <c r="Q374" s="465"/>
      <c r="R374" s="465"/>
      <c r="S374" s="465"/>
      <c r="T374" s="465"/>
      <c r="U374" s="465"/>
      <c r="V374" s="465"/>
      <c r="W374" s="465"/>
      <c r="X374" s="465"/>
      <c r="Y374" s="465"/>
      <c r="Z374" s="466"/>
    </row>
    <row r="375" spans="1:26" ht="18.75" customHeight="1" x14ac:dyDescent="0.4">
      <c r="A375" s="464"/>
      <c r="B375" s="465"/>
      <c r="C375" s="465"/>
      <c r="D375" s="465"/>
      <c r="E375" s="465"/>
      <c r="F375" s="465"/>
      <c r="G375" s="465"/>
      <c r="H375" s="465"/>
      <c r="I375" s="465"/>
      <c r="J375" s="465"/>
      <c r="K375" s="465"/>
      <c r="L375" s="466"/>
      <c r="O375" s="464"/>
      <c r="P375" s="465"/>
      <c r="Q375" s="465"/>
      <c r="R375" s="465"/>
      <c r="S375" s="465"/>
      <c r="T375" s="465"/>
      <c r="U375" s="465"/>
      <c r="V375" s="465"/>
      <c r="W375" s="465"/>
      <c r="X375" s="465"/>
      <c r="Y375" s="465"/>
      <c r="Z375" s="466"/>
    </row>
    <row r="376" spans="1:26" ht="18.75" customHeight="1" x14ac:dyDescent="0.4">
      <c r="A376" s="464"/>
      <c r="B376" s="465"/>
      <c r="C376" s="465"/>
      <c r="D376" s="465"/>
      <c r="E376" s="465"/>
      <c r="F376" s="465"/>
      <c r="G376" s="465"/>
      <c r="H376" s="465"/>
      <c r="I376" s="465"/>
      <c r="J376" s="465"/>
      <c r="K376" s="465"/>
      <c r="L376" s="466"/>
      <c r="O376" s="464"/>
      <c r="P376" s="465"/>
      <c r="Q376" s="465"/>
      <c r="R376" s="465"/>
      <c r="S376" s="465"/>
      <c r="T376" s="465"/>
      <c r="U376" s="465"/>
      <c r="V376" s="465"/>
      <c r="W376" s="465"/>
      <c r="X376" s="465"/>
      <c r="Y376" s="465"/>
      <c r="Z376" s="466"/>
    </row>
    <row r="377" spans="1:26" ht="18.75" customHeight="1" x14ac:dyDescent="0.4">
      <c r="A377" s="467"/>
      <c r="B377" s="468"/>
      <c r="C377" s="468"/>
      <c r="D377" s="468"/>
      <c r="E377" s="468"/>
      <c r="F377" s="468"/>
      <c r="G377" s="468"/>
      <c r="H377" s="468"/>
      <c r="I377" s="468"/>
      <c r="J377" s="468"/>
      <c r="K377" s="468"/>
      <c r="L377" s="469"/>
      <c r="O377" s="467"/>
      <c r="P377" s="468"/>
      <c r="Q377" s="468"/>
      <c r="R377" s="468"/>
      <c r="S377" s="468"/>
      <c r="T377" s="468"/>
      <c r="U377" s="468"/>
      <c r="V377" s="468"/>
      <c r="W377" s="468"/>
      <c r="X377" s="468"/>
      <c r="Y377" s="468"/>
      <c r="Z377" s="469"/>
    </row>
    <row r="378" spans="1:26" ht="7.5" customHeight="1" x14ac:dyDescent="0.4"/>
    <row r="379" spans="1:26" ht="18.75" customHeight="1" x14ac:dyDescent="0.4">
      <c r="A379" s="470" t="s">
        <v>250</v>
      </c>
      <c r="B379" s="470"/>
      <c r="C379" s="470"/>
      <c r="D379" s="470"/>
      <c r="E379" s="471">
        <f>S369+1</f>
        <v>71</v>
      </c>
      <c r="F379" s="471"/>
      <c r="O379" s="470" t="s">
        <v>250</v>
      </c>
      <c r="P379" s="470"/>
      <c r="Q379" s="470"/>
      <c r="R379" s="470"/>
      <c r="S379" s="471">
        <f>E379+1</f>
        <v>72</v>
      </c>
      <c r="T379" s="471"/>
    </row>
    <row r="380" spans="1:26" ht="18.75" customHeight="1" x14ac:dyDescent="0.4">
      <c r="A380" s="461"/>
      <c r="B380" s="462"/>
      <c r="C380" s="462"/>
      <c r="D380" s="462"/>
      <c r="E380" s="462"/>
      <c r="F380" s="462"/>
      <c r="G380" s="462"/>
      <c r="H380" s="462"/>
      <c r="I380" s="462"/>
      <c r="J380" s="462"/>
      <c r="K380" s="462"/>
      <c r="L380" s="463"/>
      <c r="O380" s="461"/>
      <c r="P380" s="462"/>
      <c r="Q380" s="462"/>
      <c r="R380" s="462"/>
      <c r="S380" s="462"/>
      <c r="T380" s="462"/>
      <c r="U380" s="462"/>
      <c r="V380" s="462"/>
      <c r="W380" s="462"/>
      <c r="X380" s="462"/>
      <c r="Y380" s="462"/>
      <c r="Z380" s="463"/>
    </row>
    <row r="381" spans="1:26" ht="18.75" customHeight="1" x14ac:dyDescent="0.4">
      <c r="A381" s="464"/>
      <c r="B381" s="465"/>
      <c r="C381" s="465"/>
      <c r="D381" s="465"/>
      <c r="E381" s="465"/>
      <c r="F381" s="465"/>
      <c r="G381" s="465"/>
      <c r="H381" s="465"/>
      <c r="I381" s="465"/>
      <c r="J381" s="465"/>
      <c r="K381" s="465"/>
      <c r="L381" s="466"/>
      <c r="O381" s="464"/>
      <c r="P381" s="465"/>
      <c r="Q381" s="465"/>
      <c r="R381" s="465"/>
      <c r="S381" s="465"/>
      <c r="T381" s="465"/>
      <c r="U381" s="465"/>
      <c r="V381" s="465"/>
      <c r="W381" s="465"/>
      <c r="X381" s="465"/>
      <c r="Y381" s="465"/>
      <c r="Z381" s="466"/>
    </row>
    <row r="382" spans="1:26" ht="18.75" customHeight="1" x14ac:dyDescent="0.4">
      <c r="A382" s="464"/>
      <c r="B382" s="465"/>
      <c r="C382" s="465"/>
      <c r="D382" s="465"/>
      <c r="E382" s="465"/>
      <c r="F382" s="465"/>
      <c r="G382" s="465"/>
      <c r="H382" s="465"/>
      <c r="I382" s="465"/>
      <c r="J382" s="465"/>
      <c r="K382" s="465"/>
      <c r="L382" s="466"/>
      <c r="O382" s="464"/>
      <c r="P382" s="465"/>
      <c r="Q382" s="465"/>
      <c r="R382" s="465"/>
      <c r="S382" s="465"/>
      <c r="T382" s="465"/>
      <c r="U382" s="465"/>
      <c r="V382" s="465"/>
      <c r="W382" s="465"/>
      <c r="X382" s="465"/>
      <c r="Y382" s="465"/>
      <c r="Z382" s="466"/>
    </row>
    <row r="383" spans="1:26" ht="18.75" customHeight="1" x14ac:dyDescent="0.4">
      <c r="A383" s="464"/>
      <c r="B383" s="465"/>
      <c r="C383" s="465"/>
      <c r="D383" s="465"/>
      <c r="E383" s="465"/>
      <c r="F383" s="465"/>
      <c r="G383" s="465"/>
      <c r="H383" s="465"/>
      <c r="I383" s="465"/>
      <c r="J383" s="465"/>
      <c r="K383" s="465"/>
      <c r="L383" s="466"/>
      <c r="O383" s="464"/>
      <c r="P383" s="465"/>
      <c r="Q383" s="465"/>
      <c r="R383" s="465"/>
      <c r="S383" s="465"/>
      <c r="T383" s="465"/>
      <c r="U383" s="465"/>
      <c r="V383" s="465"/>
      <c r="W383" s="465"/>
      <c r="X383" s="465"/>
      <c r="Y383" s="465"/>
      <c r="Z383" s="466"/>
    </row>
    <row r="384" spans="1:26" ht="18.75" customHeight="1" x14ac:dyDescent="0.4">
      <c r="A384" s="464"/>
      <c r="B384" s="465"/>
      <c r="C384" s="465"/>
      <c r="D384" s="465"/>
      <c r="E384" s="465"/>
      <c r="F384" s="465"/>
      <c r="G384" s="465"/>
      <c r="H384" s="465"/>
      <c r="I384" s="465"/>
      <c r="J384" s="465"/>
      <c r="K384" s="465"/>
      <c r="L384" s="466"/>
      <c r="O384" s="464"/>
      <c r="P384" s="465"/>
      <c r="Q384" s="465"/>
      <c r="R384" s="465"/>
      <c r="S384" s="465"/>
      <c r="T384" s="465"/>
      <c r="U384" s="465"/>
      <c r="V384" s="465"/>
      <c r="W384" s="465"/>
      <c r="X384" s="465"/>
      <c r="Y384" s="465"/>
      <c r="Z384" s="466"/>
    </row>
    <row r="385" spans="1:26" ht="18.75" customHeight="1" x14ac:dyDescent="0.4">
      <c r="A385" s="464"/>
      <c r="B385" s="465"/>
      <c r="C385" s="465"/>
      <c r="D385" s="465"/>
      <c r="E385" s="465"/>
      <c r="F385" s="465"/>
      <c r="G385" s="465"/>
      <c r="H385" s="465"/>
      <c r="I385" s="465"/>
      <c r="J385" s="465"/>
      <c r="K385" s="465"/>
      <c r="L385" s="466"/>
      <c r="O385" s="464"/>
      <c r="P385" s="465"/>
      <c r="Q385" s="465"/>
      <c r="R385" s="465"/>
      <c r="S385" s="465"/>
      <c r="T385" s="465"/>
      <c r="U385" s="465"/>
      <c r="V385" s="465"/>
      <c r="W385" s="465"/>
      <c r="X385" s="465"/>
      <c r="Y385" s="465"/>
      <c r="Z385" s="466"/>
    </row>
    <row r="386" spans="1:26" ht="18.75" customHeight="1" x14ac:dyDescent="0.4">
      <c r="A386" s="464"/>
      <c r="B386" s="465"/>
      <c r="C386" s="465"/>
      <c r="D386" s="465"/>
      <c r="E386" s="465"/>
      <c r="F386" s="465"/>
      <c r="G386" s="465"/>
      <c r="H386" s="465"/>
      <c r="I386" s="465"/>
      <c r="J386" s="465"/>
      <c r="K386" s="465"/>
      <c r="L386" s="466"/>
      <c r="O386" s="464"/>
      <c r="P386" s="465"/>
      <c r="Q386" s="465"/>
      <c r="R386" s="465"/>
      <c r="S386" s="465"/>
      <c r="T386" s="465"/>
      <c r="U386" s="465"/>
      <c r="V386" s="465"/>
      <c r="W386" s="465"/>
      <c r="X386" s="465"/>
      <c r="Y386" s="465"/>
      <c r="Z386" s="466"/>
    </row>
    <row r="387" spans="1:26" ht="18.75" customHeight="1" x14ac:dyDescent="0.4">
      <c r="A387" s="467"/>
      <c r="B387" s="468"/>
      <c r="C387" s="468"/>
      <c r="D387" s="468"/>
      <c r="E387" s="468"/>
      <c r="F387" s="468"/>
      <c r="G387" s="468"/>
      <c r="H387" s="468"/>
      <c r="I387" s="468"/>
      <c r="J387" s="468"/>
      <c r="K387" s="468"/>
      <c r="L387" s="469"/>
      <c r="O387" s="467"/>
      <c r="P387" s="468"/>
      <c r="Q387" s="468"/>
      <c r="R387" s="468"/>
      <c r="S387" s="468"/>
      <c r="T387" s="468"/>
      <c r="U387" s="468"/>
      <c r="V387" s="468"/>
      <c r="W387" s="468"/>
      <c r="X387" s="468"/>
      <c r="Y387" s="468"/>
      <c r="Z387" s="469"/>
    </row>
    <row r="388" spans="1:26" ht="18.75" customHeight="1" x14ac:dyDescent="0.4">
      <c r="A388" s="64"/>
      <c r="B388" s="64"/>
      <c r="C388" s="64"/>
      <c r="D388" s="64"/>
      <c r="E388" s="64"/>
      <c r="F388" s="64"/>
      <c r="G388" s="64"/>
      <c r="H388" s="64"/>
      <c r="I388" s="64"/>
      <c r="J388" s="64"/>
      <c r="K388" s="64"/>
      <c r="L388" s="64"/>
      <c r="M388" s="64"/>
      <c r="N388" s="64"/>
      <c r="O388" s="64"/>
      <c r="P388" s="64"/>
      <c r="Q388" s="64"/>
      <c r="R388" s="64"/>
      <c r="S388" s="64"/>
      <c r="T388" s="64"/>
      <c r="U388" s="64"/>
      <c r="V388" s="64"/>
      <c r="W388" s="64"/>
      <c r="X388" s="64"/>
      <c r="Y388" s="64"/>
      <c r="Z388" s="64"/>
    </row>
    <row r="389" spans="1:26" ht="7.5" customHeight="1" x14ac:dyDescent="0.4">
      <c r="A389" s="64"/>
      <c r="B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c r="Z389" s="64"/>
    </row>
    <row r="390" spans="1:26" ht="18.75" customHeight="1" x14ac:dyDescent="0.4">
      <c r="A390" s="472"/>
      <c r="B390" s="472"/>
      <c r="C390" s="472"/>
      <c r="D390" s="472"/>
      <c r="E390" s="472"/>
      <c r="F390" s="472"/>
      <c r="G390" s="472"/>
      <c r="H390" s="472"/>
      <c r="I390" s="472"/>
      <c r="J390" s="472"/>
      <c r="K390" s="472"/>
      <c r="L390" s="472"/>
      <c r="M390" s="472"/>
      <c r="N390" s="472"/>
      <c r="O390" s="472"/>
      <c r="P390" s="472"/>
      <c r="Q390" s="472"/>
      <c r="R390" s="472"/>
      <c r="S390" s="472"/>
      <c r="T390" s="472"/>
      <c r="U390" s="472"/>
      <c r="V390" s="472"/>
      <c r="W390" s="472"/>
      <c r="X390" s="472"/>
      <c r="Y390" s="472"/>
      <c r="Z390" s="472"/>
    </row>
    <row r="391" spans="1:26" ht="7.5" customHeight="1" x14ac:dyDescent="0.4">
      <c r="A391" s="64"/>
      <c r="B391" s="64"/>
      <c r="C391" s="64"/>
      <c r="D391" s="64"/>
      <c r="E391" s="64"/>
      <c r="F391" s="64"/>
      <c r="G391" s="64"/>
      <c r="H391" s="64"/>
      <c r="I391" s="64"/>
      <c r="J391" s="64"/>
      <c r="K391" s="64"/>
      <c r="L391" s="64"/>
      <c r="M391" s="64"/>
      <c r="N391" s="64"/>
      <c r="O391" s="64"/>
      <c r="P391" s="64"/>
      <c r="Q391" s="64"/>
      <c r="R391" s="64"/>
      <c r="S391" s="64"/>
      <c r="T391" s="64"/>
      <c r="U391" s="64"/>
      <c r="V391" s="64"/>
      <c r="W391" s="64"/>
      <c r="X391" s="64"/>
      <c r="Y391" s="64"/>
      <c r="Z391" s="64"/>
    </row>
    <row r="392" spans="1:26" ht="18.75" customHeight="1" x14ac:dyDescent="0.4">
      <c r="A392" s="470" t="s">
        <v>250</v>
      </c>
      <c r="B392" s="470"/>
      <c r="C392" s="470"/>
      <c r="D392" s="470"/>
      <c r="E392" s="471">
        <f>S379+1</f>
        <v>73</v>
      </c>
      <c r="F392" s="471"/>
      <c r="O392" s="470" t="s">
        <v>250</v>
      </c>
      <c r="P392" s="470"/>
      <c r="Q392" s="470"/>
      <c r="R392" s="470"/>
      <c r="S392" s="471">
        <f>E392+1</f>
        <v>74</v>
      </c>
      <c r="T392" s="471"/>
    </row>
    <row r="393" spans="1:26" ht="18.75" customHeight="1" x14ac:dyDescent="0.4">
      <c r="A393" s="461"/>
      <c r="B393" s="462"/>
      <c r="C393" s="462"/>
      <c r="D393" s="462"/>
      <c r="E393" s="462"/>
      <c r="F393" s="462"/>
      <c r="G393" s="462"/>
      <c r="H393" s="462"/>
      <c r="I393" s="462"/>
      <c r="J393" s="462"/>
      <c r="K393" s="462"/>
      <c r="L393" s="463"/>
      <c r="O393" s="461"/>
      <c r="P393" s="462"/>
      <c r="Q393" s="462"/>
      <c r="R393" s="462"/>
      <c r="S393" s="462"/>
      <c r="T393" s="462"/>
      <c r="U393" s="462"/>
      <c r="V393" s="462"/>
      <c r="W393" s="462"/>
      <c r="X393" s="462"/>
      <c r="Y393" s="462"/>
      <c r="Z393" s="463"/>
    </row>
    <row r="394" spans="1:26" ht="18.75" customHeight="1" x14ac:dyDescent="0.4">
      <c r="A394" s="464"/>
      <c r="B394" s="465"/>
      <c r="C394" s="465"/>
      <c r="D394" s="465"/>
      <c r="E394" s="465"/>
      <c r="F394" s="465"/>
      <c r="G394" s="465"/>
      <c r="H394" s="465"/>
      <c r="I394" s="465"/>
      <c r="J394" s="465"/>
      <c r="K394" s="465"/>
      <c r="L394" s="466"/>
      <c r="O394" s="464"/>
      <c r="P394" s="465"/>
      <c r="Q394" s="465"/>
      <c r="R394" s="465"/>
      <c r="S394" s="465"/>
      <c r="T394" s="465"/>
      <c r="U394" s="465"/>
      <c r="V394" s="465"/>
      <c r="W394" s="465"/>
      <c r="X394" s="465"/>
      <c r="Y394" s="465"/>
      <c r="Z394" s="466"/>
    </row>
    <row r="395" spans="1:26" ht="18.75" customHeight="1" x14ac:dyDescent="0.4">
      <c r="A395" s="464"/>
      <c r="B395" s="465"/>
      <c r="C395" s="465"/>
      <c r="D395" s="465"/>
      <c r="E395" s="465"/>
      <c r="F395" s="465"/>
      <c r="G395" s="465"/>
      <c r="H395" s="465"/>
      <c r="I395" s="465"/>
      <c r="J395" s="465"/>
      <c r="K395" s="465"/>
      <c r="L395" s="466"/>
      <c r="O395" s="464"/>
      <c r="P395" s="465"/>
      <c r="Q395" s="465"/>
      <c r="R395" s="465"/>
      <c r="S395" s="465"/>
      <c r="T395" s="465"/>
      <c r="U395" s="465"/>
      <c r="V395" s="465"/>
      <c r="W395" s="465"/>
      <c r="X395" s="465"/>
      <c r="Y395" s="465"/>
      <c r="Z395" s="466"/>
    </row>
    <row r="396" spans="1:26" ht="18.75" customHeight="1" x14ac:dyDescent="0.4">
      <c r="A396" s="464"/>
      <c r="B396" s="465"/>
      <c r="C396" s="465"/>
      <c r="D396" s="465"/>
      <c r="E396" s="465"/>
      <c r="F396" s="465"/>
      <c r="G396" s="465"/>
      <c r="H396" s="465"/>
      <c r="I396" s="465"/>
      <c r="J396" s="465"/>
      <c r="K396" s="465"/>
      <c r="L396" s="466"/>
      <c r="O396" s="464"/>
      <c r="P396" s="465"/>
      <c r="Q396" s="465"/>
      <c r="R396" s="465"/>
      <c r="S396" s="465"/>
      <c r="T396" s="465"/>
      <c r="U396" s="465"/>
      <c r="V396" s="465"/>
      <c r="W396" s="465"/>
      <c r="X396" s="465"/>
      <c r="Y396" s="465"/>
      <c r="Z396" s="466"/>
    </row>
    <row r="397" spans="1:26" ht="18.75" customHeight="1" x14ac:dyDescent="0.4">
      <c r="A397" s="464"/>
      <c r="B397" s="465"/>
      <c r="C397" s="465"/>
      <c r="D397" s="465"/>
      <c r="E397" s="465"/>
      <c r="F397" s="465"/>
      <c r="G397" s="465"/>
      <c r="H397" s="465"/>
      <c r="I397" s="465"/>
      <c r="J397" s="465"/>
      <c r="K397" s="465"/>
      <c r="L397" s="466"/>
      <c r="O397" s="464"/>
      <c r="P397" s="465"/>
      <c r="Q397" s="465"/>
      <c r="R397" s="465"/>
      <c r="S397" s="465"/>
      <c r="T397" s="465"/>
      <c r="U397" s="465"/>
      <c r="V397" s="465"/>
      <c r="W397" s="465"/>
      <c r="X397" s="465"/>
      <c r="Y397" s="465"/>
      <c r="Z397" s="466"/>
    </row>
    <row r="398" spans="1:26" ht="18.75" customHeight="1" x14ac:dyDescent="0.4">
      <c r="A398" s="464"/>
      <c r="B398" s="465"/>
      <c r="C398" s="465"/>
      <c r="D398" s="465"/>
      <c r="E398" s="465"/>
      <c r="F398" s="465"/>
      <c r="G398" s="465"/>
      <c r="H398" s="465"/>
      <c r="I398" s="465"/>
      <c r="J398" s="465"/>
      <c r="K398" s="465"/>
      <c r="L398" s="466"/>
      <c r="O398" s="464"/>
      <c r="P398" s="465"/>
      <c r="Q398" s="465"/>
      <c r="R398" s="465"/>
      <c r="S398" s="465"/>
      <c r="T398" s="465"/>
      <c r="U398" s="465"/>
      <c r="V398" s="465"/>
      <c r="W398" s="465"/>
      <c r="X398" s="465"/>
      <c r="Y398" s="465"/>
      <c r="Z398" s="466"/>
    </row>
    <row r="399" spans="1:26" ht="18.75" customHeight="1" x14ac:dyDescent="0.4">
      <c r="A399" s="464"/>
      <c r="B399" s="465"/>
      <c r="C399" s="465"/>
      <c r="D399" s="465"/>
      <c r="E399" s="465"/>
      <c r="F399" s="465"/>
      <c r="G399" s="465"/>
      <c r="H399" s="465"/>
      <c r="I399" s="465"/>
      <c r="J399" s="465"/>
      <c r="K399" s="465"/>
      <c r="L399" s="466"/>
      <c r="O399" s="464"/>
      <c r="P399" s="465"/>
      <c r="Q399" s="465"/>
      <c r="R399" s="465"/>
      <c r="S399" s="465"/>
      <c r="T399" s="465"/>
      <c r="U399" s="465"/>
      <c r="V399" s="465"/>
      <c r="W399" s="465"/>
      <c r="X399" s="465"/>
      <c r="Y399" s="465"/>
      <c r="Z399" s="466"/>
    </row>
    <row r="400" spans="1:26" ht="18.75" customHeight="1" x14ac:dyDescent="0.4">
      <c r="A400" s="467"/>
      <c r="B400" s="468"/>
      <c r="C400" s="468"/>
      <c r="D400" s="468"/>
      <c r="E400" s="468"/>
      <c r="F400" s="468"/>
      <c r="G400" s="468"/>
      <c r="H400" s="468"/>
      <c r="I400" s="468"/>
      <c r="J400" s="468"/>
      <c r="K400" s="468"/>
      <c r="L400" s="469"/>
      <c r="O400" s="467"/>
      <c r="P400" s="468"/>
      <c r="Q400" s="468"/>
      <c r="R400" s="468"/>
      <c r="S400" s="468"/>
      <c r="T400" s="468"/>
      <c r="U400" s="468"/>
      <c r="V400" s="468"/>
      <c r="W400" s="468"/>
      <c r="X400" s="468"/>
      <c r="Y400" s="468"/>
      <c r="Z400" s="469"/>
    </row>
    <row r="401" spans="1:26" ht="7.5" customHeight="1" x14ac:dyDescent="0.4"/>
    <row r="402" spans="1:26" ht="18.75" customHeight="1" x14ac:dyDescent="0.4">
      <c r="A402" s="470" t="s">
        <v>250</v>
      </c>
      <c r="B402" s="470"/>
      <c r="C402" s="470"/>
      <c r="D402" s="470"/>
      <c r="E402" s="471">
        <f>S392+1</f>
        <v>75</v>
      </c>
      <c r="F402" s="471"/>
      <c r="O402" s="470" t="s">
        <v>250</v>
      </c>
      <c r="P402" s="470"/>
      <c r="Q402" s="470"/>
      <c r="R402" s="470"/>
      <c r="S402" s="471">
        <f>E402+1</f>
        <v>76</v>
      </c>
      <c r="T402" s="471"/>
    </row>
    <row r="403" spans="1:26" ht="18.75" customHeight="1" x14ac:dyDescent="0.4">
      <c r="A403" s="461"/>
      <c r="B403" s="462"/>
      <c r="C403" s="462"/>
      <c r="D403" s="462"/>
      <c r="E403" s="462"/>
      <c r="F403" s="462"/>
      <c r="G403" s="462"/>
      <c r="H403" s="462"/>
      <c r="I403" s="462"/>
      <c r="J403" s="462"/>
      <c r="K403" s="462"/>
      <c r="L403" s="463"/>
      <c r="O403" s="461"/>
      <c r="P403" s="462"/>
      <c r="Q403" s="462"/>
      <c r="R403" s="462"/>
      <c r="S403" s="462"/>
      <c r="T403" s="462"/>
      <c r="U403" s="462"/>
      <c r="V403" s="462"/>
      <c r="W403" s="462"/>
      <c r="X403" s="462"/>
      <c r="Y403" s="462"/>
      <c r="Z403" s="463"/>
    </row>
    <row r="404" spans="1:26" ht="18.75" customHeight="1" x14ac:dyDescent="0.4">
      <c r="A404" s="464"/>
      <c r="B404" s="465"/>
      <c r="C404" s="465"/>
      <c r="D404" s="465"/>
      <c r="E404" s="465"/>
      <c r="F404" s="465"/>
      <c r="G404" s="465"/>
      <c r="H404" s="465"/>
      <c r="I404" s="465"/>
      <c r="J404" s="465"/>
      <c r="K404" s="465"/>
      <c r="L404" s="466"/>
      <c r="O404" s="464"/>
      <c r="P404" s="465"/>
      <c r="Q404" s="465"/>
      <c r="R404" s="465"/>
      <c r="S404" s="465"/>
      <c r="T404" s="465"/>
      <c r="U404" s="465"/>
      <c r="V404" s="465"/>
      <c r="W404" s="465"/>
      <c r="X404" s="465"/>
      <c r="Y404" s="465"/>
      <c r="Z404" s="466"/>
    </row>
    <row r="405" spans="1:26" ht="18.75" customHeight="1" x14ac:dyDescent="0.4">
      <c r="A405" s="464"/>
      <c r="B405" s="465"/>
      <c r="C405" s="465"/>
      <c r="D405" s="465"/>
      <c r="E405" s="465"/>
      <c r="F405" s="465"/>
      <c r="G405" s="465"/>
      <c r="H405" s="465"/>
      <c r="I405" s="465"/>
      <c r="J405" s="465"/>
      <c r="K405" s="465"/>
      <c r="L405" s="466"/>
      <c r="O405" s="464"/>
      <c r="P405" s="465"/>
      <c r="Q405" s="465"/>
      <c r="R405" s="465"/>
      <c r="S405" s="465"/>
      <c r="T405" s="465"/>
      <c r="U405" s="465"/>
      <c r="V405" s="465"/>
      <c r="W405" s="465"/>
      <c r="X405" s="465"/>
      <c r="Y405" s="465"/>
      <c r="Z405" s="466"/>
    </row>
    <row r="406" spans="1:26" ht="18.75" customHeight="1" x14ac:dyDescent="0.4">
      <c r="A406" s="464"/>
      <c r="B406" s="465"/>
      <c r="C406" s="465"/>
      <c r="D406" s="465"/>
      <c r="E406" s="465"/>
      <c r="F406" s="465"/>
      <c r="G406" s="465"/>
      <c r="H406" s="465"/>
      <c r="I406" s="465"/>
      <c r="J406" s="465"/>
      <c r="K406" s="465"/>
      <c r="L406" s="466"/>
      <c r="O406" s="464"/>
      <c r="P406" s="465"/>
      <c r="Q406" s="465"/>
      <c r="R406" s="465"/>
      <c r="S406" s="465"/>
      <c r="T406" s="465"/>
      <c r="U406" s="465"/>
      <c r="V406" s="465"/>
      <c r="W406" s="465"/>
      <c r="X406" s="465"/>
      <c r="Y406" s="465"/>
      <c r="Z406" s="466"/>
    </row>
    <row r="407" spans="1:26" ht="18.75" customHeight="1" x14ac:dyDescent="0.4">
      <c r="A407" s="464"/>
      <c r="B407" s="465"/>
      <c r="C407" s="465"/>
      <c r="D407" s="465"/>
      <c r="E407" s="465"/>
      <c r="F407" s="465"/>
      <c r="G407" s="465"/>
      <c r="H407" s="465"/>
      <c r="I407" s="465"/>
      <c r="J407" s="465"/>
      <c r="K407" s="465"/>
      <c r="L407" s="466"/>
      <c r="O407" s="464"/>
      <c r="P407" s="465"/>
      <c r="Q407" s="465"/>
      <c r="R407" s="465"/>
      <c r="S407" s="465"/>
      <c r="T407" s="465"/>
      <c r="U407" s="465"/>
      <c r="V407" s="465"/>
      <c r="W407" s="465"/>
      <c r="X407" s="465"/>
      <c r="Y407" s="465"/>
      <c r="Z407" s="466"/>
    </row>
    <row r="408" spans="1:26" ht="18.75" customHeight="1" x14ac:dyDescent="0.4">
      <c r="A408" s="464"/>
      <c r="B408" s="465"/>
      <c r="C408" s="465"/>
      <c r="D408" s="465"/>
      <c r="E408" s="465"/>
      <c r="F408" s="465"/>
      <c r="G408" s="465"/>
      <c r="H408" s="465"/>
      <c r="I408" s="465"/>
      <c r="J408" s="465"/>
      <c r="K408" s="465"/>
      <c r="L408" s="466"/>
      <c r="O408" s="464"/>
      <c r="P408" s="465"/>
      <c r="Q408" s="465"/>
      <c r="R408" s="465"/>
      <c r="S408" s="465"/>
      <c r="T408" s="465"/>
      <c r="U408" s="465"/>
      <c r="V408" s="465"/>
      <c r="W408" s="465"/>
      <c r="X408" s="465"/>
      <c r="Y408" s="465"/>
      <c r="Z408" s="466"/>
    </row>
    <row r="409" spans="1:26" ht="18.75" customHeight="1" x14ac:dyDescent="0.4">
      <c r="A409" s="464"/>
      <c r="B409" s="465"/>
      <c r="C409" s="465"/>
      <c r="D409" s="465"/>
      <c r="E409" s="465"/>
      <c r="F409" s="465"/>
      <c r="G409" s="465"/>
      <c r="H409" s="465"/>
      <c r="I409" s="465"/>
      <c r="J409" s="465"/>
      <c r="K409" s="465"/>
      <c r="L409" s="466"/>
      <c r="O409" s="464"/>
      <c r="P409" s="465"/>
      <c r="Q409" s="465"/>
      <c r="R409" s="465"/>
      <c r="S409" s="465"/>
      <c r="T409" s="465"/>
      <c r="U409" s="465"/>
      <c r="V409" s="465"/>
      <c r="W409" s="465"/>
      <c r="X409" s="465"/>
      <c r="Y409" s="465"/>
      <c r="Z409" s="466"/>
    </row>
    <row r="410" spans="1:26" ht="18.75" customHeight="1" x14ac:dyDescent="0.4">
      <c r="A410" s="467"/>
      <c r="B410" s="468"/>
      <c r="C410" s="468"/>
      <c r="D410" s="468"/>
      <c r="E410" s="468"/>
      <c r="F410" s="468"/>
      <c r="G410" s="468"/>
      <c r="H410" s="468"/>
      <c r="I410" s="468"/>
      <c r="J410" s="468"/>
      <c r="K410" s="468"/>
      <c r="L410" s="469"/>
      <c r="O410" s="467"/>
      <c r="P410" s="468"/>
      <c r="Q410" s="468"/>
      <c r="R410" s="468"/>
      <c r="S410" s="468"/>
      <c r="T410" s="468"/>
      <c r="U410" s="468"/>
      <c r="V410" s="468"/>
      <c r="W410" s="468"/>
      <c r="X410" s="468"/>
      <c r="Y410" s="468"/>
      <c r="Z410" s="469"/>
    </row>
    <row r="411" spans="1:26" ht="7.5" customHeight="1" x14ac:dyDescent="0.4"/>
    <row r="412" spans="1:26" ht="18.75" customHeight="1" x14ac:dyDescent="0.4">
      <c r="A412" s="470" t="s">
        <v>250</v>
      </c>
      <c r="B412" s="470"/>
      <c r="C412" s="470"/>
      <c r="D412" s="470"/>
      <c r="E412" s="471">
        <f>S402+1</f>
        <v>77</v>
      </c>
      <c r="F412" s="471"/>
      <c r="O412" s="470" t="s">
        <v>250</v>
      </c>
      <c r="P412" s="470"/>
      <c r="Q412" s="470"/>
      <c r="R412" s="470"/>
      <c r="S412" s="471">
        <f>E412+1</f>
        <v>78</v>
      </c>
      <c r="T412" s="471"/>
    </row>
    <row r="413" spans="1:26" ht="18.75" customHeight="1" x14ac:dyDescent="0.4">
      <c r="A413" s="461"/>
      <c r="B413" s="462"/>
      <c r="C413" s="462"/>
      <c r="D413" s="462"/>
      <c r="E413" s="462"/>
      <c r="F413" s="462"/>
      <c r="G413" s="462"/>
      <c r="H413" s="462"/>
      <c r="I413" s="462"/>
      <c r="J413" s="462"/>
      <c r="K413" s="462"/>
      <c r="L413" s="463"/>
      <c r="O413" s="461"/>
      <c r="P413" s="462"/>
      <c r="Q413" s="462"/>
      <c r="R413" s="462"/>
      <c r="S413" s="462"/>
      <c r="T413" s="462"/>
      <c r="U413" s="462"/>
      <c r="V413" s="462"/>
      <c r="W413" s="462"/>
      <c r="X413" s="462"/>
      <c r="Y413" s="462"/>
      <c r="Z413" s="463"/>
    </row>
    <row r="414" spans="1:26" ht="18.75" customHeight="1" x14ac:dyDescent="0.4">
      <c r="A414" s="464"/>
      <c r="B414" s="465"/>
      <c r="C414" s="465"/>
      <c r="D414" s="465"/>
      <c r="E414" s="465"/>
      <c r="F414" s="465"/>
      <c r="G414" s="465"/>
      <c r="H414" s="465"/>
      <c r="I414" s="465"/>
      <c r="J414" s="465"/>
      <c r="K414" s="465"/>
      <c r="L414" s="466"/>
      <c r="O414" s="464"/>
      <c r="P414" s="465"/>
      <c r="Q414" s="465"/>
      <c r="R414" s="465"/>
      <c r="S414" s="465"/>
      <c r="T414" s="465"/>
      <c r="U414" s="465"/>
      <c r="V414" s="465"/>
      <c r="W414" s="465"/>
      <c r="X414" s="465"/>
      <c r="Y414" s="465"/>
      <c r="Z414" s="466"/>
    </row>
    <row r="415" spans="1:26" ht="18.75" customHeight="1" x14ac:dyDescent="0.4">
      <c r="A415" s="464"/>
      <c r="B415" s="465"/>
      <c r="C415" s="465"/>
      <c r="D415" s="465"/>
      <c r="E415" s="465"/>
      <c r="F415" s="465"/>
      <c r="G415" s="465"/>
      <c r="H415" s="465"/>
      <c r="I415" s="465"/>
      <c r="J415" s="465"/>
      <c r="K415" s="465"/>
      <c r="L415" s="466"/>
      <c r="O415" s="464"/>
      <c r="P415" s="465"/>
      <c r="Q415" s="465"/>
      <c r="R415" s="465"/>
      <c r="S415" s="465"/>
      <c r="T415" s="465"/>
      <c r="U415" s="465"/>
      <c r="V415" s="465"/>
      <c r="W415" s="465"/>
      <c r="X415" s="465"/>
      <c r="Y415" s="465"/>
      <c r="Z415" s="466"/>
    </row>
    <row r="416" spans="1:26" ht="18.75" customHeight="1" x14ac:dyDescent="0.4">
      <c r="A416" s="464"/>
      <c r="B416" s="465"/>
      <c r="C416" s="465"/>
      <c r="D416" s="465"/>
      <c r="E416" s="465"/>
      <c r="F416" s="465"/>
      <c r="G416" s="465"/>
      <c r="H416" s="465"/>
      <c r="I416" s="465"/>
      <c r="J416" s="465"/>
      <c r="K416" s="465"/>
      <c r="L416" s="466"/>
      <c r="O416" s="464"/>
      <c r="P416" s="465"/>
      <c r="Q416" s="465"/>
      <c r="R416" s="465"/>
      <c r="S416" s="465"/>
      <c r="T416" s="465"/>
      <c r="U416" s="465"/>
      <c r="V416" s="465"/>
      <c r="W416" s="465"/>
      <c r="X416" s="465"/>
      <c r="Y416" s="465"/>
      <c r="Z416" s="466"/>
    </row>
    <row r="417" spans="1:26" ht="18.75" customHeight="1" x14ac:dyDescent="0.4">
      <c r="A417" s="464"/>
      <c r="B417" s="465"/>
      <c r="C417" s="465"/>
      <c r="D417" s="465"/>
      <c r="E417" s="465"/>
      <c r="F417" s="465"/>
      <c r="G417" s="465"/>
      <c r="H417" s="465"/>
      <c r="I417" s="465"/>
      <c r="J417" s="465"/>
      <c r="K417" s="465"/>
      <c r="L417" s="466"/>
      <c r="O417" s="464"/>
      <c r="P417" s="465"/>
      <c r="Q417" s="465"/>
      <c r="R417" s="465"/>
      <c r="S417" s="465"/>
      <c r="T417" s="465"/>
      <c r="U417" s="465"/>
      <c r="V417" s="465"/>
      <c r="W417" s="465"/>
      <c r="X417" s="465"/>
      <c r="Y417" s="465"/>
      <c r="Z417" s="466"/>
    </row>
    <row r="418" spans="1:26" ht="18.75" customHeight="1" x14ac:dyDescent="0.4">
      <c r="A418" s="464"/>
      <c r="B418" s="465"/>
      <c r="C418" s="465"/>
      <c r="D418" s="465"/>
      <c r="E418" s="465"/>
      <c r="F418" s="465"/>
      <c r="G418" s="465"/>
      <c r="H418" s="465"/>
      <c r="I418" s="465"/>
      <c r="J418" s="465"/>
      <c r="K418" s="465"/>
      <c r="L418" s="466"/>
      <c r="O418" s="464"/>
      <c r="P418" s="465"/>
      <c r="Q418" s="465"/>
      <c r="R418" s="465"/>
      <c r="S418" s="465"/>
      <c r="T418" s="465"/>
      <c r="U418" s="465"/>
      <c r="V418" s="465"/>
      <c r="W418" s="465"/>
      <c r="X418" s="465"/>
      <c r="Y418" s="465"/>
      <c r="Z418" s="466"/>
    </row>
    <row r="419" spans="1:26" ht="18.75" customHeight="1" x14ac:dyDescent="0.4">
      <c r="A419" s="464"/>
      <c r="B419" s="465"/>
      <c r="C419" s="465"/>
      <c r="D419" s="465"/>
      <c r="E419" s="465"/>
      <c r="F419" s="465"/>
      <c r="G419" s="465"/>
      <c r="H419" s="465"/>
      <c r="I419" s="465"/>
      <c r="J419" s="465"/>
      <c r="K419" s="465"/>
      <c r="L419" s="466"/>
      <c r="O419" s="464"/>
      <c r="P419" s="465"/>
      <c r="Q419" s="465"/>
      <c r="R419" s="465"/>
      <c r="S419" s="465"/>
      <c r="T419" s="465"/>
      <c r="U419" s="465"/>
      <c r="V419" s="465"/>
      <c r="W419" s="465"/>
      <c r="X419" s="465"/>
      <c r="Y419" s="465"/>
      <c r="Z419" s="466"/>
    </row>
    <row r="420" spans="1:26" ht="18.75" customHeight="1" x14ac:dyDescent="0.4">
      <c r="A420" s="467"/>
      <c r="B420" s="468"/>
      <c r="C420" s="468"/>
      <c r="D420" s="468"/>
      <c r="E420" s="468"/>
      <c r="F420" s="468"/>
      <c r="G420" s="468"/>
      <c r="H420" s="468"/>
      <c r="I420" s="468"/>
      <c r="J420" s="468"/>
      <c r="K420" s="468"/>
      <c r="L420" s="469"/>
      <c r="O420" s="467"/>
      <c r="P420" s="468"/>
      <c r="Q420" s="468"/>
      <c r="R420" s="468"/>
      <c r="S420" s="468"/>
      <c r="T420" s="468"/>
      <c r="U420" s="468"/>
      <c r="V420" s="468"/>
      <c r="W420" s="468"/>
      <c r="X420" s="468"/>
      <c r="Y420" s="468"/>
      <c r="Z420" s="469"/>
    </row>
    <row r="421" spans="1:26" ht="7.5" customHeight="1" x14ac:dyDescent="0.4"/>
    <row r="422" spans="1:26" ht="18.75" customHeight="1" x14ac:dyDescent="0.4">
      <c r="A422" s="470" t="s">
        <v>250</v>
      </c>
      <c r="B422" s="470"/>
      <c r="C422" s="470"/>
      <c r="D422" s="470"/>
      <c r="E422" s="471">
        <f>S412+1</f>
        <v>79</v>
      </c>
      <c r="F422" s="471"/>
      <c r="O422" s="470" t="s">
        <v>250</v>
      </c>
      <c r="P422" s="470"/>
      <c r="Q422" s="470"/>
      <c r="R422" s="470"/>
      <c r="S422" s="471">
        <f>E422+1</f>
        <v>80</v>
      </c>
      <c r="T422" s="471"/>
    </row>
    <row r="423" spans="1:26" ht="18.75" customHeight="1" x14ac:dyDescent="0.4">
      <c r="A423" s="461"/>
      <c r="B423" s="462"/>
      <c r="C423" s="462"/>
      <c r="D423" s="462"/>
      <c r="E423" s="462"/>
      <c r="F423" s="462"/>
      <c r="G423" s="462"/>
      <c r="H423" s="462"/>
      <c r="I423" s="462"/>
      <c r="J423" s="462"/>
      <c r="K423" s="462"/>
      <c r="L423" s="463"/>
      <c r="O423" s="461"/>
      <c r="P423" s="462"/>
      <c r="Q423" s="462"/>
      <c r="R423" s="462"/>
      <c r="S423" s="462"/>
      <c r="T423" s="462"/>
      <c r="U423" s="462"/>
      <c r="V423" s="462"/>
      <c r="W423" s="462"/>
      <c r="X423" s="462"/>
      <c r="Y423" s="462"/>
      <c r="Z423" s="463"/>
    </row>
    <row r="424" spans="1:26" ht="18.75" customHeight="1" x14ac:dyDescent="0.4">
      <c r="A424" s="464"/>
      <c r="B424" s="465"/>
      <c r="C424" s="465"/>
      <c r="D424" s="465"/>
      <c r="E424" s="465"/>
      <c r="F424" s="465"/>
      <c r="G424" s="465"/>
      <c r="H424" s="465"/>
      <c r="I424" s="465"/>
      <c r="J424" s="465"/>
      <c r="K424" s="465"/>
      <c r="L424" s="466"/>
      <c r="O424" s="464"/>
      <c r="P424" s="465"/>
      <c r="Q424" s="465"/>
      <c r="R424" s="465"/>
      <c r="S424" s="465"/>
      <c r="T424" s="465"/>
      <c r="U424" s="465"/>
      <c r="V424" s="465"/>
      <c r="W424" s="465"/>
      <c r="X424" s="465"/>
      <c r="Y424" s="465"/>
      <c r="Z424" s="466"/>
    </row>
    <row r="425" spans="1:26" ht="18.75" customHeight="1" x14ac:dyDescent="0.4">
      <c r="A425" s="464"/>
      <c r="B425" s="465"/>
      <c r="C425" s="465"/>
      <c r="D425" s="465"/>
      <c r="E425" s="465"/>
      <c r="F425" s="465"/>
      <c r="G425" s="465"/>
      <c r="H425" s="465"/>
      <c r="I425" s="465"/>
      <c r="J425" s="465"/>
      <c r="K425" s="465"/>
      <c r="L425" s="466"/>
      <c r="O425" s="464"/>
      <c r="P425" s="465"/>
      <c r="Q425" s="465"/>
      <c r="R425" s="465"/>
      <c r="S425" s="465"/>
      <c r="T425" s="465"/>
      <c r="U425" s="465"/>
      <c r="V425" s="465"/>
      <c r="W425" s="465"/>
      <c r="X425" s="465"/>
      <c r="Y425" s="465"/>
      <c r="Z425" s="466"/>
    </row>
    <row r="426" spans="1:26" ht="18.75" customHeight="1" x14ac:dyDescent="0.4">
      <c r="A426" s="464"/>
      <c r="B426" s="465"/>
      <c r="C426" s="465"/>
      <c r="D426" s="465"/>
      <c r="E426" s="465"/>
      <c r="F426" s="465"/>
      <c r="G426" s="465"/>
      <c r="H426" s="465"/>
      <c r="I426" s="465"/>
      <c r="J426" s="465"/>
      <c r="K426" s="465"/>
      <c r="L426" s="466"/>
      <c r="O426" s="464"/>
      <c r="P426" s="465"/>
      <c r="Q426" s="465"/>
      <c r="R426" s="465"/>
      <c r="S426" s="465"/>
      <c r="T426" s="465"/>
      <c r="U426" s="465"/>
      <c r="V426" s="465"/>
      <c r="W426" s="465"/>
      <c r="X426" s="465"/>
      <c r="Y426" s="465"/>
      <c r="Z426" s="466"/>
    </row>
    <row r="427" spans="1:26" ht="18.75" customHeight="1" x14ac:dyDescent="0.4">
      <c r="A427" s="464"/>
      <c r="B427" s="465"/>
      <c r="C427" s="465"/>
      <c r="D427" s="465"/>
      <c r="E427" s="465"/>
      <c r="F427" s="465"/>
      <c r="G427" s="465"/>
      <c r="H427" s="465"/>
      <c r="I427" s="465"/>
      <c r="J427" s="465"/>
      <c r="K427" s="465"/>
      <c r="L427" s="466"/>
      <c r="O427" s="464"/>
      <c r="P427" s="465"/>
      <c r="Q427" s="465"/>
      <c r="R427" s="465"/>
      <c r="S427" s="465"/>
      <c r="T427" s="465"/>
      <c r="U427" s="465"/>
      <c r="V427" s="465"/>
      <c r="W427" s="465"/>
      <c r="X427" s="465"/>
      <c r="Y427" s="465"/>
      <c r="Z427" s="466"/>
    </row>
    <row r="428" spans="1:26" ht="18.75" customHeight="1" x14ac:dyDescent="0.4">
      <c r="A428" s="464"/>
      <c r="B428" s="465"/>
      <c r="C428" s="465"/>
      <c r="D428" s="465"/>
      <c r="E428" s="465"/>
      <c r="F428" s="465"/>
      <c r="G428" s="465"/>
      <c r="H428" s="465"/>
      <c r="I428" s="465"/>
      <c r="J428" s="465"/>
      <c r="K428" s="465"/>
      <c r="L428" s="466"/>
      <c r="O428" s="464"/>
      <c r="P428" s="465"/>
      <c r="Q428" s="465"/>
      <c r="R428" s="465"/>
      <c r="S428" s="465"/>
      <c r="T428" s="465"/>
      <c r="U428" s="465"/>
      <c r="V428" s="465"/>
      <c r="W428" s="465"/>
      <c r="X428" s="465"/>
      <c r="Y428" s="465"/>
      <c r="Z428" s="466"/>
    </row>
    <row r="429" spans="1:26" ht="18.75" customHeight="1" x14ac:dyDescent="0.4">
      <c r="A429" s="464"/>
      <c r="B429" s="465"/>
      <c r="C429" s="465"/>
      <c r="D429" s="465"/>
      <c r="E429" s="465"/>
      <c r="F429" s="465"/>
      <c r="G429" s="465"/>
      <c r="H429" s="465"/>
      <c r="I429" s="465"/>
      <c r="J429" s="465"/>
      <c r="K429" s="465"/>
      <c r="L429" s="466"/>
      <c r="O429" s="464"/>
      <c r="P429" s="465"/>
      <c r="Q429" s="465"/>
      <c r="R429" s="465"/>
      <c r="S429" s="465"/>
      <c r="T429" s="465"/>
      <c r="U429" s="465"/>
      <c r="V429" s="465"/>
      <c r="W429" s="465"/>
      <c r="X429" s="465"/>
      <c r="Y429" s="465"/>
      <c r="Z429" s="466"/>
    </row>
    <row r="430" spans="1:26" ht="18.75" customHeight="1" x14ac:dyDescent="0.4">
      <c r="A430" s="467"/>
      <c r="B430" s="468"/>
      <c r="C430" s="468"/>
      <c r="D430" s="468"/>
      <c r="E430" s="468"/>
      <c r="F430" s="468"/>
      <c r="G430" s="468"/>
      <c r="H430" s="468"/>
      <c r="I430" s="468"/>
      <c r="J430" s="468"/>
      <c r="K430" s="468"/>
      <c r="L430" s="469"/>
      <c r="O430" s="467"/>
      <c r="P430" s="468"/>
      <c r="Q430" s="468"/>
      <c r="R430" s="468"/>
      <c r="S430" s="468"/>
      <c r="T430" s="468"/>
      <c r="U430" s="468"/>
      <c r="V430" s="468"/>
      <c r="W430" s="468"/>
      <c r="X430" s="468"/>
      <c r="Y430" s="468"/>
      <c r="Z430" s="469"/>
    </row>
    <row r="431" spans="1:26" ht="18.75" customHeight="1" x14ac:dyDescent="0.4">
      <c r="A431" s="64"/>
      <c r="B431" s="64"/>
      <c r="C431" s="64"/>
      <c r="D431" s="64"/>
      <c r="E431" s="64"/>
      <c r="F431" s="64"/>
      <c r="G431" s="64"/>
      <c r="H431" s="64"/>
      <c r="I431" s="64"/>
      <c r="J431" s="64"/>
      <c r="K431" s="64"/>
      <c r="L431" s="64"/>
      <c r="M431" s="64"/>
      <c r="N431" s="64"/>
      <c r="O431" s="64"/>
      <c r="P431" s="64"/>
      <c r="Q431" s="64"/>
      <c r="R431" s="64"/>
      <c r="S431" s="64"/>
      <c r="T431" s="64"/>
      <c r="U431" s="64"/>
      <c r="V431" s="64"/>
      <c r="W431" s="64"/>
      <c r="X431" s="64"/>
      <c r="Y431" s="64"/>
      <c r="Z431" s="64"/>
    </row>
    <row r="432" spans="1:26" ht="7.5" customHeight="1" x14ac:dyDescent="0.4">
      <c r="A432" s="64"/>
      <c r="B432" s="64"/>
      <c r="C432" s="64"/>
      <c r="D432" s="64"/>
      <c r="E432" s="64"/>
      <c r="F432" s="64"/>
      <c r="G432" s="64"/>
      <c r="H432" s="64"/>
      <c r="I432" s="64"/>
      <c r="J432" s="64"/>
      <c r="K432" s="64"/>
      <c r="L432" s="64"/>
      <c r="M432" s="64"/>
      <c r="N432" s="64"/>
      <c r="O432" s="64"/>
      <c r="P432" s="64"/>
      <c r="Q432" s="64"/>
      <c r="R432" s="64"/>
      <c r="S432" s="64"/>
      <c r="T432" s="64"/>
      <c r="U432" s="64"/>
      <c r="V432" s="64"/>
      <c r="W432" s="64"/>
      <c r="X432" s="64"/>
      <c r="Y432" s="64"/>
      <c r="Z432" s="64"/>
    </row>
    <row r="433" spans="1:26" ht="18.75" customHeight="1" x14ac:dyDescent="0.4">
      <c r="A433" s="472"/>
      <c r="B433" s="472"/>
      <c r="C433" s="472"/>
      <c r="D433" s="472"/>
      <c r="E433" s="472"/>
      <c r="F433" s="472"/>
      <c r="G433" s="472"/>
      <c r="H433" s="472"/>
      <c r="I433" s="472"/>
      <c r="J433" s="472"/>
      <c r="K433" s="472"/>
      <c r="L433" s="472"/>
      <c r="M433" s="472"/>
      <c r="N433" s="472"/>
      <c r="O433" s="472"/>
      <c r="P433" s="472"/>
      <c r="Q433" s="472"/>
      <c r="R433" s="472"/>
      <c r="S433" s="472"/>
      <c r="T433" s="472"/>
      <c r="U433" s="472"/>
      <c r="V433" s="472"/>
      <c r="W433" s="472"/>
      <c r="X433" s="472"/>
      <c r="Y433" s="472"/>
      <c r="Z433" s="472"/>
    </row>
    <row r="434" spans="1:26" ht="7.5" customHeight="1" x14ac:dyDescent="0.4">
      <c r="A434" s="64"/>
      <c r="B434" s="64"/>
      <c r="C434" s="64"/>
      <c r="D434" s="64"/>
      <c r="E434" s="64"/>
      <c r="F434" s="64"/>
      <c r="G434" s="64"/>
      <c r="H434" s="64"/>
      <c r="I434" s="64"/>
      <c r="J434" s="64"/>
      <c r="K434" s="64"/>
      <c r="L434" s="64"/>
      <c r="M434" s="64"/>
      <c r="N434" s="64"/>
      <c r="O434" s="64"/>
      <c r="P434" s="64"/>
      <c r="Q434" s="64"/>
      <c r="R434" s="64"/>
      <c r="S434" s="64"/>
      <c r="T434" s="64"/>
      <c r="U434" s="64"/>
      <c r="V434" s="64"/>
      <c r="W434" s="64"/>
      <c r="X434" s="64"/>
      <c r="Y434" s="64"/>
      <c r="Z434" s="64"/>
    </row>
    <row r="435" spans="1:26" ht="18.75" customHeight="1" x14ac:dyDescent="0.4">
      <c r="A435" s="470" t="s">
        <v>250</v>
      </c>
      <c r="B435" s="470"/>
      <c r="C435" s="470"/>
      <c r="D435" s="470"/>
      <c r="E435" s="471">
        <f>S422+1</f>
        <v>81</v>
      </c>
      <c r="F435" s="471"/>
      <c r="O435" s="470" t="s">
        <v>250</v>
      </c>
      <c r="P435" s="470"/>
      <c r="Q435" s="470"/>
      <c r="R435" s="470"/>
      <c r="S435" s="471">
        <f>E435+1</f>
        <v>82</v>
      </c>
      <c r="T435" s="471"/>
    </row>
    <row r="436" spans="1:26" ht="18.75" customHeight="1" x14ac:dyDescent="0.4">
      <c r="A436" s="461"/>
      <c r="B436" s="462"/>
      <c r="C436" s="462"/>
      <c r="D436" s="462"/>
      <c r="E436" s="462"/>
      <c r="F436" s="462"/>
      <c r="G436" s="462"/>
      <c r="H436" s="462"/>
      <c r="I436" s="462"/>
      <c r="J436" s="462"/>
      <c r="K436" s="462"/>
      <c r="L436" s="463"/>
      <c r="O436" s="461"/>
      <c r="P436" s="462"/>
      <c r="Q436" s="462"/>
      <c r="R436" s="462"/>
      <c r="S436" s="462"/>
      <c r="T436" s="462"/>
      <c r="U436" s="462"/>
      <c r="V436" s="462"/>
      <c r="W436" s="462"/>
      <c r="X436" s="462"/>
      <c r="Y436" s="462"/>
      <c r="Z436" s="463"/>
    </row>
    <row r="437" spans="1:26" ht="18.75" customHeight="1" x14ac:dyDescent="0.4">
      <c r="A437" s="464"/>
      <c r="B437" s="465"/>
      <c r="C437" s="465"/>
      <c r="D437" s="465"/>
      <c r="E437" s="465"/>
      <c r="F437" s="465"/>
      <c r="G437" s="465"/>
      <c r="H437" s="465"/>
      <c r="I437" s="465"/>
      <c r="J437" s="465"/>
      <c r="K437" s="465"/>
      <c r="L437" s="466"/>
      <c r="O437" s="464"/>
      <c r="P437" s="465"/>
      <c r="Q437" s="465"/>
      <c r="R437" s="465"/>
      <c r="S437" s="465"/>
      <c r="T437" s="465"/>
      <c r="U437" s="465"/>
      <c r="V437" s="465"/>
      <c r="W437" s="465"/>
      <c r="X437" s="465"/>
      <c r="Y437" s="465"/>
      <c r="Z437" s="466"/>
    </row>
    <row r="438" spans="1:26" ht="18.75" customHeight="1" x14ac:dyDescent="0.4">
      <c r="A438" s="464"/>
      <c r="B438" s="465"/>
      <c r="C438" s="465"/>
      <c r="D438" s="465"/>
      <c r="E438" s="465"/>
      <c r="F438" s="465"/>
      <c r="G438" s="465"/>
      <c r="H438" s="465"/>
      <c r="I438" s="465"/>
      <c r="J438" s="465"/>
      <c r="K438" s="465"/>
      <c r="L438" s="466"/>
      <c r="O438" s="464"/>
      <c r="P438" s="465"/>
      <c r="Q438" s="465"/>
      <c r="R438" s="465"/>
      <c r="S438" s="465"/>
      <c r="T438" s="465"/>
      <c r="U438" s="465"/>
      <c r="V438" s="465"/>
      <c r="W438" s="465"/>
      <c r="X438" s="465"/>
      <c r="Y438" s="465"/>
      <c r="Z438" s="466"/>
    </row>
    <row r="439" spans="1:26" ht="18.75" customHeight="1" x14ac:dyDescent="0.4">
      <c r="A439" s="464"/>
      <c r="B439" s="465"/>
      <c r="C439" s="465"/>
      <c r="D439" s="465"/>
      <c r="E439" s="465"/>
      <c r="F439" s="465"/>
      <c r="G439" s="465"/>
      <c r="H439" s="465"/>
      <c r="I439" s="465"/>
      <c r="J439" s="465"/>
      <c r="K439" s="465"/>
      <c r="L439" s="466"/>
      <c r="O439" s="464"/>
      <c r="P439" s="465"/>
      <c r="Q439" s="465"/>
      <c r="R439" s="465"/>
      <c r="S439" s="465"/>
      <c r="T439" s="465"/>
      <c r="U439" s="465"/>
      <c r="V439" s="465"/>
      <c r="W439" s="465"/>
      <c r="X439" s="465"/>
      <c r="Y439" s="465"/>
      <c r="Z439" s="466"/>
    </row>
    <row r="440" spans="1:26" ht="18.75" customHeight="1" x14ac:dyDescent="0.4">
      <c r="A440" s="464"/>
      <c r="B440" s="465"/>
      <c r="C440" s="465"/>
      <c r="D440" s="465"/>
      <c r="E440" s="465"/>
      <c r="F440" s="465"/>
      <c r="G440" s="465"/>
      <c r="H440" s="465"/>
      <c r="I440" s="465"/>
      <c r="J440" s="465"/>
      <c r="K440" s="465"/>
      <c r="L440" s="466"/>
      <c r="O440" s="464"/>
      <c r="P440" s="465"/>
      <c r="Q440" s="465"/>
      <c r="R440" s="465"/>
      <c r="S440" s="465"/>
      <c r="T440" s="465"/>
      <c r="U440" s="465"/>
      <c r="V440" s="465"/>
      <c r="W440" s="465"/>
      <c r="X440" s="465"/>
      <c r="Y440" s="465"/>
      <c r="Z440" s="466"/>
    </row>
    <row r="441" spans="1:26" ht="18.75" customHeight="1" x14ac:dyDescent="0.4">
      <c r="A441" s="464"/>
      <c r="B441" s="465"/>
      <c r="C441" s="465"/>
      <c r="D441" s="465"/>
      <c r="E441" s="465"/>
      <c r="F441" s="465"/>
      <c r="G441" s="465"/>
      <c r="H441" s="465"/>
      <c r="I441" s="465"/>
      <c r="J441" s="465"/>
      <c r="K441" s="465"/>
      <c r="L441" s="466"/>
      <c r="O441" s="464"/>
      <c r="P441" s="465"/>
      <c r="Q441" s="465"/>
      <c r="R441" s="465"/>
      <c r="S441" s="465"/>
      <c r="T441" s="465"/>
      <c r="U441" s="465"/>
      <c r="V441" s="465"/>
      <c r="W441" s="465"/>
      <c r="X441" s="465"/>
      <c r="Y441" s="465"/>
      <c r="Z441" s="466"/>
    </row>
    <row r="442" spans="1:26" ht="18.75" customHeight="1" x14ac:dyDescent="0.4">
      <c r="A442" s="464"/>
      <c r="B442" s="465"/>
      <c r="C442" s="465"/>
      <c r="D442" s="465"/>
      <c r="E442" s="465"/>
      <c r="F442" s="465"/>
      <c r="G442" s="465"/>
      <c r="H442" s="465"/>
      <c r="I442" s="465"/>
      <c r="J442" s="465"/>
      <c r="K442" s="465"/>
      <c r="L442" s="466"/>
      <c r="O442" s="464"/>
      <c r="P442" s="465"/>
      <c r="Q442" s="465"/>
      <c r="R442" s="465"/>
      <c r="S442" s="465"/>
      <c r="T442" s="465"/>
      <c r="U442" s="465"/>
      <c r="V442" s="465"/>
      <c r="W442" s="465"/>
      <c r="X442" s="465"/>
      <c r="Y442" s="465"/>
      <c r="Z442" s="466"/>
    </row>
    <row r="443" spans="1:26" ht="18.75" customHeight="1" x14ac:dyDescent="0.4">
      <c r="A443" s="467"/>
      <c r="B443" s="468"/>
      <c r="C443" s="468"/>
      <c r="D443" s="468"/>
      <c r="E443" s="468"/>
      <c r="F443" s="468"/>
      <c r="G443" s="468"/>
      <c r="H443" s="468"/>
      <c r="I443" s="468"/>
      <c r="J443" s="468"/>
      <c r="K443" s="468"/>
      <c r="L443" s="469"/>
      <c r="O443" s="467"/>
      <c r="P443" s="468"/>
      <c r="Q443" s="468"/>
      <c r="R443" s="468"/>
      <c r="S443" s="468"/>
      <c r="T443" s="468"/>
      <c r="U443" s="468"/>
      <c r="V443" s="468"/>
      <c r="W443" s="468"/>
      <c r="X443" s="468"/>
      <c r="Y443" s="468"/>
      <c r="Z443" s="469"/>
    </row>
    <row r="444" spans="1:26" ht="7.5" customHeight="1" x14ac:dyDescent="0.4"/>
    <row r="445" spans="1:26" ht="18.75" customHeight="1" x14ac:dyDescent="0.4">
      <c r="A445" s="470" t="s">
        <v>250</v>
      </c>
      <c r="B445" s="470"/>
      <c r="C445" s="470"/>
      <c r="D445" s="470"/>
      <c r="E445" s="471">
        <f>S435+1</f>
        <v>83</v>
      </c>
      <c r="F445" s="471"/>
      <c r="O445" s="470" t="s">
        <v>250</v>
      </c>
      <c r="P445" s="470"/>
      <c r="Q445" s="470"/>
      <c r="R445" s="470"/>
      <c r="S445" s="471">
        <f>E445+1</f>
        <v>84</v>
      </c>
      <c r="T445" s="471"/>
    </row>
    <row r="446" spans="1:26" ht="18.75" customHeight="1" x14ac:dyDescent="0.4">
      <c r="A446" s="461"/>
      <c r="B446" s="462"/>
      <c r="C446" s="462"/>
      <c r="D446" s="462"/>
      <c r="E446" s="462"/>
      <c r="F446" s="462"/>
      <c r="G446" s="462"/>
      <c r="H446" s="462"/>
      <c r="I446" s="462"/>
      <c r="J446" s="462"/>
      <c r="K446" s="462"/>
      <c r="L446" s="463"/>
      <c r="O446" s="461"/>
      <c r="P446" s="462"/>
      <c r="Q446" s="462"/>
      <c r="R446" s="462"/>
      <c r="S446" s="462"/>
      <c r="T446" s="462"/>
      <c r="U446" s="462"/>
      <c r="V446" s="462"/>
      <c r="W446" s="462"/>
      <c r="X446" s="462"/>
      <c r="Y446" s="462"/>
      <c r="Z446" s="463"/>
    </row>
    <row r="447" spans="1:26" ht="18.75" customHeight="1" x14ac:dyDescent="0.4">
      <c r="A447" s="464"/>
      <c r="B447" s="465"/>
      <c r="C447" s="465"/>
      <c r="D447" s="465"/>
      <c r="E447" s="465"/>
      <c r="F447" s="465"/>
      <c r="G447" s="465"/>
      <c r="H447" s="465"/>
      <c r="I447" s="465"/>
      <c r="J447" s="465"/>
      <c r="K447" s="465"/>
      <c r="L447" s="466"/>
      <c r="O447" s="464"/>
      <c r="P447" s="465"/>
      <c r="Q447" s="465"/>
      <c r="R447" s="465"/>
      <c r="S447" s="465"/>
      <c r="T447" s="465"/>
      <c r="U447" s="465"/>
      <c r="V447" s="465"/>
      <c r="W447" s="465"/>
      <c r="X447" s="465"/>
      <c r="Y447" s="465"/>
      <c r="Z447" s="466"/>
    </row>
    <row r="448" spans="1:26" ht="18.75" customHeight="1" x14ac:dyDescent="0.4">
      <c r="A448" s="464"/>
      <c r="B448" s="465"/>
      <c r="C448" s="465"/>
      <c r="D448" s="465"/>
      <c r="E448" s="465"/>
      <c r="F448" s="465"/>
      <c r="G448" s="465"/>
      <c r="H448" s="465"/>
      <c r="I448" s="465"/>
      <c r="J448" s="465"/>
      <c r="K448" s="465"/>
      <c r="L448" s="466"/>
      <c r="O448" s="464"/>
      <c r="P448" s="465"/>
      <c r="Q448" s="465"/>
      <c r="R448" s="465"/>
      <c r="S448" s="465"/>
      <c r="T448" s="465"/>
      <c r="U448" s="465"/>
      <c r="V448" s="465"/>
      <c r="W448" s="465"/>
      <c r="X448" s="465"/>
      <c r="Y448" s="465"/>
      <c r="Z448" s="466"/>
    </row>
    <row r="449" spans="1:26" ht="18.75" customHeight="1" x14ac:dyDescent="0.4">
      <c r="A449" s="464"/>
      <c r="B449" s="465"/>
      <c r="C449" s="465"/>
      <c r="D449" s="465"/>
      <c r="E449" s="465"/>
      <c r="F449" s="465"/>
      <c r="G449" s="465"/>
      <c r="H449" s="465"/>
      <c r="I449" s="465"/>
      <c r="J449" s="465"/>
      <c r="K449" s="465"/>
      <c r="L449" s="466"/>
      <c r="O449" s="464"/>
      <c r="P449" s="465"/>
      <c r="Q449" s="465"/>
      <c r="R449" s="465"/>
      <c r="S449" s="465"/>
      <c r="T449" s="465"/>
      <c r="U449" s="465"/>
      <c r="V449" s="465"/>
      <c r="W449" s="465"/>
      <c r="X449" s="465"/>
      <c r="Y449" s="465"/>
      <c r="Z449" s="466"/>
    </row>
    <row r="450" spans="1:26" ht="18.75" customHeight="1" x14ac:dyDescent="0.4">
      <c r="A450" s="464"/>
      <c r="B450" s="465"/>
      <c r="C450" s="465"/>
      <c r="D450" s="465"/>
      <c r="E450" s="465"/>
      <c r="F450" s="465"/>
      <c r="G450" s="465"/>
      <c r="H450" s="465"/>
      <c r="I450" s="465"/>
      <c r="J450" s="465"/>
      <c r="K450" s="465"/>
      <c r="L450" s="466"/>
      <c r="O450" s="464"/>
      <c r="P450" s="465"/>
      <c r="Q450" s="465"/>
      <c r="R450" s="465"/>
      <c r="S450" s="465"/>
      <c r="T450" s="465"/>
      <c r="U450" s="465"/>
      <c r="V450" s="465"/>
      <c r="W450" s="465"/>
      <c r="X450" s="465"/>
      <c r="Y450" s="465"/>
      <c r="Z450" s="466"/>
    </row>
    <row r="451" spans="1:26" ht="18.75" customHeight="1" x14ac:dyDescent="0.4">
      <c r="A451" s="464"/>
      <c r="B451" s="465"/>
      <c r="C451" s="465"/>
      <c r="D451" s="465"/>
      <c r="E451" s="465"/>
      <c r="F451" s="465"/>
      <c r="G451" s="465"/>
      <c r="H451" s="465"/>
      <c r="I451" s="465"/>
      <c r="J451" s="465"/>
      <c r="K451" s="465"/>
      <c r="L451" s="466"/>
      <c r="O451" s="464"/>
      <c r="P451" s="465"/>
      <c r="Q451" s="465"/>
      <c r="R451" s="465"/>
      <c r="S451" s="465"/>
      <c r="T451" s="465"/>
      <c r="U451" s="465"/>
      <c r="V451" s="465"/>
      <c r="W451" s="465"/>
      <c r="X451" s="465"/>
      <c r="Y451" s="465"/>
      <c r="Z451" s="466"/>
    </row>
    <row r="452" spans="1:26" ht="18.75" customHeight="1" x14ac:dyDescent="0.4">
      <c r="A452" s="464"/>
      <c r="B452" s="465"/>
      <c r="C452" s="465"/>
      <c r="D452" s="465"/>
      <c r="E452" s="465"/>
      <c r="F452" s="465"/>
      <c r="G452" s="465"/>
      <c r="H452" s="465"/>
      <c r="I452" s="465"/>
      <c r="J452" s="465"/>
      <c r="K452" s="465"/>
      <c r="L452" s="466"/>
      <c r="O452" s="464"/>
      <c r="P452" s="465"/>
      <c r="Q452" s="465"/>
      <c r="R452" s="465"/>
      <c r="S452" s="465"/>
      <c r="T452" s="465"/>
      <c r="U452" s="465"/>
      <c r="V452" s="465"/>
      <c r="W452" s="465"/>
      <c r="X452" s="465"/>
      <c r="Y452" s="465"/>
      <c r="Z452" s="466"/>
    </row>
    <row r="453" spans="1:26" ht="18.75" customHeight="1" x14ac:dyDescent="0.4">
      <c r="A453" s="467"/>
      <c r="B453" s="468"/>
      <c r="C453" s="468"/>
      <c r="D453" s="468"/>
      <c r="E453" s="468"/>
      <c r="F453" s="468"/>
      <c r="G453" s="468"/>
      <c r="H453" s="468"/>
      <c r="I453" s="468"/>
      <c r="J453" s="468"/>
      <c r="K453" s="468"/>
      <c r="L453" s="469"/>
      <c r="O453" s="467"/>
      <c r="P453" s="468"/>
      <c r="Q453" s="468"/>
      <c r="R453" s="468"/>
      <c r="S453" s="468"/>
      <c r="T453" s="468"/>
      <c r="U453" s="468"/>
      <c r="V453" s="468"/>
      <c r="W453" s="468"/>
      <c r="X453" s="468"/>
      <c r="Y453" s="468"/>
      <c r="Z453" s="469"/>
    </row>
    <row r="454" spans="1:26" ht="7.5" customHeight="1" x14ac:dyDescent="0.4"/>
    <row r="455" spans="1:26" ht="18.75" customHeight="1" x14ac:dyDescent="0.4">
      <c r="A455" s="470" t="s">
        <v>250</v>
      </c>
      <c r="B455" s="470"/>
      <c r="C455" s="470"/>
      <c r="D455" s="470"/>
      <c r="E455" s="471">
        <f>S445+1</f>
        <v>85</v>
      </c>
      <c r="F455" s="471"/>
      <c r="O455" s="470" t="s">
        <v>250</v>
      </c>
      <c r="P455" s="470"/>
      <c r="Q455" s="470"/>
      <c r="R455" s="470"/>
      <c r="S455" s="471">
        <f>E455+1</f>
        <v>86</v>
      </c>
      <c r="T455" s="471"/>
    </row>
    <row r="456" spans="1:26" ht="18.75" customHeight="1" x14ac:dyDescent="0.4">
      <c r="A456" s="461"/>
      <c r="B456" s="462"/>
      <c r="C456" s="462"/>
      <c r="D456" s="462"/>
      <c r="E456" s="462"/>
      <c r="F456" s="462"/>
      <c r="G456" s="462"/>
      <c r="H456" s="462"/>
      <c r="I456" s="462"/>
      <c r="J456" s="462"/>
      <c r="K456" s="462"/>
      <c r="L456" s="463"/>
      <c r="O456" s="461"/>
      <c r="P456" s="462"/>
      <c r="Q456" s="462"/>
      <c r="R456" s="462"/>
      <c r="S456" s="462"/>
      <c r="T456" s="462"/>
      <c r="U456" s="462"/>
      <c r="V456" s="462"/>
      <c r="W456" s="462"/>
      <c r="X456" s="462"/>
      <c r="Y456" s="462"/>
      <c r="Z456" s="463"/>
    </row>
    <row r="457" spans="1:26" ht="18.75" customHeight="1" x14ac:dyDescent="0.4">
      <c r="A457" s="464"/>
      <c r="B457" s="465"/>
      <c r="C457" s="465"/>
      <c r="D457" s="465"/>
      <c r="E457" s="465"/>
      <c r="F457" s="465"/>
      <c r="G457" s="465"/>
      <c r="H457" s="465"/>
      <c r="I457" s="465"/>
      <c r="J457" s="465"/>
      <c r="K457" s="465"/>
      <c r="L457" s="466"/>
      <c r="O457" s="464"/>
      <c r="P457" s="465"/>
      <c r="Q457" s="465"/>
      <c r="R457" s="465"/>
      <c r="S457" s="465"/>
      <c r="T457" s="465"/>
      <c r="U457" s="465"/>
      <c r="V457" s="465"/>
      <c r="W457" s="465"/>
      <c r="X457" s="465"/>
      <c r="Y457" s="465"/>
      <c r="Z457" s="466"/>
    </row>
    <row r="458" spans="1:26" ht="18.75" customHeight="1" x14ac:dyDescent="0.4">
      <c r="A458" s="464"/>
      <c r="B458" s="465"/>
      <c r="C458" s="465"/>
      <c r="D458" s="465"/>
      <c r="E458" s="465"/>
      <c r="F458" s="465"/>
      <c r="G458" s="465"/>
      <c r="H458" s="465"/>
      <c r="I458" s="465"/>
      <c r="J458" s="465"/>
      <c r="K458" s="465"/>
      <c r="L458" s="466"/>
      <c r="O458" s="464"/>
      <c r="P458" s="465"/>
      <c r="Q458" s="465"/>
      <c r="R458" s="465"/>
      <c r="S458" s="465"/>
      <c r="T458" s="465"/>
      <c r="U458" s="465"/>
      <c r="V458" s="465"/>
      <c r="W458" s="465"/>
      <c r="X458" s="465"/>
      <c r="Y458" s="465"/>
      <c r="Z458" s="466"/>
    </row>
    <row r="459" spans="1:26" ht="18.75" customHeight="1" x14ac:dyDescent="0.4">
      <c r="A459" s="464"/>
      <c r="B459" s="465"/>
      <c r="C459" s="465"/>
      <c r="D459" s="465"/>
      <c r="E459" s="465"/>
      <c r="F459" s="465"/>
      <c r="G459" s="465"/>
      <c r="H459" s="465"/>
      <c r="I459" s="465"/>
      <c r="J459" s="465"/>
      <c r="K459" s="465"/>
      <c r="L459" s="466"/>
      <c r="O459" s="464"/>
      <c r="P459" s="465"/>
      <c r="Q459" s="465"/>
      <c r="R459" s="465"/>
      <c r="S459" s="465"/>
      <c r="T459" s="465"/>
      <c r="U459" s="465"/>
      <c r="V459" s="465"/>
      <c r="W459" s="465"/>
      <c r="X459" s="465"/>
      <c r="Y459" s="465"/>
      <c r="Z459" s="466"/>
    </row>
    <row r="460" spans="1:26" ht="18.75" customHeight="1" x14ac:dyDescent="0.4">
      <c r="A460" s="464"/>
      <c r="B460" s="465"/>
      <c r="C460" s="465"/>
      <c r="D460" s="465"/>
      <c r="E460" s="465"/>
      <c r="F460" s="465"/>
      <c r="G460" s="465"/>
      <c r="H460" s="465"/>
      <c r="I460" s="465"/>
      <c r="J460" s="465"/>
      <c r="K460" s="465"/>
      <c r="L460" s="466"/>
      <c r="O460" s="464"/>
      <c r="P460" s="465"/>
      <c r="Q460" s="465"/>
      <c r="R460" s="465"/>
      <c r="S460" s="465"/>
      <c r="T460" s="465"/>
      <c r="U460" s="465"/>
      <c r="V460" s="465"/>
      <c r="W460" s="465"/>
      <c r="X460" s="465"/>
      <c r="Y460" s="465"/>
      <c r="Z460" s="466"/>
    </row>
    <row r="461" spans="1:26" ht="18.75" customHeight="1" x14ac:dyDescent="0.4">
      <c r="A461" s="464"/>
      <c r="B461" s="465"/>
      <c r="C461" s="465"/>
      <c r="D461" s="465"/>
      <c r="E461" s="465"/>
      <c r="F461" s="465"/>
      <c r="G461" s="465"/>
      <c r="H461" s="465"/>
      <c r="I461" s="465"/>
      <c r="J461" s="465"/>
      <c r="K461" s="465"/>
      <c r="L461" s="466"/>
      <c r="O461" s="464"/>
      <c r="P461" s="465"/>
      <c r="Q461" s="465"/>
      <c r="R461" s="465"/>
      <c r="S461" s="465"/>
      <c r="T461" s="465"/>
      <c r="U461" s="465"/>
      <c r="V461" s="465"/>
      <c r="W461" s="465"/>
      <c r="X461" s="465"/>
      <c r="Y461" s="465"/>
      <c r="Z461" s="466"/>
    </row>
    <row r="462" spans="1:26" ht="18.75" customHeight="1" x14ac:dyDescent="0.4">
      <c r="A462" s="464"/>
      <c r="B462" s="465"/>
      <c r="C462" s="465"/>
      <c r="D462" s="465"/>
      <c r="E462" s="465"/>
      <c r="F462" s="465"/>
      <c r="G462" s="465"/>
      <c r="H462" s="465"/>
      <c r="I462" s="465"/>
      <c r="J462" s="465"/>
      <c r="K462" s="465"/>
      <c r="L462" s="466"/>
      <c r="O462" s="464"/>
      <c r="P462" s="465"/>
      <c r="Q462" s="465"/>
      <c r="R462" s="465"/>
      <c r="S462" s="465"/>
      <c r="T462" s="465"/>
      <c r="U462" s="465"/>
      <c r="V462" s="465"/>
      <c r="W462" s="465"/>
      <c r="X462" s="465"/>
      <c r="Y462" s="465"/>
      <c r="Z462" s="466"/>
    </row>
    <row r="463" spans="1:26" ht="18.75" customHeight="1" x14ac:dyDescent="0.4">
      <c r="A463" s="467"/>
      <c r="B463" s="468"/>
      <c r="C463" s="468"/>
      <c r="D463" s="468"/>
      <c r="E463" s="468"/>
      <c r="F463" s="468"/>
      <c r="G463" s="468"/>
      <c r="H463" s="468"/>
      <c r="I463" s="468"/>
      <c r="J463" s="468"/>
      <c r="K463" s="468"/>
      <c r="L463" s="469"/>
      <c r="O463" s="467"/>
      <c r="P463" s="468"/>
      <c r="Q463" s="468"/>
      <c r="R463" s="468"/>
      <c r="S463" s="468"/>
      <c r="T463" s="468"/>
      <c r="U463" s="468"/>
      <c r="V463" s="468"/>
      <c r="W463" s="468"/>
      <c r="X463" s="468"/>
      <c r="Y463" s="468"/>
      <c r="Z463" s="469"/>
    </row>
    <row r="464" spans="1:26" ht="7.5" customHeight="1" x14ac:dyDescent="0.4"/>
    <row r="465" spans="1:26" ht="18.75" customHeight="1" x14ac:dyDescent="0.4">
      <c r="A465" s="470" t="s">
        <v>250</v>
      </c>
      <c r="B465" s="470"/>
      <c r="C465" s="470"/>
      <c r="D465" s="470"/>
      <c r="E465" s="471">
        <f>S455+1</f>
        <v>87</v>
      </c>
      <c r="F465" s="471"/>
      <c r="O465" s="470" t="s">
        <v>250</v>
      </c>
      <c r="P465" s="470"/>
      <c r="Q465" s="470"/>
      <c r="R465" s="470"/>
      <c r="S465" s="471">
        <f>E465+1</f>
        <v>88</v>
      </c>
      <c r="T465" s="471"/>
    </row>
    <row r="466" spans="1:26" ht="18.75" customHeight="1" x14ac:dyDescent="0.4">
      <c r="A466" s="461"/>
      <c r="B466" s="462"/>
      <c r="C466" s="462"/>
      <c r="D466" s="462"/>
      <c r="E466" s="462"/>
      <c r="F466" s="462"/>
      <c r="G466" s="462"/>
      <c r="H466" s="462"/>
      <c r="I466" s="462"/>
      <c r="J466" s="462"/>
      <c r="K466" s="462"/>
      <c r="L466" s="463"/>
      <c r="O466" s="461"/>
      <c r="P466" s="462"/>
      <c r="Q466" s="462"/>
      <c r="R466" s="462"/>
      <c r="S466" s="462"/>
      <c r="T466" s="462"/>
      <c r="U466" s="462"/>
      <c r="V466" s="462"/>
      <c r="W466" s="462"/>
      <c r="X466" s="462"/>
      <c r="Y466" s="462"/>
      <c r="Z466" s="463"/>
    </row>
    <row r="467" spans="1:26" ht="18.75" customHeight="1" x14ac:dyDescent="0.4">
      <c r="A467" s="464"/>
      <c r="B467" s="465"/>
      <c r="C467" s="465"/>
      <c r="D467" s="465"/>
      <c r="E467" s="465"/>
      <c r="F467" s="465"/>
      <c r="G467" s="465"/>
      <c r="H467" s="465"/>
      <c r="I467" s="465"/>
      <c r="J467" s="465"/>
      <c r="K467" s="465"/>
      <c r="L467" s="466"/>
      <c r="O467" s="464"/>
      <c r="P467" s="465"/>
      <c r="Q467" s="465"/>
      <c r="R467" s="465"/>
      <c r="S467" s="465"/>
      <c r="T467" s="465"/>
      <c r="U467" s="465"/>
      <c r="V467" s="465"/>
      <c r="W467" s="465"/>
      <c r="X467" s="465"/>
      <c r="Y467" s="465"/>
      <c r="Z467" s="466"/>
    </row>
    <row r="468" spans="1:26" ht="18.75" customHeight="1" x14ac:dyDescent="0.4">
      <c r="A468" s="464"/>
      <c r="B468" s="465"/>
      <c r="C468" s="465"/>
      <c r="D468" s="465"/>
      <c r="E468" s="465"/>
      <c r="F468" s="465"/>
      <c r="G468" s="465"/>
      <c r="H468" s="465"/>
      <c r="I468" s="465"/>
      <c r="J468" s="465"/>
      <c r="K468" s="465"/>
      <c r="L468" s="466"/>
      <c r="O468" s="464"/>
      <c r="P468" s="465"/>
      <c r="Q468" s="465"/>
      <c r="R468" s="465"/>
      <c r="S468" s="465"/>
      <c r="T468" s="465"/>
      <c r="U468" s="465"/>
      <c r="V468" s="465"/>
      <c r="W468" s="465"/>
      <c r="X468" s="465"/>
      <c r="Y468" s="465"/>
      <c r="Z468" s="466"/>
    </row>
    <row r="469" spans="1:26" ht="18.75" customHeight="1" x14ac:dyDescent="0.4">
      <c r="A469" s="464"/>
      <c r="B469" s="465"/>
      <c r="C469" s="465"/>
      <c r="D469" s="465"/>
      <c r="E469" s="465"/>
      <c r="F469" s="465"/>
      <c r="G469" s="465"/>
      <c r="H469" s="465"/>
      <c r="I469" s="465"/>
      <c r="J469" s="465"/>
      <c r="K469" s="465"/>
      <c r="L469" s="466"/>
      <c r="O469" s="464"/>
      <c r="P469" s="465"/>
      <c r="Q469" s="465"/>
      <c r="R469" s="465"/>
      <c r="S469" s="465"/>
      <c r="T469" s="465"/>
      <c r="U469" s="465"/>
      <c r="V469" s="465"/>
      <c r="W469" s="465"/>
      <c r="X469" s="465"/>
      <c r="Y469" s="465"/>
      <c r="Z469" s="466"/>
    </row>
    <row r="470" spans="1:26" ht="18.75" customHeight="1" x14ac:dyDescent="0.4">
      <c r="A470" s="464"/>
      <c r="B470" s="465"/>
      <c r="C470" s="465"/>
      <c r="D470" s="465"/>
      <c r="E470" s="465"/>
      <c r="F470" s="465"/>
      <c r="G470" s="465"/>
      <c r="H470" s="465"/>
      <c r="I470" s="465"/>
      <c r="J470" s="465"/>
      <c r="K470" s="465"/>
      <c r="L470" s="466"/>
      <c r="O470" s="464"/>
      <c r="P470" s="465"/>
      <c r="Q470" s="465"/>
      <c r="R470" s="465"/>
      <c r="S470" s="465"/>
      <c r="T470" s="465"/>
      <c r="U470" s="465"/>
      <c r="V470" s="465"/>
      <c r="W470" s="465"/>
      <c r="X470" s="465"/>
      <c r="Y470" s="465"/>
      <c r="Z470" s="466"/>
    </row>
    <row r="471" spans="1:26" ht="18.75" customHeight="1" x14ac:dyDescent="0.4">
      <c r="A471" s="464"/>
      <c r="B471" s="465"/>
      <c r="C471" s="465"/>
      <c r="D471" s="465"/>
      <c r="E471" s="465"/>
      <c r="F471" s="465"/>
      <c r="G471" s="465"/>
      <c r="H471" s="465"/>
      <c r="I471" s="465"/>
      <c r="J471" s="465"/>
      <c r="K471" s="465"/>
      <c r="L471" s="466"/>
      <c r="O471" s="464"/>
      <c r="P471" s="465"/>
      <c r="Q471" s="465"/>
      <c r="R471" s="465"/>
      <c r="S471" s="465"/>
      <c r="T471" s="465"/>
      <c r="U471" s="465"/>
      <c r="V471" s="465"/>
      <c r="W471" s="465"/>
      <c r="X471" s="465"/>
      <c r="Y471" s="465"/>
      <c r="Z471" s="466"/>
    </row>
    <row r="472" spans="1:26" ht="18.75" customHeight="1" x14ac:dyDescent="0.4">
      <c r="A472" s="464"/>
      <c r="B472" s="465"/>
      <c r="C472" s="465"/>
      <c r="D472" s="465"/>
      <c r="E472" s="465"/>
      <c r="F472" s="465"/>
      <c r="G472" s="465"/>
      <c r="H472" s="465"/>
      <c r="I472" s="465"/>
      <c r="J472" s="465"/>
      <c r="K472" s="465"/>
      <c r="L472" s="466"/>
      <c r="O472" s="464"/>
      <c r="P472" s="465"/>
      <c r="Q472" s="465"/>
      <c r="R472" s="465"/>
      <c r="S472" s="465"/>
      <c r="T472" s="465"/>
      <c r="U472" s="465"/>
      <c r="V472" s="465"/>
      <c r="W472" s="465"/>
      <c r="X472" s="465"/>
      <c r="Y472" s="465"/>
      <c r="Z472" s="466"/>
    </row>
    <row r="473" spans="1:26" ht="18.75" customHeight="1" x14ac:dyDescent="0.4">
      <c r="A473" s="467"/>
      <c r="B473" s="468"/>
      <c r="C473" s="468"/>
      <c r="D473" s="468"/>
      <c r="E473" s="468"/>
      <c r="F473" s="468"/>
      <c r="G473" s="468"/>
      <c r="H473" s="468"/>
      <c r="I473" s="468"/>
      <c r="J473" s="468"/>
      <c r="K473" s="468"/>
      <c r="L473" s="469"/>
      <c r="O473" s="467"/>
      <c r="P473" s="468"/>
      <c r="Q473" s="468"/>
      <c r="R473" s="468"/>
      <c r="S473" s="468"/>
      <c r="T473" s="468"/>
      <c r="U473" s="468"/>
      <c r="V473" s="468"/>
      <c r="W473" s="468"/>
      <c r="X473" s="468"/>
      <c r="Y473" s="468"/>
      <c r="Z473" s="469"/>
    </row>
  </sheetData>
  <sheetProtection algorithmName="SHA-512" hashValue="Uem/9PQDt58vQg+kCV/OHd6axSD3hd2wGuhwVJeJV9SuvUOd2UzImhlhFA0K8l/FYPa9j4g8aeYIi60IpL9wJA==" saltValue="LUWEqMriuTVT7ipH0IvreA==" spinCount="100000" sheet="1" selectLockedCells="1"/>
  <mergeCells count="275">
    <mergeCell ref="A465:D465"/>
    <mergeCell ref="E465:F465"/>
    <mergeCell ref="O465:R465"/>
    <mergeCell ref="S465:T465"/>
    <mergeCell ref="A466:L473"/>
    <mergeCell ref="O466:Z473"/>
    <mergeCell ref="A455:D455"/>
    <mergeCell ref="E455:F455"/>
    <mergeCell ref="O455:R455"/>
    <mergeCell ref="S455:T455"/>
    <mergeCell ref="A456:L463"/>
    <mergeCell ref="O456:Z463"/>
    <mergeCell ref="A445:D445"/>
    <mergeCell ref="E445:F445"/>
    <mergeCell ref="O445:R445"/>
    <mergeCell ref="S445:T445"/>
    <mergeCell ref="A446:L453"/>
    <mergeCell ref="O446:Z453"/>
    <mergeCell ref="A433:Z433"/>
    <mergeCell ref="A435:D435"/>
    <mergeCell ref="E435:F435"/>
    <mergeCell ref="O435:R435"/>
    <mergeCell ref="S435:T435"/>
    <mergeCell ref="A436:L443"/>
    <mergeCell ref="O436:Z443"/>
    <mergeCell ref="A422:D422"/>
    <mergeCell ref="E422:F422"/>
    <mergeCell ref="O422:R422"/>
    <mergeCell ref="S422:T422"/>
    <mergeCell ref="A423:L430"/>
    <mergeCell ref="O423:Z430"/>
    <mergeCell ref="A412:D412"/>
    <mergeCell ref="E412:F412"/>
    <mergeCell ref="O412:R412"/>
    <mergeCell ref="S412:T412"/>
    <mergeCell ref="A413:L420"/>
    <mergeCell ref="O413:Z420"/>
    <mergeCell ref="A402:D402"/>
    <mergeCell ref="E402:F402"/>
    <mergeCell ref="O402:R402"/>
    <mergeCell ref="S402:T402"/>
    <mergeCell ref="A403:L410"/>
    <mergeCell ref="O403:Z410"/>
    <mergeCell ref="A390:Z390"/>
    <mergeCell ref="A392:D392"/>
    <mergeCell ref="E392:F392"/>
    <mergeCell ref="O392:R392"/>
    <mergeCell ref="S392:T392"/>
    <mergeCell ref="A393:L400"/>
    <mergeCell ref="O393:Z400"/>
    <mergeCell ref="A379:D379"/>
    <mergeCell ref="E379:F379"/>
    <mergeCell ref="O379:R379"/>
    <mergeCell ref="S379:T379"/>
    <mergeCell ref="A380:L387"/>
    <mergeCell ref="O380:Z387"/>
    <mergeCell ref="A369:D369"/>
    <mergeCell ref="E369:F369"/>
    <mergeCell ref="O369:R369"/>
    <mergeCell ref="S369:T369"/>
    <mergeCell ref="A370:L377"/>
    <mergeCell ref="O370:Z377"/>
    <mergeCell ref="A359:D359"/>
    <mergeCell ref="E359:F359"/>
    <mergeCell ref="O359:R359"/>
    <mergeCell ref="S359:T359"/>
    <mergeCell ref="A360:L367"/>
    <mergeCell ref="O360:Z367"/>
    <mergeCell ref="A347:Z347"/>
    <mergeCell ref="A349:D349"/>
    <mergeCell ref="E349:F349"/>
    <mergeCell ref="O349:R349"/>
    <mergeCell ref="S349:T349"/>
    <mergeCell ref="A350:L357"/>
    <mergeCell ref="O350:Z357"/>
    <mergeCell ref="A336:D336"/>
    <mergeCell ref="E336:F336"/>
    <mergeCell ref="O336:R336"/>
    <mergeCell ref="S336:T336"/>
    <mergeCell ref="A337:L344"/>
    <mergeCell ref="O337:Z344"/>
    <mergeCell ref="A326:D326"/>
    <mergeCell ref="E326:F326"/>
    <mergeCell ref="O326:R326"/>
    <mergeCell ref="S326:T326"/>
    <mergeCell ref="A327:L334"/>
    <mergeCell ref="O327:Z334"/>
    <mergeCell ref="A316:D316"/>
    <mergeCell ref="E316:F316"/>
    <mergeCell ref="O316:R316"/>
    <mergeCell ref="S316:T316"/>
    <mergeCell ref="A317:L324"/>
    <mergeCell ref="O317:Z324"/>
    <mergeCell ref="A304:Z304"/>
    <mergeCell ref="A306:D306"/>
    <mergeCell ref="E306:F306"/>
    <mergeCell ref="O306:R306"/>
    <mergeCell ref="S306:T306"/>
    <mergeCell ref="A307:L314"/>
    <mergeCell ref="O307:Z314"/>
    <mergeCell ref="A293:D293"/>
    <mergeCell ref="E293:F293"/>
    <mergeCell ref="O293:R293"/>
    <mergeCell ref="S293:T293"/>
    <mergeCell ref="A294:L301"/>
    <mergeCell ref="O294:Z301"/>
    <mergeCell ref="A283:D283"/>
    <mergeCell ref="E283:F283"/>
    <mergeCell ref="O283:R283"/>
    <mergeCell ref="S283:T283"/>
    <mergeCell ref="A284:L291"/>
    <mergeCell ref="O284:Z291"/>
    <mergeCell ref="A273:D273"/>
    <mergeCell ref="E273:F273"/>
    <mergeCell ref="O273:R273"/>
    <mergeCell ref="S273:T273"/>
    <mergeCell ref="A274:L281"/>
    <mergeCell ref="O274:Z281"/>
    <mergeCell ref="A261:Z261"/>
    <mergeCell ref="A263:D263"/>
    <mergeCell ref="E263:F263"/>
    <mergeCell ref="O263:R263"/>
    <mergeCell ref="S263:T263"/>
    <mergeCell ref="A264:L271"/>
    <mergeCell ref="O264:Z271"/>
    <mergeCell ref="A250:D250"/>
    <mergeCell ref="E250:F250"/>
    <mergeCell ref="O250:R250"/>
    <mergeCell ref="S250:T250"/>
    <mergeCell ref="A251:L258"/>
    <mergeCell ref="O251:Z258"/>
    <mergeCell ref="A240:D240"/>
    <mergeCell ref="E240:F240"/>
    <mergeCell ref="O240:R240"/>
    <mergeCell ref="S240:T240"/>
    <mergeCell ref="A241:L248"/>
    <mergeCell ref="O241:Z248"/>
    <mergeCell ref="A230:D230"/>
    <mergeCell ref="E230:F230"/>
    <mergeCell ref="O230:R230"/>
    <mergeCell ref="S230:T230"/>
    <mergeCell ref="A231:L238"/>
    <mergeCell ref="O231:Z238"/>
    <mergeCell ref="A218:Z218"/>
    <mergeCell ref="A220:D220"/>
    <mergeCell ref="E220:F220"/>
    <mergeCell ref="O220:R220"/>
    <mergeCell ref="S220:T220"/>
    <mergeCell ref="A221:L228"/>
    <mergeCell ref="O221:Z228"/>
    <mergeCell ref="A207:D207"/>
    <mergeCell ref="E207:F207"/>
    <mergeCell ref="O207:R207"/>
    <mergeCell ref="S207:T207"/>
    <mergeCell ref="A208:L215"/>
    <mergeCell ref="O208:Z215"/>
    <mergeCell ref="A197:D197"/>
    <mergeCell ref="E197:F197"/>
    <mergeCell ref="O197:R197"/>
    <mergeCell ref="S197:T197"/>
    <mergeCell ref="A198:L205"/>
    <mergeCell ref="O198:Z205"/>
    <mergeCell ref="A187:D187"/>
    <mergeCell ref="E187:F187"/>
    <mergeCell ref="O187:R187"/>
    <mergeCell ref="S187:T187"/>
    <mergeCell ref="A188:L195"/>
    <mergeCell ref="O188:Z195"/>
    <mergeCell ref="A175:Z175"/>
    <mergeCell ref="A177:D177"/>
    <mergeCell ref="E177:F177"/>
    <mergeCell ref="O177:R177"/>
    <mergeCell ref="S177:T177"/>
    <mergeCell ref="A178:L185"/>
    <mergeCell ref="O178:Z185"/>
    <mergeCell ref="A164:D164"/>
    <mergeCell ref="E164:F164"/>
    <mergeCell ref="O164:R164"/>
    <mergeCell ref="S164:T164"/>
    <mergeCell ref="A165:L172"/>
    <mergeCell ref="O165:Z172"/>
    <mergeCell ref="A154:D154"/>
    <mergeCell ref="E154:F154"/>
    <mergeCell ref="O154:R154"/>
    <mergeCell ref="S154:T154"/>
    <mergeCell ref="A155:L162"/>
    <mergeCell ref="O155:Z162"/>
    <mergeCell ref="A144:D144"/>
    <mergeCell ref="E144:F144"/>
    <mergeCell ref="O144:R144"/>
    <mergeCell ref="S144:T144"/>
    <mergeCell ref="A145:L152"/>
    <mergeCell ref="O145:Z152"/>
    <mergeCell ref="A132:Z132"/>
    <mergeCell ref="A134:D134"/>
    <mergeCell ref="E134:F134"/>
    <mergeCell ref="O134:R134"/>
    <mergeCell ref="S134:T134"/>
    <mergeCell ref="A135:L142"/>
    <mergeCell ref="O135:Z142"/>
    <mergeCell ref="A121:D121"/>
    <mergeCell ref="E121:F121"/>
    <mergeCell ref="O121:R121"/>
    <mergeCell ref="S121:T121"/>
    <mergeCell ref="A122:L129"/>
    <mergeCell ref="O122:Z129"/>
    <mergeCell ref="A111:D111"/>
    <mergeCell ref="E111:F111"/>
    <mergeCell ref="O111:R111"/>
    <mergeCell ref="S111:T111"/>
    <mergeCell ref="A112:L119"/>
    <mergeCell ref="O112:Z119"/>
    <mergeCell ref="A101:D101"/>
    <mergeCell ref="E101:F101"/>
    <mergeCell ref="O101:R101"/>
    <mergeCell ref="S101:T101"/>
    <mergeCell ref="A102:L109"/>
    <mergeCell ref="O102:Z109"/>
    <mergeCell ref="A89:Z89"/>
    <mergeCell ref="A91:D91"/>
    <mergeCell ref="E91:F91"/>
    <mergeCell ref="O91:R91"/>
    <mergeCell ref="S91:T91"/>
    <mergeCell ref="A92:L99"/>
    <mergeCell ref="O92:Z99"/>
    <mergeCell ref="A78:D78"/>
    <mergeCell ref="E78:F78"/>
    <mergeCell ref="O78:R78"/>
    <mergeCell ref="S78:T78"/>
    <mergeCell ref="A79:L86"/>
    <mergeCell ref="O79:Z86"/>
    <mergeCell ref="A68:D68"/>
    <mergeCell ref="E68:F68"/>
    <mergeCell ref="O68:R68"/>
    <mergeCell ref="S68:T68"/>
    <mergeCell ref="A69:L76"/>
    <mergeCell ref="O69:Z76"/>
    <mergeCell ref="A58:D58"/>
    <mergeCell ref="E58:F58"/>
    <mergeCell ref="O58:R58"/>
    <mergeCell ref="S58:T58"/>
    <mergeCell ref="A59:L66"/>
    <mergeCell ref="O59:Z66"/>
    <mergeCell ref="A46:Z46"/>
    <mergeCell ref="A48:D48"/>
    <mergeCell ref="E48:F48"/>
    <mergeCell ref="O48:R48"/>
    <mergeCell ref="S48:T48"/>
    <mergeCell ref="A49:L56"/>
    <mergeCell ref="O49:Z56"/>
    <mergeCell ref="A35:D35"/>
    <mergeCell ref="E35:F35"/>
    <mergeCell ref="O35:R35"/>
    <mergeCell ref="S35:T35"/>
    <mergeCell ref="A36:L43"/>
    <mergeCell ref="O36:Z43"/>
    <mergeCell ref="A25:D25"/>
    <mergeCell ref="E25:F25"/>
    <mergeCell ref="O25:R25"/>
    <mergeCell ref="S25:T25"/>
    <mergeCell ref="A26:L33"/>
    <mergeCell ref="O26:Z33"/>
    <mergeCell ref="A15:D15"/>
    <mergeCell ref="E15:F15"/>
    <mergeCell ref="O15:R15"/>
    <mergeCell ref="S15:T15"/>
    <mergeCell ref="A16:L23"/>
    <mergeCell ref="O16:Z23"/>
    <mergeCell ref="A3:Z3"/>
    <mergeCell ref="A5:D5"/>
    <mergeCell ref="E5:F5"/>
    <mergeCell ref="O5:R5"/>
    <mergeCell ref="S5:T5"/>
    <mergeCell ref="A6:L13"/>
    <mergeCell ref="O6:Z13"/>
  </mergeCells>
  <phoneticPr fontId="4"/>
  <pageMargins left="0.78740157480314965" right="0.39370078740157483" top="0.59055118110236215" bottom="0.59055118110236215"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99"/>
  </sheetPr>
  <dimension ref="A1:AO45"/>
  <sheetViews>
    <sheetView view="pageBreakPreview" zoomScale="85" zoomScaleNormal="100" zoomScaleSheetLayoutView="85" workbookViewId="0">
      <pane ySplit="6" topLeftCell="A7" activePane="bottomLeft" state="frozen"/>
      <selection activeCell="P24" sqref="P24:X24"/>
      <selection pane="bottomLeft" activeCell="U8" sqref="U8"/>
    </sheetView>
  </sheetViews>
  <sheetFormatPr defaultColWidth="3.125" defaultRowHeight="18.75" customHeight="1" x14ac:dyDescent="0.4"/>
  <cols>
    <col min="1" max="16384" width="3.125" style="1"/>
  </cols>
  <sheetData>
    <row r="1" spans="1:35" ht="7.5" customHeight="1" thickBot="1" x14ac:dyDescent="0.45"/>
    <row r="2" spans="1:35" ht="18.75" customHeight="1" thickBot="1" x14ac:dyDescent="0.45">
      <c r="A2" s="370" t="s">
        <v>355</v>
      </c>
      <c r="B2" s="371"/>
      <c r="C2" s="371"/>
      <c r="D2" s="371"/>
      <c r="E2" s="371"/>
      <c r="F2" s="371"/>
      <c r="G2" s="475" t="s">
        <v>332</v>
      </c>
      <c r="H2" s="476"/>
      <c r="I2" s="214"/>
      <c r="J2" s="215" t="s">
        <v>333</v>
      </c>
      <c r="K2" s="214"/>
      <c r="L2" s="215" t="s">
        <v>334</v>
      </c>
      <c r="M2" s="214"/>
      <c r="N2" s="216" t="s">
        <v>335</v>
      </c>
      <c r="O2" s="371" t="s">
        <v>356</v>
      </c>
      <c r="P2" s="371"/>
      <c r="Q2" s="371"/>
      <c r="R2" s="371"/>
      <c r="S2" s="371"/>
      <c r="T2" s="371"/>
      <c r="U2" s="478" t="s">
        <v>357</v>
      </c>
      <c r="V2" s="478"/>
      <c r="W2" s="478"/>
      <c r="X2" s="478"/>
      <c r="Y2" s="478"/>
      <c r="Z2" s="479"/>
      <c r="AB2" s="217" t="s">
        <v>358</v>
      </c>
    </row>
    <row r="3" spans="1:35" ht="7.5" customHeight="1" x14ac:dyDescent="0.4"/>
    <row r="4" spans="1:35" ht="18.75" customHeight="1" x14ac:dyDescent="0.4">
      <c r="A4" s="50" t="s">
        <v>123</v>
      </c>
      <c r="B4" s="50"/>
      <c r="C4" s="50"/>
      <c r="D4" s="50"/>
      <c r="E4" s="50"/>
      <c r="F4" s="50"/>
      <c r="G4" s="50"/>
      <c r="H4" s="50"/>
      <c r="I4" s="50"/>
      <c r="J4" s="50"/>
      <c r="K4" s="50"/>
      <c r="L4" s="50"/>
      <c r="M4" s="50"/>
      <c r="N4" s="50"/>
      <c r="O4" s="50"/>
      <c r="P4" s="50"/>
      <c r="Q4" s="50"/>
      <c r="R4" s="50"/>
      <c r="S4" s="50"/>
      <c r="T4" s="50"/>
      <c r="U4" s="50"/>
      <c r="V4" s="50"/>
      <c r="W4" s="50"/>
      <c r="X4" s="50"/>
      <c r="Y4" s="50"/>
      <c r="Z4" s="50"/>
      <c r="AB4" s="477" t="str">
        <f>IF(M2="","令和  年  月  日",DATE(I2+2018,K2,M2))</f>
        <v>令和  年  月  日</v>
      </c>
      <c r="AC4" s="477"/>
      <c r="AD4" s="477"/>
      <c r="AE4" s="477"/>
      <c r="AF4" s="477"/>
      <c r="AG4" s="477"/>
      <c r="AH4" s="477"/>
      <c r="AI4" s="477"/>
    </row>
    <row r="5" spans="1:35" ht="7.5" customHeight="1" x14ac:dyDescent="0.4">
      <c r="A5" s="50"/>
      <c r="B5" s="50"/>
      <c r="C5" s="50"/>
      <c r="D5" s="50"/>
      <c r="E5" s="50"/>
      <c r="F5" s="50"/>
      <c r="G5" s="50"/>
      <c r="H5" s="50"/>
      <c r="I5" s="50"/>
      <c r="J5" s="50"/>
      <c r="K5" s="50"/>
      <c r="L5" s="50"/>
      <c r="M5" s="50"/>
      <c r="N5" s="50"/>
      <c r="O5" s="50"/>
      <c r="P5" s="50"/>
      <c r="Q5" s="50"/>
      <c r="R5" s="50"/>
      <c r="S5" s="50"/>
      <c r="T5" s="50"/>
      <c r="U5" s="50"/>
      <c r="V5" s="50"/>
      <c r="W5" s="50"/>
      <c r="X5" s="50"/>
      <c r="Y5" s="50"/>
      <c r="Z5" s="50"/>
    </row>
    <row r="6" spans="1:35" ht="18.75" customHeight="1" x14ac:dyDescent="0.4">
      <c r="A6" s="297" t="s">
        <v>275</v>
      </c>
      <c r="B6" s="297"/>
      <c r="C6" s="297"/>
      <c r="D6" s="297"/>
      <c r="E6" s="297"/>
      <c r="F6" s="297"/>
      <c r="G6" s="297"/>
      <c r="H6" s="297"/>
      <c r="I6" s="297"/>
      <c r="J6" s="297"/>
      <c r="K6" s="297"/>
      <c r="L6" s="297"/>
      <c r="M6" s="297"/>
      <c r="N6" s="297"/>
      <c r="O6" s="297"/>
      <c r="P6" s="297"/>
      <c r="Q6" s="297"/>
      <c r="R6" s="297"/>
      <c r="S6" s="297"/>
      <c r="T6" s="297"/>
      <c r="U6" s="297"/>
      <c r="V6" s="297"/>
      <c r="W6" s="297"/>
      <c r="X6" s="297"/>
      <c r="Y6" s="297"/>
      <c r="Z6" s="297"/>
    </row>
    <row r="7" spans="1:35" ht="7.5" customHeight="1" x14ac:dyDescent="0.4">
      <c r="A7" s="56"/>
      <c r="B7" s="56"/>
      <c r="C7" s="56"/>
      <c r="D7" s="56"/>
      <c r="E7" s="56"/>
      <c r="F7" s="56"/>
      <c r="G7" s="56"/>
      <c r="H7" s="56"/>
      <c r="I7" s="56"/>
      <c r="J7" s="56"/>
      <c r="K7" s="56"/>
      <c r="L7" s="56"/>
      <c r="M7" s="56"/>
      <c r="N7" s="56"/>
      <c r="O7" s="56"/>
      <c r="P7" s="56"/>
      <c r="Q7" s="56"/>
      <c r="R7" s="56"/>
      <c r="S7" s="56"/>
      <c r="T7" s="56"/>
      <c r="U7" s="56"/>
      <c r="V7" s="56"/>
      <c r="W7" s="56"/>
      <c r="X7" s="56"/>
      <c r="Y7" s="56"/>
      <c r="Z7" s="56"/>
    </row>
    <row r="8" spans="1:35" ht="22.5" customHeight="1" x14ac:dyDescent="0.4">
      <c r="A8" s="74"/>
      <c r="B8" s="74"/>
      <c r="C8" s="74"/>
      <c r="D8" s="74"/>
      <c r="E8" s="74"/>
      <c r="F8" s="74"/>
      <c r="G8" s="74"/>
      <c r="H8" s="74"/>
      <c r="I8" s="74"/>
      <c r="J8" s="74"/>
      <c r="K8" s="74"/>
      <c r="L8" s="74"/>
      <c r="M8" s="74"/>
      <c r="N8" s="74"/>
      <c r="O8" s="74"/>
      <c r="P8" s="74"/>
      <c r="Q8" s="74"/>
      <c r="R8" s="74"/>
      <c r="S8" s="221"/>
      <c r="T8" s="222" t="s">
        <v>359</v>
      </c>
      <c r="U8" s="223"/>
      <c r="V8" s="221" t="s">
        <v>360</v>
      </c>
      <c r="W8" s="223"/>
      <c r="X8" s="221" t="s">
        <v>361</v>
      </c>
      <c r="Y8" s="223"/>
      <c r="Z8" s="221" t="s">
        <v>362</v>
      </c>
    </row>
    <row r="9" spans="1:35" ht="18.75" customHeight="1" x14ac:dyDescent="0.4">
      <c r="A9" s="56" t="s">
        <v>1</v>
      </c>
      <c r="B9" s="56"/>
      <c r="C9" s="56"/>
      <c r="D9" s="56"/>
      <c r="E9" s="56"/>
      <c r="F9" s="56"/>
      <c r="G9" s="56"/>
      <c r="H9" s="56"/>
      <c r="I9" s="56"/>
      <c r="J9" s="56"/>
      <c r="K9" s="56"/>
      <c r="L9" s="56"/>
      <c r="M9" s="56"/>
      <c r="N9" s="56"/>
      <c r="O9" s="56"/>
      <c r="P9" s="56"/>
      <c r="Q9" s="56"/>
      <c r="R9" s="56"/>
      <c r="S9" s="56"/>
      <c r="T9" s="56"/>
      <c r="U9" s="56"/>
      <c r="V9" s="56"/>
      <c r="W9" s="56"/>
      <c r="X9" s="56"/>
      <c r="Y9" s="56"/>
      <c r="Z9" s="56"/>
    </row>
    <row r="10" spans="1:35" ht="22.5" customHeight="1" x14ac:dyDescent="0.4">
      <c r="A10" s="56"/>
      <c r="B10" s="56"/>
      <c r="C10" s="56"/>
      <c r="D10" s="56"/>
      <c r="E10" s="56"/>
      <c r="F10" s="56"/>
      <c r="G10" s="56"/>
      <c r="H10" s="56"/>
      <c r="I10" s="56"/>
      <c r="J10" s="56"/>
      <c r="K10" s="56"/>
      <c r="L10" s="56"/>
      <c r="M10" s="300" t="s">
        <v>2</v>
      </c>
      <c r="N10" s="300"/>
      <c r="O10" s="300"/>
      <c r="P10" s="300"/>
      <c r="Q10" s="55" t="s">
        <v>9</v>
      </c>
      <c r="R10" s="302" t="str">
        <f>IF(第１号!R7="","",第１号!R7)</f>
        <v/>
      </c>
      <c r="S10" s="302"/>
      <c r="T10" s="302"/>
      <c r="U10" s="55" t="s">
        <v>10</v>
      </c>
      <c r="V10" s="303" t="str">
        <f>IF(第１号!V7="","",第１号!V7)</f>
        <v/>
      </c>
      <c r="W10" s="303"/>
      <c r="X10" s="303"/>
      <c r="Y10" s="303"/>
      <c r="Z10" s="56"/>
    </row>
    <row r="11" spans="1:35" ht="26.25" customHeight="1" x14ac:dyDescent="0.4">
      <c r="A11" s="56"/>
      <c r="B11" s="56"/>
      <c r="C11" s="56"/>
      <c r="D11" s="56"/>
      <c r="E11" s="56"/>
      <c r="F11" s="56"/>
      <c r="G11" s="56"/>
      <c r="H11" s="56"/>
      <c r="I11" s="56"/>
      <c r="J11" s="56"/>
      <c r="K11" s="56"/>
      <c r="L11" s="56"/>
      <c r="M11" s="300" t="s">
        <v>3</v>
      </c>
      <c r="N11" s="300"/>
      <c r="O11" s="300"/>
      <c r="P11" s="300"/>
      <c r="Q11" s="301" t="str">
        <f>IF(第１号!Q8="","",第１号!Q8)</f>
        <v/>
      </c>
      <c r="R11" s="301"/>
      <c r="S11" s="301"/>
      <c r="T11" s="301"/>
      <c r="U11" s="301"/>
      <c r="V11" s="301"/>
      <c r="W11" s="301"/>
      <c r="X11" s="301"/>
      <c r="Y11" s="301"/>
      <c r="Z11" s="301"/>
    </row>
    <row r="12" spans="1:35" ht="26.25" customHeight="1" x14ac:dyDescent="0.15">
      <c r="A12" s="56"/>
      <c r="B12" s="56"/>
      <c r="C12" s="56"/>
      <c r="D12" s="56"/>
      <c r="E12" s="56"/>
      <c r="F12" s="56"/>
      <c r="G12" s="56"/>
      <c r="H12" s="56"/>
      <c r="I12" s="56"/>
      <c r="J12" s="56"/>
      <c r="K12" s="56"/>
      <c r="L12" s="57" t="s">
        <v>6</v>
      </c>
      <c r="M12" s="300" t="s">
        <v>4</v>
      </c>
      <c r="N12" s="300"/>
      <c r="O12" s="300"/>
      <c r="P12" s="300"/>
      <c r="Q12" s="301" t="str">
        <f>IF(第１号!Q9="","",第１号!Q9)</f>
        <v/>
      </c>
      <c r="R12" s="301" ph="1"/>
      <c r="S12" s="301" ph="1"/>
      <c r="T12" s="301" ph="1"/>
      <c r="U12" s="301" ph="1"/>
      <c r="V12" s="301" ph="1"/>
      <c r="W12" s="301" ph="1"/>
      <c r="X12" s="301" ph="1"/>
      <c r="Y12" s="301" ph="1"/>
      <c r="Z12" s="301" ph="1"/>
    </row>
    <row r="13" spans="1:35" ht="26.25" customHeight="1" x14ac:dyDescent="0.15">
      <c r="A13" s="56"/>
      <c r="B13" s="56"/>
      <c r="C13" s="56"/>
      <c r="D13" s="56"/>
      <c r="E13" s="56"/>
      <c r="F13" s="56"/>
      <c r="G13" s="56"/>
      <c r="H13" s="56"/>
      <c r="I13" s="56"/>
      <c r="J13" s="56"/>
      <c r="K13" s="56"/>
      <c r="L13" s="56"/>
      <c r="M13" s="300" t="s">
        <v>5</v>
      </c>
      <c r="N13" s="300"/>
      <c r="O13" s="300"/>
      <c r="P13" s="300"/>
      <c r="Q13" s="301" t="str">
        <f>IF(第１号!Q10="","",第１号!Q10)</f>
        <v/>
      </c>
      <c r="R13" s="301" ph="1"/>
      <c r="S13" s="301" ph="1"/>
      <c r="T13" s="301" ph="1"/>
      <c r="U13" s="301" ph="1"/>
      <c r="V13" s="301" ph="1"/>
      <c r="W13" s="301" ph="1"/>
      <c r="X13" s="301" ph="1"/>
      <c r="Y13" s="301" ph="1"/>
      <c r="Z13" s="56"/>
    </row>
    <row r="14" spans="1:35" ht="26.25" customHeight="1" x14ac:dyDescent="0.4">
      <c r="A14" s="74"/>
      <c r="B14" s="74"/>
      <c r="C14" s="74"/>
      <c r="D14" s="74"/>
      <c r="E14" s="74"/>
      <c r="F14" s="74"/>
      <c r="G14" s="74"/>
      <c r="H14" s="74"/>
      <c r="I14" s="74"/>
      <c r="J14" s="74"/>
      <c r="K14" s="74"/>
      <c r="L14" s="74"/>
      <c r="M14" s="74"/>
      <c r="N14" s="74"/>
      <c r="O14" s="74"/>
      <c r="P14" s="74"/>
      <c r="Q14" s="74"/>
      <c r="R14" s="74" t="s">
        <v>363</v>
      </c>
      <c r="S14" s="74"/>
      <c r="T14" s="74"/>
      <c r="U14" s="74"/>
      <c r="V14" s="74" t="s">
        <v>364</v>
      </c>
      <c r="W14" s="74"/>
      <c r="X14" s="74"/>
      <c r="Y14" s="74"/>
      <c r="Z14" s="74"/>
    </row>
    <row r="15" spans="1:35" ht="7.5" customHeight="1" x14ac:dyDescent="0.4">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row>
    <row r="16" spans="1:35" ht="18.75" customHeight="1" x14ac:dyDescent="0.4">
      <c r="A16" s="298" t="str">
        <f ca="1">"　"&amp;DBCS(TEXT(AB4,"ggge年m月d日"))&amp;"付け仙台市（"&amp;DBCS("R"&amp;IF(M2="",DB!D5,DB!L17))&amp;"環脱経）指令第"&amp;DBCS(TEXT(U2,"0000"))&amp;"号で交付額確定通知がありました標記の補助金について、仙台市事業所断熱改修促進補助金交付要綱"&amp;DBCS(DB!L16)&amp;"の規定により、下記のとおり請求します。"</f>
        <v>　令和　　年　　月　　日付け仙台市（Ｒ７環脱経）指令第　　　　号で交付額確定通知がありました標記の補助金について、仙台市事業所断熱改修促進補助金交付要綱第１６条第２項の規定により、下記のとおり請求します。</v>
      </c>
      <c r="B16" s="298"/>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I16" s="54"/>
    </row>
    <row r="17" spans="1:41" ht="18.75" customHeight="1" x14ac:dyDescent="0.4">
      <c r="A17" s="298"/>
      <c r="B17" s="298"/>
      <c r="C17" s="298"/>
      <c r="D17" s="298"/>
      <c r="E17" s="298"/>
      <c r="F17" s="298"/>
      <c r="G17" s="298"/>
      <c r="H17" s="298"/>
      <c r="I17" s="298"/>
      <c r="J17" s="298"/>
      <c r="K17" s="298"/>
      <c r="L17" s="298"/>
      <c r="M17" s="298"/>
      <c r="N17" s="298"/>
      <c r="O17" s="298"/>
      <c r="P17" s="298"/>
      <c r="Q17" s="298"/>
      <c r="R17" s="298"/>
      <c r="S17" s="298"/>
      <c r="T17" s="298"/>
      <c r="U17" s="298"/>
      <c r="V17" s="298"/>
      <c r="W17" s="298"/>
      <c r="X17" s="298"/>
      <c r="Y17" s="298"/>
      <c r="Z17" s="298"/>
      <c r="AH17" s="116"/>
      <c r="AI17" s="474"/>
      <c r="AJ17" s="474"/>
      <c r="AK17" s="474"/>
      <c r="AL17" s="474"/>
      <c r="AM17" s="474"/>
      <c r="AN17" s="474"/>
      <c r="AO17" s="474"/>
    </row>
    <row r="18" spans="1:41" ht="18.75" customHeight="1" x14ac:dyDescent="0.4">
      <c r="A18" s="298"/>
      <c r="B18" s="298"/>
      <c r="C18" s="298"/>
      <c r="D18" s="298"/>
      <c r="E18" s="298"/>
      <c r="F18" s="298"/>
      <c r="G18" s="298"/>
      <c r="H18" s="298"/>
      <c r="I18" s="298"/>
      <c r="J18" s="298"/>
      <c r="K18" s="298"/>
      <c r="L18" s="298"/>
      <c r="M18" s="298"/>
      <c r="N18" s="298"/>
      <c r="O18" s="298"/>
      <c r="P18" s="298"/>
      <c r="Q18" s="298"/>
      <c r="R18" s="298"/>
      <c r="S18" s="298"/>
      <c r="T18" s="298"/>
      <c r="U18" s="298"/>
      <c r="V18" s="298"/>
      <c r="W18" s="298"/>
      <c r="X18" s="298"/>
      <c r="Y18" s="298"/>
      <c r="Z18" s="298"/>
      <c r="AH18" s="117"/>
    </row>
    <row r="19" spans="1:41" ht="7.5" customHeight="1" x14ac:dyDescent="0.4">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row>
    <row r="20" spans="1:41" ht="18.75" customHeight="1" x14ac:dyDescent="0.4">
      <c r="A20" s="297" t="s">
        <v>8</v>
      </c>
      <c r="B20" s="297"/>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297"/>
    </row>
    <row r="21" spans="1:41" ht="7.5" customHeight="1" thickBot="1" x14ac:dyDescent="0.45">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row>
    <row r="22" spans="1:41" ht="52.5" customHeight="1" x14ac:dyDescent="0.4">
      <c r="A22" s="50"/>
      <c r="B22" s="50"/>
      <c r="C22" s="389" t="s">
        <v>109</v>
      </c>
      <c r="D22" s="390"/>
      <c r="E22" s="390"/>
      <c r="F22" s="390"/>
      <c r="G22" s="508" t="str">
        <f>IFERROR(DBCS(LEFT(RIGHT(" "&amp;AB22&amp;'第13号 (2)'!U54,8),1)),"")</f>
        <v>　</v>
      </c>
      <c r="H22" s="509"/>
      <c r="I22" s="509" t="str">
        <f>IFERROR(DBCS(LEFT(RIGHT(" "&amp;AB22&amp;'第13号 (2)'!U54,7),1)),"")</f>
        <v>　</v>
      </c>
      <c r="J22" s="509"/>
      <c r="K22" s="509" t="str">
        <f>IFERROR(DBCS(LEFT(RIGHT(" "&amp;AB22&amp;'第13号 (2)'!U54,6),1)),"")</f>
        <v>　</v>
      </c>
      <c r="L22" s="509"/>
      <c r="M22" s="509" t="str">
        <f>IFERROR(DBCS(LEFT(RIGHT(" "&amp;AB22&amp;'第13号 (2)'!U54,5),1)),"")</f>
        <v>　</v>
      </c>
      <c r="N22" s="509"/>
      <c r="O22" s="509" t="str">
        <f>IFERROR(DBCS(LEFT(RIGHT(" "&amp;AB22&amp;'第13号 (2)'!U54,4),1)),"")</f>
        <v>　</v>
      </c>
      <c r="P22" s="509"/>
      <c r="Q22" s="510">
        <v>0</v>
      </c>
      <c r="R22" s="510"/>
      <c r="S22" s="510">
        <v>0</v>
      </c>
      <c r="T22" s="510"/>
      <c r="U22" s="511">
        <v>0</v>
      </c>
      <c r="V22" s="512"/>
      <c r="W22" s="390" t="s">
        <v>114</v>
      </c>
      <c r="X22" s="415"/>
      <c r="Y22" s="50"/>
      <c r="Z22" s="50"/>
      <c r="AB22" s="118" t="s">
        <v>303</v>
      </c>
      <c r="AC22" s="63"/>
      <c r="AD22" s="63"/>
      <c r="AE22" s="63"/>
      <c r="AF22" s="63"/>
      <c r="AG22" s="63"/>
      <c r="AH22" s="63"/>
      <c r="AI22" s="63"/>
    </row>
    <row r="23" spans="1:41" ht="26.45" customHeight="1" x14ac:dyDescent="0.4">
      <c r="A23" s="50"/>
      <c r="B23" s="50"/>
      <c r="C23" s="488" t="s">
        <v>110</v>
      </c>
      <c r="D23" s="489"/>
      <c r="E23" s="489"/>
      <c r="F23" s="490"/>
      <c r="G23" s="407" t="s">
        <v>111</v>
      </c>
      <c r="H23" s="407"/>
      <c r="I23" s="407"/>
      <c r="J23" s="407"/>
      <c r="K23" s="6"/>
      <c r="L23" s="499"/>
      <c r="M23" s="499"/>
      <c r="N23" s="499"/>
      <c r="O23" s="499"/>
      <c r="P23" s="499"/>
      <c r="Q23" s="80" t="s">
        <v>117</v>
      </c>
      <c r="R23" s="80"/>
      <c r="S23" s="497"/>
      <c r="T23" s="497"/>
      <c r="U23" s="497"/>
      <c r="V23" s="497"/>
      <c r="W23" s="497"/>
      <c r="X23" s="498"/>
      <c r="Y23" s="50"/>
      <c r="Z23" s="50"/>
    </row>
    <row r="24" spans="1:41" ht="26.45" customHeight="1" x14ac:dyDescent="0.4">
      <c r="A24" s="50"/>
      <c r="B24" s="50"/>
      <c r="C24" s="491"/>
      <c r="D24" s="492"/>
      <c r="E24" s="492"/>
      <c r="F24" s="493"/>
      <c r="G24" s="407" t="s">
        <v>112</v>
      </c>
      <c r="H24" s="407"/>
      <c r="I24" s="407"/>
      <c r="J24" s="407"/>
      <c r="K24" s="6"/>
      <c r="L24" s="59"/>
      <c r="M24" s="59" t="s">
        <v>115</v>
      </c>
      <c r="N24" s="59"/>
      <c r="O24" s="59"/>
      <c r="P24" s="59"/>
      <c r="Q24" s="59"/>
      <c r="R24" s="59"/>
      <c r="S24" s="59" t="s">
        <v>116</v>
      </c>
      <c r="T24" s="59"/>
      <c r="U24" s="59"/>
      <c r="V24" s="59"/>
      <c r="W24" s="59"/>
      <c r="X24" s="7"/>
      <c r="Y24" s="50"/>
      <c r="Z24" s="50"/>
    </row>
    <row r="25" spans="1:41" ht="52.5" customHeight="1" x14ac:dyDescent="0.4">
      <c r="A25" s="50"/>
      <c r="B25" s="50"/>
      <c r="C25" s="491"/>
      <c r="D25" s="492"/>
      <c r="E25" s="492"/>
      <c r="F25" s="493"/>
      <c r="G25" s="507" t="s">
        <v>118</v>
      </c>
      <c r="H25" s="407"/>
      <c r="I25" s="407"/>
      <c r="J25" s="407"/>
      <c r="K25" s="502"/>
      <c r="L25" s="500"/>
      <c r="M25" s="500"/>
      <c r="N25" s="500"/>
      <c r="O25" s="500"/>
      <c r="P25" s="500"/>
      <c r="Q25" s="500"/>
      <c r="R25" s="500"/>
      <c r="S25" s="500"/>
      <c r="T25" s="500"/>
      <c r="U25" s="500"/>
      <c r="V25" s="500"/>
      <c r="W25" s="500"/>
      <c r="X25" s="501"/>
      <c r="Y25" s="50"/>
      <c r="Z25" s="50"/>
    </row>
    <row r="26" spans="1:41" ht="26.45" customHeight="1" x14ac:dyDescent="0.4">
      <c r="A26" s="50"/>
      <c r="B26" s="50"/>
      <c r="C26" s="491"/>
      <c r="D26" s="492"/>
      <c r="E26" s="492"/>
      <c r="F26" s="493"/>
      <c r="G26" s="407" t="s">
        <v>113</v>
      </c>
      <c r="H26" s="407"/>
      <c r="I26" s="407"/>
      <c r="J26" s="407"/>
      <c r="K26" s="503" t="s">
        <v>119</v>
      </c>
      <c r="L26" s="503"/>
      <c r="M26" s="503"/>
      <c r="N26" s="503"/>
      <c r="O26" s="503"/>
      <c r="P26" s="503"/>
      <c r="Q26" s="503"/>
      <c r="R26" s="503"/>
      <c r="S26" s="503"/>
      <c r="T26" s="503"/>
      <c r="U26" s="503"/>
      <c r="V26" s="503"/>
      <c r="W26" s="503"/>
      <c r="X26" s="504"/>
      <c r="Y26" s="50"/>
      <c r="Z26" s="50"/>
    </row>
    <row r="27" spans="1:41" ht="52.5" customHeight="1" thickBot="1" x14ac:dyDescent="0.45">
      <c r="A27" s="50"/>
      <c r="B27" s="50"/>
      <c r="C27" s="494"/>
      <c r="D27" s="495"/>
      <c r="E27" s="495"/>
      <c r="F27" s="496"/>
      <c r="G27" s="440"/>
      <c r="H27" s="440"/>
      <c r="I27" s="440"/>
      <c r="J27" s="440"/>
      <c r="K27" s="505"/>
      <c r="L27" s="505"/>
      <c r="M27" s="505"/>
      <c r="N27" s="505"/>
      <c r="O27" s="505"/>
      <c r="P27" s="505"/>
      <c r="Q27" s="505"/>
      <c r="R27" s="505"/>
      <c r="S27" s="505"/>
      <c r="T27" s="505"/>
      <c r="U27" s="505"/>
      <c r="V27" s="505"/>
      <c r="W27" s="505"/>
      <c r="X27" s="506"/>
      <c r="Y27" s="50"/>
      <c r="Z27" s="50"/>
    </row>
    <row r="28" spans="1:41" ht="18.75" customHeight="1" x14ac:dyDescent="0.4">
      <c r="A28" s="50"/>
      <c r="B28" s="50"/>
      <c r="C28" s="61" t="s">
        <v>120</v>
      </c>
      <c r="D28" s="50"/>
      <c r="E28" s="50"/>
      <c r="F28" s="50"/>
      <c r="G28" s="50"/>
      <c r="H28" s="50"/>
      <c r="I28" s="50"/>
      <c r="J28" s="50"/>
      <c r="K28" s="50"/>
      <c r="L28" s="50"/>
      <c r="M28" s="50"/>
      <c r="N28" s="50"/>
      <c r="O28" s="50"/>
      <c r="P28" s="50"/>
      <c r="Q28" s="50"/>
      <c r="R28" s="50"/>
      <c r="S28" s="50"/>
      <c r="T28" s="50"/>
      <c r="U28" s="50"/>
      <c r="V28" s="50"/>
      <c r="W28" s="50"/>
      <c r="X28" s="50"/>
      <c r="Y28" s="50"/>
      <c r="Z28" s="50"/>
    </row>
    <row r="29" spans="1:41" ht="18.75" customHeight="1" x14ac:dyDescent="0.4">
      <c r="A29" s="50"/>
      <c r="B29" s="50"/>
      <c r="C29" s="61" t="s">
        <v>121</v>
      </c>
      <c r="D29" s="50"/>
      <c r="E29" s="50"/>
      <c r="F29" s="50"/>
      <c r="G29" s="50"/>
      <c r="H29" s="50"/>
      <c r="I29" s="50"/>
      <c r="J29" s="50"/>
      <c r="K29" s="50"/>
      <c r="L29" s="50"/>
      <c r="M29" s="50"/>
      <c r="N29" s="50"/>
      <c r="O29" s="50"/>
      <c r="P29" s="50"/>
      <c r="Q29" s="50"/>
      <c r="R29" s="50"/>
      <c r="S29" s="50"/>
      <c r="T29" s="50"/>
      <c r="U29" s="50"/>
      <c r="V29" s="50"/>
      <c r="W29" s="50"/>
      <c r="X29" s="50"/>
      <c r="Y29" s="50"/>
      <c r="Z29" s="50"/>
    </row>
    <row r="30" spans="1:41" ht="18.75" customHeight="1" x14ac:dyDescent="0.4">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row>
    <row r="31" spans="1:41" ht="18.75" customHeight="1" x14ac:dyDescent="0.4">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row>
    <row r="32" spans="1:41" ht="18.75" customHeight="1" x14ac:dyDescent="0.4">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row>
    <row r="33" spans="1:26" ht="18.75" customHeight="1" x14ac:dyDescent="0.4">
      <c r="A33" s="50"/>
      <c r="B33" s="50"/>
      <c r="C33" s="50"/>
      <c r="D33" s="50"/>
      <c r="E33" s="50"/>
      <c r="F33" s="50"/>
      <c r="G33" s="50"/>
      <c r="H33" s="50"/>
      <c r="I33" s="50"/>
      <c r="J33" s="50"/>
      <c r="K33" s="50"/>
      <c r="L33" s="50"/>
      <c r="M33" s="50"/>
      <c r="N33" s="50"/>
      <c r="O33" s="50"/>
      <c r="P33" s="50"/>
      <c r="Q33" s="50"/>
      <c r="R33" s="50"/>
      <c r="S33" s="50"/>
      <c r="T33" s="50"/>
      <c r="U33" s="50"/>
      <c r="V33" s="50"/>
      <c r="W33" s="50"/>
      <c r="X33" s="50"/>
      <c r="Y33" s="50"/>
      <c r="Z33" s="50"/>
    </row>
    <row r="34" spans="1:26" ht="18.75" customHeight="1" x14ac:dyDescent="0.4">
      <c r="A34" s="50"/>
      <c r="B34" s="50"/>
      <c r="C34" s="50"/>
      <c r="D34" s="50"/>
      <c r="E34" s="50"/>
      <c r="F34" s="50"/>
      <c r="G34" s="50"/>
      <c r="H34" s="50"/>
      <c r="I34" s="50"/>
      <c r="J34" s="50"/>
      <c r="K34" s="50"/>
      <c r="L34" s="50"/>
      <c r="M34" s="50"/>
      <c r="N34" s="50"/>
      <c r="O34" s="50"/>
      <c r="P34" s="50"/>
      <c r="Q34" s="50"/>
      <c r="R34" s="50"/>
      <c r="S34" s="50"/>
      <c r="T34" s="50"/>
      <c r="U34" s="50"/>
      <c r="V34" s="50"/>
      <c r="W34" s="50"/>
      <c r="X34" s="50"/>
      <c r="Y34" s="50"/>
      <c r="Z34" s="50"/>
    </row>
    <row r="35" spans="1:26" ht="18.75" customHeight="1" x14ac:dyDescent="0.4">
      <c r="A35" s="50"/>
      <c r="B35" s="50"/>
      <c r="C35" s="50"/>
      <c r="D35" s="50"/>
      <c r="E35" s="50"/>
      <c r="F35" s="50"/>
      <c r="G35" s="50"/>
      <c r="H35" s="50"/>
      <c r="I35" s="50"/>
      <c r="J35" s="50"/>
      <c r="K35" s="50"/>
      <c r="L35" s="50"/>
      <c r="M35" s="50"/>
      <c r="N35" s="50"/>
      <c r="O35" s="50"/>
      <c r="P35" s="50"/>
      <c r="Q35" s="50"/>
      <c r="R35" s="50"/>
      <c r="S35" s="50"/>
      <c r="T35" s="50"/>
      <c r="U35" s="50"/>
      <c r="V35" s="50"/>
      <c r="W35" s="50"/>
      <c r="X35" s="50"/>
      <c r="Y35" s="50"/>
      <c r="Z35" s="50"/>
    </row>
    <row r="36" spans="1:26" ht="18.75" customHeight="1" x14ac:dyDescent="0.4">
      <c r="A36" s="50"/>
      <c r="B36" s="50"/>
      <c r="C36" s="50"/>
      <c r="D36" s="50"/>
      <c r="E36" s="50"/>
      <c r="F36" s="50"/>
      <c r="G36" s="50"/>
      <c r="H36" s="50"/>
      <c r="I36" s="50"/>
      <c r="J36" s="50"/>
      <c r="K36" s="50"/>
      <c r="L36" s="50"/>
      <c r="M36" s="50"/>
      <c r="N36" s="50"/>
      <c r="O36" s="50"/>
      <c r="P36" s="50"/>
      <c r="Q36" s="50"/>
      <c r="R36" s="50"/>
      <c r="S36" s="50"/>
      <c r="T36" s="50"/>
      <c r="U36" s="50"/>
      <c r="V36" s="50"/>
      <c r="W36" s="50"/>
      <c r="X36" s="50"/>
      <c r="Y36" s="50"/>
      <c r="Z36" s="50"/>
    </row>
    <row r="37" spans="1:26" ht="18.75" customHeight="1" x14ac:dyDescent="0.4">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row>
    <row r="38" spans="1:26" ht="18.75" customHeight="1" x14ac:dyDescent="0.4">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row>
    <row r="39" spans="1:26" ht="18.75" customHeight="1" x14ac:dyDescent="0.4">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row>
    <row r="40" spans="1:26" ht="18.75" customHeight="1" x14ac:dyDescent="0.4">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row>
    <row r="41" spans="1:26" ht="18.75" customHeight="1" x14ac:dyDescent="0.4">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row>
    <row r="42" spans="1:26" ht="18.75" customHeight="1" x14ac:dyDescent="0.4">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row>
    <row r="43" spans="1:26" ht="18.75" customHeight="1" x14ac:dyDescent="0.4">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row>
    <row r="44" spans="1:26" ht="18.75" customHeight="1" x14ac:dyDescent="0.4">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row>
    <row r="45" spans="1:26" ht="18.75" customHeight="1" x14ac:dyDescent="0.4">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row>
  </sheetData>
  <sheetProtection algorithmName="SHA-512" hashValue="GcNhSZ5bYm7L7WuUcXs8mYxkibwPZACmMBCrAqPX6gS4RuXYL2vcl9Qn2TbKY7z2xOk8JLWVGSsWewZjNlppfw==" saltValue="Umh7iF9twObxybhGk5o0fA==" spinCount="100000" sheet="1" objects="1" scenarios="1" selectLockedCells="1"/>
  <mergeCells count="44">
    <mergeCell ref="A6:Z6"/>
    <mergeCell ref="O2:T2"/>
    <mergeCell ref="U2:Z2"/>
    <mergeCell ref="A2:F2"/>
    <mergeCell ref="G2:H2"/>
    <mergeCell ref="M10:P10"/>
    <mergeCell ref="R10:T10"/>
    <mergeCell ref="V10:Y10"/>
    <mergeCell ref="M11:P11"/>
    <mergeCell ref="Q11:Z11"/>
    <mergeCell ref="M12:P12"/>
    <mergeCell ref="Q12:Z12"/>
    <mergeCell ref="M13:P13"/>
    <mergeCell ref="Q13:Y13"/>
    <mergeCell ref="A16:Z18"/>
    <mergeCell ref="G24:J24"/>
    <mergeCell ref="G25:J25"/>
    <mergeCell ref="AI17:AO17"/>
    <mergeCell ref="A20:Z20"/>
    <mergeCell ref="C22:F22"/>
    <mergeCell ref="G22:H22"/>
    <mergeCell ref="I22:J22"/>
    <mergeCell ref="K22:L22"/>
    <mergeCell ref="M22:N22"/>
    <mergeCell ref="O22:P22"/>
    <mergeCell ref="Q22:R22"/>
    <mergeCell ref="S22:T22"/>
    <mergeCell ref="U22:V22"/>
    <mergeCell ref="AB4:AI4"/>
    <mergeCell ref="C23:F27"/>
    <mergeCell ref="S23:X23"/>
    <mergeCell ref="G26:J27"/>
    <mergeCell ref="L23:P23"/>
    <mergeCell ref="W25:X25"/>
    <mergeCell ref="U25:V25"/>
    <mergeCell ref="S25:T25"/>
    <mergeCell ref="Q25:R25"/>
    <mergeCell ref="O25:P25"/>
    <mergeCell ref="M25:N25"/>
    <mergeCell ref="K25:L25"/>
    <mergeCell ref="K26:X26"/>
    <mergeCell ref="K27:X27"/>
    <mergeCell ref="W22:X22"/>
    <mergeCell ref="G23:J23"/>
  </mergeCells>
  <phoneticPr fontId="4"/>
  <dataValidations disablePrompts="1" count="1">
    <dataValidation allowBlank="1" showInputMessage="1" sqref="G22:P22"/>
  </dataValidations>
  <pageMargins left="0.78740157480314965" right="0.39370078740157483"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11</xdr:col>
                    <xdr:colOff>0</xdr:colOff>
                    <xdr:row>23</xdr:row>
                    <xdr:rowOff>0</xdr:rowOff>
                  </from>
                  <to>
                    <xdr:col>12</xdr:col>
                    <xdr:colOff>0</xdr:colOff>
                    <xdr:row>24</xdr:row>
                    <xdr:rowOff>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17</xdr:col>
                    <xdr:colOff>0</xdr:colOff>
                    <xdr:row>23</xdr:row>
                    <xdr:rowOff>0</xdr:rowOff>
                  </from>
                  <to>
                    <xdr:col>18</xdr:col>
                    <xdr:colOff>0</xdr:colOff>
                    <xdr:row>24</xdr:row>
                    <xdr:rowOff>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16</xdr:col>
                    <xdr:colOff>0</xdr:colOff>
                    <xdr:row>13</xdr:row>
                    <xdr:rowOff>0</xdr:rowOff>
                  </from>
                  <to>
                    <xdr:col>17</xdr:col>
                    <xdr:colOff>0</xdr:colOff>
                    <xdr:row>14</xdr:row>
                    <xdr:rowOff>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20</xdr:col>
                    <xdr:colOff>0</xdr:colOff>
                    <xdr:row>13</xdr:row>
                    <xdr:rowOff>0</xdr:rowOff>
                  </from>
                  <to>
                    <xdr:col>21</xdr:col>
                    <xdr:colOff>0</xdr:colOff>
                    <xdr:row>14</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FF0000"/>
  </sheetPr>
  <dimension ref="A1:Z14"/>
  <sheetViews>
    <sheetView view="pageBreakPreview" zoomScaleNormal="100" zoomScaleSheetLayoutView="100" workbookViewId="0">
      <pane ySplit="4" topLeftCell="A5" activePane="bottomLeft" state="frozen"/>
      <selection activeCell="P24" sqref="P24:X24"/>
      <selection pane="bottomLeft" activeCell="M5" sqref="M5:Z5"/>
    </sheetView>
  </sheetViews>
  <sheetFormatPr defaultColWidth="3.125" defaultRowHeight="18.75" customHeight="1" x14ac:dyDescent="0.4"/>
  <cols>
    <col min="1" max="2" width="3.125" style="51"/>
    <col min="3" max="13" width="3.125" style="1" customWidth="1"/>
    <col min="14" max="16384" width="3.125" style="1"/>
  </cols>
  <sheetData>
    <row r="1" spans="1:26" ht="18.75" customHeight="1" x14ac:dyDescent="0.4">
      <c r="A1" s="45"/>
      <c r="B1" s="45"/>
      <c r="C1" s="45"/>
      <c r="D1" s="45"/>
      <c r="E1" s="45"/>
      <c r="F1" s="45"/>
      <c r="G1" s="45"/>
      <c r="H1" s="45"/>
      <c r="I1" s="45"/>
      <c r="J1" s="45"/>
      <c r="K1" s="45"/>
      <c r="L1" s="45"/>
      <c r="M1" s="45"/>
      <c r="N1" s="45"/>
      <c r="O1" s="45"/>
      <c r="P1" s="45"/>
      <c r="Q1" s="45"/>
      <c r="R1" s="45"/>
      <c r="S1" s="45"/>
      <c r="T1" s="45"/>
      <c r="U1" s="45"/>
      <c r="V1" s="45"/>
      <c r="W1" s="45"/>
      <c r="X1" s="45"/>
      <c r="Y1" s="45"/>
      <c r="Z1" s="45"/>
    </row>
    <row r="2" spans="1:26" ht="18.75" customHeight="1" x14ac:dyDescent="0.4">
      <c r="A2" s="45" t="s">
        <v>106</v>
      </c>
      <c r="B2" s="45"/>
      <c r="C2" s="45"/>
      <c r="D2" s="45"/>
      <c r="E2" s="45"/>
      <c r="F2" s="45"/>
      <c r="G2" s="45"/>
      <c r="H2" s="45"/>
      <c r="I2" s="45"/>
      <c r="J2" s="45"/>
      <c r="K2" s="45"/>
      <c r="L2" s="45"/>
      <c r="M2" s="45"/>
      <c r="N2" s="45"/>
      <c r="O2" s="45"/>
      <c r="P2" s="45"/>
      <c r="Q2" s="45"/>
      <c r="R2" s="45"/>
      <c r="S2" s="45"/>
      <c r="T2" s="45"/>
      <c r="U2" s="45"/>
      <c r="V2" s="45"/>
      <c r="W2" s="45"/>
      <c r="X2" s="45"/>
      <c r="Y2" s="45"/>
      <c r="Z2" s="45"/>
    </row>
    <row r="3" spans="1:26" ht="7.5" customHeight="1" thickBot="1" x14ac:dyDescent="0.45">
      <c r="A3" s="45"/>
      <c r="B3" s="45"/>
      <c r="C3" s="45"/>
      <c r="D3" s="45"/>
      <c r="E3" s="45"/>
      <c r="F3" s="45"/>
      <c r="G3" s="45"/>
      <c r="H3" s="45"/>
      <c r="I3" s="45"/>
      <c r="J3" s="45"/>
      <c r="K3" s="45"/>
      <c r="L3" s="45"/>
      <c r="M3" s="45"/>
      <c r="N3" s="45"/>
      <c r="O3" s="45"/>
      <c r="P3" s="45"/>
      <c r="Q3" s="45"/>
      <c r="R3" s="45"/>
      <c r="S3" s="45"/>
      <c r="T3" s="45"/>
      <c r="U3" s="45"/>
      <c r="V3" s="45"/>
      <c r="W3" s="45"/>
      <c r="X3" s="45"/>
      <c r="Y3" s="45"/>
      <c r="Z3" s="45"/>
    </row>
    <row r="4" spans="1:26" ht="22.5" customHeight="1" x14ac:dyDescent="0.4">
      <c r="A4" s="49"/>
      <c r="B4" s="48" t="s">
        <v>72</v>
      </c>
      <c r="C4" s="266" t="s">
        <v>71</v>
      </c>
      <c r="D4" s="267"/>
      <c r="E4" s="267"/>
      <c r="F4" s="267"/>
      <c r="G4" s="267"/>
      <c r="H4" s="267"/>
      <c r="I4" s="267"/>
      <c r="J4" s="267"/>
      <c r="K4" s="267"/>
      <c r="L4" s="268"/>
      <c r="M4" s="266" t="s">
        <v>30</v>
      </c>
      <c r="N4" s="267"/>
      <c r="O4" s="267"/>
      <c r="P4" s="267"/>
      <c r="Q4" s="267"/>
      <c r="R4" s="267"/>
      <c r="S4" s="267"/>
      <c r="T4" s="267"/>
      <c r="U4" s="267"/>
      <c r="V4" s="267"/>
      <c r="W4" s="267"/>
      <c r="X4" s="267"/>
      <c r="Y4" s="267"/>
      <c r="Z4" s="269"/>
    </row>
    <row r="5" spans="1:26" ht="22.5" customHeight="1" x14ac:dyDescent="0.4">
      <c r="A5" s="42"/>
      <c r="B5" s="37" t="s">
        <v>55</v>
      </c>
      <c r="C5" s="260" t="s">
        <v>103</v>
      </c>
      <c r="D5" s="261"/>
      <c r="E5" s="261"/>
      <c r="F5" s="261"/>
      <c r="G5" s="261"/>
      <c r="H5" s="261"/>
      <c r="I5" s="261"/>
      <c r="J5" s="261"/>
      <c r="K5" s="261"/>
      <c r="L5" s="262"/>
      <c r="M5" s="263" t="s">
        <v>105</v>
      </c>
      <c r="N5" s="264"/>
      <c r="O5" s="264"/>
      <c r="P5" s="264"/>
      <c r="Q5" s="264"/>
      <c r="R5" s="264"/>
      <c r="S5" s="264"/>
      <c r="T5" s="264"/>
      <c r="U5" s="264"/>
      <c r="V5" s="264"/>
      <c r="W5" s="264"/>
      <c r="X5" s="264"/>
      <c r="Y5" s="264"/>
      <c r="Z5" s="265"/>
    </row>
    <row r="6" spans="1:26" ht="22.5" customHeight="1" x14ac:dyDescent="0.4">
      <c r="A6" s="42"/>
      <c r="B6" s="37" t="s">
        <v>56</v>
      </c>
      <c r="C6" s="260" t="s">
        <v>104</v>
      </c>
      <c r="D6" s="261"/>
      <c r="E6" s="261"/>
      <c r="F6" s="261"/>
      <c r="G6" s="261"/>
      <c r="H6" s="261"/>
      <c r="I6" s="261"/>
      <c r="J6" s="261"/>
      <c r="K6" s="261"/>
      <c r="L6" s="262"/>
      <c r="M6" s="263" t="s">
        <v>133</v>
      </c>
      <c r="N6" s="264"/>
      <c r="O6" s="264"/>
      <c r="P6" s="264"/>
      <c r="Q6" s="264"/>
      <c r="R6" s="264"/>
      <c r="S6" s="264"/>
      <c r="T6" s="264"/>
      <c r="U6" s="264"/>
      <c r="V6" s="264"/>
      <c r="W6" s="264"/>
      <c r="X6" s="264"/>
      <c r="Y6" s="264"/>
      <c r="Z6" s="265"/>
    </row>
    <row r="7" spans="1:26" ht="22.5" customHeight="1" x14ac:dyDescent="0.4">
      <c r="A7" s="42"/>
      <c r="B7" s="37" t="s">
        <v>57</v>
      </c>
      <c r="C7" s="260" t="s">
        <v>107</v>
      </c>
      <c r="D7" s="261"/>
      <c r="E7" s="261"/>
      <c r="F7" s="261"/>
      <c r="G7" s="261"/>
      <c r="H7" s="261"/>
      <c r="I7" s="261"/>
      <c r="J7" s="261"/>
      <c r="K7" s="261"/>
      <c r="L7" s="262"/>
      <c r="M7" s="263" t="s">
        <v>132</v>
      </c>
      <c r="N7" s="264"/>
      <c r="O7" s="264"/>
      <c r="P7" s="264"/>
      <c r="Q7" s="264"/>
      <c r="R7" s="264"/>
      <c r="S7" s="264"/>
      <c r="T7" s="264"/>
      <c r="U7" s="264"/>
      <c r="V7" s="264"/>
      <c r="W7" s="264"/>
      <c r="X7" s="264"/>
      <c r="Y7" s="264"/>
      <c r="Z7" s="265"/>
    </row>
    <row r="8" spans="1:26" ht="22.5" customHeight="1" thickBot="1" x14ac:dyDescent="0.45">
      <c r="A8" s="44"/>
      <c r="B8" s="38" t="s">
        <v>58</v>
      </c>
      <c r="C8" s="256" t="s">
        <v>108</v>
      </c>
      <c r="D8" s="257"/>
      <c r="E8" s="257"/>
      <c r="F8" s="257"/>
      <c r="G8" s="257"/>
      <c r="H8" s="257"/>
      <c r="I8" s="257"/>
      <c r="J8" s="257"/>
      <c r="K8" s="257"/>
      <c r="L8" s="258"/>
      <c r="M8" s="513" t="s">
        <v>131</v>
      </c>
      <c r="N8" s="514"/>
      <c r="O8" s="514"/>
      <c r="P8" s="514"/>
      <c r="Q8" s="514"/>
      <c r="R8" s="514"/>
      <c r="S8" s="514"/>
      <c r="T8" s="514"/>
      <c r="U8" s="514"/>
      <c r="V8" s="514"/>
      <c r="W8" s="514"/>
      <c r="X8" s="514"/>
      <c r="Y8" s="514"/>
      <c r="Z8" s="515"/>
    </row>
    <row r="9" spans="1:26" ht="7.5" customHeight="1" x14ac:dyDescent="0.4">
      <c r="A9" s="46"/>
      <c r="B9" s="46"/>
      <c r="C9" s="45"/>
      <c r="D9" s="45"/>
      <c r="E9" s="45"/>
      <c r="F9" s="45"/>
      <c r="G9" s="45"/>
      <c r="H9" s="45"/>
      <c r="I9" s="45"/>
      <c r="J9" s="45"/>
      <c r="K9" s="45"/>
      <c r="L9" s="45"/>
      <c r="M9" s="45"/>
      <c r="N9" s="45"/>
      <c r="O9" s="45"/>
      <c r="P9" s="45"/>
      <c r="Q9" s="45"/>
      <c r="R9" s="45"/>
      <c r="S9" s="45"/>
      <c r="T9" s="45"/>
      <c r="U9" s="45"/>
      <c r="V9" s="45"/>
      <c r="W9" s="45"/>
      <c r="X9" s="45"/>
      <c r="Y9" s="45"/>
      <c r="Z9" s="45"/>
    </row>
    <row r="10" spans="1:26" ht="18.75" customHeight="1" x14ac:dyDescent="0.4">
      <c r="A10" s="46"/>
      <c r="B10" s="46"/>
      <c r="C10" s="45"/>
      <c r="D10" s="45"/>
      <c r="E10" s="45"/>
      <c r="F10" s="45"/>
      <c r="G10" s="45"/>
      <c r="H10" s="45"/>
      <c r="I10" s="45"/>
      <c r="J10" s="45"/>
      <c r="K10" s="45"/>
      <c r="L10" s="45"/>
      <c r="M10" s="45"/>
      <c r="N10" s="45"/>
      <c r="O10" s="45"/>
      <c r="P10" s="45"/>
      <c r="Q10" s="45"/>
      <c r="R10" s="45"/>
      <c r="S10" s="45"/>
      <c r="T10" s="45"/>
      <c r="U10" s="45"/>
      <c r="V10" s="45"/>
      <c r="W10" s="45"/>
      <c r="X10" s="45"/>
      <c r="Y10" s="45"/>
      <c r="Z10" s="45"/>
    </row>
    <row r="11" spans="1:26" ht="18.75" customHeight="1" x14ac:dyDescent="0.4">
      <c r="A11" s="46"/>
      <c r="B11" s="46"/>
      <c r="C11" s="45"/>
      <c r="D11" s="45"/>
      <c r="E11" s="45"/>
      <c r="F11" s="45"/>
      <c r="G11" s="45"/>
      <c r="H11" s="45"/>
      <c r="I11" s="45"/>
      <c r="J11" s="45"/>
      <c r="K11" s="45"/>
      <c r="L11" s="45"/>
      <c r="M11" s="45"/>
      <c r="N11" s="45"/>
      <c r="O11" s="45"/>
      <c r="P11" s="45"/>
      <c r="Q11" s="45"/>
      <c r="R11" s="45"/>
      <c r="S11" s="45"/>
      <c r="T11" s="45"/>
      <c r="U11" s="45"/>
      <c r="V11" s="45"/>
      <c r="W11" s="45"/>
      <c r="X11" s="45"/>
      <c r="Y11" s="45"/>
      <c r="Z11" s="45"/>
    </row>
    <row r="12" spans="1:26" ht="18.75" customHeight="1" x14ac:dyDescent="0.4">
      <c r="A12" s="46"/>
      <c r="B12" s="46"/>
      <c r="C12" s="45"/>
      <c r="D12" s="45"/>
      <c r="E12" s="45"/>
      <c r="F12" s="45"/>
      <c r="G12" s="45"/>
      <c r="H12" s="45"/>
      <c r="I12" s="45"/>
      <c r="J12" s="45"/>
      <c r="K12" s="45"/>
      <c r="L12" s="45"/>
      <c r="M12" s="45"/>
      <c r="N12" s="45"/>
      <c r="O12" s="45"/>
      <c r="P12" s="45"/>
      <c r="Q12" s="45"/>
      <c r="R12" s="45"/>
      <c r="S12" s="45"/>
      <c r="T12" s="45"/>
      <c r="U12" s="45"/>
      <c r="V12" s="45"/>
      <c r="W12" s="45"/>
      <c r="X12" s="45"/>
      <c r="Y12" s="45"/>
      <c r="Z12" s="45"/>
    </row>
    <row r="13" spans="1:26" ht="18.75" customHeight="1" x14ac:dyDescent="0.4">
      <c r="A13" s="46"/>
      <c r="B13" s="46"/>
      <c r="C13" s="45"/>
      <c r="D13" s="45"/>
      <c r="E13" s="45"/>
      <c r="F13" s="45"/>
      <c r="G13" s="45"/>
      <c r="H13" s="45"/>
      <c r="I13" s="45"/>
      <c r="J13" s="45"/>
      <c r="K13" s="45"/>
      <c r="L13" s="45"/>
      <c r="M13" s="45"/>
      <c r="N13" s="45"/>
      <c r="O13" s="45"/>
      <c r="P13" s="45"/>
      <c r="Q13" s="45"/>
      <c r="R13" s="45"/>
      <c r="S13" s="45"/>
      <c r="T13" s="45"/>
      <c r="U13" s="45"/>
      <c r="V13" s="45"/>
      <c r="W13" s="45"/>
      <c r="X13" s="45"/>
      <c r="Y13" s="45"/>
      <c r="Z13" s="45"/>
    </row>
    <row r="14" spans="1:26" ht="18.75" customHeight="1" x14ac:dyDescent="0.4">
      <c r="A14" s="46"/>
      <c r="B14" s="46"/>
      <c r="C14" s="45"/>
      <c r="D14" s="45"/>
      <c r="E14" s="45"/>
      <c r="F14" s="45"/>
      <c r="G14" s="45"/>
      <c r="H14" s="45"/>
      <c r="I14" s="45"/>
      <c r="J14" s="45"/>
      <c r="K14" s="45"/>
      <c r="L14" s="45"/>
      <c r="M14" s="45"/>
      <c r="N14" s="45"/>
      <c r="O14" s="45"/>
      <c r="P14" s="45"/>
      <c r="Q14" s="45"/>
      <c r="R14" s="45"/>
      <c r="S14" s="45"/>
      <c r="T14" s="45"/>
      <c r="U14" s="45"/>
      <c r="V14" s="45"/>
      <c r="W14" s="45"/>
      <c r="X14" s="45"/>
      <c r="Y14" s="45"/>
      <c r="Z14" s="45"/>
    </row>
  </sheetData>
  <sheetProtection algorithmName="SHA-512" hashValue="bFtjwXshBGJjGgb1SD5WsXg8T6nDSfdjvsl5qIv1BgBb9Le+gal2ktbfer0oYcCJs3z1MQ4fdOnCQjT7nJBpXA==" saltValue="TXr0IXuUtjXQvuRyyNyLlA==" spinCount="100000" sheet="1" objects="1" scenarios="1" selectLockedCells="1"/>
  <mergeCells count="10">
    <mergeCell ref="C8:L8"/>
    <mergeCell ref="M8:Z8"/>
    <mergeCell ref="C7:L7"/>
    <mergeCell ref="M7:Z7"/>
    <mergeCell ref="C4:L4"/>
    <mergeCell ref="M4:Z4"/>
    <mergeCell ref="C5:L5"/>
    <mergeCell ref="M5:Z5"/>
    <mergeCell ref="C6:L6"/>
    <mergeCell ref="M6:Z6"/>
  </mergeCells>
  <phoneticPr fontId="4"/>
  <hyperlinks>
    <hyperlink ref="M5:Z5" location="第９号!Print_Area" display="・様式第９号"/>
    <hyperlink ref="M6:Z6" location="第10号!Print_Area" display="・様式第１０号"/>
    <hyperlink ref="M7:Z7" location="第12号!Print_Area" display="・様式第１２号"/>
    <hyperlink ref="M8:Z8" location="第18号!Print_Area" display="・様式第１８号"/>
  </hyperlinks>
  <pageMargins left="0.78740157480314965" right="0.39370078740157483" top="0.59055118110236215" bottom="0.5905511811023621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0</xdr:col>
                    <xdr:colOff>0</xdr:colOff>
                    <xdr:row>4</xdr:row>
                    <xdr:rowOff>0</xdr:rowOff>
                  </from>
                  <to>
                    <xdr:col>1</xdr:col>
                    <xdr:colOff>0</xdr:colOff>
                    <xdr:row>5</xdr:row>
                    <xdr:rowOff>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0</xdr:col>
                    <xdr:colOff>0</xdr:colOff>
                    <xdr:row>5</xdr:row>
                    <xdr:rowOff>0</xdr:rowOff>
                  </from>
                  <to>
                    <xdr:col>1</xdr:col>
                    <xdr:colOff>0</xdr:colOff>
                    <xdr:row>6</xdr:row>
                    <xdr:rowOff>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0</xdr:col>
                    <xdr:colOff>0</xdr:colOff>
                    <xdr:row>6</xdr:row>
                    <xdr:rowOff>0</xdr:rowOff>
                  </from>
                  <to>
                    <xdr:col>1</xdr:col>
                    <xdr:colOff>0</xdr:colOff>
                    <xdr:row>7</xdr:row>
                    <xdr:rowOff>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0</xdr:col>
                    <xdr:colOff>0</xdr:colOff>
                    <xdr:row>7</xdr:row>
                    <xdr:rowOff>0</xdr:rowOff>
                  </from>
                  <to>
                    <xdr:col>1</xdr:col>
                    <xdr:colOff>0</xdr:colOff>
                    <xdr:row>8</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5" tint="0.59999389629810485"/>
  </sheetPr>
  <dimension ref="A1:AO42"/>
  <sheetViews>
    <sheetView view="pageBreakPreview" zoomScaleNormal="100" zoomScaleSheetLayoutView="100" workbookViewId="0">
      <pane ySplit="6" topLeftCell="A7" activePane="bottomLeft" state="frozen"/>
      <selection activeCell="P24" sqref="P24:X24"/>
      <selection pane="bottomLeft" activeCell="I2" sqref="I2"/>
    </sheetView>
  </sheetViews>
  <sheetFormatPr defaultColWidth="3.125" defaultRowHeight="18.75" customHeight="1" x14ac:dyDescent="0.4"/>
  <cols>
    <col min="1" max="16384" width="3.125" style="1"/>
  </cols>
  <sheetData>
    <row r="1" spans="1:41" ht="7.5" customHeight="1" thickBot="1" x14ac:dyDescent="0.45"/>
    <row r="2" spans="1:41" ht="18.75" customHeight="1" thickBot="1" x14ac:dyDescent="0.45">
      <c r="A2" s="370" t="s">
        <v>346</v>
      </c>
      <c r="B2" s="371"/>
      <c r="C2" s="371"/>
      <c r="D2" s="371"/>
      <c r="E2" s="371"/>
      <c r="F2" s="371"/>
      <c r="G2" s="475" t="s">
        <v>332</v>
      </c>
      <c r="H2" s="476"/>
      <c r="I2" s="214"/>
      <c r="J2" s="215" t="s">
        <v>333</v>
      </c>
      <c r="K2" s="214"/>
      <c r="L2" s="215" t="s">
        <v>334</v>
      </c>
      <c r="M2" s="214"/>
      <c r="N2" s="216" t="s">
        <v>335</v>
      </c>
      <c r="O2" s="371" t="s">
        <v>347</v>
      </c>
      <c r="P2" s="371"/>
      <c r="Q2" s="371"/>
      <c r="R2" s="371"/>
      <c r="S2" s="371"/>
      <c r="T2" s="371"/>
      <c r="U2" s="478" t="s">
        <v>366</v>
      </c>
      <c r="V2" s="478"/>
      <c r="W2" s="478"/>
      <c r="X2" s="478"/>
      <c r="Y2" s="478"/>
      <c r="Z2" s="479"/>
      <c r="AB2" s="217" t="s">
        <v>348</v>
      </c>
    </row>
    <row r="3" spans="1:41" ht="7.5" customHeight="1" x14ac:dyDescent="0.4"/>
    <row r="4" spans="1:41" ht="18.75" customHeight="1" x14ac:dyDescent="0.4">
      <c r="A4" s="60" t="s">
        <v>122</v>
      </c>
      <c r="B4" s="60"/>
      <c r="C4" s="60"/>
      <c r="D4" s="60"/>
      <c r="E4" s="60"/>
      <c r="F4" s="60"/>
      <c r="G4" s="60"/>
      <c r="H4" s="60"/>
      <c r="I4" s="60"/>
      <c r="J4" s="60"/>
      <c r="K4" s="60"/>
      <c r="L4" s="60"/>
      <c r="M4" s="60"/>
      <c r="N4" s="60"/>
      <c r="O4" s="60"/>
      <c r="P4" s="60"/>
      <c r="Q4" s="60"/>
      <c r="R4" s="60"/>
      <c r="S4" s="60"/>
      <c r="T4" s="60"/>
      <c r="U4" s="60"/>
      <c r="V4" s="60"/>
      <c r="W4" s="60"/>
      <c r="X4" s="60"/>
      <c r="Y4" s="60"/>
      <c r="Z4" s="60"/>
      <c r="AB4" s="477" t="str">
        <f>IF(M2="","令和  年  月  日",DATE(I2+2018,K2,M2))</f>
        <v>令和  年  月  日</v>
      </c>
      <c r="AC4" s="477"/>
      <c r="AD4" s="477"/>
      <c r="AE4" s="477"/>
      <c r="AF4" s="477"/>
      <c r="AG4" s="477"/>
      <c r="AH4" s="477"/>
      <c r="AI4" s="477"/>
    </row>
    <row r="5" spans="1:41" ht="7.5" customHeight="1" x14ac:dyDescent="0.4">
      <c r="A5" s="60"/>
      <c r="B5" s="60"/>
      <c r="C5" s="60"/>
      <c r="D5" s="60"/>
      <c r="E5" s="60"/>
      <c r="F5" s="60"/>
      <c r="G5" s="60"/>
      <c r="H5" s="60"/>
      <c r="I5" s="60"/>
      <c r="J5" s="60"/>
      <c r="K5" s="60"/>
      <c r="L5" s="60"/>
      <c r="M5" s="60"/>
      <c r="N5" s="60"/>
      <c r="O5" s="60"/>
      <c r="P5" s="60"/>
      <c r="Q5" s="60"/>
      <c r="R5" s="60"/>
      <c r="S5" s="60"/>
      <c r="T5" s="60"/>
      <c r="U5" s="60"/>
      <c r="V5" s="60"/>
      <c r="W5" s="60"/>
      <c r="X5" s="60"/>
      <c r="Y5" s="60"/>
      <c r="Z5" s="60"/>
    </row>
    <row r="6" spans="1:41" ht="18.75" customHeight="1" x14ac:dyDescent="0.4">
      <c r="A6" s="297" t="s">
        <v>276</v>
      </c>
      <c r="B6" s="297"/>
      <c r="C6" s="297"/>
      <c r="D6" s="297"/>
      <c r="E6" s="297"/>
      <c r="F6" s="297"/>
      <c r="G6" s="297"/>
      <c r="H6" s="297"/>
      <c r="I6" s="297"/>
      <c r="J6" s="297"/>
      <c r="K6" s="297"/>
      <c r="L6" s="297"/>
      <c r="M6" s="297"/>
      <c r="N6" s="297"/>
      <c r="O6" s="297"/>
      <c r="P6" s="297"/>
      <c r="Q6" s="297"/>
      <c r="R6" s="297"/>
      <c r="S6" s="297"/>
      <c r="T6" s="297"/>
      <c r="U6" s="297"/>
      <c r="V6" s="297"/>
      <c r="W6" s="297"/>
      <c r="X6" s="297"/>
      <c r="Y6" s="297"/>
      <c r="Z6" s="297"/>
    </row>
    <row r="7" spans="1:41" ht="7.5" customHeight="1" x14ac:dyDescent="0.4">
      <c r="A7" s="60"/>
      <c r="B7" s="60"/>
      <c r="C7" s="60"/>
      <c r="D7" s="60"/>
      <c r="E7" s="60"/>
      <c r="F7" s="60"/>
      <c r="G7" s="60"/>
      <c r="H7" s="60"/>
      <c r="I7" s="60"/>
      <c r="J7" s="60"/>
      <c r="K7" s="60"/>
      <c r="L7" s="60"/>
      <c r="M7" s="60"/>
      <c r="N7" s="60"/>
      <c r="O7" s="60"/>
      <c r="P7" s="60"/>
      <c r="Q7" s="60"/>
      <c r="R7" s="60"/>
      <c r="S7" s="60"/>
      <c r="T7" s="60"/>
      <c r="U7" s="60"/>
      <c r="V7" s="60"/>
      <c r="W7" s="60"/>
      <c r="X7" s="60"/>
      <c r="Y7" s="60"/>
      <c r="Z7" s="60"/>
    </row>
    <row r="8" spans="1:41" ht="22.5" customHeight="1" x14ac:dyDescent="0.4">
      <c r="A8" s="74"/>
      <c r="B8" s="74"/>
      <c r="C8" s="74"/>
      <c r="D8" s="74"/>
      <c r="E8" s="74"/>
      <c r="F8" s="74"/>
      <c r="G8" s="74"/>
      <c r="H8" s="74"/>
      <c r="I8" s="74"/>
      <c r="J8" s="74"/>
      <c r="K8" s="74"/>
      <c r="L8" s="74"/>
      <c r="M8" s="74"/>
      <c r="N8" s="74"/>
      <c r="O8" s="74"/>
      <c r="P8" s="74"/>
      <c r="Q8" s="74"/>
      <c r="R8" s="218"/>
      <c r="S8" s="218"/>
      <c r="T8" s="219" t="s">
        <v>332</v>
      </c>
      <c r="U8" s="201"/>
      <c r="V8" s="220" t="s">
        <v>333</v>
      </c>
      <c r="W8" s="201"/>
      <c r="X8" s="220" t="s">
        <v>334</v>
      </c>
      <c r="Y8" s="201"/>
      <c r="Z8" s="220" t="s">
        <v>335</v>
      </c>
    </row>
    <row r="9" spans="1:41" ht="18.75" customHeight="1" x14ac:dyDescent="0.4">
      <c r="A9" s="60" t="s">
        <v>1</v>
      </c>
      <c r="B9" s="60"/>
      <c r="C9" s="60"/>
      <c r="D9" s="60"/>
      <c r="E9" s="60"/>
      <c r="F9" s="60"/>
      <c r="G9" s="60"/>
      <c r="H9" s="60"/>
      <c r="I9" s="60"/>
      <c r="J9" s="60"/>
      <c r="K9" s="60"/>
      <c r="L9" s="60"/>
      <c r="M9" s="60"/>
      <c r="N9" s="60"/>
      <c r="O9" s="60"/>
      <c r="P9" s="60"/>
      <c r="Q9" s="60"/>
      <c r="R9" s="60"/>
      <c r="S9" s="60"/>
      <c r="T9" s="60"/>
      <c r="U9" s="60"/>
      <c r="V9" s="60"/>
      <c r="W9" s="60"/>
      <c r="X9" s="60"/>
      <c r="Y9" s="60"/>
      <c r="Z9" s="60"/>
    </row>
    <row r="10" spans="1:41" ht="22.5" customHeight="1" x14ac:dyDescent="0.4">
      <c r="A10" s="60"/>
      <c r="B10" s="60"/>
      <c r="C10" s="60"/>
      <c r="D10" s="60"/>
      <c r="E10" s="60"/>
      <c r="F10" s="60"/>
      <c r="G10" s="60"/>
      <c r="H10" s="60"/>
      <c r="I10" s="60"/>
      <c r="J10" s="60"/>
      <c r="K10" s="60"/>
      <c r="L10" s="60"/>
      <c r="M10" s="300" t="s">
        <v>2</v>
      </c>
      <c r="N10" s="300"/>
      <c r="O10" s="300"/>
      <c r="P10" s="300"/>
      <c r="Q10" s="58" t="s">
        <v>9</v>
      </c>
      <c r="R10" s="302" t="str">
        <f>IF(第１号!R7="","",第１号!R7)</f>
        <v/>
      </c>
      <c r="S10" s="302"/>
      <c r="T10" s="302"/>
      <c r="U10" s="58" t="s">
        <v>10</v>
      </c>
      <c r="V10" s="303" t="str">
        <f>IF(第１号!V7="","",第１号!V7)</f>
        <v/>
      </c>
      <c r="W10" s="303"/>
      <c r="X10" s="303"/>
      <c r="Y10" s="303"/>
      <c r="Z10" s="60"/>
    </row>
    <row r="11" spans="1:41" ht="26.25" customHeight="1" x14ac:dyDescent="0.4">
      <c r="A11" s="60"/>
      <c r="B11" s="60"/>
      <c r="C11" s="60"/>
      <c r="D11" s="60"/>
      <c r="E11" s="60"/>
      <c r="F11" s="60"/>
      <c r="G11" s="60"/>
      <c r="H11" s="60"/>
      <c r="I11" s="60"/>
      <c r="J11" s="60"/>
      <c r="K11" s="60"/>
      <c r="L11" s="60"/>
      <c r="M11" s="300" t="s">
        <v>3</v>
      </c>
      <c r="N11" s="300"/>
      <c r="O11" s="300"/>
      <c r="P11" s="300"/>
      <c r="Q11" s="301" t="str">
        <f>IF(第１号!Q8="","",第１号!Q8)</f>
        <v/>
      </c>
      <c r="R11" s="301"/>
      <c r="S11" s="301"/>
      <c r="T11" s="301"/>
      <c r="U11" s="301"/>
      <c r="V11" s="301"/>
      <c r="W11" s="301"/>
      <c r="X11" s="301"/>
      <c r="Y11" s="301"/>
      <c r="Z11" s="301"/>
    </row>
    <row r="12" spans="1:41" ht="26.25" customHeight="1" x14ac:dyDescent="0.15">
      <c r="A12" s="60"/>
      <c r="B12" s="60"/>
      <c r="C12" s="60"/>
      <c r="D12" s="60"/>
      <c r="E12" s="60"/>
      <c r="F12" s="60"/>
      <c r="G12" s="60"/>
      <c r="H12" s="60"/>
      <c r="I12" s="60"/>
      <c r="J12" s="60"/>
      <c r="K12" s="60"/>
      <c r="L12" s="62" t="s">
        <v>6</v>
      </c>
      <c r="M12" s="300" t="s">
        <v>4</v>
      </c>
      <c r="N12" s="300"/>
      <c r="O12" s="300"/>
      <c r="P12" s="300"/>
      <c r="Q12" s="301" t="str">
        <f>IF(第１号!Q9="","",第１号!Q9)</f>
        <v/>
      </c>
      <c r="R12" s="301" ph="1"/>
      <c r="S12" s="301" ph="1"/>
      <c r="T12" s="301" ph="1"/>
      <c r="U12" s="301" ph="1"/>
      <c r="V12" s="301" ph="1"/>
      <c r="W12" s="301" ph="1"/>
      <c r="X12" s="301" ph="1"/>
      <c r="Y12" s="301" ph="1"/>
      <c r="Z12" s="301" ph="1"/>
    </row>
    <row r="13" spans="1:41" ht="26.25" customHeight="1" x14ac:dyDescent="0.15">
      <c r="A13" s="60"/>
      <c r="B13" s="60"/>
      <c r="C13" s="60"/>
      <c r="D13" s="60"/>
      <c r="E13" s="60"/>
      <c r="F13" s="60"/>
      <c r="G13" s="60"/>
      <c r="H13" s="60"/>
      <c r="I13" s="60"/>
      <c r="J13" s="60"/>
      <c r="K13" s="60"/>
      <c r="L13" s="60"/>
      <c r="M13" s="300" t="s">
        <v>5</v>
      </c>
      <c r="N13" s="300"/>
      <c r="O13" s="300"/>
      <c r="P13" s="300"/>
      <c r="Q13" s="301" t="str">
        <f>IF(第１号!Q10="","",第１号!Q10)</f>
        <v/>
      </c>
      <c r="R13" s="301" ph="1"/>
      <c r="S13" s="301" ph="1"/>
      <c r="T13" s="301" ph="1"/>
      <c r="U13" s="301" ph="1"/>
      <c r="V13" s="301" ph="1"/>
      <c r="W13" s="301" ph="1"/>
      <c r="X13" s="301" ph="1"/>
      <c r="Y13" s="301" ph="1"/>
      <c r="Z13" s="60"/>
    </row>
    <row r="14" spans="1:41" ht="7.5" customHeight="1" x14ac:dyDescent="0.4">
      <c r="A14" s="60"/>
      <c r="B14" s="60"/>
      <c r="C14" s="60"/>
      <c r="D14" s="60"/>
      <c r="E14" s="60"/>
      <c r="F14" s="60"/>
      <c r="G14" s="60"/>
      <c r="H14" s="60"/>
      <c r="I14" s="60"/>
      <c r="J14" s="60"/>
      <c r="K14" s="60"/>
      <c r="L14" s="60"/>
      <c r="M14" s="60"/>
      <c r="N14" s="60"/>
      <c r="O14" s="60"/>
      <c r="P14" s="60"/>
      <c r="Q14" s="60"/>
      <c r="R14" s="60"/>
      <c r="S14" s="60"/>
      <c r="T14" s="60"/>
      <c r="U14" s="60"/>
      <c r="V14" s="60"/>
      <c r="W14" s="60"/>
      <c r="X14" s="60"/>
      <c r="Y14" s="60"/>
      <c r="Z14" s="60"/>
    </row>
    <row r="15" spans="1:41" ht="18.75" customHeight="1" x14ac:dyDescent="0.4">
      <c r="A15" s="298" t="str">
        <f ca="1">"　"&amp;DBCS(TEXT(AB4,"ggge年m月d日"))&amp;"付け仙台市（"&amp;DBCS("R"&amp;IF(M2="",DB!D5,DB!P6))&amp;"環脱経）指令第"&amp;DBCS(TEXT(U2,"0000"))&amp;"号で交付決定を受けました標記の補助金について、下記のとおり変更したいので、仙台市補助金等交付規則"&amp;DBCS(DB!P7)&amp;"及び仙台市事業所断熱改修促進補助金交付要綱"&amp;DBCS(DB!P8)&amp;"の規定により、関係書類を添えて申請します。"</f>
        <v>　令和　　年　　月　　日付け仙台市（Ｒ７環脱経）指令第　　　　号で交付決定を受けました標記の補助金について、下記のとおり変更したいので、仙台市補助金等交付規則第５条第１項第１号及び仙台市事業所断熱改修促進補助金交付要綱第１１条第２項の規定により、関係書類を添えて申請します。</v>
      </c>
      <c r="B15" s="298"/>
      <c r="C15" s="298"/>
      <c r="D15" s="298"/>
      <c r="E15" s="298"/>
      <c r="F15" s="298"/>
      <c r="G15" s="298"/>
      <c r="H15" s="298"/>
      <c r="I15" s="298"/>
      <c r="J15" s="298"/>
      <c r="K15" s="298"/>
      <c r="L15" s="298"/>
      <c r="M15" s="298"/>
      <c r="N15" s="298"/>
      <c r="O15" s="298"/>
      <c r="P15" s="298"/>
      <c r="Q15" s="298"/>
      <c r="R15" s="298"/>
      <c r="S15" s="298"/>
      <c r="T15" s="298"/>
      <c r="U15" s="298"/>
      <c r="V15" s="298"/>
      <c r="W15" s="298"/>
      <c r="X15" s="298"/>
      <c r="Y15" s="298"/>
      <c r="Z15" s="298"/>
      <c r="AI15" s="54"/>
    </row>
    <row r="16" spans="1:41" ht="18.75" customHeight="1" x14ac:dyDescent="0.4">
      <c r="A16" s="298"/>
      <c r="B16" s="298"/>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H16" s="116"/>
      <c r="AI16" s="474"/>
      <c r="AJ16" s="474"/>
      <c r="AK16" s="474"/>
      <c r="AL16" s="474"/>
      <c r="AM16" s="474"/>
      <c r="AN16" s="474"/>
      <c r="AO16" s="474"/>
    </row>
    <row r="17" spans="1:34" ht="18.75" customHeight="1" x14ac:dyDescent="0.4">
      <c r="A17" s="298"/>
      <c r="B17" s="298"/>
      <c r="C17" s="298"/>
      <c r="D17" s="298"/>
      <c r="E17" s="298"/>
      <c r="F17" s="298"/>
      <c r="G17" s="298"/>
      <c r="H17" s="298"/>
      <c r="I17" s="298"/>
      <c r="J17" s="298"/>
      <c r="K17" s="298"/>
      <c r="L17" s="298"/>
      <c r="M17" s="298"/>
      <c r="N17" s="298"/>
      <c r="O17" s="298"/>
      <c r="P17" s="298"/>
      <c r="Q17" s="298"/>
      <c r="R17" s="298"/>
      <c r="S17" s="298"/>
      <c r="T17" s="298"/>
      <c r="U17" s="298"/>
      <c r="V17" s="298"/>
      <c r="W17" s="298"/>
      <c r="X17" s="298"/>
      <c r="Y17" s="298"/>
      <c r="Z17" s="298"/>
      <c r="AH17" s="117"/>
    </row>
    <row r="18" spans="1:34" ht="7.5" customHeight="1" x14ac:dyDescent="0.4">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row>
    <row r="19" spans="1:34" ht="18.75" customHeight="1" x14ac:dyDescent="0.4">
      <c r="A19" s="297" t="s">
        <v>8</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row>
    <row r="20" spans="1:34" ht="7.5" customHeight="1" thickBot="1" x14ac:dyDescent="0.45">
      <c r="A20" s="60"/>
      <c r="B20" s="60"/>
      <c r="C20" s="60"/>
      <c r="D20" s="60"/>
      <c r="E20" s="60"/>
      <c r="F20" s="60"/>
      <c r="G20" s="60"/>
      <c r="H20" s="60"/>
      <c r="I20" s="60"/>
      <c r="J20" s="60"/>
      <c r="K20" s="60"/>
      <c r="L20" s="60"/>
      <c r="M20" s="60"/>
      <c r="N20" s="60"/>
      <c r="O20" s="60"/>
      <c r="P20" s="60"/>
      <c r="Q20" s="60"/>
      <c r="R20" s="60"/>
      <c r="S20" s="60"/>
      <c r="T20" s="60"/>
      <c r="U20" s="60"/>
      <c r="V20" s="60"/>
      <c r="W20" s="60"/>
      <c r="X20" s="60"/>
      <c r="Y20" s="60"/>
      <c r="Z20" s="60"/>
    </row>
    <row r="21" spans="1:34" ht="45" customHeight="1" x14ac:dyDescent="0.4">
      <c r="A21" s="434" t="s">
        <v>277</v>
      </c>
      <c r="B21" s="435"/>
      <c r="C21" s="435"/>
      <c r="D21" s="435"/>
      <c r="E21" s="435"/>
      <c r="F21" s="435"/>
      <c r="G21" s="435"/>
      <c r="H21" s="9"/>
      <c r="I21" s="516"/>
      <c r="J21" s="516"/>
      <c r="K21" s="516"/>
      <c r="L21" s="516"/>
      <c r="M21" s="516"/>
      <c r="N21" s="516"/>
      <c r="O21" s="516"/>
      <c r="P21" s="516"/>
      <c r="Q21" s="516"/>
      <c r="R21" s="516"/>
      <c r="S21" s="516"/>
      <c r="T21" s="516"/>
      <c r="U21" s="516"/>
      <c r="V21" s="516"/>
      <c r="W21" s="516"/>
      <c r="X21" s="516"/>
      <c r="Y21" s="516"/>
      <c r="Z21" s="5"/>
    </row>
    <row r="22" spans="1:34" ht="45" customHeight="1" thickBot="1" x14ac:dyDescent="0.45">
      <c r="A22" s="432" t="s">
        <v>278</v>
      </c>
      <c r="B22" s="433"/>
      <c r="C22" s="433"/>
      <c r="D22" s="433"/>
      <c r="E22" s="433"/>
      <c r="F22" s="433"/>
      <c r="G22" s="433"/>
      <c r="H22" s="10"/>
      <c r="I22" s="517"/>
      <c r="J22" s="517"/>
      <c r="K22" s="517"/>
      <c r="L22" s="517"/>
      <c r="M22" s="517"/>
      <c r="N22" s="517"/>
      <c r="O22" s="517"/>
      <c r="P22" s="517"/>
      <c r="Q22" s="517"/>
      <c r="R22" s="517"/>
      <c r="S22" s="517"/>
      <c r="T22" s="517"/>
      <c r="U22" s="517"/>
      <c r="V22" s="517"/>
      <c r="W22" s="517"/>
      <c r="X22" s="517"/>
      <c r="Y22" s="517"/>
      <c r="Z22" s="83"/>
    </row>
    <row r="23" spans="1:34" ht="18.75" customHeight="1" x14ac:dyDescent="0.4">
      <c r="A23" s="60"/>
      <c r="B23" s="60"/>
      <c r="C23" s="60"/>
      <c r="D23" s="60"/>
      <c r="E23" s="60"/>
      <c r="F23" s="60"/>
      <c r="G23" s="60"/>
      <c r="H23" s="60"/>
      <c r="I23" s="60"/>
      <c r="J23" s="60"/>
      <c r="K23" s="60"/>
      <c r="L23" s="60"/>
      <c r="M23" s="60"/>
      <c r="N23" s="60"/>
      <c r="O23" s="60"/>
      <c r="P23" s="60"/>
      <c r="Q23" s="60"/>
      <c r="R23" s="60"/>
      <c r="S23" s="60"/>
      <c r="T23" s="60"/>
      <c r="U23" s="60"/>
      <c r="V23" s="60"/>
      <c r="W23" s="60"/>
      <c r="X23" s="60"/>
      <c r="Y23" s="60"/>
      <c r="Z23" s="60"/>
    </row>
    <row r="24" spans="1:34" ht="18.75" customHeight="1" x14ac:dyDescent="0.4">
      <c r="A24" s="60"/>
      <c r="B24" s="60"/>
      <c r="C24" s="60"/>
      <c r="D24" s="60"/>
      <c r="E24" s="60"/>
      <c r="F24" s="60"/>
      <c r="G24" s="60"/>
      <c r="H24" s="60"/>
      <c r="I24" s="60"/>
      <c r="J24" s="60"/>
      <c r="K24" s="60"/>
      <c r="L24" s="60"/>
      <c r="M24" s="60"/>
      <c r="N24" s="60"/>
      <c r="O24" s="60"/>
      <c r="P24" s="60"/>
      <c r="Q24" s="60"/>
      <c r="R24" s="60"/>
      <c r="S24" s="60"/>
      <c r="T24" s="60"/>
      <c r="U24" s="60"/>
      <c r="V24" s="60"/>
      <c r="W24" s="60"/>
      <c r="X24" s="60"/>
      <c r="Y24" s="60"/>
      <c r="Z24" s="60"/>
    </row>
    <row r="25" spans="1:34" ht="18.75" customHeight="1" x14ac:dyDescent="0.4">
      <c r="A25" s="60"/>
      <c r="B25" s="60"/>
      <c r="C25" s="60"/>
      <c r="D25" s="60"/>
      <c r="E25" s="60"/>
      <c r="F25" s="60"/>
      <c r="G25" s="60"/>
      <c r="H25" s="60"/>
      <c r="I25" s="60"/>
      <c r="J25" s="60"/>
      <c r="K25" s="60"/>
      <c r="L25" s="60"/>
      <c r="M25" s="60"/>
      <c r="N25" s="60"/>
      <c r="O25" s="60"/>
      <c r="P25" s="60"/>
      <c r="Q25" s="60"/>
      <c r="R25" s="60"/>
      <c r="S25" s="60"/>
      <c r="T25" s="60"/>
      <c r="U25" s="60"/>
      <c r="V25" s="60"/>
      <c r="W25" s="60"/>
      <c r="X25" s="60"/>
      <c r="Y25" s="60"/>
      <c r="Z25" s="60"/>
    </row>
    <row r="26" spans="1:34" ht="18.75" customHeight="1" x14ac:dyDescent="0.4">
      <c r="A26" s="60"/>
      <c r="B26" s="60"/>
      <c r="C26" s="60"/>
      <c r="D26" s="60"/>
      <c r="E26" s="60"/>
      <c r="F26" s="60"/>
      <c r="G26" s="60"/>
      <c r="H26" s="60"/>
      <c r="I26" s="60"/>
      <c r="J26" s="60"/>
      <c r="K26" s="60"/>
      <c r="L26" s="60"/>
      <c r="M26" s="60"/>
      <c r="N26" s="60"/>
      <c r="O26" s="60"/>
      <c r="P26" s="60"/>
      <c r="Q26" s="60"/>
      <c r="R26" s="60"/>
      <c r="S26" s="60"/>
      <c r="T26" s="60"/>
      <c r="U26" s="60"/>
      <c r="V26" s="60"/>
      <c r="W26" s="60"/>
      <c r="X26" s="60"/>
      <c r="Y26" s="60"/>
      <c r="Z26" s="60"/>
    </row>
    <row r="27" spans="1:34" ht="18.75" customHeight="1" x14ac:dyDescent="0.4">
      <c r="A27" s="60"/>
      <c r="B27" s="60"/>
      <c r="C27" s="60"/>
      <c r="D27" s="60"/>
      <c r="E27" s="60"/>
      <c r="F27" s="60"/>
      <c r="G27" s="60"/>
      <c r="H27" s="60"/>
      <c r="I27" s="60"/>
      <c r="J27" s="60"/>
      <c r="K27" s="60"/>
      <c r="L27" s="60"/>
      <c r="M27" s="60"/>
      <c r="N27" s="60"/>
      <c r="O27" s="60"/>
      <c r="P27" s="60"/>
      <c r="Q27" s="60"/>
      <c r="R27" s="60"/>
      <c r="S27" s="60"/>
      <c r="T27" s="60"/>
      <c r="U27" s="60"/>
      <c r="V27" s="60"/>
      <c r="W27" s="60"/>
      <c r="X27" s="60"/>
      <c r="Y27" s="60"/>
      <c r="Z27" s="60"/>
    </row>
    <row r="28" spans="1:34" ht="18.75" customHeight="1" x14ac:dyDescent="0.4">
      <c r="A28" s="60"/>
      <c r="B28" s="60"/>
      <c r="C28" s="60"/>
      <c r="D28" s="60"/>
      <c r="E28" s="60"/>
      <c r="F28" s="60"/>
      <c r="G28" s="60"/>
      <c r="H28" s="60"/>
      <c r="I28" s="60"/>
      <c r="J28" s="60"/>
      <c r="K28" s="60"/>
      <c r="L28" s="60"/>
      <c r="M28" s="60"/>
      <c r="N28" s="60"/>
      <c r="O28" s="60"/>
      <c r="P28" s="60"/>
      <c r="Q28" s="60"/>
      <c r="R28" s="60"/>
      <c r="S28" s="60"/>
      <c r="T28" s="60"/>
      <c r="U28" s="60"/>
      <c r="V28" s="60"/>
      <c r="W28" s="60"/>
      <c r="X28" s="60"/>
      <c r="Y28" s="60"/>
      <c r="Z28" s="60"/>
    </row>
    <row r="29" spans="1:34" ht="18.75" customHeight="1" x14ac:dyDescent="0.4">
      <c r="A29" s="60"/>
      <c r="B29" s="60"/>
      <c r="C29" s="60"/>
      <c r="D29" s="60"/>
      <c r="E29" s="60"/>
      <c r="F29" s="60"/>
      <c r="G29" s="60"/>
      <c r="H29" s="60"/>
      <c r="I29" s="60"/>
      <c r="J29" s="60"/>
      <c r="K29" s="60"/>
      <c r="L29" s="60"/>
      <c r="M29" s="60"/>
      <c r="N29" s="60"/>
      <c r="O29" s="60"/>
      <c r="P29" s="60"/>
      <c r="Q29" s="60"/>
      <c r="R29" s="60"/>
      <c r="S29" s="60"/>
      <c r="T29" s="60"/>
      <c r="U29" s="60"/>
      <c r="V29" s="60"/>
      <c r="W29" s="60"/>
      <c r="X29" s="60"/>
      <c r="Y29" s="60"/>
      <c r="Z29" s="60"/>
    </row>
    <row r="30" spans="1:34" ht="18.75" customHeight="1" x14ac:dyDescent="0.4">
      <c r="A30" s="60"/>
      <c r="B30" s="60"/>
      <c r="C30" s="60"/>
      <c r="D30" s="60"/>
      <c r="E30" s="60"/>
      <c r="F30" s="60"/>
      <c r="G30" s="60"/>
      <c r="H30" s="60"/>
      <c r="I30" s="60"/>
      <c r="J30" s="60"/>
      <c r="K30" s="60"/>
      <c r="L30" s="60"/>
      <c r="M30" s="60"/>
      <c r="N30" s="60"/>
      <c r="O30" s="60"/>
      <c r="P30" s="60"/>
      <c r="Q30" s="60"/>
      <c r="R30" s="60"/>
      <c r="S30" s="60"/>
      <c r="T30" s="60"/>
      <c r="U30" s="60"/>
      <c r="V30" s="60"/>
      <c r="W30" s="60"/>
      <c r="X30" s="60"/>
      <c r="Y30" s="60"/>
      <c r="Z30" s="60"/>
    </row>
    <row r="31" spans="1:34" ht="18.75" customHeight="1" x14ac:dyDescent="0.4">
      <c r="A31" s="60"/>
      <c r="B31" s="60"/>
      <c r="C31" s="60"/>
      <c r="D31" s="60"/>
      <c r="E31" s="60"/>
      <c r="F31" s="60"/>
      <c r="G31" s="60"/>
      <c r="H31" s="60"/>
      <c r="I31" s="60"/>
      <c r="J31" s="60"/>
      <c r="K31" s="60"/>
      <c r="L31" s="60"/>
      <c r="M31" s="60"/>
      <c r="N31" s="60"/>
      <c r="O31" s="60"/>
      <c r="P31" s="60"/>
      <c r="Q31" s="60"/>
      <c r="R31" s="60"/>
      <c r="S31" s="60"/>
      <c r="T31" s="60"/>
      <c r="U31" s="60"/>
      <c r="V31" s="60"/>
      <c r="W31" s="60"/>
      <c r="X31" s="60"/>
      <c r="Y31" s="60"/>
      <c r="Z31" s="60"/>
    </row>
    <row r="32" spans="1:34" ht="18.75" customHeight="1" x14ac:dyDescent="0.4">
      <c r="A32" s="60"/>
      <c r="B32" s="60"/>
      <c r="C32" s="60"/>
      <c r="D32" s="60"/>
      <c r="E32" s="60"/>
      <c r="F32" s="60"/>
      <c r="G32" s="60"/>
      <c r="H32" s="60"/>
      <c r="I32" s="60"/>
      <c r="J32" s="60"/>
      <c r="K32" s="60"/>
      <c r="L32" s="60"/>
      <c r="M32" s="60"/>
      <c r="N32" s="60"/>
      <c r="O32" s="60"/>
      <c r="P32" s="60"/>
      <c r="Q32" s="60"/>
      <c r="R32" s="60"/>
      <c r="S32" s="60"/>
      <c r="T32" s="60"/>
      <c r="U32" s="60"/>
      <c r="V32" s="60"/>
      <c r="W32" s="60"/>
      <c r="X32" s="60"/>
      <c r="Y32" s="60"/>
      <c r="Z32" s="60"/>
    </row>
    <row r="33" spans="1:26" ht="18.75" customHeight="1" x14ac:dyDescent="0.4">
      <c r="A33" s="60"/>
      <c r="B33" s="60"/>
      <c r="C33" s="60"/>
      <c r="D33" s="60"/>
      <c r="E33" s="60"/>
      <c r="F33" s="60"/>
      <c r="G33" s="60"/>
      <c r="H33" s="60"/>
      <c r="I33" s="60"/>
      <c r="J33" s="60"/>
      <c r="K33" s="60"/>
      <c r="L33" s="60"/>
      <c r="M33" s="60"/>
      <c r="N33" s="60"/>
      <c r="O33" s="60"/>
      <c r="P33" s="60"/>
      <c r="Q33" s="60"/>
      <c r="R33" s="60"/>
      <c r="S33" s="60"/>
      <c r="T33" s="60"/>
      <c r="U33" s="60"/>
      <c r="V33" s="60"/>
      <c r="W33" s="60"/>
      <c r="X33" s="60"/>
      <c r="Y33" s="60"/>
      <c r="Z33" s="60"/>
    </row>
    <row r="34" spans="1:26" ht="18.75" customHeight="1" x14ac:dyDescent="0.4">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row>
    <row r="35" spans="1:26" ht="18.75" customHeight="1" x14ac:dyDescent="0.4">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row>
    <row r="36" spans="1:26" ht="18.75" customHeight="1" x14ac:dyDescent="0.4">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row>
    <row r="37" spans="1:26" ht="18.75" customHeight="1" x14ac:dyDescent="0.4">
      <c r="A37" s="74"/>
      <c r="B37" s="74"/>
      <c r="C37" s="74"/>
      <c r="D37" s="74"/>
      <c r="E37" s="74"/>
      <c r="F37" s="74"/>
      <c r="G37" s="74"/>
      <c r="H37" s="74"/>
      <c r="I37" s="74"/>
      <c r="J37" s="74"/>
      <c r="K37" s="74"/>
      <c r="L37" s="74"/>
      <c r="M37" s="74"/>
      <c r="N37" s="74"/>
      <c r="O37" s="74"/>
      <c r="P37" s="74"/>
      <c r="Q37" s="74"/>
      <c r="R37" s="74"/>
      <c r="S37" s="74"/>
      <c r="T37" s="74"/>
      <c r="U37" s="74"/>
      <c r="V37" s="74"/>
      <c r="W37" s="74"/>
      <c r="X37" s="74"/>
      <c r="Y37" s="74"/>
      <c r="Z37" s="74"/>
    </row>
    <row r="38" spans="1:26" ht="18.75" customHeight="1" x14ac:dyDescent="0.4">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row>
    <row r="39" spans="1:26" ht="18.75" customHeight="1" x14ac:dyDescent="0.4">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row>
    <row r="40" spans="1:26" ht="18.75" customHeight="1" x14ac:dyDescent="0.4">
      <c r="A40" s="74"/>
      <c r="B40" s="74"/>
      <c r="C40" s="74"/>
      <c r="D40" s="74"/>
      <c r="E40" s="74"/>
      <c r="F40" s="74"/>
      <c r="G40" s="74"/>
      <c r="H40" s="74"/>
      <c r="I40" s="74"/>
      <c r="J40" s="74"/>
      <c r="K40" s="74"/>
      <c r="L40" s="74"/>
      <c r="M40" s="74"/>
      <c r="N40" s="74"/>
      <c r="O40" s="74"/>
      <c r="P40" s="74"/>
      <c r="Q40" s="74"/>
      <c r="R40" s="74"/>
      <c r="S40" s="74"/>
      <c r="T40" s="74"/>
      <c r="U40" s="74"/>
      <c r="V40" s="74"/>
      <c r="W40" s="74"/>
      <c r="X40" s="74"/>
      <c r="Y40" s="74"/>
      <c r="Z40" s="74"/>
    </row>
    <row r="41" spans="1:26" ht="18.75" customHeight="1" x14ac:dyDescent="0.4">
      <c r="A41" s="74"/>
      <c r="B41" s="74"/>
      <c r="C41" s="74"/>
      <c r="D41" s="74"/>
      <c r="E41" s="74"/>
      <c r="F41" s="74"/>
      <c r="G41" s="74"/>
      <c r="H41" s="74"/>
      <c r="I41" s="74"/>
      <c r="J41" s="74"/>
      <c r="K41" s="74"/>
      <c r="L41" s="74"/>
      <c r="M41" s="74"/>
      <c r="N41" s="74"/>
      <c r="O41" s="74"/>
      <c r="P41" s="74"/>
      <c r="Q41" s="74"/>
      <c r="R41" s="74"/>
      <c r="S41" s="74"/>
      <c r="T41" s="74"/>
      <c r="U41" s="74"/>
      <c r="V41" s="74"/>
      <c r="W41" s="74"/>
      <c r="X41" s="74"/>
      <c r="Y41" s="74"/>
      <c r="Z41" s="74"/>
    </row>
    <row r="42" spans="1:26" ht="18.75" customHeight="1" x14ac:dyDescent="0.4">
      <c r="A42" s="74"/>
      <c r="B42" s="74"/>
      <c r="C42" s="74"/>
      <c r="D42" s="74"/>
      <c r="E42" s="74"/>
      <c r="F42" s="74"/>
      <c r="G42" s="74"/>
      <c r="H42" s="74"/>
      <c r="I42" s="74"/>
      <c r="J42" s="74"/>
      <c r="K42" s="74"/>
      <c r="L42" s="74"/>
      <c r="M42" s="74"/>
      <c r="N42" s="74"/>
      <c r="O42" s="74"/>
      <c r="P42" s="74"/>
      <c r="Q42" s="74"/>
      <c r="R42" s="74"/>
      <c r="S42" s="74"/>
      <c r="T42" s="74"/>
      <c r="U42" s="74"/>
      <c r="V42" s="74"/>
      <c r="W42" s="74"/>
      <c r="X42" s="74"/>
      <c r="Y42" s="74"/>
      <c r="Z42" s="74"/>
    </row>
  </sheetData>
  <sheetProtection algorithmName="SHA-512" hashValue="NY3lR3Q+LSYdoEbV3KBqFOgg92AU8dkji9vDyRpQaYDX4IfPT121GDxjMVakl/J2h1z/wMKplyQ+7GRbU7gFQg==" saltValue="Ml0Mx1OM+pwPeFt5eTvq6g==" spinCount="100000" sheet="1" objects="1" scenarios="1" selectLockedCells="1"/>
  <mergeCells count="22">
    <mergeCell ref="O2:T2"/>
    <mergeCell ref="U2:Z2"/>
    <mergeCell ref="A6:Z6"/>
    <mergeCell ref="A2:F2"/>
    <mergeCell ref="G2:H2"/>
    <mergeCell ref="A22:G22"/>
    <mergeCell ref="I22:Y22"/>
    <mergeCell ref="M12:P12"/>
    <mergeCell ref="Q12:Z12"/>
    <mergeCell ref="M13:P13"/>
    <mergeCell ref="Q13:Y13"/>
    <mergeCell ref="A15:Z17"/>
    <mergeCell ref="AB4:AI4"/>
    <mergeCell ref="AI16:AO16"/>
    <mergeCell ref="A19:Z19"/>
    <mergeCell ref="A21:G21"/>
    <mergeCell ref="I21:Y21"/>
    <mergeCell ref="M10:P10"/>
    <mergeCell ref="R10:T10"/>
    <mergeCell ref="V10:Y10"/>
    <mergeCell ref="M11:P11"/>
    <mergeCell ref="Q11:Z11"/>
  </mergeCells>
  <phoneticPr fontId="5" type="Hiragana" alignment="center"/>
  <pageMargins left="0.78740157480314965" right="0.39370078740157483" top="0.59055118110236227" bottom="0.59055118110236227"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0000"/>
  </sheetPr>
  <dimension ref="A1:Z44"/>
  <sheetViews>
    <sheetView tabSelected="1" view="pageBreakPreview" zoomScaleNormal="100" zoomScaleSheetLayoutView="100" workbookViewId="0">
      <pane ySplit="4" topLeftCell="A5" activePane="bottomLeft" state="frozen"/>
      <selection activeCell="P24" sqref="P24:X24"/>
      <selection pane="bottomLeft" activeCell="M5" sqref="M5:Z5"/>
    </sheetView>
  </sheetViews>
  <sheetFormatPr defaultColWidth="3.125" defaultRowHeight="18.75" customHeight="1" x14ac:dyDescent="0.4"/>
  <cols>
    <col min="1" max="2" width="3.125" style="32"/>
    <col min="3" max="13" width="3.125" style="1" customWidth="1"/>
    <col min="14" max="16384" width="3.125" style="1"/>
  </cols>
  <sheetData>
    <row r="1" spans="1:26" ht="18.75" customHeight="1" x14ac:dyDescent="0.4">
      <c r="A1" s="45"/>
      <c r="B1" s="45"/>
      <c r="C1" s="45"/>
      <c r="D1" s="45"/>
      <c r="E1" s="45"/>
      <c r="F1" s="45"/>
      <c r="G1" s="45"/>
      <c r="H1" s="45"/>
      <c r="I1" s="45"/>
      <c r="J1" s="45"/>
      <c r="K1" s="45"/>
      <c r="L1" s="45"/>
      <c r="M1" s="45"/>
      <c r="N1" s="45"/>
      <c r="O1" s="45"/>
      <c r="P1" s="45"/>
      <c r="Q1" s="45"/>
      <c r="R1" s="45"/>
      <c r="S1" s="45"/>
      <c r="T1" s="45"/>
      <c r="U1" s="45"/>
      <c r="V1" s="45"/>
      <c r="W1" s="45"/>
      <c r="X1" s="45"/>
      <c r="Y1" s="45"/>
      <c r="Z1" s="45"/>
    </row>
    <row r="2" spans="1:26" ht="18.75" customHeight="1" x14ac:dyDescent="0.4">
      <c r="A2" s="45" t="s">
        <v>49</v>
      </c>
      <c r="B2" s="45"/>
      <c r="C2" s="45"/>
      <c r="D2" s="45"/>
      <c r="E2" s="45"/>
      <c r="F2" s="45"/>
      <c r="G2" s="45"/>
      <c r="H2" s="45"/>
      <c r="I2" s="45"/>
      <c r="J2" s="45"/>
      <c r="K2" s="45"/>
      <c r="L2" s="45"/>
      <c r="M2" s="45"/>
      <c r="N2" s="45"/>
      <c r="O2" s="45"/>
      <c r="P2" s="45"/>
      <c r="Q2" s="45"/>
      <c r="R2" s="45"/>
      <c r="S2" s="45"/>
      <c r="T2" s="45"/>
      <c r="U2" s="45"/>
      <c r="V2" s="45"/>
      <c r="W2" s="45"/>
      <c r="X2" s="45"/>
      <c r="Y2" s="45"/>
      <c r="Z2" s="45"/>
    </row>
    <row r="3" spans="1:26" ht="7.5" customHeight="1" thickBot="1" x14ac:dyDescent="0.45">
      <c r="A3" s="45"/>
      <c r="B3" s="45"/>
      <c r="C3" s="45"/>
      <c r="D3" s="45"/>
      <c r="E3" s="45"/>
      <c r="F3" s="45"/>
      <c r="G3" s="45"/>
      <c r="H3" s="45"/>
      <c r="I3" s="45"/>
      <c r="J3" s="45"/>
      <c r="K3" s="45"/>
      <c r="L3" s="45"/>
      <c r="M3" s="45"/>
      <c r="N3" s="45"/>
      <c r="O3" s="45"/>
      <c r="P3" s="45"/>
      <c r="Q3" s="45"/>
      <c r="R3" s="45"/>
      <c r="S3" s="45"/>
      <c r="T3" s="45"/>
      <c r="U3" s="45"/>
      <c r="V3" s="45"/>
      <c r="W3" s="45"/>
      <c r="X3" s="45"/>
      <c r="Y3" s="45"/>
      <c r="Z3" s="45"/>
    </row>
    <row r="4" spans="1:26" ht="22.5" customHeight="1" x14ac:dyDescent="0.4">
      <c r="A4" s="19"/>
      <c r="B4" s="18" t="s">
        <v>72</v>
      </c>
      <c r="C4" s="266" t="s">
        <v>71</v>
      </c>
      <c r="D4" s="267"/>
      <c r="E4" s="267"/>
      <c r="F4" s="267"/>
      <c r="G4" s="267"/>
      <c r="H4" s="267"/>
      <c r="I4" s="267"/>
      <c r="J4" s="267"/>
      <c r="K4" s="267"/>
      <c r="L4" s="268"/>
      <c r="M4" s="266" t="s">
        <v>30</v>
      </c>
      <c r="N4" s="267"/>
      <c r="O4" s="267"/>
      <c r="P4" s="267"/>
      <c r="Q4" s="267"/>
      <c r="R4" s="267"/>
      <c r="S4" s="267"/>
      <c r="T4" s="267"/>
      <c r="U4" s="267"/>
      <c r="V4" s="267"/>
      <c r="W4" s="267"/>
      <c r="X4" s="267"/>
      <c r="Y4" s="267"/>
      <c r="Z4" s="269"/>
    </row>
    <row r="5" spans="1:26" ht="18.75" customHeight="1" x14ac:dyDescent="0.4">
      <c r="A5" s="42"/>
      <c r="B5" s="37" t="s">
        <v>55</v>
      </c>
      <c r="C5" s="260" t="s">
        <v>50</v>
      </c>
      <c r="D5" s="261"/>
      <c r="E5" s="261"/>
      <c r="F5" s="261"/>
      <c r="G5" s="261"/>
      <c r="H5" s="261"/>
      <c r="I5" s="261"/>
      <c r="J5" s="261"/>
      <c r="K5" s="261"/>
      <c r="L5" s="262"/>
      <c r="M5" s="263" t="s">
        <v>52</v>
      </c>
      <c r="N5" s="264"/>
      <c r="O5" s="264"/>
      <c r="P5" s="264"/>
      <c r="Q5" s="264"/>
      <c r="R5" s="264"/>
      <c r="S5" s="264"/>
      <c r="T5" s="264"/>
      <c r="U5" s="264"/>
      <c r="V5" s="264"/>
      <c r="W5" s="264"/>
      <c r="X5" s="264"/>
      <c r="Y5" s="264"/>
      <c r="Z5" s="265"/>
    </row>
    <row r="6" spans="1:26" ht="18.75" customHeight="1" x14ac:dyDescent="0.4">
      <c r="A6" s="42"/>
      <c r="B6" s="37" t="s">
        <v>56</v>
      </c>
      <c r="C6" s="260" t="s">
        <v>51</v>
      </c>
      <c r="D6" s="261"/>
      <c r="E6" s="261"/>
      <c r="F6" s="261"/>
      <c r="G6" s="261"/>
      <c r="H6" s="261"/>
      <c r="I6" s="261"/>
      <c r="J6" s="261"/>
      <c r="K6" s="261"/>
      <c r="L6" s="262"/>
      <c r="M6" s="263" t="s">
        <v>53</v>
      </c>
      <c r="N6" s="264"/>
      <c r="O6" s="264"/>
      <c r="P6" s="264"/>
      <c r="Q6" s="264"/>
      <c r="R6" s="264"/>
      <c r="S6" s="264"/>
      <c r="T6" s="264"/>
      <c r="U6" s="264"/>
      <c r="V6" s="264"/>
      <c r="W6" s="264"/>
      <c r="X6" s="264"/>
      <c r="Y6" s="264"/>
      <c r="Z6" s="265"/>
    </row>
    <row r="7" spans="1:26" ht="18.75" customHeight="1" x14ac:dyDescent="0.4">
      <c r="A7" s="42"/>
      <c r="B7" s="37" t="s">
        <v>57</v>
      </c>
      <c r="C7" s="260" t="s">
        <v>41</v>
      </c>
      <c r="D7" s="261"/>
      <c r="E7" s="261"/>
      <c r="F7" s="261"/>
      <c r="G7" s="261"/>
      <c r="H7" s="261"/>
      <c r="I7" s="261"/>
      <c r="J7" s="261"/>
      <c r="K7" s="261"/>
      <c r="L7" s="262"/>
      <c r="M7" s="263" t="s">
        <v>54</v>
      </c>
      <c r="N7" s="264"/>
      <c r="O7" s="264"/>
      <c r="P7" s="264"/>
      <c r="Q7" s="264"/>
      <c r="R7" s="264"/>
      <c r="S7" s="264"/>
      <c r="T7" s="264"/>
      <c r="U7" s="264"/>
      <c r="V7" s="264"/>
      <c r="W7" s="264"/>
      <c r="X7" s="264"/>
      <c r="Y7" s="264"/>
      <c r="Z7" s="265"/>
    </row>
    <row r="8" spans="1:26" ht="18.75" customHeight="1" x14ac:dyDescent="0.4">
      <c r="A8" s="43"/>
      <c r="B8" s="39" t="s">
        <v>58</v>
      </c>
      <c r="C8" s="249" t="s">
        <v>137</v>
      </c>
      <c r="D8" s="250"/>
      <c r="E8" s="250"/>
      <c r="F8" s="250"/>
      <c r="G8" s="250"/>
      <c r="H8" s="250"/>
      <c r="I8" s="250"/>
      <c r="J8" s="250"/>
      <c r="K8" s="250"/>
      <c r="L8" s="252"/>
      <c r="M8" s="249" t="s">
        <v>138</v>
      </c>
      <c r="N8" s="250"/>
      <c r="O8" s="250"/>
      <c r="P8" s="250"/>
      <c r="Q8" s="250"/>
      <c r="R8" s="250"/>
      <c r="S8" s="250"/>
      <c r="T8" s="250"/>
      <c r="U8" s="250"/>
      <c r="V8" s="250"/>
      <c r="W8" s="250"/>
      <c r="X8" s="250"/>
      <c r="Y8" s="250"/>
      <c r="Z8" s="251"/>
    </row>
    <row r="9" spans="1:26" ht="18.75" customHeight="1" x14ac:dyDescent="0.4">
      <c r="A9" s="35"/>
      <c r="B9" s="36"/>
      <c r="C9" s="241"/>
      <c r="D9" s="242"/>
      <c r="E9" s="242"/>
      <c r="F9" s="242"/>
      <c r="G9" s="242"/>
      <c r="H9" s="242"/>
      <c r="I9" s="242"/>
      <c r="J9" s="242"/>
      <c r="K9" s="242"/>
      <c r="L9" s="243"/>
      <c r="M9" s="241" t="s">
        <v>139</v>
      </c>
      <c r="N9" s="242"/>
      <c r="O9" s="242"/>
      <c r="P9" s="242"/>
      <c r="Q9" s="242"/>
      <c r="R9" s="242"/>
      <c r="S9" s="242"/>
      <c r="T9" s="242"/>
      <c r="U9" s="242"/>
      <c r="V9" s="242"/>
      <c r="W9" s="242"/>
      <c r="X9" s="242"/>
      <c r="Y9" s="242"/>
      <c r="Z9" s="244"/>
    </row>
    <row r="10" spans="1:26" ht="18.75" customHeight="1" x14ac:dyDescent="0.4">
      <c r="A10" s="35"/>
      <c r="B10" s="36"/>
      <c r="C10" s="241"/>
      <c r="D10" s="242"/>
      <c r="E10" s="242"/>
      <c r="F10" s="242"/>
      <c r="G10" s="242"/>
      <c r="H10" s="242"/>
      <c r="I10" s="242"/>
      <c r="J10" s="242"/>
      <c r="K10" s="242"/>
      <c r="L10" s="243"/>
      <c r="M10" s="241" t="s">
        <v>140</v>
      </c>
      <c r="N10" s="242"/>
      <c r="O10" s="242"/>
      <c r="P10" s="242"/>
      <c r="Q10" s="242"/>
      <c r="R10" s="242"/>
      <c r="S10" s="242"/>
      <c r="T10" s="242"/>
      <c r="U10" s="242"/>
      <c r="V10" s="242"/>
      <c r="W10" s="242"/>
      <c r="X10" s="242"/>
      <c r="Y10" s="242"/>
      <c r="Z10" s="244"/>
    </row>
    <row r="11" spans="1:26" ht="18.75" customHeight="1" x14ac:dyDescent="0.4">
      <c r="A11" s="35"/>
      <c r="B11" s="36"/>
      <c r="C11" s="241"/>
      <c r="D11" s="242"/>
      <c r="E11" s="242"/>
      <c r="F11" s="242"/>
      <c r="G11" s="242"/>
      <c r="H11" s="242"/>
      <c r="I11" s="242"/>
      <c r="J11" s="242"/>
      <c r="K11" s="242"/>
      <c r="L11" s="243"/>
      <c r="M11" s="241" t="s">
        <v>141</v>
      </c>
      <c r="N11" s="242"/>
      <c r="O11" s="242"/>
      <c r="P11" s="242"/>
      <c r="Q11" s="242"/>
      <c r="R11" s="242"/>
      <c r="S11" s="242"/>
      <c r="T11" s="242"/>
      <c r="U11" s="242"/>
      <c r="V11" s="242"/>
      <c r="W11" s="242"/>
      <c r="X11" s="242"/>
      <c r="Y11" s="242"/>
      <c r="Z11" s="244"/>
    </row>
    <row r="12" spans="1:26" ht="18.75" customHeight="1" x14ac:dyDescent="0.4">
      <c r="A12" s="35"/>
      <c r="B12" s="36"/>
      <c r="C12" s="241"/>
      <c r="D12" s="242"/>
      <c r="E12" s="242"/>
      <c r="F12" s="242"/>
      <c r="G12" s="242"/>
      <c r="H12" s="242"/>
      <c r="I12" s="242"/>
      <c r="J12" s="242"/>
      <c r="K12" s="242"/>
      <c r="L12" s="243"/>
      <c r="M12" s="241" t="s">
        <v>142</v>
      </c>
      <c r="N12" s="242"/>
      <c r="O12" s="242"/>
      <c r="P12" s="242"/>
      <c r="Q12" s="242"/>
      <c r="R12" s="242"/>
      <c r="S12" s="242"/>
      <c r="T12" s="242"/>
      <c r="U12" s="242"/>
      <c r="V12" s="242"/>
      <c r="W12" s="242"/>
      <c r="X12" s="242"/>
      <c r="Y12" s="242"/>
      <c r="Z12" s="244"/>
    </row>
    <row r="13" spans="1:26" ht="18.75" customHeight="1" x14ac:dyDescent="0.4">
      <c r="A13" s="35"/>
      <c r="B13" s="36"/>
      <c r="C13" s="241"/>
      <c r="D13" s="242"/>
      <c r="E13" s="242"/>
      <c r="F13" s="242"/>
      <c r="G13" s="242"/>
      <c r="H13" s="242"/>
      <c r="I13" s="242"/>
      <c r="J13" s="242"/>
      <c r="K13" s="242"/>
      <c r="L13" s="243"/>
      <c r="M13" s="241" t="s">
        <v>143</v>
      </c>
      <c r="N13" s="242"/>
      <c r="O13" s="242"/>
      <c r="P13" s="242"/>
      <c r="Q13" s="242"/>
      <c r="R13" s="242"/>
      <c r="S13" s="242"/>
      <c r="T13" s="242"/>
      <c r="U13" s="242"/>
      <c r="V13" s="242"/>
      <c r="W13" s="242"/>
      <c r="X13" s="242"/>
      <c r="Y13" s="242"/>
      <c r="Z13" s="244"/>
    </row>
    <row r="14" spans="1:26" ht="18.75" customHeight="1" x14ac:dyDescent="0.4">
      <c r="A14" s="35"/>
      <c r="B14" s="36"/>
      <c r="C14" s="241"/>
      <c r="D14" s="242"/>
      <c r="E14" s="242"/>
      <c r="F14" s="242"/>
      <c r="G14" s="242"/>
      <c r="H14" s="242"/>
      <c r="I14" s="242"/>
      <c r="J14" s="242"/>
      <c r="K14" s="242"/>
      <c r="L14" s="243"/>
      <c r="M14" s="241" t="s">
        <v>144</v>
      </c>
      <c r="N14" s="242"/>
      <c r="O14" s="242"/>
      <c r="P14" s="242"/>
      <c r="Q14" s="242"/>
      <c r="R14" s="242"/>
      <c r="S14" s="242"/>
      <c r="T14" s="242"/>
      <c r="U14" s="242"/>
      <c r="V14" s="242"/>
      <c r="W14" s="242"/>
      <c r="X14" s="242"/>
      <c r="Y14" s="242"/>
      <c r="Z14" s="244"/>
    </row>
    <row r="15" spans="1:26" ht="18.75" customHeight="1" x14ac:dyDescent="0.4">
      <c r="A15" s="40"/>
      <c r="B15" s="41"/>
      <c r="C15" s="245"/>
      <c r="D15" s="246"/>
      <c r="E15" s="246"/>
      <c r="F15" s="246"/>
      <c r="G15" s="246"/>
      <c r="H15" s="246"/>
      <c r="I15" s="246"/>
      <c r="J15" s="246"/>
      <c r="K15" s="246"/>
      <c r="L15" s="247"/>
      <c r="M15" s="245" t="s">
        <v>145</v>
      </c>
      <c r="N15" s="246"/>
      <c r="O15" s="246"/>
      <c r="P15" s="246"/>
      <c r="Q15" s="246"/>
      <c r="R15" s="246"/>
      <c r="S15" s="246"/>
      <c r="T15" s="246"/>
      <c r="U15" s="246"/>
      <c r="V15" s="246"/>
      <c r="W15" s="246"/>
      <c r="X15" s="246"/>
      <c r="Y15" s="246"/>
      <c r="Z15" s="248"/>
    </row>
    <row r="16" spans="1:26" ht="18.75" customHeight="1" x14ac:dyDescent="0.4">
      <c r="A16" s="43"/>
      <c r="B16" s="39" t="s">
        <v>59</v>
      </c>
      <c r="C16" s="249" t="s">
        <v>61</v>
      </c>
      <c r="D16" s="250"/>
      <c r="E16" s="250"/>
      <c r="F16" s="250"/>
      <c r="G16" s="250"/>
      <c r="H16" s="250"/>
      <c r="I16" s="250"/>
      <c r="J16" s="250"/>
      <c r="K16" s="250"/>
      <c r="L16" s="252"/>
      <c r="M16" s="249" t="s">
        <v>73</v>
      </c>
      <c r="N16" s="250"/>
      <c r="O16" s="250"/>
      <c r="P16" s="250"/>
      <c r="Q16" s="250"/>
      <c r="R16" s="250"/>
      <c r="S16" s="250"/>
      <c r="T16" s="250"/>
      <c r="U16" s="250"/>
      <c r="V16" s="250"/>
      <c r="W16" s="250"/>
      <c r="X16" s="250"/>
      <c r="Y16" s="250"/>
      <c r="Z16" s="251"/>
    </row>
    <row r="17" spans="1:26" ht="18.75" customHeight="1" x14ac:dyDescent="0.4">
      <c r="A17" s="35"/>
      <c r="B17" s="36"/>
      <c r="C17" s="241" t="s">
        <v>62</v>
      </c>
      <c r="D17" s="242"/>
      <c r="E17" s="242"/>
      <c r="F17" s="242"/>
      <c r="G17" s="242"/>
      <c r="H17" s="242"/>
      <c r="I17" s="242"/>
      <c r="J17" s="242"/>
      <c r="K17" s="242"/>
      <c r="L17" s="243"/>
      <c r="M17" s="241" t="s">
        <v>74</v>
      </c>
      <c r="N17" s="242"/>
      <c r="O17" s="242"/>
      <c r="P17" s="242"/>
      <c r="Q17" s="242"/>
      <c r="R17" s="242"/>
      <c r="S17" s="242"/>
      <c r="T17" s="242"/>
      <c r="U17" s="242"/>
      <c r="V17" s="242"/>
      <c r="W17" s="242"/>
      <c r="X17" s="242"/>
      <c r="Y17" s="242"/>
      <c r="Z17" s="244"/>
    </row>
    <row r="18" spans="1:26" ht="18.75" customHeight="1" x14ac:dyDescent="0.4">
      <c r="A18" s="35"/>
      <c r="B18" s="36"/>
      <c r="C18" s="241" t="s">
        <v>63</v>
      </c>
      <c r="D18" s="242"/>
      <c r="E18" s="242"/>
      <c r="F18" s="242"/>
      <c r="G18" s="242"/>
      <c r="H18" s="242"/>
      <c r="I18" s="242"/>
      <c r="J18" s="242"/>
      <c r="K18" s="242"/>
      <c r="L18" s="243"/>
      <c r="M18" s="241"/>
      <c r="N18" s="242"/>
      <c r="O18" s="242"/>
      <c r="P18" s="242"/>
      <c r="Q18" s="242"/>
      <c r="R18" s="242"/>
      <c r="S18" s="242"/>
      <c r="T18" s="242"/>
      <c r="U18" s="242"/>
      <c r="V18" s="242"/>
      <c r="W18" s="242"/>
      <c r="X18" s="242"/>
      <c r="Y18" s="242"/>
      <c r="Z18" s="244"/>
    </row>
    <row r="19" spans="1:26" ht="18.75" customHeight="1" x14ac:dyDescent="0.4">
      <c r="A19" s="35"/>
      <c r="B19" s="36"/>
      <c r="C19" s="249" t="s">
        <v>64</v>
      </c>
      <c r="D19" s="250"/>
      <c r="E19" s="250"/>
      <c r="F19" s="250"/>
      <c r="G19" s="250"/>
      <c r="H19" s="250"/>
      <c r="I19" s="250"/>
      <c r="J19" s="250"/>
      <c r="K19" s="250"/>
      <c r="L19" s="252"/>
      <c r="M19" s="249" t="s">
        <v>75</v>
      </c>
      <c r="N19" s="250"/>
      <c r="O19" s="250"/>
      <c r="P19" s="250"/>
      <c r="Q19" s="250"/>
      <c r="R19" s="250"/>
      <c r="S19" s="250"/>
      <c r="T19" s="250"/>
      <c r="U19" s="250"/>
      <c r="V19" s="250"/>
      <c r="W19" s="250"/>
      <c r="X19" s="250"/>
      <c r="Y19" s="250"/>
      <c r="Z19" s="251"/>
    </row>
    <row r="20" spans="1:26" ht="18.75" customHeight="1" x14ac:dyDescent="0.4">
      <c r="A20" s="35"/>
      <c r="B20" s="36"/>
      <c r="C20" s="241" t="s">
        <v>65</v>
      </c>
      <c r="D20" s="242"/>
      <c r="E20" s="242"/>
      <c r="F20" s="242"/>
      <c r="G20" s="242"/>
      <c r="H20" s="242"/>
      <c r="I20" s="242"/>
      <c r="J20" s="242"/>
      <c r="K20" s="242"/>
      <c r="L20" s="243"/>
      <c r="M20" s="241" t="s">
        <v>76</v>
      </c>
      <c r="N20" s="242"/>
      <c r="O20" s="242"/>
      <c r="P20" s="242"/>
      <c r="Q20" s="242"/>
      <c r="R20" s="242"/>
      <c r="S20" s="242"/>
      <c r="T20" s="242"/>
      <c r="U20" s="242"/>
      <c r="V20" s="242"/>
      <c r="W20" s="242"/>
      <c r="X20" s="242"/>
      <c r="Y20" s="242"/>
      <c r="Z20" s="244"/>
    </row>
    <row r="21" spans="1:26" ht="18.75" customHeight="1" x14ac:dyDescent="0.4">
      <c r="A21" s="40"/>
      <c r="B21" s="41"/>
      <c r="C21" s="245"/>
      <c r="D21" s="246"/>
      <c r="E21" s="246"/>
      <c r="F21" s="246"/>
      <c r="G21" s="246"/>
      <c r="H21" s="246"/>
      <c r="I21" s="246"/>
      <c r="J21" s="246"/>
      <c r="K21" s="246"/>
      <c r="L21" s="247"/>
      <c r="M21" s="245" t="s">
        <v>74</v>
      </c>
      <c r="N21" s="246"/>
      <c r="O21" s="246"/>
      <c r="P21" s="246"/>
      <c r="Q21" s="246"/>
      <c r="R21" s="246"/>
      <c r="S21" s="246"/>
      <c r="T21" s="246"/>
      <c r="U21" s="246"/>
      <c r="V21" s="246"/>
      <c r="W21" s="246"/>
      <c r="X21" s="246"/>
      <c r="Y21" s="246"/>
      <c r="Z21" s="248"/>
    </row>
    <row r="22" spans="1:26" ht="18.75" customHeight="1" x14ac:dyDescent="0.4">
      <c r="A22" s="79"/>
      <c r="B22" s="39" t="s">
        <v>60</v>
      </c>
      <c r="C22" s="65" t="s">
        <v>62</v>
      </c>
      <c r="D22" s="66"/>
      <c r="E22" s="66"/>
      <c r="F22" s="66"/>
      <c r="G22" s="66"/>
      <c r="H22" s="66"/>
      <c r="I22" s="66"/>
      <c r="J22" s="66"/>
      <c r="K22" s="66"/>
      <c r="L22" s="67"/>
      <c r="M22" s="249" t="s">
        <v>73</v>
      </c>
      <c r="N22" s="250"/>
      <c r="O22" s="250"/>
      <c r="P22" s="250"/>
      <c r="Q22" s="250"/>
      <c r="R22" s="250"/>
      <c r="S22" s="250"/>
      <c r="T22" s="250"/>
      <c r="U22" s="250"/>
      <c r="V22" s="250"/>
      <c r="W22" s="250"/>
      <c r="X22" s="250"/>
      <c r="Y22" s="250"/>
      <c r="Z22" s="251"/>
    </row>
    <row r="23" spans="1:26" ht="18.75" customHeight="1" x14ac:dyDescent="0.4">
      <c r="A23" s="40"/>
      <c r="B23" s="41"/>
      <c r="C23" s="68" t="s">
        <v>146</v>
      </c>
      <c r="D23" s="69"/>
      <c r="E23" s="69"/>
      <c r="F23" s="69"/>
      <c r="G23" s="69"/>
      <c r="H23" s="69"/>
      <c r="I23" s="69"/>
      <c r="J23" s="69"/>
      <c r="K23" s="69"/>
      <c r="L23" s="70"/>
      <c r="M23" s="245" t="s">
        <v>74</v>
      </c>
      <c r="N23" s="246"/>
      <c r="O23" s="246"/>
      <c r="P23" s="246"/>
      <c r="Q23" s="246"/>
      <c r="R23" s="246"/>
      <c r="S23" s="246"/>
      <c r="T23" s="246"/>
      <c r="U23" s="246"/>
      <c r="V23" s="246"/>
      <c r="W23" s="246"/>
      <c r="X23" s="246"/>
      <c r="Y23" s="246"/>
      <c r="Z23" s="248"/>
    </row>
    <row r="24" spans="1:26" ht="18.75" customHeight="1" x14ac:dyDescent="0.4">
      <c r="A24" s="43"/>
      <c r="B24" s="39" t="s">
        <v>66</v>
      </c>
      <c r="C24" s="249" t="s">
        <v>147</v>
      </c>
      <c r="D24" s="250"/>
      <c r="E24" s="250"/>
      <c r="F24" s="250"/>
      <c r="G24" s="250"/>
      <c r="H24" s="250"/>
      <c r="I24" s="250"/>
      <c r="J24" s="250"/>
      <c r="K24" s="250"/>
      <c r="L24" s="252"/>
      <c r="M24" s="249" t="s">
        <v>149</v>
      </c>
      <c r="N24" s="250"/>
      <c r="O24" s="250"/>
      <c r="P24" s="250"/>
      <c r="Q24" s="250"/>
      <c r="R24" s="250"/>
      <c r="S24" s="250"/>
      <c r="T24" s="250"/>
      <c r="U24" s="250"/>
      <c r="V24" s="250"/>
      <c r="W24" s="250"/>
      <c r="X24" s="250"/>
      <c r="Y24" s="250"/>
      <c r="Z24" s="251"/>
    </row>
    <row r="25" spans="1:26" ht="18.75" customHeight="1" x14ac:dyDescent="0.4">
      <c r="A25" s="35"/>
      <c r="B25" s="36"/>
      <c r="C25" s="241" t="s">
        <v>148</v>
      </c>
      <c r="D25" s="242"/>
      <c r="E25" s="242"/>
      <c r="F25" s="242"/>
      <c r="G25" s="242"/>
      <c r="H25" s="242"/>
      <c r="I25" s="242"/>
      <c r="J25" s="242"/>
      <c r="K25" s="242"/>
      <c r="L25" s="243"/>
      <c r="M25" s="241"/>
      <c r="N25" s="242"/>
      <c r="O25" s="242"/>
      <c r="P25" s="242"/>
      <c r="Q25" s="242"/>
      <c r="R25" s="242"/>
      <c r="S25" s="242"/>
      <c r="T25" s="242"/>
      <c r="U25" s="242"/>
      <c r="V25" s="242"/>
      <c r="W25" s="242"/>
      <c r="X25" s="242"/>
      <c r="Y25" s="242"/>
      <c r="Z25" s="244"/>
    </row>
    <row r="26" spans="1:26" ht="18.75" customHeight="1" x14ac:dyDescent="0.4">
      <c r="A26" s="79"/>
      <c r="B26" s="39" t="s">
        <v>67</v>
      </c>
      <c r="C26" s="249" t="s">
        <v>150</v>
      </c>
      <c r="D26" s="250"/>
      <c r="E26" s="250"/>
      <c r="F26" s="250"/>
      <c r="G26" s="250"/>
      <c r="H26" s="250"/>
      <c r="I26" s="250"/>
      <c r="J26" s="250"/>
      <c r="K26" s="250"/>
      <c r="L26" s="252"/>
      <c r="M26" s="253" t="s">
        <v>68</v>
      </c>
      <c r="N26" s="254"/>
      <c r="O26" s="254"/>
      <c r="P26" s="254"/>
      <c r="Q26" s="254"/>
      <c r="R26" s="254"/>
      <c r="S26" s="254"/>
      <c r="T26" s="254"/>
      <c r="U26" s="254"/>
      <c r="V26" s="254"/>
      <c r="W26" s="254"/>
      <c r="X26" s="254"/>
      <c r="Y26" s="254"/>
      <c r="Z26" s="255"/>
    </row>
    <row r="27" spans="1:26" ht="18.75" customHeight="1" x14ac:dyDescent="0.4">
      <c r="A27" s="35"/>
      <c r="B27" s="36"/>
      <c r="C27" s="241"/>
      <c r="D27" s="242"/>
      <c r="E27" s="242"/>
      <c r="F27" s="242"/>
      <c r="G27" s="242"/>
      <c r="H27" s="242"/>
      <c r="I27" s="242"/>
      <c r="J27" s="242"/>
      <c r="K27" s="242"/>
      <c r="L27" s="243"/>
      <c r="M27" s="241" t="s">
        <v>151</v>
      </c>
      <c r="N27" s="242"/>
      <c r="O27" s="242"/>
      <c r="P27" s="242"/>
      <c r="Q27" s="242"/>
      <c r="R27" s="242"/>
      <c r="S27" s="242"/>
      <c r="T27" s="242"/>
      <c r="U27" s="242"/>
      <c r="V27" s="242"/>
      <c r="W27" s="242"/>
      <c r="X27" s="242"/>
      <c r="Y27" s="242"/>
      <c r="Z27" s="244"/>
    </row>
    <row r="28" spans="1:26" ht="18.75" customHeight="1" x14ac:dyDescent="0.4">
      <c r="A28" s="35"/>
      <c r="B28" s="36"/>
      <c r="C28" s="241"/>
      <c r="D28" s="242"/>
      <c r="E28" s="242"/>
      <c r="F28" s="242"/>
      <c r="G28" s="242"/>
      <c r="H28" s="242"/>
      <c r="I28" s="242"/>
      <c r="J28" s="242"/>
      <c r="K28" s="242"/>
      <c r="L28" s="243"/>
      <c r="M28" s="241" t="s">
        <v>152</v>
      </c>
      <c r="N28" s="242"/>
      <c r="O28" s="242"/>
      <c r="P28" s="242"/>
      <c r="Q28" s="242"/>
      <c r="R28" s="242"/>
      <c r="S28" s="242"/>
      <c r="T28" s="242"/>
      <c r="U28" s="242"/>
      <c r="V28" s="242"/>
      <c r="W28" s="242"/>
      <c r="X28" s="242"/>
      <c r="Y28" s="242"/>
      <c r="Z28" s="244"/>
    </row>
    <row r="29" spans="1:26" ht="18.75" customHeight="1" x14ac:dyDescent="0.4">
      <c r="A29" s="43"/>
      <c r="B29" s="39" t="s">
        <v>82</v>
      </c>
      <c r="C29" s="249" t="s">
        <v>153</v>
      </c>
      <c r="D29" s="250"/>
      <c r="E29" s="250"/>
      <c r="F29" s="250"/>
      <c r="G29" s="250"/>
      <c r="H29" s="250"/>
      <c r="I29" s="250"/>
      <c r="J29" s="250"/>
      <c r="K29" s="250"/>
      <c r="L29" s="252"/>
      <c r="M29" s="249" t="s">
        <v>154</v>
      </c>
      <c r="N29" s="250"/>
      <c r="O29" s="250"/>
      <c r="P29" s="250"/>
      <c r="Q29" s="250"/>
      <c r="R29" s="250"/>
      <c r="S29" s="250"/>
      <c r="T29" s="250"/>
      <c r="U29" s="250"/>
      <c r="V29" s="250"/>
      <c r="W29" s="250"/>
      <c r="X29" s="250"/>
      <c r="Y29" s="250"/>
      <c r="Z29" s="251"/>
    </row>
    <row r="30" spans="1:26" ht="18.75" customHeight="1" x14ac:dyDescent="0.4">
      <c r="A30" s="42"/>
      <c r="B30" s="37" t="s">
        <v>83</v>
      </c>
      <c r="C30" s="260" t="s">
        <v>48</v>
      </c>
      <c r="D30" s="261"/>
      <c r="E30" s="261"/>
      <c r="F30" s="261"/>
      <c r="G30" s="261"/>
      <c r="H30" s="261"/>
      <c r="I30" s="261"/>
      <c r="J30" s="261"/>
      <c r="K30" s="261"/>
      <c r="L30" s="262"/>
      <c r="M30" s="263" t="s">
        <v>124</v>
      </c>
      <c r="N30" s="264"/>
      <c r="O30" s="264"/>
      <c r="P30" s="264"/>
      <c r="Q30" s="264"/>
      <c r="R30" s="264"/>
      <c r="S30" s="264"/>
      <c r="T30" s="264"/>
      <c r="U30" s="264"/>
      <c r="V30" s="264"/>
      <c r="W30" s="264"/>
      <c r="X30" s="264"/>
      <c r="Y30" s="264"/>
      <c r="Z30" s="265"/>
    </row>
    <row r="31" spans="1:26" ht="18.75" customHeight="1" x14ac:dyDescent="0.4">
      <c r="A31" s="43"/>
      <c r="B31" s="39" t="s">
        <v>69</v>
      </c>
      <c r="C31" s="249" t="s">
        <v>155</v>
      </c>
      <c r="D31" s="250"/>
      <c r="E31" s="250"/>
      <c r="F31" s="250"/>
      <c r="G31" s="250"/>
      <c r="H31" s="250"/>
      <c r="I31" s="250"/>
      <c r="J31" s="250"/>
      <c r="K31" s="250"/>
      <c r="L31" s="252"/>
      <c r="M31" s="249" t="s">
        <v>156</v>
      </c>
      <c r="N31" s="250"/>
      <c r="O31" s="250"/>
      <c r="P31" s="250"/>
      <c r="Q31" s="250"/>
      <c r="R31" s="250"/>
      <c r="S31" s="250"/>
      <c r="T31" s="250"/>
      <c r="U31" s="250"/>
      <c r="V31" s="250"/>
      <c r="W31" s="250"/>
      <c r="X31" s="250"/>
      <c r="Y31" s="250"/>
      <c r="Z31" s="251"/>
    </row>
    <row r="32" spans="1:26" ht="18.75" customHeight="1" x14ac:dyDescent="0.4">
      <c r="A32" s="43"/>
      <c r="B32" s="39" t="s">
        <v>125</v>
      </c>
      <c r="C32" s="249" t="s">
        <v>302</v>
      </c>
      <c r="D32" s="250"/>
      <c r="E32" s="250"/>
      <c r="F32" s="250"/>
      <c r="G32" s="250"/>
      <c r="H32" s="250"/>
      <c r="I32" s="250"/>
      <c r="J32" s="250"/>
      <c r="K32" s="250"/>
      <c r="L32" s="252"/>
      <c r="M32" s="253" t="s">
        <v>298</v>
      </c>
      <c r="N32" s="254"/>
      <c r="O32" s="254"/>
      <c r="P32" s="254"/>
      <c r="Q32" s="254"/>
      <c r="R32" s="254"/>
      <c r="S32" s="254"/>
      <c r="T32" s="254"/>
      <c r="U32" s="254"/>
      <c r="V32" s="254"/>
      <c r="W32" s="254"/>
      <c r="X32" s="254"/>
      <c r="Y32" s="254"/>
      <c r="Z32" s="255"/>
    </row>
    <row r="33" spans="1:26" ht="18.75" customHeight="1" x14ac:dyDescent="0.4">
      <c r="A33" s="35"/>
      <c r="B33" s="36"/>
      <c r="C33" s="241" t="s">
        <v>301</v>
      </c>
      <c r="D33" s="242"/>
      <c r="E33" s="242"/>
      <c r="F33" s="242"/>
      <c r="G33" s="242"/>
      <c r="H33" s="242"/>
      <c r="I33" s="242"/>
      <c r="J33" s="242"/>
      <c r="K33" s="242"/>
      <c r="L33" s="243"/>
      <c r="M33" s="241" t="s">
        <v>299</v>
      </c>
      <c r="N33" s="242"/>
      <c r="O33" s="242"/>
      <c r="P33" s="242"/>
      <c r="Q33" s="242"/>
      <c r="R33" s="242"/>
      <c r="S33" s="242"/>
      <c r="T33" s="242"/>
      <c r="U33" s="242"/>
      <c r="V33" s="242"/>
      <c r="W33" s="242"/>
      <c r="X33" s="242"/>
      <c r="Y33" s="242"/>
      <c r="Z33" s="244"/>
    </row>
    <row r="34" spans="1:26" ht="18.75" customHeight="1" x14ac:dyDescent="0.4">
      <c r="A34" s="43"/>
      <c r="B34" s="39" t="s">
        <v>126</v>
      </c>
      <c r="C34" s="249" t="s">
        <v>77</v>
      </c>
      <c r="D34" s="250"/>
      <c r="E34" s="250"/>
      <c r="F34" s="250"/>
      <c r="G34" s="250"/>
      <c r="H34" s="250"/>
      <c r="I34" s="250"/>
      <c r="J34" s="250"/>
      <c r="K34" s="250"/>
      <c r="L34" s="252"/>
      <c r="M34" s="249" t="s">
        <v>78</v>
      </c>
      <c r="N34" s="250"/>
      <c r="O34" s="250"/>
      <c r="P34" s="250"/>
      <c r="Q34" s="250"/>
      <c r="R34" s="250"/>
      <c r="S34" s="250"/>
      <c r="T34" s="250"/>
      <c r="U34" s="250"/>
      <c r="V34" s="250"/>
      <c r="W34" s="250"/>
      <c r="X34" s="250"/>
      <c r="Y34" s="250"/>
      <c r="Z34" s="251"/>
    </row>
    <row r="35" spans="1:26" ht="18.75" customHeight="1" x14ac:dyDescent="0.4">
      <c r="A35" s="35"/>
      <c r="B35" s="36"/>
      <c r="C35" s="241"/>
      <c r="D35" s="242"/>
      <c r="E35" s="242"/>
      <c r="F35" s="242"/>
      <c r="G35" s="242"/>
      <c r="H35" s="242"/>
      <c r="I35" s="242"/>
      <c r="J35" s="242"/>
      <c r="K35" s="242"/>
      <c r="L35" s="243"/>
      <c r="M35" s="241" t="s">
        <v>80</v>
      </c>
      <c r="N35" s="242"/>
      <c r="O35" s="242"/>
      <c r="P35" s="242"/>
      <c r="Q35" s="242"/>
      <c r="R35" s="242"/>
      <c r="S35" s="242"/>
      <c r="T35" s="242"/>
      <c r="U35" s="242"/>
      <c r="V35" s="242"/>
      <c r="W35" s="242"/>
      <c r="X35" s="242"/>
      <c r="Y35" s="242"/>
      <c r="Z35" s="244"/>
    </row>
    <row r="36" spans="1:26" ht="18.75" customHeight="1" x14ac:dyDescent="0.4">
      <c r="A36" s="40"/>
      <c r="B36" s="41"/>
      <c r="C36" s="245"/>
      <c r="D36" s="246"/>
      <c r="E36" s="246"/>
      <c r="F36" s="246"/>
      <c r="G36" s="246"/>
      <c r="H36" s="246"/>
      <c r="I36" s="246"/>
      <c r="J36" s="246"/>
      <c r="K36" s="246"/>
      <c r="L36" s="247"/>
      <c r="M36" s="245" t="s">
        <v>79</v>
      </c>
      <c r="N36" s="246"/>
      <c r="O36" s="246"/>
      <c r="P36" s="246"/>
      <c r="Q36" s="246"/>
      <c r="R36" s="246"/>
      <c r="S36" s="246"/>
      <c r="T36" s="246"/>
      <c r="U36" s="246"/>
      <c r="V36" s="246"/>
      <c r="W36" s="246"/>
      <c r="X36" s="246"/>
      <c r="Y36" s="246"/>
      <c r="Z36" s="248"/>
    </row>
    <row r="37" spans="1:26" ht="18.75" customHeight="1" thickBot="1" x14ac:dyDescent="0.45">
      <c r="A37" s="44"/>
      <c r="B37" s="38" t="s">
        <v>300</v>
      </c>
      <c r="C37" s="256" t="s">
        <v>70</v>
      </c>
      <c r="D37" s="257"/>
      <c r="E37" s="257"/>
      <c r="F37" s="257"/>
      <c r="G37" s="257"/>
      <c r="H37" s="257"/>
      <c r="I37" s="257"/>
      <c r="J37" s="257"/>
      <c r="K37" s="257"/>
      <c r="L37" s="258"/>
      <c r="M37" s="256" t="s">
        <v>81</v>
      </c>
      <c r="N37" s="257"/>
      <c r="O37" s="257"/>
      <c r="P37" s="257"/>
      <c r="Q37" s="257"/>
      <c r="R37" s="257"/>
      <c r="S37" s="257"/>
      <c r="T37" s="257"/>
      <c r="U37" s="257"/>
      <c r="V37" s="257"/>
      <c r="W37" s="257"/>
      <c r="X37" s="257"/>
      <c r="Y37" s="257"/>
      <c r="Z37" s="259"/>
    </row>
    <row r="38" spans="1:26" ht="7.5" customHeight="1" x14ac:dyDescent="0.4">
      <c r="A38" s="46"/>
      <c r="B38" s="46"/>
      <c r="C38" s="45"/>
      <c r="D38" s="45"/>
      <c r="E38" s="45"/>
      <c r="F38" s="45"/>
      <c r="G38" s="45"/>
      <c r="H38" s="45"/>
      <c r="I38" s="45"/>
      <c r="J38" s="45"/>
      <c r="K38" s="45"/>
      <c r="L38" s="45"/>
      <c r="M38" s="45"/>
      <c r="N38" s="45"/>
      <c r="O38" s="45"/>
      <c r="P38" s="45"/>
      <c r="Q38" s="45"/>
      <c r="R38" s="45"/>
      <c r="S38" s="45"/>
      <c r="T38" s="45"/>
      <c r="U38" s="45"/>
      <c r="V38" s="45"/>
      <c r="W38" s="45"/>
      <c r="X38" s="45"/>
      <c r="Y38" s="45"/>
      <c r="Z38" s="45"/>
    </row>
    <row r="39" spans="1:26" ht="15" customHeight="1" x14ac:dyDescent="0.4">
      <c r="A39" s="46"/>
      <c r="B39" s="47" t="s">
        <v>157</v>
      </c>
      <c r="C39" s="45"/>
      <c r="D39" s="45"/>
      <c r="E39" s="45"/>
      <c r="F39" s="45"/>
      <c r="G39" s="45"/>
      <c r="H39" s="45"/>
      <c r="I39" s="45"/>
      <c r="J39" s="45"/>
      <c r="K39" s="45"/>
      <c r="L39" s="45"/>
      <c r="M39" s="45"/>
      <c r="N39" s="45"/>
      <c r="O39" s="45"/>
      <c r="P39" s="45"/>
      <c r="Q39" s="45"/>
      <c r="R39" s="45"/>
      <c r="S39" s="45"/>
      <c r="T39" s="45"/>
      <c r="U39" s="45"/>
      <c r="V39" s="45"/>
      <c r="W39" s="45"/>
      <c r="X39" s="45"/>
      <c r="Y39" s="45"/>
      <c r="Z39" s="45"/>
    </row>
    <row r="40" spans="1:26" ht="15" customHeight="1" x14ac:dyDescent="0.4">
      <c r="A40" s="77"/>
      <c r="B40" s="47" t="s">
        <v>158</v>
      </c>
      <c r="C40" s="45"/>
      <c r="D40" s="45"/>
      <c r="E40" s="45"/>
      <c r="F40" s="45"/>
      <c r="G40" s="45"/>
      <c r="H40" s="45"/>
      <c r="I40" s="45"/>
      <c r="J40" s="45"/>
      <c r="K40" s="45"/>
      <c r="L40" s="45"/>
      <c r="M40" s="45"/>
      <c r="N40" s="45"/>
      <c r="O40" s="45"/>
      <c r="P40" s="45"/>
      <c r="Q40" s="45"/>
      <c r="R40" s="45"/>
      <c r="S40" s="45"/>
      <c r="T40" s="45"/>
      <c r="U40" s="45"/>
      <c r="V40" s="45"/>
      <c r="W40" s="45"/>
      <c r="X40" s="45"/>
      <c r="Y40" s="45"/>
      <c r="Z40" s="45"/>
    </row>
    <row r="41" spans="1:26" ht="18.75" customHeight="1" x14ac:dyDescent="0.4">
      <c r="A41" s="46"/>
      <c r="B41" s="46"/>
      <c r="C41" s="45"/>
      <c r="D41" s="45"/>
      <c r="E41" s="45"/>
      <c r="F41" s="45"/>
      <c r="G41" s="45"/>
      <c r="H41" s="45"/>
      <c r="I41" s="45"/>
      <c r="J41" s="45"/>
      <c r="K41" s="45"/>
      <c r="L41" s="45"/>
      <c r="M41" s="45"/>
      <c r="N41" s="45"/>
      <c r="O41" s="45"/>
      <c r="P41" s="45"/>
      <c r="Q41" s="45"/>
      <c r="R41" s="45"/>
      <c r="S41" s="45"/>
      <c r="T41" s="45"/>
      <c r="U41" s="45"/>
      <c r="V41" s="45"/>
      <c r="W41" s="45"/>
      <c r="X41" s="45"/>
      <c r="Y41" s="45"/>
      <c r="Z41" s="45"/>
    </row>
    <row r="42" spans="1:26" ht="18.75" customHeight="1" x14ac:dyDescent="0.4">
      <c r="A42" s="46"/>
      <c r="B42" s="46"/>
      <c r="C42" s="45"/>
      <c r="D42" s="45"/>
      <c r="E42" s="45"/>
      <c r="F42" s="45"/>
      <c r="G42" s="45"/>
      <c r="H42" s="45"/>
      <c r="I42" s="45"/>
      <c r="J42" s="45"/>
      <c r="K42" s="45"/>
      <c r="L42" s="45"/>
      <c r="M42" s="45"/>
      <c r="N42" s="45"/>
      <c r="O42" s="45"/>
      <c r="P42" s="45"/>
      <c r="Q42" s="45"/>
      <c r="R42" s="45"/>
      <c r="S42" s="45"/>
      <c r="T42" s="45"/>
      <c r="U42" s="45"/>
      <c r="V42" s="45"/>
      <c r="W42" s="45"/>
      <c r="X42" s="45"/>
      <c r="Y42" s="45"/>
      <c r="Z42" s="45"/>
    </row>
    <row r="43" spans="1:26" ht="18.75" customHeight="1" x14ac:dyDescent="0.4">
      <c r="A43" s="46"/>
      <c r="B43" s="46"/>
      <c r="C43" s="45"/>
      <c r="D43" s="45"/>
      <c r="E43" s="45"/>
      <c r="F43" s="45"/>
      <c r="G43" s="45"/>
      <c r="H43" s="45"/>
      <c r="I43" s="45"/>
      <c r="J43" s="45"/>
      <c r="K43" s="45"/>
      <c r="L43" s="45"/>
      <c r="M43" s="45"/>
      <c r="N43" s="45"/>
      <c r="O43" s="45"/>
      <c r="P43" s="45"/>
      <c r="Q43" s="45"/>
      <c r="R43" s="45"/>
      <c r="S43" s="45"/>
      <c r="T43" s="45"/>
      <c r="U43" s="45"/>
      <c r="V43" s="45"/>
      <c r="W43" s="45"/>
      <c r="X43" s="45"/>
      <c r="Y43" s="45"/>
      <c r="Z43" s="45"/>
    </row>
    <row r="44" spans="1:26" ht="18.75" customHeight="1" x14ac:dyDescent="0.4">
      <c r="A44" s="46"/>
      <c r="B44" s="46"/>
      <c r="C44" s="45"/>
      <c r="D44" s="45"/>
      <c r="E44" s="45"/>
      <c r="F44" s="45"/>
      <c r="G44" s="45"/>
      <c r="H44" s="45"/>
      <c r="I44" s="45"/>
      <c r="J44" s="45"/>
      <c r="K44" s="45"/>
      <c r="L44" s="45"/>
      <c r="M44" s="45"/>
      <c r="N44" s="45"/>
      <c r="O44" s="45"/>
      <c r="P44" s="45"/>
      <c r="Q44" s="45"/>
      <c r="R44" s="45"/>
      <c r="S44" s="45"/>
      <c r="T44" s="45"/>
      <c r="U44" s="45"/>
      <c r="V44" s="45"/>
      <c r="W44" s="45"/>
      <c r="X44" s="45"/>
      <c r="Y44" s="45"/>
      <c r="Z44" s="45"/>
    </row>
  </sheetData>
  <sheetProtection algorithmName="SHA-512" hashValue="z6ZQDpMWsGhYGCviNb+pkGQttgeASihG0LqlVl0/1HVnjZZBEMIpE7sy8p4Xq/b1RH34C17WcGOXGj55FPv10g==" saltValue="Kw4g6VQbAtJKVezCGhoSYg==" spinCount="100000" sheet="1" objects="1" scenarios="1" selectLockedCells="1"/>
  <mergeCells count="66">
    <mergeCell ref="C7:L7"/>
    <mergeCell ref="M7:Z7"/>
    <mergeCell ref="C4:L4"/>
    <mergeCell ref="M4:Z4"/>
    <mergeCell ref="C5:L5"/>
    <mergeCell ref="M5:Z5"/>
    <mergeCell ref="C6:L6"/>
    <mergeCell ref="M6:Z6"/>
    <mergeCell ref="C13:L13"/>
    <mergeCell ref="M13:Z13"/>
    <mergeCell ref="C14:L14"/>
    <mergeCell ref="M14:Z14"/>
    <mergeCell ref="C8:L8"/>
    <mergeCell ref="M8:Z8"/>
    <mergeCell ref="C10:L10"/>
    <mergeCell ref="M10:Z10"/>
    <mergeCell ref="C9:L9"/>
    <mergeCell ref="M9:Z9"/>
    <mergeCell ref="C11:L11"/>
    <mergeCell ref="M11:Z11"/>
    <mergeCell ref="C12:L12"/>
    <mergeCell ref="M12:Z12"/>
    <mergeCell ref="C36:L36"/>
    <mergeCell ref="M36:Z36"/>
    <mergeCell ref="C30:L30"/>
    <mergeCell ref="M30:Z30"/>
    <mergeCell ref="C29:L29"/>
    <mergeCell ref="M29:Z29"/>
    <mergeCell ref="C32:L32"/>
    <mergeCell ref="M32:Z32"/>
    <mergeCell ref="C33:L33"/>
    <mergeCell ref="M33:Z33"/>
    <mergeCell ref="C37:L37"/>
    <mergeCell ref="M37:Z37"/>
    <mergeCell ref="C24:L24"/>
    <mergeCell ref="M24:Z24"/>
    <mergeCell ref="C25:L25"/>
    <mergeCell ref="M25:Z25"/>
    <mergeCell ref="C28:L28"/>
    <mergeCell ref="M28:Z28"/>
    <mergeCell ref="C27:L27"/>
    <mergeCell ref="M27:Z27"/>
    <mergeCell ref="C31:L31"/>
    <mergeCell ref="M31:Z31"/>
    <mergeCell ref="C34:L34"/>
    <mergeCell ref="M34:Z34"/>
    <mergeCell ref="C35:L35"/>
    <mergeCell ref="M35:Z35"/>
    <mergeCell ref="M23:Z23"/>
    <mergeCell ref="C26:L26"/>
    <mergeCell ref="M26:Z26"/>
    <mergeCell ref="C19:L19"/>
    <mergeCell ref="M19:Z19"/>
    <mergeCell ref="C20:L20"/>
    <mergeCell ref="M20:Z20"/>
    <mergeCell ref="C21:L21"/>
    <mergeCell ref="M21:Z21"/>
    <mergeCell ref="C18:L18"/>
    <mergeCell ref="M18:Z18"/>
    <mergeCell ref="C15:L15"/>
    <mergeCell ref="M15:Z15"/>
    <mergeCell ref="M22:Z22"/>
    <mergeCell ref="C16:L16"/>
    <mergeCell ref="M16:Z16"/>
    <mergeCell ref="C17:L17"/>
    <mergeCell ref="M17:Z17"/>
  </mergeCells>
  <phoneticPr fontId="4"/>
  <hyperlinks>
    <hyperlink ref="M5:Z5" location="第１号!Print_Area" display="・様式第１号"/>
    <hyperlink ref="M6:Z6" location="第２号!Print_Area" display="・様式第２号"/>
    <hyperlink ref="M7:Z7" location="第３号!Print_Area" display="・様式第３号"/>
    <hyperlink ref="M26:Z26" location="第４号!Print_Area" display="・様式第４号"/>
    <hyperlink ref="M30:Z30" location="第５号!Print_Area" display="・様式第５号"/>
    <hyperlink ref="M32:Z32" location="第６号!Print_Area" display="・様式第６号"/>
  </hyperlinks>
  <pageMargins left="0.78740157480314965" right="0.39370078740157483" top="0.59055118110236215" bottom="0.5905511811023621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0</xdr:colOff>
                    <xdr:row>4</xdr:row>
                    <xdr:rowOff>0</xdr:rowOff>
                  </from>
                  <to>
                    <xdr:col>1</xdr:col>
                    <xdr:colOff>0</xdr:colOff>
                    <xdr:row>5</xdr:row>
                    <xdr:rowOff>0</xdr:rowOff>
                  </to>
                </anchor>
              </controlPr>
            </control>
          </mc:Choice>
        </mc:AlternateContent>
        <mc:AlternateContent xmlns:mc="http://schemas.openxmlformats.org/markup-compatibility/2006">
          <mc:Choice Requires="x14">
            <control shapeId="9221" r:id="rId5" name="Check Box 5">
              <controlPr defaultSize="0" autoFill="0" autoLine="0" autoPict="0">
                <anchor moveWithCells="1">
                  <from>
                    <xdr:col>0</xdr:col>
                    <xdr:colOff>0</xdr:colOff>
                    <xdr:row>5</xdr:row>
                    <xdr:rowOff>0</xdr:rowOff>
                  </from>
                  <to>
                    <xdr:col>1</xdr:col>
                    <xdr:colOff>0</xdr:colOff>
                    <xdr:row>6</xdr:row>
                    <xdr:rowOff>0</xdr:rowOff>
                  </to>
                </anchor>
              </controlPr>
            </control>
          </mc:Choice>
        </mc:AlternateContent>
        <mc:AlternateContent xmlns:mc="http://schemas.openxmlformats.org/markup-compatibility/2006">
          <mc:Choice Requires="x14">
            <control shapeId="9222" r:id="rId6" name="Check Box 6">
              <controlPr defaultSize="0" autoFill="0" autoLine="0" autoPict="0">
                <anchor moveWithCells="1">
                  <from>
                    <xdr:col>0</xdr:col>
                    <xdr:colOff>0</xdr:colOff>
                    <xdr:row>6</xdr:row>
                    <xdr:rowOff>0</xdr:rowOff>
                  </from>
                  <to>
                    <xdr:col>1</xdr:col>
                    <xdr:colOff>0</xdr:colOff>
                    <xdr:row>7</xdr:row>
                    <xdr:rowOff>0</xdr:rowOff>
                  </to>
                </anchor>
              </controlPr>
            </control>
          </mc:Choice>
        </mc:AlternateContent>
        <mc:AlternateContent xmlns:mc="http://schemas.openxmlformats.org/markup-compatibility/2006">
          <mc:Choice Requires="x14">
            <control shapeId="9223" r:id="rId7" name="Check Box 7">
              <controlPr defaultSize="0" autoFill="0" autoLine="0" autoPict="0">
                <anchor moveWithCells="1">
                  <from>
                    <xdr:col>0</xdr:col>
                    <xdr:colOff>0</xdr:colOff>
                    <xdr:row>7</xdr:row>
                    <xdr:rowOff>0</xdr:rowOff>
                  </from>
                  <to>
                    <xdr:col>1</xdr:col>
                    <xdr:colOff>0</xdr:colOff>
                    <xdr:row>8</xdr:row>
                    <xdr:rowOff>0</xdr:rowOff>
                  </to>
                </anchor>
              </controlPr>
            </control>
          </mc:Choice>
        </mc:AlternateContent>
        <mc:AlternateContent xmlns:mc="http://schemas.openxmlformats.org/markup-compatibility/2006">
          <mc:Choice Requires="x14">
            <control shapeId="9224" r:id="rId8" name="Check Box 8">
              <controlPr defaultSize="0" autoFill="0" autoLine="0" autoPict="0">
                <anchor moveWithCells="1">
                  <from>
                    <xdr:col>0</xdr:col>
                    <xdr:colOff>0</xdr:colOff>
                    <xdr:row>15</xdr:row>
                    <xdr:rowOff>0</xdr:rowOff>
                  </from>
                  <to>
                    <xdr:col>1</xdr:col>
                    <xdr:colOff>0</xdr:colOff>
                    <xdr:row>16</xdr:row>
                    <xdr:rowOff>0</xdr:rowOff>
                  </to>
                </anchor>
              </controlPr>
            </control>
          </mc:Choice>
        </mc:AlternateContent>
        <mc:AlternateContent xmlns:mc="http://schemas.openxmlformats.org/markup-compatibility/2006">
          <mc:Choice Requires="x14">
            <control shapeId="9225" r:id="rId9" name="Check Box 9">
              <controlPr defaultSize="0" autoFill="0" autoLine="0" autoPict="0">
                <anchor moveWithCells="1">
                  <from>
                    <xdr:col>0</xdr:col>
                    <xdr:colOff>0</xdr:colOff>
                    <xdr:row>21</xdr:row>
                    <xdr:rowOff>0</xdr:rowOff>
                  </from>
                  <to>
                    <xdr:col>1</xdr:col>
                    <xdr:colOff>0</xdr:colOff>
                    <xdr:row>22</xdr:row>
                    <xdr:rowOff>0</xdr:rowOff>
                  </to>
                </anchor>
              </controlPr>
            </control>
          </mc:Choice>
        </mc:AlternateContent>
        <mc:AlternateContent xmlns:mc="http://schemas.openxmlformats.org/markup-compatibility/2006">
          <mc:Choice Requires="x14">
            <control shapeId="9227" r:id="rId10" name="Check Box 11">
              <controlPr defaultSize="0" autoFill="0" autoLine="0" autoPict="0">
                <anchor moveWithCells="1">
                  <from>
                    <xdr:col>0</xdr:col>
                    <xdr:colOff>0</xdr:colOff>
                    <xdr:row>25</xdr:row>
                    <xdr:rowOff>0</xdr:rowOff>
                  </from>
                  <to>
                    <xdr:col>1</xdr:col>
                    <xdr:colOff>0</xdr:colOff>
                    <xdr:row>26</xdr:row>
                    <xdr:rowOff>0</xdr:rowOff>
                  </to>
                </anchor>
              </controlPr>
            </control>
          </mc:Choice>
        </mc:AlternateContent>
        <mc:AlternateContent xmlns:mc="http://schemas.openxmlformats.org/markup-compatibility/2006">
          <mc:Choice Requires="x14">
            <control shapeId="9228" r:id="rId11" name="Check Box 12">
              <controlPr defaultSize="0" autoFill="0" autoLine="0" autoPict="0">
                <anchor moveWithCells="1">
                  <from>
                    <xdr:col>0</xdr:col>
                    <xdr:colOff>0</xdr:colOff>
                    <xdr:row>28</xdr:row>
                    <xdr:rowOff>0</xdr:rowOff>
                  </from>
                  <to>
                    <xdr:col>1</xdr:col>
                    <xdr:colOff>0</xdr:colOff>
                    <xdr:row>29</xdr:row>
                    <xdr:rowOff>0</xdr:rowOff>
                  </to>
                </anchor>
              </controlPr>
            </control>
          </mc:Choice>
        </mc:AlternateContent>
        <mc:AlternateContent xmlns:mc="http://schemas.openxmlformats.org/markup-compatibility/2006">
          <mc:Choice Requires="x14">
            <control shapeId="9229" r:id="rId12" name="Check Box 13">
              <controlPr defaultSize="0" autoFill="0" autoLine="0" autoPict="0">
                <anchor moveWithCells="1">
                  <from>
                    <xdr:col>0</xdr:col>
                    <xdr:colOff>0</xdr:colOff>
                    <xdr:row>29</xdr:row>
                    <xdr:rowOff>0</xdr:rowOff>
                  </from>
                  <to>
                    <xdr:col>1</xdr:col>
                    <xdr:colOff>0</xdr:colOff>
                    <xdr:row>30</xdr:row>
                    <xdr:rowOff>0</xdr:rowOff>
                  </to>
                </anchor>
              </controlPr>
            </control>
          </mc:Choice>
        </mc:AlternateContent>
        <mc:AlternateContent xmlns:mc="http://schemas.openxmlformats.org/markup-compatibility/2006">
          <mc:Choice Requires="x14">
            <control shapeId="9230" r:id="rId13" name="Check Box 14">
              <controlPr defaultSize="0" autoFill="0" autoLine="0" autoPict="0">
                <anchor moveWithCells="1">
                  <from>
                    <xdr:col>0</xdr:col>
                    <xdr:colOff>0</xdr:colOff>
                    <xdr:row>30</xdr:row>
                    <xdr:rowOff>0</xdr:rowOff>
                  </from>
                  <to>
                    <xdr:col>1</xdr:col>
                    <xdr:colOff>0</xdr:colOff>
                    <xdr:row>31</xdr:row>
                    <xdr:rowOff>0</xdr:rowOff>
                  </to>
                </anchor>
              </controlPr>
            </control>
          </mc:Choice>
        </mc:AlternateContent>
        <mc:AlternateContent xmlns:mc="http://schemas.openxmlformats.org/markup-compatibility/2006">
          <mc:Choice Requires="x14">
            <control shapeId="9231" r:id="rId14" name="Check Box 15">
              <controlPr defaultSize="0" autoFill="0" autoLine="0" autoPict="0">
                <anchor moveWithCells="1">
                  <from>
                    <xdr:col>0</xdr:col>
                    <xdr:colOff>0</xdr:colOff>
                    <xdr:row>33</xdr:row>
                    <xdr:rowOff>0</xdr:rowOff>
                  </from>
                  <to>
                    <xdr:col>1</xdr:col>
                    <xdr:colOff>0</xdr:colOff>
                    <xdr:row>34</xdr:row>
                    <xdr:rowOff>0</xdr:rowOff>
                  </to>
                </anchor>
              </controlPr>
            </control>
          </mc:Choice>
        </mc:AlternateContent>
        <mc:AlternateContent xmlns:mc="http://schemas.openxmlformats.org/markup-compatibility/2006">
          <mc:Choice Requires="x14">
            <control shapeId="9232" r:id="rId15" name="Check Box 16">
              <controlPr defaultSize="0" autoFill="0" autoLine="0" autoPict="0">
                <anchor moveWithCells="1">
                  <from>
                    <xdr:col>0</xdr:col>
                    <xdr:colOff>0</xdr:colOff>
                    <xdr:row>36</xdr:row>
                    <xdr:rowOff>0</xdr:rowOff>
                  </from>
                  <to>
                    <xdr:col>1</xdr:col>
                    <xdr:colOff>0</xdr:colOff>
                    <xdr:row>37</xdr:row>
                    <xdr:rowOff>0</xdr:rowOff>
                  </to>
                </anchor>
              </controlPr>
            </control>
          </mc:Choice>
        </mc:AlternateContent>
        <mc:AlternateContent xmlns:mc="http://schemas.openxmlformats.org/markup-compatibility/2006">
          <mc:Choice Requires="x14">
            <control shapeId="9226" r:id="rId16" name="Check Box 10">
              <controlPr defaultSize="0" autoFill="0" autoLine="0" autoPict="0">
                <anchor moveWithCells="1">
                  <from>
                    <xdr:col>0</xdr:col>
                    <xdr:colOff>0</xdr:colOff>
                    <xdr:row>23</xdr:row>
                    <xdr:rowOff>0</xdr:rowOff>
                  </from>
                  <to>
                    <xdr:col>1</xdr:col>
                    <xdr:colOff>0</xdr:colOff>
                    <xdr:row>24</xdr:row>
                    <xdr:rowOff>0</xdr:rowOff>
                  </to>
                </anchor>
              </controlPr>
            </control>
          </mc:Choice>
        </mc:AlternateContent>
        <mc:AlternateContent xmlns:mc="http://schemas.openxmlformats.org/markup-compatibility/2006">
          <mc:Choice Requires="x14">
            <control shapeId="9233" r:id="rId17" name="Check Box 17">
              <controlPr defaultSize="0" autoFill="0" autoLine="0" autoPict="0">
                <anchor moveWithCells="1">
                  <from>
                    <xdr:col>0</xdr:col>
                    <xdr:colOff>0</xdr:colOff>
                    <xdr:row>31</xdr:row>
                    <xdr:rowOff>0</xdr:rowOff>
                  </from>
                  <to>
                    <xdr:col>1</xdr:col>
                    <xdr:colOff>0</xdr:colOff>
                    <xdr:row>32</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5" tint="0.59999389629810485"/>
  </sheetPr>
  <dimension ref="A1:AO42"/>
  <sheetViews>
    <sheetView view="pageBreakPreview" zoomScaleNormal="100" zoomScaleSheetLayoutView="100" workbookViewId="0">
      <pane ySplit="6" topLeftCell="A7" activePane="bottomLeft" state="frozen"/>
      <selection activeCell="P24" sqref="P24:X24"/>
      <selection pane="bottomLeft" activeCell="I2" sqref="I2"/>
    </sheetView>
  </sheetViews>
  <sheetFormatPr defaultColWidth="3.125" defaultRowHeight="18.75" customHeight="1" x14ac:dyDescent="0.4"/>
  <cols>
    <col min="1" max="16384" width="3.125" style="1"/>
  </cols>
  <sheetData>
    <row r="1" spans="1:41" ht="7.5" customHeight="1" thickBot="1" x14ac:dyDescent="0.45"/>
    <row r="2" spans="1:41" ht="18.75" customHeight="1" thickBot="1" x14ac:dyDescent="0.45">
      <c r="A2" s="370" t="s">
        <v>346</v>
      </c>
      <c r="B2" s="371"/>
      <c r="C2" s="371"/>
      <c r="D2" s="371"/>
      <c r="E2" s="371"/>
      <c r="F2" s="371"/>
      <c r="G2" s="475" t="s">
        <v>332</v>
      </c>
      <c r="H2" s="476"/>
      <c r="I2" s="214"/>
      <c r="J2" s="215" t="s">
        <v>333</v>
      </c>
      <c r="K2" s="214"/>
      <c r="L2" s="215" t="s">
        <v>334</v>
      </c>
      <c r="M2" s="214"/>
      <c r="N2" s="216" t="s">
        <v>335</v>
      </c>
      <c r="O2" s="371" t="s">
        <v>347</v>
      </c>
      <c r="P2" s="371"/>
      <c r="Q2" s="371"/>
      <c r="R2" s="371"/>
      <c r="S2" s="371"/>
      <c r="T2" s="371"/>
      <c r="U2" s="478" t="s">
        <v>368</v>
      </c>
      <c r="V2" s="478"/>
      <c r="W2" s="478"/>
      <c r="X2" s="478"/>
      <c r="Y2" s="478"/>
      <c r="Z2" s="479"/>
      <c r="AB2" s="217" t="s">
        <v>348</v>
      </c>
    </row>
    <row r="3" spans="1:41" ht="7.5" customHeight="1" x14ac:dyDescent="0.4"/>
    <row r="4" spans="1:41" ht="18.75" customHeight="1" x14ac:dyDescent="0.4">
      <c r="A4" s="60" t="s">
        <v>130</v>
      </c>
      <c r="B4" s="60"/>
      <c r="C4" s="60"/>
      <c r="D4" s="60"/>
      <c r="E4" s="60"/>
      <c r="F4" s="60"/>
      <c r="G4" s="60"/>
      <c r="H4" s="60"/>
      <c r="I4" s="60"/>
      <c r="J4" s="60"/>
      <c r="K4" s="60"/>
      <c r="L4" s="60"/>
      <c r="M4" s="60"/>
      <c r="N4" s="60"/>
      <c r="O4" s="60"/>
      <c r="P4" s="60"/>
      <c r="Q4" s="60"/>
      <c r="R4" s="60"/>
      <c r="S4" s="60"/>
      <c r="T4" s="60"/>
      <c r="U4" s="60"/>
      <c r="V4" s="60"/>
      <c r="W4" s="60"/>
      <c r="X4" s="60"/>
      <c r="Y4" s="60"/>
      <c r="Z4" s="60"/>
      <c r="AB4" s="477" t="str">
        <f>IF(M2="","令和  年  月  日",DATE(I2+2018,K2,M2))</f>
        <v>令和  年  月  日</v>
      </c>
      <c r="AC4" s="477"/>
      <c r="AD4" s="477"/>
      <c r="AE4" s="477"/>
      <c r="AF4" s="477"/>
      <c r="AG4" s="477"/>
      <c r="AH4" s="477"/>
      <c r="AI4" s="477"/>
    </row>
    <row r="5" spans="1:41" ht="7.5" customHeight="1" x14ac:dyDescent="0.4">
      <c r="A5" s="60"/>
      <c r="B5" s="60"/>
      <c r="C5" s="60"/>
      <c r="D5" s="60"/>
      <c r="E5" s="60"/>
      <c r="F5" s="60"/>
      <c r="G5" s="60"/>
      <c r="H5" s="60"/>
      <c r="I5" s="60"/>
      <c r="J5" s="60"/>
      <c r="K5" s="60"/>
      <c r="L5" s="60"/>
      <c r="M5" s="60"/>
      <c r="N5" s="60"/>
      <c r="O5" s="60"/>
      <c r="P5" s="60"/>
      <c r="Q5" s="60"/>
      <c r="R5" s="60"/>
      <c r="S5" s="60"/>
      <c r="T5" s="60"/>
      <c r="U5" s="60"/>
      <c r="V5" s="60"/>
      <c r="W5" s="60"/>
      <c r="X5" s="60"/>
      <c r="Y5" s="60"/>
      <c r="Z5" s="60"/>
    </row>
    <row r="6" spans="1:41" ht="18.75" customHeight="1" x14ac:dyDescent="0.4">
      <c r="A6" s="297" t="s">
        <v>279</v>
      </c>
      <c r="B6" s="297"/>
      <c r="C6" s="297"/>
      <c r="D6" s="297"/>
      <c r="E6" s="297"/>
      <c r="F6" s="297"/>
      <c r="G6" s="297"/>
      <c r="H6" s="297"/>
      <c r="I6" s="297"/>
      <c r="J6" s="297"/>
      <c r="K6" s="297"/>
      <c r="L6" s="297"/>
      <c r="M6" s="297"/>
      <c r="N6" s="297"/>
      <c r="O6" s="297"/>
      <c r="P6" s="297"/>
      <c r="Q6" s="297"/>
      <c r="R6" s="297"/>
      <c r="S6" s="297"/>
      <c r="T6" s="297"/>
      <c r="U6" s="297"/>
      <c r="V6" s="297"/>
      <c r="W6" s="297"/>
      <c r="X6" s="297"/>
      <c r="Y6" s="297"/>
      <c r="Z6" s="297"/>
    </row>
    <row r="7" spans="1:41" ht="7.5" customHeight="1" x14ac:dyDescent="0.4">
      <c r="A7" s="60"/>
      <c r="B7" s="60"/>
      <c r="C7" s="60"/>
      <c r="D7" s="60"/>
      <c r="E7" s="60"/>
      <c r="F7" s="60"/>
      <c r="G7" s="60"/>
      <c r="H7" s="60"/>
      <c r="I7" s="60"/>
      <c r="J7" s="60"/>
      <c r="K7" s="60"/>
      <c r="L7" s="60"/>
      <c r="M7" s="60"/>
      <c r="N7" s="60"/>
      <c r="O7" s="60"/>
      <c r="P7" s="60"/>
      <c r="Q7" s="60"/>
      <c r="R7" s="60"/>
      <c r="S7" s="60"/>
      <c r="T7" s="60"/>
      <c r="U7" s="60"/>
      <c r="V7" s="60"/>
      <c r="W7" s="60"/>
      <c r="X7" s="60"/>
      <c r="Y7" s="60"/>
      <c r="Z7" s="60"/>
    </row>
    <row r="8" spans="1:41" ht="22.5" customHeight="1" x14ac:dyDescent="0.4">
      <c r="A8" s="74"/>
      <c r="B8" s="74"/>
      <c r="C8" s="74"/>
      <c r="D8" s="74"/>
      <c r="E8" s="74"/>
      <c r="F8" s="74"/>
      <c r="G8" s="74"/>
      <c r="H8" s="74"/>
      <c r="I8" s="74"/>
      <c r="J8" s="74"/>
      <c r="K8" s="74"/>
      <c r="L8" s="74"/>
      <c r="M8" s="74"/>
      <c r="N8" s="74"/>
      <c r="O8" s="74"/>
      <c r="P8" s="74"/>
      <c r="Q8" s="74"/>
      <c r="R8" s="218"/>
      <c r="S8" s="218"/>
      <c r="T8" s="219" t="s">
        <v>332</v>
      </c>
      <c r="U8" s="201"/>
      <c r="V8" s="220" t="s">
        <v>333</v>
      </c>
      <c r="W8" s="201"/>
      <c r="X8" s="220" t="s">
        <v>334</v>
      </c>
      <c r="Y8" s="201"/>
      <c r="Z8" s="220" t="s">
        <v>335</v>
      </c>
    </row>
    <row r="9" spans="1:41" ht="18.75" customHeight="1" x14ac:dyDescent="0.4">
      <c r="A9" s="60" t="s">
        <v>1</v>
      </c>
      <c r="B9" s="60"/>
      <c r="C9" s="60"/>
      <c r="D9" s="60"/>
      <c r="E9" s="60"/>
      <c r="F9" s="60"/>
      <c r="G9" s="60"/>
      <c r="H9" s="60"/>
      <c r="I9" s="60"/>
      <c r="J9" s="60"/>
      <c r="K9" s="60"/>
      <c r="L9" s="60"/>
      <c r="M9" s="60"/>
      <c r="N9" s="60"/>
      <c r="O9" s="60"/>
      <c r="P9" s="60"/>
      <c r="Q9" s="60"/>
      <c r="R9" s="60"/>
      <c r="S9" s="60"/>
      <c r="T9" s="60"/>
      <c r="U9" s="60"/>
      <c r="V9" s="60"/>
      <c r="W9" s="60"/>
      <c r="X9" s="60"/>
      <c r="Y9" s="60"/>
      <c r="Z9" s="60"/>
    </row>
    <row r="10" spans="1:41" ht="22.5" customHeight="1" x14ac:dyDescent="0.4">
      <c r="A10" s="60"/>
      <c r="B10" s="60"/>
      <c r="C10" s="60"/>
      <c r="D10" s="60"/>
      <c r="E10" s="60"/>
      <c r="F10" s="60"/>
      <c r="G10" s="60"/>
      <c r="H10" s="60"/>
      <c r="I10" s="60"/>
      <c r="J10" s="60"/>
      <c r="K10" s="60"/>
      <c r="L10" s="60"/>
      <c r="M10" s="300" t="s">
        <v>2</v>
      </c>
      <c r="N10" s="300"/>
      <c r="O10" s="300"/>
      <c r="P10" s="300"/>
      <c r="Q10" s="58" t="s">
        <v>9</v>
      </c>
      <c r="R10" s="302" t="str">
        <f>IF(第１号!R7="","",第１号!R7)</f>
        <v/>
      </c>
      <c r="S10" s="302"/>
      <c r="T10" s="302"/>
      <c r="U10" s="58" t="s">
        <v>10</v>
      </c>
      <c r="V10" s="303" t="str">
        <f>IF(第１号!V7="","",第１号!V7)</f>
        <v/>
      </c>
      <c r="W10" s="303"/>
      <c r="X10" s="303"/>
      <c r="Y10" s="303"/>
      <c r="Z10" s="60"/>
    </row>
    <row r="11" spans="1:41" ht="26.25" customHeight="1" x14ac:dyDescent="0.4">
      <c r="A11" s="60"/>
      <c r="B11" s="60"/>
      <c r="C11" s="60"/>
      <c r="D11" s="60"/>
      <c r="E11" s="60"/>
      <c r="F11" s="60"/>
      <c r="G11" s="60"/>
      <c r="H11" s="60"/>
      <c r="I11" s="60"/>
      <c r="J11" s="60"/>
      <c r="K11" s="60"/>
      <c r="L11" s="60"/>
      <c r="M11" s="300" t="s">
        <v>3</v>
      </c>
      <c r="N11" s="300"/>
      <c r="O11" s="300"/>
      <c r="P11" s="300"/>
      <c r="Q11" s="301" t="str">
        <f>IF(第１号!Q8="","",第１号!Q8)</f>
        <v/>
      </c>
      <c r="R11" s="301"/>
      <c r="S11" s="301"/>
      <c r="T11" s="301"/>
      <c r="U11" s="301"/>
      <c r="V11" s="301"/>
      <c r="W11" s="301"/>
      <c r="X11" s="301"/>
      <c r="Y11" s="301"/>
      <c r="Z11" s="301"/>
    </row>
    <row r="12" spans="1:41" ht="26.25" customHeight="1" x14ac:dyDescent="0.15">
      <c r="A12" s="60"/>
      <c r="B12" s="60"/>
      <c r="C12" s="60"/>
      <c r="D12" s="60"/>
      <c r="E12" s="60"/>
      <c r="F12" s="60"/>
      <c r="G12" s="60"/>
      <c r="H12" s="60"/>
      <c r="I12" s="60"/>
      <c r="J12" s="60"/>
      <c r="K12" s="60"/>
      <c r="L12" s="62" t="s">
        <v>6</v>
      </c>
      <c r="M12" s="300" t="s">
        <v>4</v>
      </c>
      <c r="N12" s="300"/>
      <c r="O12" s="300"/>
      <c r="P12" s="300"/>
      <c r="Q12" s="301" t="str">
        <f>IF(第１号!Q9="","",第１号!Q9)</f>
        <v/>
      </c>
      <c r="R12" s="301" ph="1"/>
      <c r="S12" s="301" ph="1"/>
      <c r="T12" s="301" ph="1"/>
      <c r="U12" s="301" ph="1"/>
      <c r="V12" s="301" ph="1"/>
      <c r="W12" s="301" ph="1"/>
      <c r="X12" s="301" ph="1"/>
      <c r="Y12" s="301" ph="1"/>
      <c r="Z12" s="301" ph="1"/>
    </row>
    <row r="13" spans="1:41" ht="26.25" customHeight="1" x14ac:dyDescent="0.15">
      <c r="A13" s="60"/>
      <c r="B13" s="60"/>
      <c r="C13" s="60"/>
      <c r="D13" s="60"/>
      <c r="E13" s="60"/>
      <c r="F13" s="60"/>
      <c r="G13" s="60"/>
      <c r="H13" s="60"/>
      <c r="I13" s="60"/>
      <c r="J13" s="60"/>
      <c r="K13" s="60"/>
      <c r="L13" s="60"/>
      <c r="M13" s="300" t="s">
        <v>5</v>
      </c>
      <c r="N13" s="300"/>
      <c r="O13" s="300"/>
      <c r="P13" s="300"/>
      <c r="Q13" s="301" t="str">
        <f>IF(第１号!Q10="","",第１号!Q10)</f>
        <v/>
      </c>
      <c r="R13" s="301" ph="1"/>
      <c r="S13" s="301" ph="1"/>
      <c r="T13" s="301" ph="1"/>
      <c r="U13" s="301" ph="1"/>
      <c r="V13" s="301" ph="1"/>
      <c r="W13" s="301" ph="1"/>
      <c r="X13" s="301" ph="1"/>
      <c r="Y13" s="301" ph="1"/>
      <c r="Z13" s="60"/>
    </row>
    <row r="14" spans="1:41" ht="7.5" customHeight="1" x14ac:dyDescent="0.4">
      <c r="A14" s="60"/>
      <c r="B14" s="60"/>
      <c r="C14" s="60"/>
      <c r="D14" s="60"/>
      <c r="E14" s="60"/>
      <c r="F14" s="60"/>
      <c r="G14" s="60"/>
      <c r="H14" s="60"/>
      <c r="I14" s="60"/>
      <c r="J14" s="60"/>
      <c r="K14" s="60"/>
      <c r="L14" s="60"/>
      <c r="M14" s="60"/>
      <c r="N14" s="60"/>
      <c r="O14" s="60"/>
      <c r="P14" s="60"/>
      <c r="Q14" s="60"/>
      <c r="R14" s="60"/>
      <c r="S14" s="60"/>
      <c r="T14" s="60"/>
      <c r="U14" s="60"/>
      <c r="V14" s="60"/>
      <c r="W14" s="60"/>
      <c r="X14" s="60"/>
      <c r="Y14" s="60"/>
      <c r="Z14" s="60"/>
    </row>
    <row r="15" spans="1:41" ht="18.75" customHeight="1" x14ac:dyDescent="0.4">
      <c r="A15" s="298" t="str">
        <f ca="1">"　"&amp;DBCS(TEXT(AB4,"ggge年m月d日"))&amp;"付け仙台市（"&amp;DBCS("R"&amp;IF(M2="",DB!D5,DB!P12))&amp;"環脱経）指令第"&amp;DBCS(TEXT(U2,"0000"))&amp;"号で交付決定を受けました標記の補助金について、下記の理由により補助事業を中止（廃止）したいので、仙台市補助金等交付規則"&amp;DBCS(DB!P13)&amp;"及び仙台市事業所断熱改修促進補助金交付要綱"&amp;DBCS(DB!P14)&amp;"の規定により、関係書類を添えて申請します。"</f>
        <v>　令和　　年　　月　　日付け仙台市（Ｒ７環脱経）指令第　　　　号で交付決定を受けました標記の補助金について、下記の理由により補助事業を中止（廃止）したいので、仙台市補助金等交付規則第５条第１項第２号及び仙台市事業所断熱改修促進補助金交付要綱第１１条第３項の規定により、関係書類を添えて申請します。</v>
      </c>
      <c r="B15" s="298"/>
      <c r="C15" s="298"/>
      <c r="D15" s="298"/>
      <c r="E15" s="298"/>
      <c r="F15" s="298"/>
      <c r="G15" s="298"/>
      <c r="H15" s="298"/>
      <c r="I15" s="298"/>
      <c r="J15" s="298"/>
      <c r="K15" s="298"/>
      <c r="L15" s="298"/>
      <c r="M15" s="298"/>
      <c r="N15" s="298"/>
      <c r="O15" s="298"/>
      <c r="P15" s="298"/>
      <c r="Q15" s="298"/>
      <c r="R15" s="298"/>
      <c r="S15" s="298"/>
      <c r="T15" s="298"/>
      <c r="U15" s="298"/>
      <c r="V15" s="298"/>
      <c r="W15" s="298"/>
      <c r="X15" s="298"/>
      <c r="Y15" s="298"/>
      <c r="Z15" s="298"/>
      <c r="AI15" s="54"/>
    </row>
    <row r="16" spans="1:41" ht="18.75" customHeight="1" x14ac:dyDescent="0.4">
      <c r="A16" s="298"/>
      <c r="B16" s="298"/>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H16" s="116"/>
      <c r="AI16" s="474"/>
      <c r="AJ16" s="474"/>
      <c r="AK16" s="474"/>
      <c r="AL16" s="474"/>
      <c r="AM16" s="474"/>
      <c r="AN16" s="474"/>
      <c r="AO16" s="474"/>
    </row>
    <row r="17" spans="1:34" ht="18.75" customHeight="1" x14ac:dyDescent="0.4">
      <c r="A17" s="298"/>
      <c r="B17" s="298"/>
      <c r="C17" s="298"/>
      <c r="D17" s="298"/>
      <c r="E17" s="298"/>
      <c r="F17" s="298"/>
      <c r="G17" s="298"/>
      <c r="H17" s="298"/>
      <c r="I17" s="298"/>
      <c r="J17" s="298"/>
      <c r="K17" s="298"/>
      <c r="L17" s="298"/>
      <c r="M17" s="298"/>
      <c r="N17" s="298"/>
      <c r="O17" s="298"/>
      <c r="P17" s="298"/>
      <c r="Q17" s="298"/>
      <c r="R17" s="298"/>
      <c r="S17" s="298"/>
      <c r="T17" s="298"/>
      <c r="U17" s="298"/>
      <c r="V17" s="298"/>
      <c r="W17" s="298"/>
      <c r="X17" s="298"/>
      <c r="Y17" s="298"/>
      <c r="Z17" s="298"/>
      <c r="AH17" s="117"/>
    </row>
    <row r="18" spans="1:34" ht="7.5" customHeight="1" x14ac:dyDescent="0.4">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row>
    <row r="19" spans="1:34" ht="18.75" customHeight="1" x14ac:dyDescent="0.4">
      <c r="A19" s="297" t="s">
        <v>8</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row>
    <row r="20" spans="1:34" ht="7.5" customHeight="1" thickBot="1" x14ac:dyDescent="0.45">
      <c r="A20" s="60"/>
      <c r="B20" s="60"/>
      <c r="C20" s="60"/>
      <c r="D20" s="60"/>
      <c r="E20" s="60"/>
      <c r="F20" s="60"/>
      <c r="G20" s="60"/>
      <c r="H20" s="60"/>
      <c r="I20" s="60"/>
      <c r="J20" s="60"/>
      <c r="K20" s="60"/>
      <c r="L20" s="60"/>
      <c r="M20" s="60"/>
      <c r="N20" s="60"/>
      <c r="O20" s="60"/>
      <c r="P20" s="60"/>
      <c r="Q20" s="60"/>
      <c r="R20" s="60"/>
      <c r="S20" s="60"/>
      <c r="T20" s="60"/>
      <c r="U20" s="60"/>
      <c r="V20" s="60"/>
      <c r="W20" s="60"/>
      <c r="X20" s="60"/>
      <c r="Y20" s="60"/>
      <c r="Z20" s="60"/>
    </row>
    <row r="21" spans="1:34" ht="45" customHeight="1" x14ac:dyDescent="0.4">
      <c r="A21" s="434" t="s">
        <v>280</v>
      </c>
      <c r="B21" s="435"/>
      <c r="C21" s="435"/>
      <c r="D21" s="435"/>
      <c r="E21" s="435"/>
      <c r="F21" s="435"/>
      <c r="G21" s="435"/>
      <c r="H21" s="9"/>
      <c r="I21" s="516"/>
      <c r="J21" s="516"/>
      <c r="K21" s="516"/>
      <c r="L21" s="516"/>
      <c r="M21" s="516"/>
      <c r="N21" s="516"/>
      <c r="O21" s="516"/>
      <c r="P21" s="516"/>
      <c r="Q21" s="516"/>
      <c r="R21" s="516"/>
      <c r="S21" s="516"/>
      <c r="T21" s="516"/>
      <c r="U21" s="516"/>
      <c r="V21" s="516"/>
      <c r="W21" s="516"/>
      <c r="X21" s="516"/>
      <c r="Y21" s="516"/>
      <c r="Z21" s="5"/>
    </row>
    <row r="22" spans="1:34" ht="45" customHeight="1" thickBot="1" x14ac:dyDescent="0.45">
      <c r="A22" s="518" t="s">
        <v>281</v>
      </c>
      <c r="B22" s="433"/>
      <c r="C22" s="433"/>
      <c r="D22" s="433"/>
      <c r="E22" s="433"/>
      <c r="F22" s="433"/>
      <c r="G22" s="433"/>
      <c r="H22" s="10"/>
      <c r="I22" s="517"/>
      <c r="J22" s="517"/>
      <c r="K22" s="517"/>
      <c r="L22" s="517"/>
      <c r="M22" s="517"/>
      <c r="N22" s="517"/>
      <c r="O22" s="517"/>
      <c r="P22" s="517"/>
      <c r="Q22" s="517"/>
      <c r="R22" s="517"/>
      <c r="S22" s="517"/>
      <c r="T22" s="517"/>
      <c r="U22" s="517"/>
      <c r="V22" s="517"/>
      <c r="W22" s="517"/>
      <c r="X22" s="517"/>
      <c r="Y22" s="517"/>
      <c r="Z22" s="83"/>
    </row>
    <row r="23" spans="1:34" ht="18.75" customHeight="1" x14ac:dyDescent="0.4">
      <c r="A23" s="60"/>
      <c r="B23" s="60"/>
      <c r="C23" s="60"/>
      <c r="D23" s="60"/>
      <c r="E23" s="60"/>
      <c r="F23" s="60"/>
      <c r="G23" s="60"/>
      <c r="H23" s="60"/>
      <c r="I23" s="60"/>
      <c r="J23" s="60"/>
      <c r="K23" s="60"/>
      <c r="L23" s="60"/>
      <c r="M23" s="60"/>
      <c r="N23" s="60"/>
      <c r="O23" s="60"/>
      <c r="P23" s="60"/>
      <c r="Q23" s="60"/>
      <c r="R23" s="60"/>
      <c r="S23" s="60"/>
      <c r="T23" s="60"/>
      <c r="U23" s="60"/>
      <c r="V23" s="60"/>
      <c r="W23" s="60"/>
      <c r="X23" s="60"/>
      <c r="Y23" s="60"/>
      <c r="Z23" s="60"/>
    </row>
    <row r="24" spans="1:34" ht="18.75" customHeight="1" x14ac:dyDescent="0.4">
      <c r="A24" s="60"/>
      <c r="B24" s="60"/>
      <c r="C24" s="60"/>
      <c r="D24" s="60"/>
      <c r="E24" s="60"/>
      <c r="F24" s="60"/>
      <c r="G24" s="60"/>
      <c r="H24" s="60"/>
      <c r="I24" s="60"/>
      <c r="J24" s="60"/>
      <c r="K24" s="60"/>
      <c r="L24" s="60"/>
      <c r="M24" s="60"/>
      <c r="N24" s="60"/>
      <c r="O24" s="60"/>
      <c r="P24" s="60"/>
      <c r="Q24" s="60"/>
      <c r="R24" s="60"/>
      <c r="S24" s="60"/>
      <c r="T24" s="60"/>
      <c r="U24" s="60"/>
      <c r="V24" s="60"/>
      <c r="W24" s="60"/>
      <c r="X24" s="60"/>
      <c r="Y24" s="60"/>
      <c r="Z24" s="60"/>
    </row>
    <row r="25" spans="1:34" ht="18.75" customHeight="1" x14ac:dyDescent="0.4">
      <c r="A25" s="60"/>
      <c r="B25" s="60"/>
      <c r="C25" s="60"/>
      <c r="D25" s="60"/>
      <c r="E25" s="60"/>
      <c r="F25" s="60"/>
      <c r="G25" s="60"/>
      <c r="H25" s="60"/>
      <c r="I25" s="60"/>
      <c r="J25" s="60"/>
      <c r="K25" s="60"/>
      <c r="L25" s="60"/>
      <c r="M25" s="60"/>
      <c r="N25" s="60"/>
      <c r="O25" s="60"/>
      <c r="P25" s="60"/>
      <c r="Q25" s="60"/>
      <c r="R25" s="60"/>
      <c r="S25" s="60"/>
      <c r="T25" s="60"/>
      <c r="U25" s="60"/>
      <c r="V25" s="60"/>
      <c r="W25" s="60"/>
      <c r="X25" s="60"/>
      <c r="Y25" s="60"/>
      <c r="Z25" s="60"/>
    </row>
    <row r="26" spans="1:34" ht="18.75" customHeight="1" x14ac:dyDescent="0.4">
      <c r="A26" s="60"/>
      <c r="B26" s="60"/>
      <c r="C26" s="60"/>
      <c r="D26" s="60"/>
      <c r="E26" s="60"/>
      <c r="F26" s="60"/>
      <c r="G26" s="60"/>
      <c r="H26" s="60"/>
      <c r="I26" s="60"/>
      <c r="J26" s="60"/>
      <c r="K26" s="60"/>
      <c r="L26" s="60"/>
      <c r="M26" s="60"/>
      <c r="N26" s="60"/>
      <c r="O26" s="60"/>
      <c r="P26" s="60"/>
      <c r="Q26" s="60"/>
      <c r="R26" s="60"/>
      <c r="S26" s="60"/>
      <c r="T26" s="60"/>
      <c r="U26" s="60"/>
      <c r="V26" s="60"/>
      <c r="W26" s="60"/>
      <c r="X26" s="60"/>
      <c r="Y26" s="60"/>
      <c r="Z26" s="60"/>
    </row>
    <row r="27" spans="1:34" ht="18.75" customHeight="1" x14ac:dyDescent="0.4">
      <c r="A27" s="60"/>
      <c r="B27" s="60"/>
      <c r="C27" s="60"/>
      <c r="D27" s="60"/>
      <c r="E27" s="60"/>
      <c r="F27" s="60"/>
      <c r="G27" s="60"/>
      <c r="H27" s="60"/>
      <c r="I27" s="60"/>
      <c r="J27" s="60"/>
      <c r="K27" s="60"/>
      <c r="L27" s="60"/>
      <c r="M27" s="60"/>
      <c r="N27" s="60"/>
      <c r="O27" s="60"/>
      <c r="P27" s="60"/>
      <c r="Q27" s="60"/>
      <c r="R27" s="60"/>
      <c r="S27" s="60"/>
      <c r="T27" s="60"/>
      <c r="U27" s="60"/>
      <c r="V27" s="60"/>
      <c r="W27" s="60"/>
      <c r="X27" s="60"/>
      <c r="Y27" s="60"/>
      <c r="Z27" s="60"/>
    </row>
    <row r="28" spans="1:34" ht="18.75" customHeight="1" x14ac:dyDescent="0.4">
      <c r="A28" s="60"/>
      <c r="B28" s="60"/>
      <c r="C28" s="60"/>
      <c r="D28" s="60"/>
      <c r="E28" s="60"/>
      <c r="F28" s="60"/>
      <c r="G28" s="60"/>
      <c r="H28" s="60"/>
      <c r="I28" s="60"/>
      <c r="J28" s="60"/>
      <c r="K28" s="60"/>
      <c r="L28" s="60"/>
      <c r="M28" s="60"/>
      <c r="N28" s="60"/>
      <c r="O28" s="60"/>
      <c r="P28" s="60"/>
      <c r="Q28" s="60"/>
      <c r="R28" s="60"/>
      <c r="S28" s="60"/>
      <c r="T28" s="60"/>
      <c r="U28" s="60"/>
      <c r="V28" s="60"/>
      <c r="W28" s="60"/>
      <c r="X28" s="60"/>
      <c r="Y28" s="60"/>
      <c r="Z28" s="60"/>
    </row>
    <row r="29" spans="1:34" ht="18.75" customHeight="1" x14ac:dyDescent="0.4">
      <c r="A29" s="60"/>
      <c r="B29" s="60"/>
      <c r="C29" s="60"/>
      <c r="D29" s="60"/>
      <c r="E29" s="60"/>
      <c r="F29" s="60"/>
      <c r="G29" s="60"/>
      <c r="H29" s="60"/>
      <c r="I29" s="60"/>
      <c r="J29" s="60"/>
      <c r="K29" s="60"/>
      <c r="L29" s="60"/>
      <c r="M29" s="60"/>
      <c r="N29" s="60"/>
      <c r="O29" s="60"/>
      <c r="P29" s="60"/>
      <c r="Q29" s="60"/>
      <c r="R29" s="60"/>
      <c r="S29" s="60"/>
      <c r="T29" s="60"/>
      <c r="U29" s="60"/>
      <c r="V29" s="60"/>
      <c r="W29" s="60"/>
      <c r="X29" s="60"/>
      <c r="Y29" s="60"/>
      <c r="Z29" s="60"/>
    </row>
    <row r="30" spans="1:34" ht="18.75" customHeight="1" x14ac:dyDescent="0.4">
      <c r="A30" s="60"/>
      <c r="B30" s="60"/>
      <c r="C30" s="60"/>
      <c r="D30" s="60"/>
      <c r="E30" s="60"/>
      <c r="F30" s="60"/>
      <c r="G30" s="60"/>
      <c r="H30" s="60"/>
      <c r="I30" s="60"/>
      <c r="J30" s="60"/>
      <c r="K30" s="60"/>
      <c r="L30" s="60"/>
      <c r="M30" s="60"/>
      <c r="N30" s="60"/>
      <c r="O30" s="60"/>
      <c r="P30" s="60"/>
      <c r="Q30" s="60"/>
      <c r="R30" s="60"/>
      <c r="S30" s="60"/>
      <c r="T30" s="60"/>
      <c r="U30" s="60"/>
      <c r="V30" s="60"/>
      <c r="W30" s="60"/>
      <c r="X30" s="60"/>
      <c r="Y30" s="60"/>
      <c r="Z30" s="60"/>
    </row>
    <row r="31" spans="1:34" ht="18.75" customHeight="1" x14ac:dyDescent="0.4">
      <c r="A31" s="60"/>
      <c r="B31" s="60"/>
      <c r="C31" s="60"/>
      <c r="D31" s="60"/>
      <c r="E31" s="60"/>
      <c r="F31" s="60"/>
      <c r="G31" s="60"/>
      <c r="H31" s="60"/>
      <c r="I31" s="60"/>
      <c r="J31" s="60"/>
      <c r="K31" s="60"/>
      <c r="L31" s="60"/>
      <c r="M31" s="60"/>
      <c r="N31" s="60"/>
      <c r="O31" s="60"/>
      <c r="P31" s="60"/>
      <c r="Q31" s="60"/>
      <c r="R31" s="60"/>
      <c r="S31" s="60"/>
      <c r="T31" s="60"/>
      <c r="U31" s="60"/>
      <c r="V31" s="60"/>
      <c r="W31" s="60"/>
      <c r="X31" s="60"/>
      <c r="Y31" s="60"/>
      <c r="Z31" s="60"/>
    </row>
    <row r="32" spans="1:34" ht="18.75" customHeight="1" x14ac:dyDescent="0.4">
      <c r="A32" s="60"/>
      <c r="B32" s="60"/>
      <c r="C32" s="60"/>
      <c r="D32" s="60"/>
      <c r="E32" s="60"/>
      <c r="F32" s="60"/>
      <c r="G32" s="60"/>
      <c r="H32" s="60"/>
      <c r="I32" s="60"/>
      <c r="J32" s="60"/>
      <c r="K32" s="60"/>
      <c r="L32" s="60"/>
      <c r="M32" s="60"/>
      <c r="N32" s="60"/>
      <c r="O32" s="60"/>
      <c r="P32" s="60"/>
      <c r="Q32" s="60"/>
      <c r="R32" s="60"/>
      <c r="S32" s="60"/>
      <c r="T32" s="60"/>
      <c r="U32" s="60"/>
      <c r="V32" s="60"/>
      <c r="W32" s="60"/>
      <c r="X32" s="60"/>
      <c r="Y32" s="60"/>
      <c r="Z32" s="60"/>
    </row>
    <row r="33" spans="1:26" ht="18.75" customHeight="1" x14ac:dyDescent="0.4">
      <c r="A33" s="60"/>
      <c r="B33" s="60"/>
      <c r="C33" s="60"/>
      <c r="D33" s="60"/>
      <c r="E33" s="60"/>
      <c r="F33" s="60"/>
      <c r="G33" s="60"/>
      <c r="H33" s="60"/>
      <c r="I33" s="60"/>
      <c r="J33" s="60"/>
      <c r="K33" s="60"/>
      <c r="L33" s="60"/>
      <c r="M33" s="60"/>
      <c r="N33" s="60"/>
      <c r="O33" s="60"/>
      <c r="P33" s="60"/>
      <c r="Q33" s="60"/>
      <c r="R33" s="60"/>
      <c r="S33" s="60"/>
      <c r="T33" s="60"/>
      <c r="U33" s="60"/>
      <c r="V33" s="60"/>
      <c r="W33" s="60"/>
      <c r="X33" s="60"/>
      <c r="Y33" s="60"/>
      <c r="Z33" s="60"/>
    </row>
    <row r="34" spans="1:26" ht="18.75" customHeight="1" x14ac:dyDescent="0.4">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row>
    <row r="35" spans="1:26" ht="18.75" customHeight="1" x14ac:dyDescent="0.4">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row>
    <row r="36" spans="1:26" ht="18.75" customHeight="1" x14ac:dyDescent="0.4">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row>
    <row r="37" spans="1:26" ht="18.75" customHeight="1" x14ac:dyDescent="0.4">
      <c r="A37" s="74"/>
      <c r="B37" s="74"/>
      <c r="C37" s="74"/>
      <c r="D37" s="74"/>
      <c r="E37" s="74"/>
      <c r="F37" s="74"/>
      <c r="G37" s="74"/>
      <c r="H37" s="74"/>
      <c r="I37" s="74"/>
      <c r="J37" s="74"/>
      <c r="K37" s="74"/>
      <c r="L37" s="74"/>
      <c r="M37" s="74"/>
      <c r="N37" s="74"/>
      <c r="O37" s="74"/>
      <c r="P37" s="74"/>
      <c r="Q37" s="74"/>
      <c r="R37" s="74"/>
      <c r="S37" s="74"/>
      <c r="T37" s="74"/>
      <c r="U37" s="74"/>
      <c r="V37" s="74"/>
      <c r="W37" s="74"/>
      <c r="X37" s="74"/>
      <c r="Y37" s="74"/>
      <c r="Z37" s="74"/>
    </row>
    <row r="38" spans="1:26" ht="18.75" customHeight="1" x14ac:dyDescent="0.4">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row>
    <row r="39" spans="1:26" ht="18.75" customHeight="1" x14ac:dyDescent="0.4">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row>
    <row r="40" spans="1:26" ht="18.75" customHeight="1" x14ac:dyDescent="0.4">
      <c r="A40" s="74"/>
      <c r="B40" s="74"/>
      <c r="C40" s="74"/>
      <c r="D40" s="74"/>
      <c r="E40" s="74"/>
      <c r="F40" s="74"/>
      <c r="G40" s="74"/>
      <c r="H40" s="74"/>
      <c r="I40" s="74"/>
      <c r="J40" s="74"/>
      <c r="K40" s="74"/>
      <c r="L40" s="74"/>
      <c r="M40" s="74"/>
      <c r="N40" s="74"/>
      <c r="O40" s="74"/>
      <c r="P40" s="74"/>
      <c r="Q40" s="74"/>
      <c r="R40" s="74"/>
      <c r="S40" s="74"/>
      <c r="T40" s="74"/>
      <c r="U40" s="74"/>
      <c r="V40" s="74"/>
      <c r="W40" s="74"/>
      <c r="X40" s="74"/>
      <c r="Y40" s="74"/>
      <c r="Z40" s="74"/>
    </row>
    <row r="41" spans="1:26" ht="18.75" customHeight="1" x14ac:dyDescent="0.4">
      <c r="A41" s="74"/>
      <c r="B41" s="74"/>
      <c r="C41" s="74"/>
      <c r="D41" s="74"/>
      <c r="E41" s="74"/>
      <c r="F41" s="74"/>
      <c r="G41" s="74"/>
      <c r="H41" s="74"/>
      <c r="I41" s="74"/>
      <c r="J41" s="74"/>
      <c r="K41" s="74"/>
      <c r="L41" s="74"/>
      <c r="M41" s="74"/>
      <c r="N41" s="74"/>
      <c r="O41" s="74"/>
      <c r="P41" s="74"/>
      <c r="Q41" s="74"/>
      <c r="R41" s="74"/>
      <c r="S41" s="74"/>
      <c r="T41" s="74"/>
      <c r="U41" s="74"/>
      <c r="V41" s="74"/>
      <c r="W41" s="74"/>
      <c r="X41" s="74"/>
      <c r="Y41" s="74"/>
      <c r="Z41" s="74"/>
    </row>
    <row r="42" spans="1:26" ht="18.75" customHeight="1" x14ac:dyDescent="0.4">
      <c r="A42" s="74"/>
      <c r="B42" s="74"/>
      <c r="C42" s="74"/>
      <c r="D42" s="74"/>
      <c r="E42" s="74"/>
      <c r="F42" s="74"/>
      <c r="G42" s="74"/>
      <c r="H42" s="74"/>
      <c r="I42" s="74"/>
      <c r="J42" s="74"/>
      <c r="K42" s="74"/>
      <c r="L42" s="74"/>
      <c r="M42" s="74"/>
      <c r="N42" s="74"/>
      <c r="O42" s="74"/>
      <c r="P42" s="74"/>
      <c r="Q42" s="74"/>
      <c r="R42" s="74"/>
      <c r="S42" s="74"/>
      <c r="T42" s="74"/>
      <c r="U42" s="74"/>
      <c r="V42" s="74"/>
      <c r="W42" s="74"/>
      <c r="X42" s="74"/>
      <c r="Y42" s="74"/>
      <c r="Z42" s="74"/>
    </row>
  </sheetData>
  <sheetProtection algorithmName="SHA-512" hashValue="pCks4PGp81oar3uRscVlP2o9Fmxc8/likxbLcI+2xmWrSK7R9vf1zWadG0unK3lboiLRxFBGSqHOtNc8Jj4AsA==" saltValue="k5RC9+Ruo/MlLxVNTETucA==" spinCount="100000" sheet="1" objects="1" scenarios="1" selectLockedCells="1"/>
  <mergeCells count="22">
    <mergeCell ref="A15:Z17"/>
    <mergeCell ref="O2:T2"/>
    <mergeCell ref="U2:Z2"/>
    <mergeCell ref="A6:Z6"/>
    <mergeCell ref="A2:F2"/>
    <mergeCell ref="G2:H2"/>
    <mergeCell ref="AB4:AI4"/>
    <mergeCell ref="AI16:AO16"/>
    <mergeCell ref="A19:Z19"/>
    <mergeCell ref="A22:G22"/>
    <mergeCell ref="I22:Y22"/>
    <mergeCell ref="A21:G21"/>
    <mergeCell ref="I21:Y21"/>
    <mergeCell ref="M10:P10"/>
    <mergeCell ref="R10:T10"/>
    <mergeCell ref="V10:Y10"/>
    <mergeCell ref="M11:P11"/>
    <mergeCell ref="Q11:Z11"/>
    <mergeCell ref="M12:P12"/>
    <mergeCell ref="Q12:Z12"/>
    <mergeCell ref="M13:P13"/>
    <mergeCell ref="Q13:Y13"/>
  </mergeCells>
  <phoneticPr fontId="4"/>
  <pageMargins left="0.78740157480314965" right="0.39370078740157483" top="0.59055118110236227" bottom="0.59055118110236227" header="0.31496062992125984" footer="0.31496062992125984"/>
  <pageSetup paperSize="9" orientation="portrait"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O42"/>
  <sheetViews>
    <sheetView view="pageBreakPreview" zoomScaleNormal="100" zoomScaleSheetLayoutView="100" workbookViewId="0">
      <pane ySplit="6" topLeftCell="A7" activePane="bottomLeft" state="frozen"/>
      <selection activeCell="P24" sqref="P24:X24"/>
      <selection pane="bottomLeft" activeCell="I2" sqref="I2"/>
    </sheetView>
  </sheetViews>
  <sheetFormatPr defaultColWidth="3.125" defaultRowHeight="18.75" customHeight="1" x14ac:dyDescent="0.4"/>
  <cols>
    <col min="1" max="16384" width="3.125" style="1"/>
  </cols>
  <sheetData>
    <row r="1" spans="1:41" ht="7.5" customHeight="1" thickBot="1" x14ac:dyDescent="0.45"/>
    <row r="2" spans="1:41" ht="18.75" customHeight="1" thickBot="1" x14ac:dyDescent="0.45">
      <c r="A2" s="370" t="s">
        <v>346</v>
      </c>
      <c r="B2" s="371"/>
      <c r="C2" s="371"/>
      <c r="D2" s="371"/>
      <c r="E2" s="371"/>
      <c r="F2" s="371"/>
      <c r="G2" s="475" t="s">
        <v>332</v>
      </c>
      <c r="H2" s="476"/>
      <c r="I2" s="214"/>
      <c r="J2" s="215" t="s">
        <v>333</v>
      </c>
      <c r="K2" s="214"/>
      <c r="L2" s="215" t="s">
        <v>334</v>
      </c>
      <c r="M2" s="214"/>
      <c r="N2" s="216" t="s">
        <v>335</v>
      </c>
      <c r="O2" s="371" t="s">
        <v>347</v>
      </c>
      <c r="P2" s="371"/>
      <c r="Q2" s="371"/>
      <c r="R2" s="371"/>
      <c r="S2" s="371"/>
      <c r="T2" s="371"/>
      <c r="U2" s="478" t="s">
        <v>368</v>
      </c>
      <c r="V2" s="478"/>
      <c r="W2" s="478"/>
      <c r="X2" s="478"/>
      <c r="Y2" s="478"/>
      <c r="Z2" s="479"/>
      <c r="AB2" s="217" t="s">
        <v>348</v>
      </c>
    </row>
    <row r="3" spans="1:41" ht="7.5" customHeight="1" x14ac:dyDescent="0.4"/>
    <row r="4" spans="1:41" ht="18.75" customHeight="1" x14ac:dyDescent="0.4">
      <c r="A4" s="60" t="s">
        <v>94</v>
      </c>
      <c r="B4" s="60"/>
      <c r="C4" s="60"/>
      <c r="D4" s="60"/>
      <c r="E4" s="60"/>
      <c r="F4" s="60"/>
      <c r="G4" s="60"/>
      <c r="H4" s="60"/>
      <c r="I4" s="60"/>
      <c r="J4" s="60"/>
      <c r="K4" s="60"/>
      <c r="L4" s="60"/>
      <c r="M4" s="60"/>
      <c r="N4" s="60"/>
      <c r="O4" s="60"/>
      <c r="P4" s="60"/>
      <c r="Q4" s="60"/>
      <c r="R4" s="60"/>
      <c r="S4" s="60"/>
      <c r="T4" s="60"/>
      <c r="U4" s="60"/>
      <c r="V4" s="60"/>
      <c r="W4" s="60"/>
      <c r="X4" s="60"/>
      <c r="Y4" s="60"/>
      <c r="Z4" s="60"/>
      <c r="AB4" s="477" t="str">
        <f>IF(M2="","令和  年  月  日",DATE(I2+2018,K2,M2))</f>
        <v>令和  年  月  日</v>
      </c>
      <c r="AC4" s="477"/>
      <c r="AD4" s="477"/>
      <c r="AE4" s="477"/>
      <c r="AF4" s="477"/>
      <c r="AG4" s="477"/>
      <c r="AH4" s="477"/>
      <c r="AI4" s="477"/>
    </row>
    <row r="5" spans="1:41" ht="7.5" customHeight="1" x14ac:dyDescent="0.4">
      <c r="A5" s="60"/>
      <c r="B5" s="60"/>
      <c r="C5" s="60"/>
      <c r="D5" s="60"/>
      <c r="E5" s="60"/>
      <c r="F5" s="60"/>
      <c r="G5" s="60"/>
      <c r="H5" s="60"/>
      <c r="I5" s="60"/>
      <c r="J5" s="60"/>
      <c r="K5" s="60"/>
      <c r="L5" s="60"/>
      <c r="M5" s="60"/>
      <c r="N5" s="60"/>
      <c r="O5" s="60"/>
      <c r="P5" s="60"/>
      <c r="Q5" s="60"/>
      <c r="R5" s="60"/>
      <c r="S5" s="60"/>
      <c r="T5" s="60"/>
      <c r="U5" s="60"/>
      <c r="V5" s="60"/>
      <c r="W5" s="60"/>
      <c r="X5" s="60"/>
      <c r="Y5" s="60"/>
      <c r="Z5" s="60"/>
    </row>
    <row r="6" spans="1:41" ht="18.75" customHeight="1" x14ac:dyDescent="0.4">
      <c r="A6" s="297" t="s">
        <v>282</v>
      </c>
      <c r="B6" s="297"/>
      <c r="C6" s="297"/>
      <c r="D6" s="297"/>
      <c r="E6" s="297"/>
      <c r="F6" s="297"/>
      <c r="G6" s="297"/>
      <c r="H6" s="297"/>
      <c r="I6" s="297"/>
      <c r="J6" s="297"/>
      <c r="K6" s="297"/>
      <c r="L6" s="297"/>
      <c r="M6" s="297"/>
      <c r="N6" s="297"/>
      <c r="O6" s="297"/>
      <c r="P6" s="297"/>
      <c r="Q6" s="297"/>
      <c r="R6" s="297"/>
      <c r="S6" s="297"/>
      <c r="T6" s="297"/>
      <c r="U6" s="297"/>
      <c r="V6" s="297"/>
      <c r="W6" s="297"/>
      <c r="X6" s="297"/>
      <c r="Y6" s="297"/>
      <c r="Z6" s="297"/>
    </row>
    <row r="7" spans="1:41" ht="7.5" customHeight="1" x14ac:dyDescent="0.4">
      <c r="A7" s="60"/>
      <c r="B7" s="60"/>
      <c r="C7" s="60"/>
      <c r="D7" s="60"/>
      <c r="E7" s="60"/>
      <c r="F7" s="60"/>
      <c r="G7" s="60"/>
      <c r="H7" s="60"/>
      <c r="I7" s="60"/>
      <c r="J7" s="60"/>
      <c r="K7" s="60"/>
      <c r="L7" s="60"/>
      <c r="M7" s="60"/>
      <c r="N7" s="60"/>
      <c r="O7" s="60"/>
      <c r="P7" s="60"/>
      <c r="Q7" s="60"/>
      <c r="R7" s="60"/>
      <c r="S7" s="60"/>
      <c r="T7" s="60"/>
      <c r="U7" s="60"/>
      <c r="V7" s="60"/>
      <c r="W7" s="60"/>
      <c r="X7" s="60"/>
      <c r="Y7" s="60"/>
      <c r="Z7" s="60"/>
    </row>
    <row r="8" spans="1:41" ht="22.5" customHeight="1" x14ac:dyDescent="0.4">
      <c r="A8" s="74"/>
      <c r="B8" s="74"/>
      <c r="C8" s="74"/>
      <c r="D8" s="74"/>
      <c r="E8" s="74"/>
      <c r="F8" s="74"/>
      <c r="G8" s="74"/>
      <c r="H8" s="74"/>
      <c r="I8" s="74"/>
      <c r="J8" s="74"/>
      <c r="K8" s="74"/>
      <c r="L8" s="74"/>
      <c r="M8" s="74"/>
      <c r="N8" s="74"/>
      <c r="O8" s="74"/>
      <c r="P8" s="74"/>
      <c r="Q8" s="74"/>
      <c r="R8" s="218"/>
      <c r="S8" s="218"/>
      <c r="T8" s="219" t="s">
        <v>332</v>
      </c>
      <c r="U8" s="201"/>
      <c r="V8" s="220" t="s">
        <v>333</v>
      </c>
      <c r="W8" s="201"/>
      <c r="X8" s="220" t="s">
        <v>334</v>
      </c>
      <c r="Y8" s="201"/>
      <c r="Z8" s="220" t="s">
        <v>335</v>
      </c>
    </row>
    <row r="9" spans="1:41" ht="18.75" customHeight="1" x14ac:dyDescent="0.4">
      <c r="A9" s="60" t="s">
        <v>1</v>
      </c>
      <c r="B9" s="60"/>
      <c r="C9" s="60"/>
      <c r="D9" s="60"/>
      <c r="E9" s="60"/>
      <c r="F9" s="60"/>
      <c r="G9" s="60"/>
      <c r="H9" s="60"/>
      <c r="I9" s="60"/>
      <c r="J9" s="60"/>
      <c r="K9" s="60"/>
      <c r="L9" s="60"/>
      <c r="M9" s="60"/>
      <c r="N9" s="60"/>
      <c r="O9" s="60"/>
      <c r="P9" s="60"/>
      <c r="Q9" s="60"/>
      <c r="R9" s="60"/>
      <c r="S9" s="60"/>
      <c r="T9" s="60"/>
      <c r="U9" s="60"/>
      <c r="V9" s="60"/>
      <c r="W9" s="60"/>
      <c r="X9" s="60"/>
      <c r="Y9" s="60"/>
      <c r="Z9" s="60"/>
    </row>
    <row r="10" spans="1:41" ht="22.5" customHeight="1" x14ac:dyDescent="0.4">
      <c r="A10" s="60"/>
      <c r="B10" s="60"/>
      <c r="C10" s="60"/>
      <c r="D10" s="60"/>
      <c r="E10" s="60"/>
      <c r="F10" s="60"/>
      <c r="G10" s="60"/>
      <c r="H10" s="60"/>
      <c r="I10" s="60"/>
      <c r="J10" s="60"/>
      <c r="K10" s="60"/>
      <c r="L10" s="60"/>
      <c r="M10" s="300" t="s">
        <v>2</v>
      </c>
      <c r="N10" s="300"/>
      <c r="O10" s="300"/>
      <c r="P10" s="300"/>
      <c r="Q10" s="58" t="s">
        <v>9</v>
      </c>
      <c r="R10" s="302" t="str">
        <f>IF(第１号!R7="","",第１号!R7)</f>
        <v/>
      </c>
      <c r="S10" s="302"/>
      <c r="T10" s="302"/>
      <c r="U10" s="58" t="s">
        <v>10</v>
      </c>
      <c r="V10" s="303" t="str">
        <f>IF(第１号!V7="","",第１号!V7)</f>
        <v/>
      </c>
      <c r="W10" s="303"/>
      <c r="X10" s="303"/>
      <c r="Y10" s="303"/>
      <c r="Z10" s="60"/>
    </row>
    <row r="11" spans="1:41" ht="26.25" customHeight="1" x14ac:dyDescent="0.4">
      <c r="A11" s="60"/>
      <c r="B11" s="60"/>
      <c r="C11" s="60"/>
      <c r="D11" s="60"/>
      <c r="E11" s="60"/>
      <c r="F11" s="60"/>
      <c r="G11" s="60"/>
      <c r="H11" s="60"/>
      <c r="I11" s="60"/>
      <c r="J11" s="60"/>
      <c r="K11" s="60"/>
      <c r="L11" s="60"/>
      <c r="M11" s="300" t="s">
        <v>3</v>
      </c>
      <c r="N11" s="300"/>
      <c r="O11" s="300"/>
      <c r="P11" s="300"/>
      <c r="Q11" s="301" t="str">
        <f>IF(第１号!Q8="","",第１号!Q8)</f>
        <v/>
      </c>
      <c r="R11" s="301"/>
      <c r="S11" s="301"/>
      <c r="T11" s="301"/>
      <c r="U11" s="301"/>
      <c r="V11" s="301"/>
      <c r="W11" s="301"/>
      <c r="X11" s="301"/>
      <c r="Y11" s="301"/>
      <c r="Z11" s="301"/>
    </row>
    <row r="12" spans="1:41" ht="26.25" customHeight="1" x14ac:dyDescent="0.15">
      <c r="A12" s="60"/>
      <c r="B12" s="60"/>
      <c r="C12" s="60"/>
      <c r="D12" s="60"/>
      <c r="E12" s="60"/>
      <c r="F12" s="60"/>
      <c r="G12" s="60"/>
      <c r="H12" s="60"/>
      <c r="I12" s="60"/>
      <c r="J12" s="60"/>
      <c r="K12" s="60"/>
      <c r="L12" s="62" t="s">
        <v>6</v>
      </c>
      <c r="M12" s="300" t="s">
        <v>4</v>
      </c>
      <c r="N12" s="300"/>
      <c r="O12" s="300"/>
      <c r="P12" s="300"/>
      <c r="Q12" s="301" t="str">
        <f>IF(第１号!Q9="","",第１号!Q9)</f>
        <v/>
      </c>
      <c r="R12" s="301" ph="1"/>
      <c r="S12" s="301" ph="1"/>
      <c r="T12" s="301" ph="1"/>
      <c r="U12" s="301" ph="1"/>
      <c r="V12" s="301" ph="1"/>
      <c r="W12" s="301" ph="1"/>
      <c r="X12" s="301" ph="1"/>
      <c r="Y12" s="301" ph="1"/>
      <c r="Z12" s="301" ph="1"/>
    </row>
    <row r="13" spans="1:41" ht="26.25" customHeight="1" x14ac:dyDescent="0.15">
      <c r="A13" s="60"/>
      <c r="B13" s="60"/>
      <c r="C13" s="60"/>
      <c r="D13" s="60"/>
      <c r="E13" s="60"/>
      <c r="F13" s="60"/>
      <c r="G13" s="60"/>
      <c r="H13" s="60"/>
      <c r="I13" s="60"/>
      <c r="J13" s="60"/>
      <c r="K13" s="60"/>
      <c r="L13" s="60"/>
      <c r="M13" s="300" t="s">
        <v>5</v>
      </c>
      <c r="N13" s="300"/>
      <c r="O13" s="300"/>
      <c r="P13" s="300"/>
      <c r="Q13" s="301" t="str">
        <f>IF(第１号!Q10="","",第１号!Q10)</f>
        <v/>
      </c>
      <c r="R13" s="301" ph="1"/>
      <c r="S13" s="301" ph="1"/>
      <c r="T13" s="301" ph="1"/>
      <c r="U13" s="301" ph="1"/>
      <c r="V13" s="301" ph="1"/>
      <c r="W13" s="301" ph="1"/>
      <c r="X13" s="301" ph="1"/>
      <c r="Y13" s="301" ph="1"/>
      <c r="Z13" s="60"/>
    </row>
    <row r="14" spans="1:41" ht="7.5" customHeight="1" x14ac:dyDescent="0.4">
      <c r="A14" s="60"/>
      <c r="B14" s="60"/>
      <c r="C14" s="60"/>
      <c r="D14" s="60"/>
      <c r="E14" s="60"/>
      <c r="F14" s="60"/>
      <c r="G14" s="60"/>
      <c r="H14" s="60"/>
      <c r="I14" s="60"/>
      <c r="J14" s="60"/>
      <c r="K14" s="60"/>
      <c r="L14" s="60"/>
      <c r="M14" s="60"/>
      <c r="N14" s="60"/>
      <c r="O14" s="60"/>
      <c r="P14" s="60"/>
      <c r="Q14" s="60"/>
      <c r="R14" s="60"/>
      <c r="S14" s="60"/>
      <c r="T14" s="60"/>
      <c r="U14" s="60"/>
      <c r="V14" s="60"/>
      <c r="W14" s="60"/>
      <c r="X14" s="60"/>
      <c r="Y14" s="60"/>
      <c r="Z14" s="60"/>
    </row>
    <row r="15" spans="1:41" ht="18.75" customHeight="1" x14ac:dyDescent="0.4">
      <c r="A15" s="298" t="str">
        <f ca="1">"　"&amp;DBCS(TEXT(AB4,"ggge年m月d日"))&amp;"付け仙台市（"&amp;DBCS("R"&amp;IF(M2="",DB!D5,DB!P18))&amp;"環脱経）指令第"&amp;DBCS(TEXT(U2,"0000"))&amp;"号で交付決定を受けました標記の補助金について、下記のとおり不服があるので、仙台市補助金等交付規則"&amp;DBCS(DB!P19)&amp;"及び仙台市事業所断熱改修促進補助金交付要綱"&amp;DBCS(DB!P20)&amp;"の規定により、申請を取り下げます。"</f>
        <v>　令和　　年　　月　　日付け仙台市（Ｒ７環脱経）指令第　　　　号で交付決定を受けました標記の補助金について、下記のとおり不服があるので、仙台市補助金等交付規則第７条第１項及び仙台市事業所断熱改修促進補助金交付要綱第１２条の規定により、申請を取り下げます。</v>
      </c>
      <c r="B15" s="298"/>
      <c r="C15" s="298"/>
      <c r="D15" s="298"/>
      <c r="E15" s="298"/>
      <c r="F15" s="298"/>
      <c r="G15" s="298"/>
      <c r="H15" s="298"/>
      <c r="I15" s="298"/>
      <c r="J15" s="298"/>
      <c r="K15" s="298"/>
      <c r="L15" s="298"/>
      <c r="M15" s="298"/>
      <c r="N15" s="298"/>
      <c r="O15" s="298"/>
      <c r="P15" s="298"/>
      <c r="Q15" s="298"/>
      <c r="R15" s="298"/>
      <c r="S15" s="298"/>
      <c r="T15" s="298"/>
      <c r="U15" s="298"/>
      <c r="V15" s="298"/>
      <c r="W15" s="298"/>
      <c r="X15" s="298"/>
      <c r="Y15" s="298"/>
      <c r="Z15" s="298"/>
      <c r="AI15" s="54"/>
    </row>
    <row r="16" spans="1:41" ht="18.75" customHeight="1" x14ac:dyDescent="0.4">
      <c r="A16" s="298"/>
      <c r="B16" s="298"/>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H16" s="116"/>
      <c r="AI16" s="474"/>
      <c r="AJ16" s="474"/>
      <c r="AK16" s="474"/>
      <c r="AL16" s="474"/>
      <c r="AM16" s="474"/>
      <c r="AN16" s="474"/>
      <c r="AO16" s="474"/>
    </row>
    <row r="17" spans="1:34" ht="18.75" customHeight="1" x14ac:dyDescent="0.4">
      <c r="A17" s="298"/>
      <c r="B17" s="298"/>
      <c r="C17" s="298"/>
      <c r="D17" s="298"/>
      <c r="E17" s="298"/>
      <c r="F17" s="298"/>
      <c r="G17" s="298"/>
      <c r="H17" s="298"/>
      <c r="I17" s="298"/>
      <c r="J17" s="298"/>
      <c r="K17" s="298"/>
      <c r="L17" s="298"/>
      <c r="M17" s="298"/>
      <c r="N17" s="298"/>
      <c r="O17" s="298"/>
      <c r="P17" s="298"/>
      <c r="Q17" s="298"/>
      <c r="R17" s="298"/>
      <c r="S17" s="298"/>
      <c r="T17" s="298"/>
      <c r="U17" s="298"/>
      <c r="V17" s="298"/>
      <c r="W17" s="298"/>
      <c r="X17" s="298"/>
      <c r="Y17" s="298"/>
      <c r="Z17" s="298"/>
      <c r="AH17" s="117"/>
    </row>
    <row r="18" spans="1:34" ht="7.5" customHeight="1" x14ac:dyDescent="0.4">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row>
    <row r="19" spans="1:34" ht="18.75" customHeight="1" x14ac:dyDescent="0.4">
      <c r="A19" s="297" t="s">
        <v>8</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row>
    <row r="20" spans="1:34" ht="7.5" customHeight="1" thickBot="1" x14ac:dyDescent="0.45">
      <c r="A20" s="60"/>
      <c r="B20" s="60"/>
      <c r="C20" s="60"/>
      <c r="D20" s="60"/>
      <c r="E20" s="60"/>
      <c r="F20" s="60"/>
      <c r="G20" s="60"/>
      <c r="H20" s="60"/>
      <c r="I20" s="60"/>
      <c r="J20" s="60"/>
      <c r="K20" s="60"/>
      <c r="L20" s="60"/>
      <c r="M20" s="60"/>
      <c r="N20" s="60"/>
      <c r="O20" s="60"/>
      <c r="P20" s="60"/>
      <c r="Q20" s="60"/>
      <c r="R20" s="60"/>
      <c r="S20" s="60"/>
      <c r="T20" s="60"/>
      <c r="U20" s="60"/>
      <c r="V20" s="60"/>
      <c r="W20" s="60"/>
      <c r="X20" s="60"/>
      <c r="Y20" s="60"/>
      <c r="Z20" s="60"/>
    </row>
    <row r="21" spans="1:34" ht="22.5" customHeight="1" x14ac:dyDescent="0.4">
      <c r="A21" s="434" t="s">
        <v>283</v>
      </c>
      <c r="B21" s="435"/>
      <c r="C21" s="435"/>
      <c r="D21" s="435"/>
      <c r="E21" s="435"/>
      <c r="F21" s="435"/>
      <c r="G21" s="435"/>
      <c r="H21" s="9"/>
      <c r="I21" s="82"/>
      <c r="J21" s="82"/>
      <c r="K21" s="82"/>
      <c r="L21" s="82"/>
      <c r="M21" s="82"/>
      <c r="N21" s="82"/>
      <c r="O21" s="82" t="str">
        <f>IF(P21="","金","")</f>
        <v>金</v>
      </c>
      <c r="P21" s="519" t="str">
        <f>IF(第２号!U67="","","金 "&amp;DBCS(TEXT(第２号!U67,"#,#0")))</f>
        <v/>
      </c>
      <c r="Q21" s="519"/>
      <c r="R21" s="519"/>
      <c r="S21" s="519"/>
      <c r="T21" s="519"/>
      <c r="U21" s="519"/>
      <c r="V21" s="519"/>
      <c r="W21" s="519"/>
      <c r="X21" s="519"/>
      <c r="Y21" s="82" t="s">
        <v>14</v>
      </c>
      <c r="Z21" s="5"/>
    </row>
    <row r="22" spans="1:34" ht="22.5" customHeight="1" x14ac:dyDescent="0.4">
      <c r="A22" s="430" t="s">
        <v>284</v>
      </c>
      <c r="B22" s="431"/>
      <c r="C22" s="431"/>
      <c r="D22" s="431"/>
      <c r="E22" s="431"/>
      <c r="F22" s="431"/>
      <c r="G22" s="431"/>
      <c r="H22" s="6"/>
      <c r="I22" s="80"/>
      <c r="J22" s="80"/>
      <c r="K22" s="80"/>
      <c r="L22" s="80"/>
      <c r="M22" s="520" t="str">
        <f>IF(第１号!Y5="","令和    年    月    日",DATE(第１号!U5+2018,第１号!W5,第１号!Y5))</f>
        <v>令和    年    月    日</v>
      </c>
      <c r="N22" s="520"/>
      <c r="O22" s="520"/>
      <c r="P22" s="520"/>
      <c r="Q22" s="520"/>
      <c r="R22" s="520"/>
      <c r="S22" s="520"/>
      <c r="T22" s="520"/>
      <c r="U22" s="520"/>
      <c r="V22" s="80"/>
      <c r="W22" s="80"/>
      <c r="X22" s="80"/>
      <c r="Y22" s="80"/>
      <c r="Z22" s="7"/>
    </row>
    <row r="23" spans="1:34" ht="67.5" customHeight="1" thickBot="1" x14ac:dyDescent="0.45">
      <c r="A23" s="518" t="s">
        <v>285</v>
      </c>
      <c r="B23" s="433"/>
      <c r="C23" s="433"/>
      <c r="D23" s="433"/>
      <c r="E23" s="433"/>
      <c r="F23" s="433"/>
      <c r="G23" s="433"/>
      <c r="H23" s="10"/>
      <c r="I23" s="517"/>
      <c r="J23" s="517"/>
      <c r="K23" s="517"/>
      <c r="L23" s="517"/>
      <c r="M23" s="517"/>
      <c r="N23" s="517"/>
      <c r="O23" s="517"/>
      <c r="P23" s="517"/>
      <c r="Q23" s="517"/>
      <c r="R23" s="517"/>
      <c r="S23" s="517"/>
      <c r="T23" s="517"/>
      <c r="U23" s="517"/>
      <c r="V23" s="517"/>
      <c r="W23" s="517"/>
      <c r="X23" s="517"/>
      <c r="Y23" s="517"/>
      <c r="Z23" s="83"/>
    </row>
    <row r="24" spans="1:34" ht="18.75" customHeight="1" x14ac:dyDescent="0.4">
      <c r="A24" s="60"/>
      <c r="B24" s="60"/>
      <c r="C24" s="60"/>
      <c r="D24" s="60"/>
      <c r="E24" s="60"/>
      <c r="F24" s="60"/>
      <c r="G24" s="60"/>
      <c r="H24" s="60"/>
      <c r="I24" s="60"/>
      <c r="J24" s="60"/>
      <c r="K24" s="60"/>
      <c r="L24" s="60"/>
      <c r="M24" s="60"/>
      <c r="N24" s="60"/>
      <c r="O24" s="60"/>
      <c r="P24" s="60"/>
      <c r="Q24" s="60"/>
      <c r="R24" s="60"/>
      <c r="S24" s="60"/>
      <c r="T24" s="60"/>
      <c r="U24" s="60"/>
      <c r="V24" s="60"/>
      <c r="W24" s="60"/>
      <c r="X24" s="60"/>
      <c r="Y24" s="60"/>
      <c r="Z24" s="60"/>
    </row>
    <row r="25" spans="1:34" ht="18.75" customHeight="1" x14ac:dyDescent="0.4">
      <c r="A25" s="60"/>
      <c r="B25" s="60"/>
      <c r="C25" s="60"/>
      <c r="D25" s="60"/>
      <c r="E25" s="60"/>
      <c r="F25" s="60"/>
      <c r="G25" s="60"/>
      <c r="H25" s="60"/>
      <c r="I25" s="60"/>
      <c r="J25" s="60"/>
      <c r="K25" s="60"/>
      <c r="L25" s="60"/>
      <c r="M25" s="60"/>
      <c r="N25" s="60"/>
      <c r="O25" s="60"/>
      <c r="P25" s="60"/>
      <c r="Q25" s="60"/>
      <c r="R25" s="60"/>
      <c r="S25" s="60"/>
      <c r="T25" s="60"/>
      <c r="U25" s="60"/>
      <c r="V25" s="60"/>
      <c r="W25" s="60"/>
      <c r="X25" s="60"/>
      <c r="Y25" s="60"/>
      <c r="Z25" s="60"/>
    </row>
    <row r="26" spans="1:34" ht="18.75" customHeight="1" x14ac:dyDescent="0.4">
      <c r="A26" s="60"/>
      <c r="B26" s="60"/>
      <c r="C26" s="60"/>
      <c r="D26" s="60"/>
      <c r="E26" s="60"/>
      <c r="F26" s="60"/>
      <c r="G26" s="60"/>
      <c r="H26" s="60"/>
      <c r="I26" s="60"/>
      <c r="J26" s="60"/>
      <c r="K26" s="60"/>
      <c r="L26" s="60"/>
      <c r="M26" s="60"/>
      <c r="N26" s="60"/>
      <c r="O26" s="60"/>
      <c r="P26" s="60"/>
      <c r="Q26" s="60"/>
      <c r="R26" s="60"/>
      <c r="S26" s="60"/>
      <c r="T26" s="60"/>
      <c r="U26" s="60"/>
      <c r="V26" s="60"/>
      <c r="W26" s="60"/>
      <c r="X26" s="60"/>
      <c r="Y26" s="60"/>
      <c r="Z26" s="60"/>
    </row>
    <row r="27" spans="1:34" ht="18.75" customHeight="1" x14ac:dyDescent="0.4">
      <c r="A27" s="60"/>
      <c r="B27" s="60"/>
      <c r="C27" s="60"/>
      <c r="D27" s="60"/>
      <c r="E27" s="60"/>
      <c r="F27" s="60"/>
      <c r="G27" s="60"/>
      <c r="H27" s="60"/>
      <c r="I27" s="60"/>
      <c r="J27" s="60"/>
      <c r="K27" s="60"/>
      <c r="L27" s="60"/>
      <c r="M27" s="60"/>
      <c r="N27" s="60"/>
      <c r="O27" s="60"/>
      <c r="P27" s="60"/>
      <c r="Q27" s="60"/>
      <c r="R27" s="60"/>
      <c r="S27" s="60"/>
      <c r="T27" s="60"/>
      <c r="U27" s="60"/>
      <c r="V27" s="60"/>
      <c r="W27" s="60"/>
      <c r="X27" s="60"/>
      <c r="Y27" s="60"/>
      <c r="Z27" s="60"/>
    </row>
    <row r="28" spans="1:34" ht="18.75" customHeight="1" x14ac:dyDescent="0.4">
      <c r="A28" s="60"/>
      <c r="B28" s="60"/>
      <c r="C28" s="60"/>
      <c r="D28" s="60"/>
      <c r="E28" s="60"/>
      <c r="F28" s="60"/>
      <c r="G28" s="60"/>
      <c r="H28" s="60"/>
      <c r="I28" s="60"/>
      <c r="J28" s="60"/>
      <c r="K28" s="60"/>
      <c r="L28" s="60"/>
      <c r="M28" s="60"/>
      <c r="N28" s="60"/>
      <c r="O28" s="60"/>
      <c r="P28" s="60"/>
      <c r="Q28" s="60"/>
      <c r="R28" s="60"/>
      <c r="S28" s="60"/>
      <c r="T28" s="60"/>
      <c r="U28" s="60"/>
      <c r="V28" s="60"/>
      <c r="W28" s="60"/>
      <c r="X28" s="60"/>
      <c r="Y28" s="60"/>
      <c r="Z28" s="60"/>
    </row>
    <row r="29" spans="1:34" ht="18.75" customHeight="1" x14ac:dyDescent="0.4">
      <c r="A29" s="60"/>
      <c r="B29" s="60"/>
      <c r="C29" s="60"/>
      <c r="D29" s="60"/>
      <c r="E29" s="60"/>
      <c r="F29" s="60"/>
      <c r="G29" s="60"/>
      <c r="H29" s="60"/>
      <c r="I29" s="60"/>
      <c r="J29" s="60"/>
      <c r="K29" s="60"/>
      <c r="L29" s="60"/>
      <c r="M29" s="60"/>
      <c r="N29" s="60"/>
      <c r="O29" s="60"/>
      <c r="P29" s="60"/>
      <c r="Q29" s="60"/>
      <c r="R29" s="60"/>
      <c r="S29" s="60"/>
      <c r="T29" s="60"/>
      <c r="U29" s="60"/>
      <c r="V29" s="60"/>
      <c r="W29" s="60"/>
      <c r="X29" s="60"/>
      <c r="Y29" s="60"/>
      <c r="Z29" s="60"/>
    </row>
    <row r="30" spans="1:34" ht="18.75" customHeight="1" x14ac:dyDescent="0.4">
      <c r="A30" s="60"/>
      <c r="B30" s="60"/>
      <c r="C30" s="60"/>
      <c r="D30" s="60"/>
      <c r="E30" s="60"/>
      <c r="F30" s="60"/>
      <c r="G30" s="60"/>
      <c r="H30" s="60"/>
      <c r="I30" s="60"/>
      <c r="J30" s="60"/>
      <c r="K30" s="60"/>
      <c r="L30" s="60"/>
      <c r="M30" s="60"/>
      <c r="N30" s="60"/>
      <c r="O30" s="60"/>
      <c r="P30" s="60"/>
      <c r="Q30" s="60"/>
      <c r="R30" s="60"/>
      <c r="S30" s="60"/>
      <c r="T30" s="60"/>
      <c r="U30" s="60"/>
      <c r="V30" s="60"/>
      <c r="W30" s="60"/>
      <c r="X30" s="60"/>
      <c r="Y30" s="60"/>
      <c r="Z30" s="60"/>
    </row>
    <row r="31" spans="1:34" ht="18.75" customHeight="1" x14ac:dyDescent="0.4">
      <c r="A31" s="60"/>
      <c r="B31" s="60"/>
      <c r="C31" s="60"/>
      <c r="D31" s="60"/>
      <c r="E31" s="60"/>
      <c r="F31" s="60"/>
      <c r="G31" s="60"/>
      <c r="H31" s="60"/>
      <c r="I31" s="60"/>
      <c r="J31" s="60"/>
      <c r="K31" s="60"/>
      <c r="L31" s="60"/>
      <c r="M31" s="60"/>
      <c r="N31" s="60"/>
      <c r="O31" s="60"/>
      <c r="P31" s="60"/>
      <c r="Q31" s="60"/>
      <c r="R31" s="60"/>
      <c r="S31" s="60"/>
      <c r="T31" s="60"/>
      <c r="U31" s="60"/>
      <c r="V31" s="60"/>
      <c r="W31" s="60"/>
      <c r="X31" s="60"/>
      <c r="Y31" s="60"/>
      <c r="Z31" s="60"/>
    </row>
    <row r="32" spans="1:34" ht="18.75" customHeight="1" x14ac:dyDescent="0.4">
      <c r="A32" s="60"/>
      <c r="B32" s="60"/>
      <c r="C32" s="60"/>
      <c r="D32" s="60"/>
      <c r="E32" s="60"/>
      <c r="F32" s="60"/>
      <c r="G32" s="60"/>
      <c r="H32" s="60"/>
      <c r="I32" s="60"/>
      <c r="J32" s="60"/>
      <c r="K32" s="60"/>
      <c r="L32" s="60"/>
      <c r="M32" s="60"/>
      <c r="N32" s="60"/>
      <c r="O32" s="60"/>
      <c r="P32" s="60"/>
      <c r="Q32" s="60"/>
      <c r="R32" s="60"/>
      <c r="S32" s="60"/>
      <c r="T32" s="60"/>
      <c r="U32" s="60"/>
      <c r="V32" s="60"/>
      <c r="W32" s="60"/>
      <c r="X32" s="60"/>
      <c r="Y32" s="60"/>
      <c r="Z32" s="60"/>
    </row>
    <row r="33" spans="1:26" ht="18.75" customHeight="1" x14ac:dyDescent="0.4">
      <c r="A33" s="60"/>
      <c r="B33" s="60"/>
      <c r="C33" s="60"/>
      <c r="D33" s="60"/>
      <c r="E33" s="60"/>
      <c r="F33" s="60"/>
      <c r="G33" s="60"/>
      <c r="H33" s="60"/>
      <c r="I33" s="60"/>
      <c r="J33" s="60"/>
      <c r="K33" s="60"/>
      <c r="L33" s="60"/>
      <c r="M33" s="60"/>
      <c r="N33" s="60"/>
      <c r="O33" s="60"/>
      <c r="P33" s="60"/>
      <c r="Q33" s="60"/>
      <c r="R33" s="60"/>
      <c r="S33" s="60"/>
      <c r="T33" s="60"/>
      <c r="U33" s="60"/>
      <c r="V33" s="60"/>
      <c r="W33" s="60"/>
      <c r="X33" s="60"/>
      <c r="Y33" s="60"/>
      <c r="Z33" s="60"/>
    </row>
    <row r="34" spans="1:26" ht="18.75" customHeight="1" x14ac:dyDescent="0.4">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row>
    <row r="35" spans="1:26" ht="18.75" customHeight="1" x14ac:dyDescent="0.4">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row>
    <row r="36" spans="1:26" ht="18.75" customHeight="1" x14ac:dyDescent="0.4">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row>
    <row r="37" spans="1:26" ht="18.75" customHeight="1" x14ac:dyDescent="0.4">
      <c r="A37" s="60"/>
      <c r="B37" s="60"/>
      <c r="C37" s="60"/>
      <c r="D37" s="60"/>
      <c r="E37" s="60"/>
      <c r="F37" s="60"/>
      <c r="G37" s="60"/>
      <c r="H37" s="60"/>
      <c r="I37" s="60"/>
      <c r="J37" s="60"/>
      <c r="K37" s="60"/>
      <c r="L37" s="60"/>
      <c r="M37" s="60"/>
      <c r="N37" s="60"/>
      <c r="O37" s="60"/>
      <c r="P37" s="60"/>
      <c r="Q37" s="60"/>
      <c r="R37" s="60"/>
      <c r="S37" s="60"/>
      <c r="T37" s="60"/>
      <c r="U37" s="60"/>
      <c r="V37" s="60"/>
      <c r="W37" s="60"/>
      <c r="X37" s="60"/>
      <c r="Y37" s="60"/>
      <c r="Z37" s="60"/>
    </row>
    <row r="38" spans="1:26" ht="18.75" customHeight="1" x14ac:dyDescent="0.4">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row>
    <row r="39" spans="1:26" ht="18.75" customHeight="1" x14ac:dyDescent="0.4">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row>
    <row r="40" spans="1:26" ht="18.75" customHeight="1" x14ac:dyDescent="0.4">
      <c r="A40" s="74"/>
      <c r="B40" s="74"/>
      <c r="C40" s="74"/>
      <c r="D40" s="74"/>
      <c r="E40" s="74"/>
      <c r="F40" s="74"/>
      <c r="G40" s="74"/>
      <c r="H40" s="74"/>
      <c r="I40" s="74"/>
      <c r="J40" s="74"/>
      <c r="K40" s="74"/>
      <c r="L40" s="74"/>
      <c r="M40" s="74"/>
      <c r="N40" s="74"/>
      <c r="O40" s="74"/>
      <c r="P40" s="74"/>
      <c r="Q40" s="74"/>
      <c r="R40" s="74"/>
      <c r="S40" s="74"/>
      <c r="T40" s="74"/>
      <c r="U40" s="74"/>
      <c r="V40" s="74"/>
      <c r="W40" s="74"/>
      <c r="X40" s="74"/>
      <c r="Y40" s="74"/>
      <c r="Z40" s="74"/>
    </row>
    <row r="41" spans="1:26" ht="18.75" customHeight="1" x14ac:dyDescent="0.4">
      <c r="A41" s="74"/>
      <c r="B41" s="74"/>
      <c r="C41" s="74"/>
      <c r="D41" s="74"/>
      <c r="E41" s="74"/>
      <c r="F41" s="74"/>
      <c r="G41" s="74"/>
      <c r="H41" s="74"/>
      <c r="I41" s="74"/>
      <c r="J41" s="74"/>
      <c r="K41" s="74"/>
      <c r="L41" s="74"/>
      <c r="M41" s="74"/>
      <c r="N41" s="74"/>
      <c r="O41" s="74"/>
      <c r="P41" s="74"/>
      <c r="Q41" s="74"/>
      <c r="R41" s="74"/>
      <c r="S41" s="74"/>
      <c r="T41" s="74"/>
      <c r="U41" s="74"/>
      <c r="V41" s="74"/>
      <c r="W41" s="74"/>
      <c r="X41" s="74"/>
      <c r="Y41" s="74"/>
      <c r="Z41" s="74"/>
    </row>
    <row r="42" spans="1:26" ht="18.75" customHeight="1" x14ac:dyDescent="0.4">
      <c r="A42" s="74"/>
      <c r="B42" s="74"/>
      <c r="C42" s="74"/>
      <c r="D42" s="74"/>
      <c r="E42" s="74"/>
      <c r="F42" s="74"/>
      <c r="G42" s="74"/>
      <c r="H42" s="74"/>
      <c r="I42" s="74"/>
      <c r="J42" s="74"/>
      <c r="K42" s="74"/>
      <c r="L42" s="74"/>
      <c r="M42" s="74"/>
      <c r="N42" s="74"/>
      <c r="O42" s="74"/>
      <c r="P42" s="74"/>
      <c r="Q42" s="74"/>
      <c r="R42" s="74"/>
      <c r="S42" s="74"/>
      <c r="T42" s="74"/>
      <c r="U42" s="74"/>
      <c r="V42" s="74"/>
      <c r="W42" s="74"/>
      <c r="X42" s="74"/>
      <c r="Y42" s="74"/>
      <c r="Z42" s="74"/>
    </row>
  </sheetData>
  <sheetProtection algorithmName="SHA-512" hashValue="CD+gMtvdYCjul1l0IEtn8HUav23Ur/ifUfD8SwbEIMuSHDRzMLxU9DDAnUzNGQq1pJUpVVfBFnAaRXSGqFwpRQ==" saltValue="0GIjRvM1tinHkbiU137B6g==" spinCount="100000" sheet="1" objects="1" scenarios="1" selectLockedCells="1"/>
  <mergeCells count="24">
    <mergeCell ref="M13:P13"/>
    <mergeCell ref="Q13:Y13"/>
    <mergeCell ref="A15:Z17"/>
    <mergeCell ref="O2:T2"/>
    <mergeCell ref="U2:Z2"/>
    <mergeCell ref="A6:Z6"/>
    <mergeCell ref="A2:F2"/>
    <mergeCell ref="G2:H2"/>
    <mergeCell ref="AB4:AI4"/>
    <mergeCell ref="A23:G23"/>
    <mergeCell ref="I23:Y23"/>
    <mergeCell ref="A21:G21"/>
    <mergeCell ref="P21:X21"/>
    <mergeCell ref="A22:G22"/>
    <mergeCell ref="M22:U22"/>
    <mergeCell ref="AI16:AO16"/>
    <mergeCell ref="A19:Z19"/>
    <mergeCell ref="M10:P10"/>
    <mergeCell ref="R10:T10"/>
    <mergeCell ref="V10:Y10"/>
    <mergeCell ref="M11:P11"/>
    <mergeCell ref="Q11:Z11"/>
    <mergeCell ref="M12:P12"/>
    <mergeCell ref="Q12:Z12"/>
  </mergeCells>
  <phoneticPr fontId="4"/>
  <pageMargins left="0.78740157480314965" right="0.39370078740157483" top="0.59055118110236227" bottom="0.59055118110236227" header="0.31496062992125984" footer="0.31496062992125984"/>
  <pageSetup paperSize="9" orientation="portrait"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5" tint="0.59999389629810485"/>
  </sheetPr>
  <dimension ref="A1:AO41"/>
  <sheetViews>
    <sheetView view="pageBreakPreview" zoomScaleNormal="100" zoomScaleSheetLayoutView="100" workbookViewId="0">
      <pane ySplit="6" topLeftCell="A7" activePane="bottomLeft" state="frozen"/>
      <selection activeCell="P24" sqref="P24:X24"/>
      <selection pane="bottomLeft" activeCell="I2" sqref="I2"/>
    </sheetView>
  </sheetViews>
  <sheetFormatPr defaultColWidth="3.125" defaultRowHeight="18.75" customHeight="1" x14ac:dyDescent="0.4"/>
  <cols>
    <col min="1" max="16384" width="3.125" style="1"/>
  </cols>
  <sheetData>
    <row r="1" spans="1:41" ht="7.5" customHeight="1" thickBot="1" x14ac:dyDescent="0.45"/>
    <row r="2" spans="1:41" ht="18.75" customHeight="1" thickBot="1" x14ac:dyDescent="0.45">
      <c r="A2" s="370" t="s">
        <v>355</v>
      </c>
      <c r="B2" s="371"/>
      <c r="C2" s="371"/>
      <c r="D2" s="371"/>
      <c r="E2" s="371"/>
      <c r="F2" s="371"/>
      <c r="G2" s="475" t="s">
        <v>332</v>
      </c>
      <c r="H2" s="476"/>
      <c r="I2" s="214"/>
      <c r="J2" s="215" t="s">
        <v>333</v>
      </c>
      <c r="K2" s="214"/>
      <c r="L2" s="215" t="s">
        <v>334</v>
      </c>
      <c r="M2" s="214"/>
      <c r="N2" s="216" t="s">
        <v>335</v>
      </c>
      <c r="O2" s="371" t="s">
        <v>356</v>
      </c>
      <c r="P2" s="371"/>
      <c r="Q2" s="371"/>
      <c r="R2" s="371"/>
      <c r="S2" s="371"/>
      <c r="T2" s="371"/>
      <c r="U2" s="478" t="s">
        <v>98</v>
      </c>
      <c r="V2" s="478"/>
      <c r="W2" s="478"/>
      <c r="X2" s="478"/>
      <c r="Y2" s="478"/>
      <c r="Z2" s="479"/>
      <c r="AB2" s="217" t="s">
        <v>358</v>
      </c>
    </row>
    <row r="3" spans="1:41" ht="7.5" customHeight="1" x14ac:dyDescent="0.4"/>
    <row r="4" spans="1:41" ht="18.75" customHeight="1" x14ac:dyDescent="0.4">
      <c r="A4" s="60" t="s">
        <v>128</v>
      </c>
      <c r="B4" s="60"/>
      <c r="C4" s="60"/>
      <c r="D4" s="60"/>
      <c r="E4" s="60"/>
      <c r="F4" s="60"/>
      <c r="G4" s="60"/>
      <c r="H4" s="60"/>
      <c r="I4" s="60"/>
      <c r="J4" s="60"/>
      <c r="K4" s="60"/>
      <c r="L4" s="60"/>
      <c r="M4" s="60"/>
      <c r="N4" s="60"/>
      <c r="O4" s="60"/>
      <c r="P4" s="60"/>
      <c r="Q4" s="60"/>
      <c r="R4" s="60"/>
      <c r="S4" s="60"/>
      <c r="T4" s="60"/>
      <c r="U4" s="60"/>
      <c r="V4" s="60"/>
      <c r="W4" s="60"/>
      <c r="X4" s="60"/>
      <c r="Y4" s="60"/>
      <c r="Z4" s="60"/>
      <c r="AB4" s="477" t="str">
        <f>IF(M2="","令和  年  月  日",DATE(I2+2018,K2,M2))</f>
        <v>令和  年  月  日</v>
      </c>
      <c r="AC4" s="477"/>
      <c r="AD4" s="477"/>
      <c r="AE4" s="477"/>
      <c r="AF4" s="477"/>
      <c r="AG4" s="477"/>
      <c r="AH4" s="477"/>
      <c r="AI4" s="477"/>
    </row>
    <row r="5" spans="1:41" ht="7.5" customHeight="1" x14ac:dyDescent="0.4">
      <c r="A5" s="60"/>
      <c r="B5" s="60"/>
      <c r="C5" s="60"/>
      <c r="D5" s="60"/>
      <c r="E5" s="60"/>
      <c r="F5" s="60"/>
      <c r="G5" s="60"/>
      <c r="H5" s="60"/>
      <c r="I5" s="60"/>
      <c r="J5" s="60"/>
      <c r="K5" s="60"/>
      <c r="L5" s="60"/>
      <c r="M5" s="60"/>
      <c r="N5" s="60"/>
      <c r="O5" s="60"/>
      <c r="P5" s="60"/>
      <c r="Q5" s="60"/>
      <c r="R5" s="60"/>
      <c r="S5" s="60"/>
      <c r="T5" s="60"/>
      <c r="U5" s="60"/>
      <c r="V5" s="60"/>
      <c r="W5" s="60"/>
      <c r="X5" s="60"/>
      <c r="Y5" s="60"/>
      <c r="Z5" s="60"/>
    </row>
    <row r="6" spans="1:41" ht="18.75" customHeight="1" x14ac:dyDescent="0.4">
      <c r="A6" s="297" t="s">
        <v>286</v>
      </c>
      <c r="B6" s="297"/>
      <c r="C6" s="297"/>
      <c r="D6" s="297"/>
      <c r="E6" s="297"/>
      <c r="F6" s="297"/>
      <c r="G6" s="297"/>
      <c r="H6" s="297"/>
      <c r="I6" s="297"/>
      <c r="J6" s="297"/>
      <c r="K6" s="297"/>
      <c r="L6" s="297"/>
      <c r="M6" s="297"/>
      <c r="N6" s="297"/>
      <c r="O6" s="297"/>
      <c r="P6" s="297"/>
      <c r="Q6" s="297"/>
      <c r="R6" s="297"/>
      <c r="S6" s="297"/>
      <c r="T6" s="297"/>
      <c r="U6" s="297"/>
      <c r="V6" s="297"/>
      <c r="W6" s="297"/>
      <c r="X6" s="297"/>
      <c r="Y6" s="297"/>
      <c r="Z6" s="297"/>
    </row>
    <row r="7" spans="1:41" ht="7.5" customHeight="1" x14ac:dyDescent="0.4">
      <c r="A7" s="60"/>
      <c r="B7" s="60"/>
      <c r="C7" s="60"/>
      <c r="D7" s="60"/>
      <c r="E7" s="60"/>
      <c r="F7" s="60"/>
      <c r="G7" s="60"/>
      <c r="H7" s="60"/>
      <c r="I7" s="60"/>
      <c r="J7" s="60"/>
      <c r="K7" s="60"/>
      <c r="L7" s="60"/>
      <c r="M7" s="60"/>
      <c r="N7" s="60"/>
      <c r="O7" s="60"/>
      <c r="P7" s="60"/>
      <c r="Q7" s="60"/>
      <c r="R7" s="60"/>
      <c r="S7" s="60"/>
      <c r="T7" s="60"/>
      <c r="U7" s="60"/>
      <c r="V7" s="60"/>
      <c r="W7" s="60"/>
      <c r="X7" s="60"/>
      <c r="Y7" s="60"/>
      <c r="Z7" s="60"/>
    </row>
    <row r="8" spans="1:41" ht="22.5" customHeight="1" x14ac:dyDescent="0.4">
      <c r="A8" s="74"/>
      <c r="B8" s="74"/>
      <c r="C8" s="74"/>
      <c r="D8" s="74"/>
      <c r="E8" s="74"/>
      <c r="F8" s="74"/>
      <c r="G8" s="74"/>
      <c r="H8" s="74"/>
      <c r="I8" s="74"/>
      <c r="J8" s="74"/>
      <c r="K8" s="74"/>
      <c r="L8" s="74"/>
      <c r="M8" s="74"/>
      <c r="N8" s="74"/>
      <c r="O8" s="74"/>
      <c r="P8" s="74"/>
      <c r="Q8" s="74"/>
      <c r="R8" s="218"/>
      <c r="S8" s="218"/>
      <c r="T8" s="219" t="s">
        <v>332</v>
      </c>
      <c r="U8" s="201"/>
      <c r="V8" s="220" t="s">
        <v>333</v>
      </c>
      <c r="W8" s="201"/>
      <c r="X8" s="220" t="s">
        <v>334</v>
      </c>
      <c r="Y8" s="201"/>
      <c r="Z8" s="220" t="s">
        <v>335</v>
      </c>
    </row>
    <row r="9" spans="1:41" ht="18.75" customHeight="1" x14ac:dyDescent="0.4">
      <c r="A9" s="60" t="s">
        <v>1</v>
      </c>
      <c r="B9" s="60"/>
      <c r="C9" s="60"/>
      <c r="D9" s="60"/>
      <c r="E9" s="60"/>
      <c r="F9" s="60"/>
      <c r="G9" s="60"/>
      <c r="H9" s="60"/>
      <c r="I9" s="60"/>
      <c r="J9" s="60"/>
      <c r="K9" s="60"/>
      <c r="L9" s="60"/>
      <c r="M9" s="60"/>
      <c r="N9" s="60"/>
      <c r="O9" s="60"/>
      <c r="P9" s="60"/>
      <c r="Q9" s="60"/>
      <c r="R9" s="60"/>
      <c r="S9" s="60"/>
      <c r="T9" s="60"/>
      <c r="U9" s="60"/>
      <c r="V9" s="60"/>
      <c r="W9" s="60"/>
      <c r="X9" s="60"/>
      <c r="Y9" s="60"/>
      <c r="Z9" s="60"/>
    </row>
    <row r="10" spans="1:41" ht="22.5" customHeight="1" x14ac:dyDescent="0.4">
      <c r="A10" s="60"/>
      <c r="B10" s="60"/>
      <c r="C10" s="60"/>
      <c r="D10" s="60"/>
      <c r="E10" s="60"/>
      <c r="F10" s="60"/>
      <c r="G10" s="60"/>
      <c r="H10" s="60"/>
      <c r="I10" s="60"/>
      <c r="J10" s="60"/>
      <c r="K10" s="60"/>
      <c r="L10" s="60"/>
      <c r="M10" s="300" t="s">
        <v>2</v>
      </c>
      <c r="N10" s="300"/>
      <c r="O10" s="300"/>
      <c r="P10" s="300"/>
      <c r="Q10" s="58" t="s">
        <v>9</v>
      </c>
      <c r="R10" s="302" t="str">
        <f>IF(第１号!R7="","",第１号!R7)</f>
        <v/>
      </c>
      <c r="S10" s="302"/>
      <c r="T10" s="302"/>
      <c r="U10" s="58" t="s">
        <v>10</v>
      </c>
      <c r="V10" s="303" t="str">
        <f>IF(第１号!V7="","",第１号!V7)</f>
        <v/>
      </c>
      <c r="W10" s="303"/>
      <c r="X10" s="303"/>
      <c r="Y10" s="303"/>
      <c r="Z10" s="60"/>
    </row>
    <row r="11" spans="1:41" ht="26.25" customHeight="1" x14ac:dyDescent="0.4">
      <c r="A11" s="60"/>
      <c r="B11" s="60"/>
      <c r="C11" s="60"/>
      <c r="D11" s="60"/>
      <c r="E11" s="60"/>
      <c r="F11" s="60"/>
      <c r="G11" s="60"/>
      <c r="H11" s="60"/>
      <c r="I11" s="60"/>
      <c r="J11" s="60"/>
      <c r="K11" s="60"/>
      <c r="L11" s="60"/>
      <c r="M11" s="300" t="s">
        <v>3</v>
      </c>
      <c r="N11" s="300"/>
      <c r="O11" s="300"/>
      <c r="P11" s="300"/>
      <c r="Q11" s="301" t="str">
        <f>IF(第１号!Q8="","",第１号!Q8)</f>
        <v/>
      </c>
      <c r="R11" s="301"/>
      <c r="S11" s="301"/>
      <c r="T11" s="301"/>
      <c r="U11" s="301"/>
      <c r="V11" s="301"/>
      <c r="W11" s="301"/>
      <c r="X11" s="301"/>
      <c r="Y11" s="301"/>
      <c r="Z11" s="301"/>
    </row>
    <row r="12" spans="1:41" ht="26.25" customHeight="1" x14ac:dyDescent="0.15">
      <c r="A12" s="60"/>
      <c r="B12" s="60"/>
      <c r="C12" s="60"/>
      <c r="D12" s="60"/>
      <c r="E12" s="60"/>
      <c r="F12" s="60"/>
      <c r="G12" s="60"/>
      <c r="H12" s="60"/>
      <c r="I12" s="60"/>
      <c r="J12" s="60"/>
      <c r="K12" s="60"/>
      <c r="L12" s="62" t="s">
        <v>6</v>
      </c>
      <c r="M12" s="300" t="s">
        <v>4</v>
      </c>
      <c r="N12" s="300"/>
      <c r="O12" s="300"/>
      <c r="P12" s="300"/>
      <c r="Q12" s="301" t="str">
        <f>IF(第１号!Q9="","",第１号!Q9)</f>
        <v/>
      </c>
      <c r="R12" s="301" ph="1"/>
      <c r="S12" s="301" ph="1"/>
      <c r="T12" s="301" ph="1"/>
      <c r="U12" s="301" ph="1"/>
      <c r="V12" s="301" ph="1"/>
      <c r="W12" s="301" ph="1"/>
      <c r="X12" s="301" ph="1"/>
      <c r="Y12" s="301" ph="1"/>
      <c r="Z12" s="301" ph="1"/>
    </row>
    <row r="13" spans="1:41" ht="26.25" customHeight="1" x14ac:dyDescent="0.15">
      <c r="A13" s="60"/>
      <c r="B13" s="60"/>
      <c r="C13" s="60"/>
      <c r="D13" s="60"/>
      <c r="E13" s="60"/>
      <c r="F13" s="60"/>
      <c r="G13" s="60"/>
      <c r="H13" s="60"/>
      <c r="I13" s="60"/>
      <c r="J13" s="60"/>
      <c r="K13" s="60"/>
      <c r="L13" s="60"/>
      <c r="M13" s="300" t="s">
        <v>5</v>
      </c>
      <c r="N13" s="300"/>
      <c r="O13" s="300"/>
      <c r="P13" s="300"/>
      <c r="Q13" s="301" t="str">
        <f>IF(第１号!Q10="","",第１号!Q10)</f>
        <v/>
      </c>
      <c r="R13" s="301" ph="1"/>
      <c r="S13" s="301" ph="1"/>
      <c r="T13" s="301" ph="1"/>
      <c r="U13" s="301" ph="1"/>
      <c r="V13" s="301" ph="1"/>
      <c r="W13" s="301" ph="1"/>
      <c r="X13" s="301" ph="1"/>
      <c r="Y13" s="301" ph="1"/>
      <c r="Z13" s="60"/>
    </row>
    <row r="14" spans="1:41" ht="7.5" customHeight="1" x14ac:dyDescent="0.4">
      <c r="A14" s="60"/>
      <c r="B14" s="60"/>
      <c r="C14" s="60"/>
      <c r="D14" s="60"/>
      <c r="E14" s="60"/>
      <c r="F14" s="60"/>
      <c r="G14" s="60"/>
      <c r="H14" s="60"/>
      <c r="I14" s="60"/>
      <c r="J14" s="60"/>
      <c r="K14" s="60"/>
      <c r="L14" s="60"/>
      <c r="M14" s="60"/>
      <c r="N14" s="60"/>
      <c r="O14" s="60"/>
      <c r="P14" s="60"/>
      <c r="Q14" s="60"/>
      <c r="R14" s="60"/>
      <c r="S14" s="60"/>
      <c r="T14" s="60"/>
      <c r="U14" s="60"/>
      <c r="V14" s="60"/>
      <c r="W14" s="60"/>
      <c r="X14" s="60"/>
      <c r="Y14" s="60"/>
      <c r="Z14" s="60"/>
    </row>
    <row r="15" spans="1:41" ht="18.75" customHeight="1" x14ac:dyDescent="0.4">
      <c r="A15" s="298" t="str">
        <f ca="1">"　"&amp;DBCS(TEXT(AB4,"ggge年m月d日"))&amp;"付け仙台市（"&amp;DBCS("R"&amp;IF(M2="",DB!D5,DB!P24))&amp;"環脱経）指令第"&amp;DBCS(TEXT(U2,"0000"))&amp;"号で交付額確定通知がありました標記の補助金により取得した財産について、下記のとおり処分したいので、仙台市補助金等交付規則"&amp;DBCS(DB!P25)&amp;"及び仙台市事業所断熱改修促進補助金交付要綱"&amp;DBCS(DB!P26)&amp;"の規定により、関係書類を添えて申請します。"</f>
        <v>　令和　　年　　月　　日付け仙台市（Ｒ７環脱経）指令第　　　　号で交付額確定通知がありました標記の補助金により取得した財産について、下記のとおり処分したいので、仙台市補助金等交付規則第２０条及び仙台市事業所断熱改修促進補助金交付要綱第１９条第２項の規定により、関係書類を添えて申請します。</v>
      </c>
      <c r="B15" s="298"/>
      <c r="C15" s="298"/>
      <c r="D15" s="298"/>
      <c r="E15" s="298"/>
      <c r="F15" s="298"/>
      <c r="G15" s="298"/>
      <c r="H15" s="298"/>
      <c r="I15" s="298"/>
      <c r="J15" s="298"/>
      <c r="K15" s="298"/>
      <c r="L15" s="298"/>
      <c r="M15" s="298"/>
      <c r="N15" s="298"/>
      <c r="O15" s="298"/>
      <c r="P15" s="298"/>
      <c r="Q15" s="298"/>
      <c r="R15" s="298"/>
      <c r="S15" s="298"/>
      <c r="T15" s="298"/>
      <c r="U15" s="298"/>
      <c r="V15" s="298"/>
      <c r="W15" s="298"/>
      <c r="X15" s="298"/>
      <c r="Y15" s="298"/>
      <c r="Z15" s="298"/>
      <c r="AI15" s="54"/>
    </row>
    <row r="16" spans="1:41" ht="18.75" customHeight="1" x14ac:dyDescent="0.4">
      <c r="A16" s="298"/>
      <c r="B16" s="298"/>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H16" s="116"/>
      <c r="AI16" s="474"/>
      <c r="AJ16" s="474"/>
      <c r="AK16" s="474"/>
      <c r="AL16" s="474"/>
      <c r="AM16" s="474"/>
      <c r="AN16" s="474"/>
      <c r="AO16" s="474"/>
    </row>
    <row r="17" spans="1:34" ht="18.75" customHeight="1" x14ac:dyDescent="0.4">
      <c r="A17" s="298"/>
      <c r="B17" s="298"/>
      <c r="C17" s="298"/>
      <c r="D17" s="298"/>
      <c r="E17" s="298"/>
      <c r="F17" s="298"/>
      <c r="G17" s="298"/>
      <c r="H17" s="298"/>
      <c r="I17" s="298"/>
      <c r="J17" s="298"/>
      <c r="K17" s="298"/>
      <c r="L17" s="298"/>
      <c r="M17" s="298"/>
      <c r="N17" s="298"/>
      <c r="O17" s="298"/>
      <c r="P17" s="298"/>
      <c r="Q17" s="298"/>
      <c r="R17" s="298"/>
      <c r="S17" s="298"/>
      <c r="T17" s="298"/>
      <c r="U17" s="298"/>
      <c r="V17" s="298"/>
      <c r="W17" s="298"/>
      <c r="X17" s="298"/>
      <c r="Y17" s="298"/>
      <c r="Z17" s="298"/>
      <c r="AH17" s="117"/>
    </row>
    <row r="18" spans="1:34" ht="7.5" customHeight="1" x14ac:dyDescent="0.4">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row>
    <row r="19" spans="1:34" ht="18.75" customHeight="1" x14ac:dyDescent="0.4">
      <c r="A19" s="297" t="s">
        <v>8</v>
      </c>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7"/>
      <c r="Z19" s="297"/>
    </row>
    <row r="20" spans="1:34" ht="7.5" customHeight="1" thickBot="1" x14ac:dyDescent="0.45">
      <c r="A20" s="60"/>
      <c r="B20" s="60"/>
      <c r="C20" s="60"/>
      <c r="D20" s="60"/>
      <c r="E20" s="60"/>
      <c r="F20" s="60"/>
      <c r="G20" s="60"/>
      <c r="H20" s="60"/>
      <c r="I20" s="60"/>
      <c r="J20" s="60"/>
      <c r="K20" s="60"/>
      <c r="L20" s="60"/>
      <c r="M20" s="60"/>
      <c r="N20" s="60"/>
      <c r="O20" s="60"/>
      <c r="P20" s="60"/>
      <c r="Q20" s="60"/>
      <c r="R20" s="60"/>
      <c r="S20" s="60"/>
      <c r="T20" s="60"/>
      <c r="U20" s="60"/>
      <c r="V20" s="60"/>
      <c r="W20" s="60"/>
      <c r="X20" s="60"/>
      <c r="Y20" s="60"/>
      <c r="Z20" s="60"/>
    </row>
    <row r="21" spans="1:34" ht="45" customHeight="1" x14ac:dyDescent="0.4">
      <c r="A21" s="434" t="s">
        <v>287</v>
      </c>
      <c r="B21" s="435"/>
      <c r="C21" s="435"/>
      <c r="D21" s="435"/>
      <c r="E21" s="435"/>
      <c r="F21" s="435"/>
      <c r="G21" s="435"/>
      <c r="H21" s="9"/>
      <c r="I21" s="524"/>
      <c r="J21" s="524"/>
      <c r="K21" s="524"/>
      <c r="L21" s="524"/>
      <c r="M21" s="524"/>
      <c r="N21" s="524"/>
      <c r="O21" s="524"/>
      <c r="P21" s="524"/>
      <c r="Q21" s="524"/>
      <c r="R21" s="524"/>
      <c r="S21" s="524"/>
      <c r="T21" s="524"/>
      <c r="U21" s="524"/>
      <c r="V21" s="524"/>
      <c r="W21" s="524"/>
      <c r="X21" s="524"/>
      <c r="Y21" s="524"/>
      <c r="Z21" s="5"/>
    </row>
    <row r="22" spans="1:34" ht="45" customHeight="1" x14ac:dyDescent="0.4">
      <c r="A22" s="521" t="s">
        <v>288</v>
      </c>
      <c r="B22" s="431"/>
      <c r="C22" s="431"/>
      <c r="D22" s="431"/>
      <c r="E22" s="431"/>
      <c r="F22" s="431"/>
      <c r="G22" s="431"/>
      <c r="H22" s="6"/>
      <c r="I22" s="522"/>
      <c r="J22" s="522"/>
      <c r="K22" s="522"/>
      <c r="L22" s="522"/>
      <c r="M22" s="522"/>
      <c r="N22" s="522"/>
      <c r="O22" s="522"/>
      <c r="P22" s="522"/>
      <c r="Q22" s="522"/>
      <c r="R22" s="522"/>
      <c r="S22" s="522"/>
      <c r="T22" s="522"/>
      <c r="U22" s="522"/>
      <c r="V22" s="522"/>
      <c r="W22" s="522"/>
      <c r="X22" s="522"/>
      <c r="Y22" s="522"/>
      <c r="Z22" s="7"/>
    </row>
    <row r="23" spans="1:34" ht="45" customHeight="1" thickBot="1" x14ac:dyDescent="0.45">
      <c r="A23" s="432" t="s">
        <v>289</v>
      </c>
      <c r="B23" s="433"/>
      <c r="C23" s="433"/>
      <c r="D23" s="433"/>
      <c r="E23" s="433"/>
      <c r="F23" s="433"/>
      <c r="G23" s="433"/>
      <c r="H23" s="10"/>
      <c r="I23" s="523"/>
      <c r="J23" s="523"/>
      <c r="K23" s="523"/>
      <c r="L23" s="523"/>
      <c r="M23" s="523"/>
      <c r="N23" s="523"/>
      <c r="O23" s="523"/>
      <c r="P23" s="523"/>
      <c r="Q23" s="523"/>
      <c r="R23" s="523"/>
      <c r="S23" s="523"/>
      <c r="T23" s="523"/>
      <c r="U23" s="523"/>
      <c r="V23" s="523"/>
      <c r="W23" s="523"/>
      <c r="X23" s="523"/>
      <c r="Y23" s="523"/>
      <c r="Z23" s="83"/>
    </row>
    <row r="24" spans="1:34" ht="18.75" customHeight="1" x14ac:dyDescent="0.4">
      <c r="A24" s="60"/>
      <c r="B24" s="60"/>
      <c r="C24" s="60"/>
      <c r="D24" s="60"/>
      <c r="E24" s="60"/>
      <c r="F24" s="60"/>
      <c r="G24" s="60"/>
      <c r="H24" s="60"/>
      <c r="I24" s="60"/>
      <c r="J24" s="60"/>
      <c r="K24" s="60"/>
      <c r="L24" s="60"/>
      <c r="M24" s="60"/>
      <c r="N24" s="60"/>
      <c r="O24" s="60"/>
      <c r="P24" s="60"/>
      <c r="Q24" s="60"/>
      <c r="R24" s="60"/>
      <c r="S24" s="60"/>
      <c r="T24" s="60"/>
      <c r="U24" s="60"/>
      <c r="V24" s="60"/>
      <c r="W24" s="60"/>
      <c r="X24" s="60"/>
      <c r="Y24" s="60"/>
      <c r="Z24" s="60"/>
    </row>
    <row r="25" spans="1:34" ht="18.75" customHeight="1" x14ac:dyDescent="0.4">
      <c r="A25" s="60"/>
      <c r="B25" s="60"/>
      <c r="C25" s="60"/>
      <c r="D25" s="60"/>
      <c r="E25" s="60"/>
      <c r="F25" s="60"/>
      <c r="G25" s="60"/>
      <c r="H25" s="60"/>
      <c r="I25" s="60"/>
      <c r="J25" s="60"/>
      <c r="K25" s="60"/>
      <c r="L25" s="60"/>
      <c r="M25" s="60"/>
      <c r="N25" s="60"/>
      <c r="O25" s="60"/>
      <c r="P25" s="60"/>
      <c r="Q25" s="60"/>
      <c r="R25" s="60"/>
      <c r="S25" s="60"/>
      <c r="T25" s="60"/>
      <c r="U25" s="60"/>
      <c r="V25" s="60"/>
      <c r="W25" s="60"/>
      <c r="X25" s="60"/>
      <c r="Y25" s="60"/>
      <c r="Z25" s="60"/>
    </row>
    <row r="26" spans="1:34" ht="18.75" customHeight="1" x14ac:dyDescent="0.4">
      <c r="A26" s="60"/>
      <c r="B26" s="60"/>
      <c r="C26" s="60"/>
      <c r="D26" s="60"/>
      <c r="E26" s="60"/>
      <c r="F26" s="60"/>
      <c r="G26" s="60"/>
      <c r="H26" s="60"/>
      <c r="I26" s="60"/>
      <c r="J26" s="60"/>
      <c r="K26" s="60"/>
      <c r="L26" s="60"/>
      <c r="M26" s="60"/>
      <c r="N26" s="60"/>
      <c r="O26" s="60"/>
      <c r="P26" s="60"/>
      <c r="Q26" s="60"/>
      <c r="R26" s="60"/>
      <c r="S26" s="60"/>
      <c r="T26" s="60"/>
      <c r="U26" s="60"/>
      <c r="V26" s="60"/>
      <c r="W26" s="60"/>
      <c r="X26" s="60"/>
      <c r="Y26" s="60"/>
      <c r="Z26" s="60"/>
    </row>
    <row r="27" spans="1:34" ht="18.75" customHeight="1" x14ac:dyDescent="0.4">
      <c r="A27" s="60"/>
      <c r="B27" s="60"/>
      <c r="C27" s="60"/>
      <c r="D27" s="60"/>
      <c r="E27" s="60"/>
      <c r="F27" s="60"/>
      <c r="G27" s="60"/>
      <c r="H27" s="60"/>
      <c r="I27" s="60"/>
      <c r="J27" s="60"/>
      <c r="K27" s="60"/>
      <c r="L27" s="60"/>
      <c r="M27" s="60"/>
      <c r="N27" s="60"/>
      <c r="O27" s="60"/>
      <c r="P27" s="60"/>
      <c r="Q27" s="60"/>
      <c r="R27" s="60"/>
      <c r="S27" s="60"/>
      <c r="T27" s="60"/>
      <c r="U27" s="60"/>
      <c r="V27" s="60"/>
      <c r="W27" s="60"/>
      <c r="X27" s="60"/>
      <c r="Y27" s="60"/>
      <c r="Z27" s="60"/>
    </row>
    <row r="28" spans="1:34" ht="18.75" customHeight="1" x14ac:dyDescent="0.4">
      <c r="A28" s="60"/>
      <c r="B28" s="60"/>
      <c r="C28" s="60"/>
      <c r="D28" s="60"/>
      <c r="E28" s="60"/>
      <c r="F28" s="60"/>
      <c r="G28" s="60"/>
      <c r="H28" s="60"/>
      <c r="I28" s="60"/>
      <c r="J28" s="60"/>
      <c r="K28" s="60"/>
      <c r="L28" s="60"/>
      <c r="M28" s="60"/>
      <c r="N28" s="60"/>
      <c r="O28" s="60"/>
      <c r="P28" s="60"/>
      <c r="Q28" s="60"/>
      <c r="R28" s="60"/>
      <c r="S28" s="60"/>
      <c r="T28" s="60"/>
      <c r="U28" s="60"/>
      <c r="V28" s="60"/>
      <c r="W28" s="60"/>
      <c r="X28" s="60"/>
      <c r="Y28" s="60"/>
      <c r="Z28" s="60"/>
    </row>
    <row r="29" spans="1:34" ht="18.75" customHeight="1" x14ac:dyDescent="0.4">
      <c r="A29" s="60"/>
      <c r="B29" s="60"/>
      <c r="C29" s="60"/>
      <c r="D29" s="60"/>
      <c r="E29" s="60"/>
      <c r="F29" s="60"/>
      <c r="G29" s="60"/>
      <c r="H29" s="60"/>
      <c r="I29" s="60"/>
      <c r="J29" s="60"/>
      <c r="K29" s="60"/>
      <c r="L29" s="60"/>
      <c r="M29" s="60"/>
      <c r="N29" s="60"/>
      <c r="O29" s="60"/>
      <c r="P29" s="60"/>
      <c r="Q29" s="60"/>
      <c r="R29" s="60"/>
      <c r="S29" s="60"/>
      <c r="T29" s="60"/>
      <c r="U29" s="60"/>
      <c r="V29" s="60"/>
      <c r="W29" s="60"/>
      <c r="X29" s="60"/>
      <c r="Y29" s="60"/>
      <c r="Z29" s="60"/>
    </row>
    <row r="30" spans="1:34" ht="18.75" customHeight="1" x14ac:dyDescent="0.4">
      <c r="A30" s="60"/>
      <c r="B30" s="60"/>
      <c r="C30" s="60"/>
      <c r="D30" s="60"/>
      <c r="E30" s="60"/>
      <c r="F30" s="60"/>
      <c r="G30" s="60"/>
      <c r="H30" s="60"/>
      <c r="I30" s="60"/>
      <c r="J30" s="60"/>
      <c r="K30" s="60"/>
      <c r="L30" s="60"/>
      <c r="M30" s="60"/>
      <c r="N30" s="60"/>
      <c r="O30" s="60"/>
      <c r="P30" s="60"/>
      <c r="Q30" s="60"/>
      <c r="R30" s="60"/>
      <c r="S30" s="60"/>
      <c r="T30" s="60"/>
      <c r="U30" s="60"/>
      <c r="V30" s="60"/>
      <c r="W30" s="60"/>
      <c r="X30" s="60"/>
      <c r="Y30" s="60"/>
      <c r="Z30" s="60"/>
    </row>
    <row r="31" spans="1:34" ht="18.75" customHeight="1" x14ac:dyDescent="0.4">
      <c r="A31" s="60"/>
      <c r="B31" s="60"/>
      <c r="C31" s="60"/>
      <c r="D31" s="60"/>
      <c r="E31" s="60"/>
      <c r="F31" s="60"/>
      <c r="G31" s="60"/>
      <c r="H31" s="60"/>
      <c r="I31" s="60"/>
      <c r="J31" s="60"/>
      <c r="K31" s="60"/>
      <c r="L31" s="60"/>
      <c r="M31" s="60"/>
      <c r="N31" s="60"/>
      <c r="O31" s="60"/>
      <c r="P31" s="60"/>
      <c r="Q31" s="60"/>
      <c r="R31" s="60"/>
      <c r="S31" s="60"/>
      <c r="T31" s="60"/>
      <c r="U31" s="60"/>
      <c r="V31" s="60"/>
      <c r="W31" s="60"/>
      <c r="X31" s="60"/>
      <c r="Y31" s="60"/>
      <c r="Z31" s="60"/>
    </row>
    <row r="32" spans="1:34" ht="18.75" customHeight="1" x14ac:dyDescent="0.4">
      <c r="A32" s="60"/>
      <c r="B32" s="60"/>
      <c r="C32" s="60"/>
      <c r="D32" s="60"/>
      <c r="E32" s="60"/>
      <c r="F32" s="60"/>
      <c r="G32" s="60"/>
      <c r="H32" s="60"/>
      <c r="I32" s="60"/>
      <c r="J32" s="60"/>
      <c r="K32" s="60"/>
      <c r="L32" s="60"/>
      <c r="M32" s="60"/>
      <c r="N32" s="60"/>
      <c r="O32" s="60"/>
      <c r="P32" s="60"/>
      <c r="Q32" s="60"/>
      <c r="R32" s="60"/>
      <c r="S32" s="60"/>
      <c r="T32" s="60"/>
      <c r="U32" s="60"/>
      <c r="V32" s="60"/>
      <c r="W32" s="60"/>
      <c r="X32" s="60"/>
      <c r="Y32" s="60"/>
      <c r="Z32" s="60"/>
    </row>
    <row r="33" spans="1:26" ht="18.75" customHeight="1" x14ac:dyDescent="0.4">
      <c r="A33" s="60"/>
      <c r="B33" s="60"/>
      <c r="C33" s="60"/>
      <c r="D33" s="60"/>
      <c r="E33" s="60"/>
      <c r="F33" s="60"/>
      <c r="G33" s="60"/>
      <c r="H33" s="60"/>
      <c r="I33" s="60"/>
      <c r="J33" s="60"/>
      <c r="K33" s="60"/>
      <c r="L33" s="60"/>
      <c r="M33" s="60"/>
      <c r="N33" s="60"/>
      <c r="O33" s="60"/>
      <c r="P33" s="60"/>
      <c r="Q33" s="60"/>
      <c r="R33" s="60"/>
      <c r="S33" s="60"/>
      <c r="T33" s="60"/>
      <c r="U33" s="60"/>
      <c r="V33" s="60"/>
      <c r="W33" s="60"/>
      <c r="X33" s="60"/>
      <c r="Y33" s="60"/>
      <c r="Z33" s="60"/>
    </row>
    <row r="34" spans="1:26" ht="18.75" customHeight="1" x14ac:dyDescent="0.4">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row>
    <row r="35" spans="1:26" ht="18.75" customHeight="1" x14ac:dyDescent="0.4">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row>
    <row r="36" spans="1:26" ht="18.75" customHeight="1" x14ac:dyDescent="0.4">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row>
    <row r="37" spans="1:26" ht="18.75" customHeight="1" x14ac:dyDescent="0.4">
      <c r="A37" s="74"/>
      <c r="B37" s="74"/>
      <c r="C37" s="74"/>
      <c r="D37" s="74"/>
      <c r="E37" s="74"/>
      <c r="F37" s="74"/>
      <c r="G37" s="74"/>
      <c r="H37" s="74"/>
      <c r="I37" s="74"/>
      <c r="J37" s="74"/>
      <c r="K37" s="74"/>
      <c r="L37" s="74"/>
      <c r="M37" s="74"/>
      <c r="N37" s="74"/>
      <c r="O37" s="74"/>
      <c r="P37" s="74"/>
      <c r="Q37" s="74"/>
      <c r="R37" s="74"/>
      <c r="S37" s="74"/>
      <c r="T37" s="74"/>
      <c r="U37" s="74"/>
      <c r="V37" s="74"/>
      <c r="W37" s="74"/>
      <c r="X37" s="74"/>
      <c r="Y37" s="74"/>
      <c r="Z37" s="74"/>
    </row>
    <row r="38" spans="1:26" ht="18.75" customHeight="1" x14ac:dyDescent="0.4">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row>
    <row r="39" spans="1:26" ht="18.75" customHeight="1" x14ac:dyDescent="0.4">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row>
    <row r="40" spans="1:26" ht="18.75" customHeight="1" x14ac:dyDescent="0.4">
      <c r="A40" s="74"/>
      <c r="B40" s="74"/>
      <c r="C40" s="74"/>
      <c r="D40" s="74"/>
      <c r="E40" s="74"/>
      <c r="F40" s="74"/>
      <c r="G40" s="74"/>
      <c r="H40" s="74"/>
      <c r="I40" s="74"/>
      <c r="J40" s="74"/>
      <c r="K40" s="74"/>
      <c r="L40" s="74"/>
      <c r="M40" s="74"/>
      <c r="N40" s="74"/>
      <c r="O40" s="74"/>
      <c r="P40" s="74"/>
      <c r="Q40" s="74"/>
      <c r="R40" s="74"/>
      <c r="S40" s="74"/>
      <c r="T40" s="74"/>
      <c r="U40" s="74"/>
      <c r="V40" s="74"/>
      <c r="W40" s="74"/>
      <c r="X40" s="74"/>
      <c r="Y40" s="74"/>
      <c r="Z40" s="74"/>
    </row>
    <row r="41" spans="1:26" ht="18.75" customHeight="1" x14ac:dyDescent="0.4">
      <c r="A41" s="74"/>
      <c r="B41" s="74"/>
      <c r="C41" s="74"/>
      <c r="D41" s="74"/>
      <c r="E41" s="74"/>
      <c r="F41" s="74"/>
      <c r="G41" s="74"/>
      <c r="H41" s="74"/>
      <c r="I41" s="74"/>
      <c r="J41" s="74"/>
      <c r="K41" s="74"/>
      <c r="L41" s="74"/>
      <c r="M41" s="74"/>
      <c r="N41" s="74"/>
      <c r="O41" s="74"/>
      <c r="P41" s="74"/>
      <c r="Q41" s="74"/>
      <c r="R41" s="74"/>
      <c r="S41" s="74"/>
      <c r="T41" s="74"/>
      <c r="U41" s="74"/>
      <c r="V41" s="74"/>
      <c r="W41" s="74"/>
      <c r="X41" s="74"/>
      <c r="Y41" s="74"/>
      <c r="Z41" s="74"/>
    </row>
  </sheetData>
  <sheetProtection algorithmName="SHA-512" hashValue="wJEkObVirYF0tvAmWcBiKuY5MARWAgMOorMisLsB2+PAHcwbOyX7KuweEWAjl94L3g3QaM2jHScAklMkIOkxgw==" saltValue="QwLnd0PMxwe5N6HGsBXuhw==" spinCount="100000" sheet="1" objects="1" scenarios="1" selectLockedCells="1"/>
  <mergeCells count="24">
    <mergeCell ref="O2:T2"/>
    <mergeCell ref="U2:Z2"/>
    <mergeCell ref="A6:Z6"/>
    <mergeCell ref="A2:F2"/>
    <mergeCell ref="G2:H2"/>
    <mergeCell ref="A23:G23"/>
    <mergeCell ref="I23:Y23"/>
    <mergeCell ref="A21:G21"/>
    <mergeCell ref="I21:Y21"/>
    <mergeCell ref="M10:P10"/>
    <mergeCell ref="R10:T10"/>
    <mergeCell ref="V10:Y10"/>
    <mergeCell ref="M11:P11"/>
    <mergeCell ref="Q11:Z11"/>
    <mergeCell ref="M12:P12"/>
    <mergeCell ref="Q12:Z12"/>
    <mergeCell ref="M13:P13"/>
    <mergeCell ref="Q13:Y13"/>
    <mergeCell ref="A15:Z17"/>
    <mergeCell ref="AB4:AI4"/>
    <mergeCell ref="AI16:AO16"/>
    <mergeCell ref="A19:Z19"/>
    <mergeCell ref="A22:G22"/>
    <mergeCell ref="I22:Y22"/>
  </mergeCells>
  <phoneticPr fontId="5" type="Hiragana" alignment="center"/>
  <pageMargins left="0.78740157480314965" right="0.39370078740157483" top="0.59055118110236227" bottom="0.59055118110236227"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tint="-0.249977111117893"/>
  </sheetPr>
  <dimension ref="A1:AF31"/>
  <sheetViews>
    <sheetView view="pageBreakPreview" zoomScaleNormal="100" zoomScaleSheetLayoutView="100" workbookViewId="0">
      <pane ySplit="3" topLeftCell="A4" activePane="bottomLeft" state="frozen"/>
      <selection activeCell="M24" sqref="M24:Z24"/>
      <selection pane="bottomLeft" activeCell="Q8" sqref="Q8:Z8"/>
    </sheetView>
  </sheetViews>
  <sheetFormatPr defaultColWidth="3.125" defaultRowHeight="18.75" customHeight="1" x14ac:dyDescent="0.4"/>
  <cols>
    <col min="1" max="28" width="3.125" style="1"/>
    <col min="29" max="29" width="3.125" style="1" customWidth="1"/>
    <col min="30" max="16384" width="3.125" style="1"/>
  </cols>
  <sheetData>
    <row r="1" spans="1:32" ht="18.75" customHeight="1" x14ac:dyDescent="0.4">
      <c r="A1" s="2" t="s">
        <v>0</v>
      </c>
      <c r="B1" s="2"/>
      <c r="C1" s="2"/>
      <c r="D1" s="2"/>
      <c r="E1" s="2"/>
      <c r="F1" s="2"/>
      <c r="G1" s="2"/>
      <c r="H1" s="2"/>
      <c r="I1" s="2"/>
      <c r="J1" s="2"/>
      <c r="K1" s="2"/>
      <c r="L1" s="2"/>
      <c r="M1" s="2"/>
      <c r="N1" s="2"/>
      <c r="O1" s="2"/>
      <c r="P1" s="2"/>
      <c r="Q1" s="2"/>
      <c r="R1" s="2"/>
      <c r="S1" s="2"/>
      <c r="T1" s="2"/>
      <c r="U1" s="2"/>
      <c r="V1" s="2"/>
      <c r="W1" s="2"/>
      <c r="X1" s="2"/>
      <c r="Y1" s="2"/>
      <c r="Z1" s="2"/>
    </row>
    <row r="2" spans="1:32" ht="7.5" customHeight="1" x14ac:dyDescent="0.4">
      <c r="A2" s="2"/>
      <c r="B2" s="2"/>
      <c r="C2" s="2"/>
      <c r="D2" s="2"/>
      <c r="E2" s="2"/>
      <c r="F2" s="2"/>
      <c r="G2" s="2"/>
      <c r="H2" s="2"/>
      <c r="I2" s="2"/>
      <c r="J2" s="2"/>
      <c r="K2" s="2"/>
      <c r="L2" s="2"/>
      <c r="M2" s="2"/>
      <c r="N2" s="2"/>
      <c r="O2" s="2"/>
      <c r="P2" s="2"/>
      <c r="Q2" s="2"/>
      <c r="R2" s="2"/>
      <c r="S2" s="2"/>
      <c r="T2" s="2"/>
      <c r="U2" s="2"/>
      <c r="V2" s="2"/>
      <c r="W2" s="2"/>
      <c r="X2" s="2"/>
      <c r="Y2" s="2"/>
      <c r="Z2" s="2"/>
    </row>
    <row r="3" spans="1:32" ht="18.75" customHeight="1" x14ac:dyDescent="0.4">
      <c r="A3" s="297" t="s">
        <v>159</v>
      </c>
      <c r="B3" s="297"/>
      <c r="C3" s="297"/>
      <c r="D3" s="297"/>
      <c r="E3" s="297"/>
      <c r="F3" s="297"/>
      <c r="G3" s="297"/>
      <c r="H3" s="297"/>
      <c r="I3" s="297"/>
      <c r="J3" s="297"/>
      <c r="K3" s="297"/>
      <c r="L3" s="297"/>
      <c r="M3" s="297"/>
      <c r="N3" s="297"/>
      <c r="O3" s="297"/>
      <c r="P3" s="297"/>
      <c r="Q3" s="297"/>
      <c r="R3" s="297"/>
      <c r="S3" s="297"/>
      <c r="T3" s="297"/>
      <c r="U3" s="297"/>
      <c r="V3" s="297"/>
      <c r="W3" s="297"/>
      <c r="X3" s="297"/>
      <c r="Y3" s="297"/>
      <c r="Z3" s="297"/>
    </row>
    <row r="4" spans="1:32" ht="7.5" customHeight="1" thickBot="1" x14ac:dyDescent="0.45">
      <c r="A4" s="2"/>
      <c r="B4" s="2"/>
      <c r="C4" s="2"/>
      <c r="D4" s="2"/>
      <c r="E4" s="2"/>
      <c r="F4" s="2"/>
      <c r="G4" s="2"/>
      <c r="H4" s="2"/>
      <c r="I4" s="2"/>
      <c r="J4" s="2"/>
      <c r="K4" s="2"/>
      <c r="L4" s="2"/>
      <c r="M4" s="2"/>
      <c r="N4" s="2"/>
      <c r="O4" s="2"/>
      <c r="P4" s="2"/>
      <c r="Q4" s="2"/>
      <c r="R4" s="2"/>
      <c r="S4" s="2"/>
      <c r="T4" s="2"/>
      <c r="U4" s="2"/>
      <c r="V4" s="2"/>
      <c r="W4" s="2"/>
      <c r="X4" s="2"/>
      <c r="Y4" s="2"/>
      <c r="Z4" s="2"/>
    </row>
    <row r="5" spans="1:32" ht="22.5" customHeight="1" thickBot="1" x14ac:dyDescent="0.45">
      <c r="A5" s="74"/>
      <c r="B5" s="74"/>
      <c r="C5" s="74"/>
      <c r="D5" s="74"/>
      <c r="E5" s="74"/>
      <c r="F5" s="74"/>
      <c r="G5" s="74"/>
      <c r="H5" s="74"/>
      <c r="I5" s="74"/>
      <c r="J5" s="74"/>
      <c r="K5" s="74"/>
      <c r="L5" s="74"/>
      <c r="M5" s="74"/>
      <c r="N5" s="74"/>
      <c r="O5" s="74"/>
      <c r="P5" s="74"/>
      <c r="Q5" s="74"/>
      <c r="R5" s="74"/>
      <c r="S5" s="199"/>
      <c r="T5" s="200" t="s">
        <v>332</v>
      </c>
      <c r="U5" s="201"/>
      <c r="V5" s="202" t="s">
        <v>333</v>
      </c>
      <c r="W5" s="201"/>
      <c r="X5" s="202" t="s">
        <v>334</v>
      </c>
      <c r="Y5" s="201"/>
      <c r="Z5" s="202" t="s">
        <v>335</v>
      </c>
      <c r="AB5" s="270" t="str">
        <f ca="1">"令和"&amp;DBCS(DB!D5)&amp;"年度"</f>
        <v>令和７年度</v>
      </c>
      <c r="AC5" s="271"/>
      <c r="AD5" s="271"/>
      <c r="AE5" s="271"/>
      <c r="AF5" s="272"/>
    </row>
    <row r="6" spans="1:32" ht="18.75" customHeight="1" x14ac:dyDescent="0.4">
      <c r="A6" s="2" t="s">
        <v>1</v>
      </c>
      <c r="B6" s="2"/>
      <c r="C6" s="2"/>
      <c r="D6" s="2"/>
      <c r="E6" s="2"/>
      <c r="F6" s="2"/>
      <c r="G6" s="2"/>
      <c r="H6" s="2"/>
      <c r="I6" s="2"/>
      <c r="J6" s="2"/>
      <c r="K6" s="2"/>
      <c r="L6" s="2"/>
      <c r="M6" s="2"/>
      <c r="N6" s="2"/>
      <c r="O6" s="2"/>
      <c r="P6" s="2"/>
      <c r="Q6" s="2"/>
      <c r="R6" s="2"/>
      <c r="S6" s="2"/>
      <c r="T6" s="2"/>
      <c r="U6" s="2"/>
      <c r="V6" s="2"/>
      <c r="W6" s="2"/>
      <c r="X6" s="2"/>
      <c r="Y6" s="2"/>
      <c r="Z6" s="2"/>
    </row>
    <row r="7" spans="1:32" ht="22.5" customHeight="1" x14ac:dyDescent="0.4">
      <c r="A7" s="2"/>
      <c r="B7" s="2"/>
      <c r="C7" s="2"/>
      <c r="D7" s="2"/>
      <c r="E7" s="2"/>
      <c r="F7" s="2"/>
      <c r="G7" s="2"/>
      <c r="H7" s="2"/>
      <c r="I7" s="2"/>
      <c r="J7" s="2"/>
      <c r="K7" s="2"/>
      <c r="L7" s="2"/>
      <c r="M7" s="300" t="s">
        <v>2</v>
      </c>
      <c r="N7" s="300"/>
      <c r="O7" s="300"/>
      <c r="P7" s="300"/>
      <c r="Q7" s="3" t="s">
        <v>9</v>
      </c>
      <c r="R7" s="302"/>
      <c r="S7" s="302"/>
      <c r="T7" s="302"/>
      <c r="U7" s="3" t="s">
        <v>10</v>
      </c>
      <c r="V7" s="303"/>
      <c r="W7" s="303"/>
      <c r="X7" s="303"/>
      <c r="Y7" s="303"/>
      <c r="Z7" s="2"/>
    </row>
    <row r="8" spans="1:32" ht="26.25" customHeight="1" x14ac:dyDescent="0.4">
      <c r="A8" s="2"/>
      <c r="B8" s="2"/>
      <c r="C8" s="2"/>
      <c r="D8" s="2"/>
      <c r="E8" s="2"/>
      <c r="F8" s="2"/>
      <c r="G8" s="2"/>
      <c r="H8" s="2"/>
      <c r="I8" s="2"/>
      <c r="J8" s="2"/>
      <c r="K8" s="2"/>
      <c r="L8" s="2"/>
      <c r="M8" s="300" t="s">
        <v>3</v>
      </c>
      <c r="N8" s="300"/>
      <c r="O8" s="300"/>
      <c r="P8" s="300"/>
      <c r="Q8" s="301"/>
      <c r="R8" s="301"/>
      <c r="S8" s="301"/>
      <c r="T8" s="301"/>
      <c r="U8" s="301"/>
      <c r="V8" s="301"/>
      <c r="W8" s="301"/>
      <c r="X8" s="301"/>
      <c r="Y8" s="301"/>
      <c r="Z8" s="301"/>
    </row>
    <row r="9" spans="1:32" ht="26.25" customHeight="1" x14ac:dyDescent="0.4">
      <c r="A9" s="2"/>
      <c r="B9" s="2"/>
      <c r="C9" s="2"/>
      <c r="D9" s="2"/>
      <c r="E9" s="2"/>
      <c r="F9" s="2"/>
      <c r="G9" s="2"/>
      <c r="H9" s="2"/>
      <c r="I9" s="2"/>
      <c r="J9" s="2"/>
      <c r="K9" s="2"/>
      <c r="L9" s="4" t="s">
        <v>6</v>
      </c>
      <c r="M9" s="300" t="s">
        <v>4</v>
      </c>
      <c r="N9" s="300"/>
      <c r="O9" s="300"/>
      <c r="P9" s="300"/>
      <c r="Q9" s="301"/>
      <c r="R9" s="301"/>
      <c r="S9" s="301"/>
      <c r="T9" s="301"/>
      <c r="U9" s="301"/>
      <c r="V9" s="301"/>
      <c r="W9" s="301"/>
      <c r="X9" s="301"/>
      <c r="Y9" s="301"/>
      <c r="Z9" s="301"/>
    </row>
    <row r="10" spans="1:32" ht="26.25" customHeight="1" x14ac:dyDescent="0.4">
      <c r="A10" s="2"/>
      <c r="B10" s="2"/>
      <c r="C10" s="2"/>
      <c r="D10" s="2"/>
      <c r="E10" s="2"/>
      <c r="F10" s="2"/>
      <c r="G10" s="2"/>
      <c r="H10" s="2"/>
      <c r="I10" s="2"/>
      <c r="J10" s="2"/>
      <c r="K10" s="2"/>
      <c r="L10" s="2"/>
      <c r="M10" s="300" t="s">
        <v>5</v>
      </c>
      <c r="N10" s="300"/>
      <c r="O10" s="300"/>
      <c r="P10" s="300"/>
      <c r="Q10" s="301"/>
      <c r="R10" s="301"/>
      <c r="S10" s="301"/>
      <c r="T10" s="301"/>
      <c r="U10" s="301"/>
      <c r="V10" s="301"/>
      <c r="W10" s="301"/>
      <c r="X10" s="301"/>
      <c r="Y10" s="301"/>
      <c r="Z10" s="2"/>
    </row>
    <row r="11" spans="1:32" ht="7.5" customHeight="1" x14ac:dyDescent="0.4">
      <c r="A11" s="2"/>
      <c r="B11" s="2"/>
      <c r="C11" s="2"/>
      <c r="D11" s="2"/>
      <c r="E11" s="2"/>
      <c r="F11" s="2"/>
      <c r="G11" s="2"/>
      <c r="H11" s="2"/>
      <c r="I11" s="2"/>
      <c r="J11" s="2"/>
      <c r="K11" s="2"/>
      <c r="L11" s="2"/>
      <c r="M11" s="2"/>
      <c r="N11" s="2"/>
      <c r="O11" s="2"/>
      <c r="P11" s="2"/>
      <c r="Q11" s="2"/>
      <c r="R11" s="2"/>
      <c r="S11" s="2"/>
      <c r="T11" s="2"/>
      <c r="U11" s="2"/>
      <c r="V11" s="2"/>
      <c r="W11" s="2"/>
      <c r="X11" s="2"/>
      <c r="Y11" s="2"/>
      <c r="Z11" s="2"/>
    </row>
    <row r="12" spans="1:32" ht="18.75" customHeight="1" x14ac:dyDescent="0.4">
      <c r="A12" s="298" t="str">
        <f>"　標記の補助金の交付を受けたいので、仙台市補助金等交付規則"&amp;DBCS(DB!H4)&amp;"及び仙台市事業所断熱改修促進補助金交付要綱"&amp;DBCS(DB!H5)&amp;"の規定により、下記のとおり関係書類を添えて申請します。"</f>
        <v>　標記の補助金の交付を受けたいので、仙台市補助金等交付規則第３条第１項及び仙台市事業所断熱改修促進補助金交付要綱第９条の規定により、下記のとおり関係書類を添えて申請します。</v>
      </c>
      <c r="B12" s="298"/>
      <c r="C12" s="298"/>
      <c r="D12" s="298"/>
      <c r="E12" s="298"/>
      <c r="F12" s="298"/>
      <c r="G12" s="298"/>
      <c r="H12" s="298"/>
      <c r="I12" s="298"/>
      <c r="J12" s="298"/>
      <c r="K12" s="298"/>
      <c r="L12" s="298"/>
      <c r="M12" s="298"/>
      <c r="N12" s="298"/>
      <c r="O12" s="298"/>
      <c r="P12" s="298"/>
      <c r="Q12" s="298"/>
      <c r="R12" s="298"/>
      <c r="S12" s="298"/>
      <c r="T12" s="298"/>
      <c r="U12" s="298"/>
      <c r="V12" s="298"/>
      <c r="W12" s="298"/>
      <c r="X12" s="298"/>
      <c r="Y12" s="298"/>
      <c r="Z12" s="298"/>
    </row>
    <row r="13" spans="1:32" ht="18.75" customHeight="1" x14ac:dyDescent="0.4">
      <c r="A13" s="298"/>
      <c r="B13" s="298"/>
      <c r="C13" s="298"/>
      <c r="D13" s="298"/>
      <c r="E13" s="298"/>
      <c r="F13" s="298"/>
      <c r="G13" s="298"/>
      <c r="H13" s="298"/>
      <c r="I13" s="298"/>
      <c r="J13" s="298"/>
      <c r="K13" s="298"/>
      <c r="L13" s="298"/>
      <c r="M13" s="298"/>
      <c r="N13" s="298"/>
      <c r="O13" s="298"/>
      <c r="P13" s="298"/>
      <c r="Q13" s="298"/>
      <c r="R13" s="298"/>
      <c r="S13" s="298"/>
      <c r="T13" s="298"/>
      <c r="U13" s="298"/>
      <c r="V13" s="298"/>
      <c r="W13" s="298"/>
      <c r="X13" s="298"/>
      <c r="Y13" s="298"/>
      <c r="Z13" s="298"/>
    </row>
    <row r="14" spans="1:32" ht="18.75" customHeight="1" x14ac:dyDescent="0.4">
      <c r="A14" s="298"/>
      <c r="B14" s="298"/>
      <c r="C14" s="298"/>
      <c r="D14" s="298"/>
      <c r="E14" s="298"/>
      <c r="F14" s="298"/>
      <c r="G14" s="298"/>
      <c r="H14" s="298"/>
      <c r="I14" s="298"/>
      <c r="J14" s="298"/>
      <c r="K14" s="298"/>
      <c r="L14" s="298"/>
      <c r="M14" s="298"/>
      <c r="N14" s="298"/>
      <c r="O14" s="298"/>
      <c r="P14" s="298"/>
      <c r="Q14" s="298"/>
      <c r="R14" s="298"/>
      <c r="S14" s="298"/>
      <c r="T14" s="298"/>
      <c r="U14" s="298"/>
      <c r="V14" s="298"/>
      <c r="W14" s="298"/>
      <c r="X14" s="298"/>
      <c r="Y14" s="298"/>
      <c r="Z14" s="298"/>
    </row>
    <row r="15" spans="1:32" ht="7.5" customHeigh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row>
    <row r="16" spans="1:32" ht="18.75" customHeight="1" x14ac:dyDescent="0.4">
      <c r="A16" s="297" t="s">
        <v>8</v>
      </c>
      <c r="B16" s="297"/>
      <c r="C16" s="297"/>
      <c r="D16" s="297"/>
      <c r="E16" s="297"/>
      <c r="F16" s="297"/>
      <c r="G16" s="297"/>
      <c r="H16" s="297"/>
      <c r="I16" s="297"/>
      <c r="J16" s="297"/>
      <c r="K16" s="297"/>
      <c r="L16" s="297"/>
      <c r="M16" s="297"/>
      <c r="N16" s="297"/>
      <c r="O16" s="297"/>
      <c r="P16" s="297"/>
      <c r="Q16" s="297"/>
      <c r="R16" s="297"/>
      <c r="S16" s="297"/>
      <c r="T16" s="297"/>
      <c r="U16" s="297"/>
      <c r="V16" s="297"/>
      <c r="W16" s="297"/>
      <c r="X16" s="297"/>
      <c r="Y16" s="297"/>
      <c r="Z16" s="297"/>
    </row>
    <row r="17" spans="1:27" ht="7.5" customHeight="1" thickBot="1" x14ac:dyDescent="0.45">
      <c r="A17" s="2"/>
      <c r="B17" s="2"/>
      <c r="C17" s="2"/>
      <c r="D17" s="2"/>
      <c r="E17" s="2"/>
      <c r="F17" s="74"/>
      <c r="G17" s="2"/>
      <c r="H17" s="2"/>
      <c r="I17" s="2"/>
      <c r="J17" s="2"/>
      <c r="K17" s="2"/>
      <c r="L17" s="2"/>
      <c r="M17" s="2"/>
      <c r="N17" s="2"/>
      <c r="O17" s="2"/>
      <c r="P17" s="2"/>
      <c r="Q17" s="2"/>
      <c r="R17" s="2"/>
      <c r="S17" s="2"/>
      <c r="T17" s="2"/>
      <c r="U17" s="2"/>
      <c r="V17" s="2"/>
      <c r="W17" s="2"/>
      <c r="X17" s="2"/>
      <c r="Y17" s="2"/>
      <c r="Z17" s="2"/>
    </row>
    <row r="18" spans="1:27" ht="22.5" customHeight="1" x14ac:dyDescent="0.4">
      <c r="A18" s="278" t="s">
        <v>161</v>
      </c>
      <c r="B18" s="279"/>
      <c r="C18" s="279"/>
      <c r="D18" s="279"/>
      <c r="E18" s="279"/>
      <c r="F18" s="284" t="s">
        <v>162</v>
      </c>
      <c r="G18" s="285"/>
      <c r="H18" s="286"/>
      <c r="I18" s="84"/>
      <c r="J18" s="85" t="s">
        <v>163</v>
      </c>
      <c r="K18" s="85"/>
      <c r="L18" s="85"/>
      <c r="M18" s="85"/>
      <c r="N18" s="85"/>
      <c r="O18" s="85"/>
      <c r="P18" s="85"/>
      <c r="Q18" s="85"/>
      <c r="R18" s="85"/>
      <c r="S18" s="85"/>
      <c r="T18" s="85"/>
      <c r="U18" s="85"/>
      <c r="V18" s="85"/>
      <c r="W18" s="85"/>
      <c r="X18" s="85"/>
      <c r="Y18" s="85"/>
      <c r="Z18" s="86"/>
    </row>
    <row r="19" spans="1:27" ht="22.5" customHeight="1" x14ac:dyDescent="0.4">
      <c r="A19" s="280"/>
      <c r="B19" s="281"/>
      <c r="C19" s="281"/>
      <c r="D19" s="281"/>
      <c r="E19" s="281"/>
      <c r="F19" s="287"/>
      <c r="G19" s="288"/>
      <c r="H19" s="289"/>
      <c r="I19" s="87"/>
      <c r="J19" s="88" t="s">
        <v>164</v>
      </c>
      <c r="K19" s="88"/>
      <c r="L19" s="88"/>
      <c r="M19" s="88"/>
      <c r="N19" s="88"/>
      <c r="O19" s="88"/>
      <c r="P19" s="88"/>
      <c r="Q19" s="88"/>
      <c r="R19" s="88"/>
      <c r="S19" s="88"/>
      <c r="T19" s="88"/>
      <c r="U19" s="88"/>
      <c r="V19" s="88"/>
      <c r="W19" s="88"/>
      <c r="X19" s="88"/>
      <c r="Y19" s="88"/>
      <c r="Z19" s="89"/>
    </row>
    <row r="20" spans="1:27" ht="22.5" customHeight="1" x14ac:dyDescent="0.4">
      <c r="A20" s="280"/>
      <c r="B20" s="281"/>
      <c r="C20" s="281"/>
      <c r="D20" s="281"/>
      <c r="E20" s="281"/>
      <c r="F20" s="290"/>
      <c r="G20" s="291"/>
      <c r="H20" s="292"/>
      <c r="I20" s="15"/>
      <c r="J20" s="296"/>
      <c r="K20" s="296"/>
      <c r="L20" s="296"/>
      <c r="M20" s="296"/>
      <c r="N20" s="296"/>
      <c r="O20" s="296"/>
      <c r="P20" s="296"/>
      <c r="Q20" s="296"/>
      <c r="R20" s="296"/>
      <c r="S20" s="296"/>
      <c r="T20" s="296"/>
      <c r="U20" s="296"/>
      <c r="V20" s="296"/>
      <c r="W20" s="296"/>
      <c r="X20" s="296"/>
      <c r="Y20" s="296"/>
      <c r="Z20" s="16"/>
    </row>
    <row r="21" spans="1:27" ht="22.5" customHeight="1" x14ac:dyDescent="0.4">
      <c r="A21" s="280"/>
      <c r="B21" s="281"/>
      <c r="C21" s="281"/>
      <c r="D21" s="281"/>
      <c r="E21" s="281"/>
      <c r="F21" s="293" t="s">
        <v>160</v>
      </c>
      <c r="G21" s="294"/>
      <c r="H21" s="295"/>
      <c r="I21" s="119"/>
      <c r="J21" s="120" t="s">
        <v>165</v>
      </c>
      <c r="K21" s="120"/>
      <c r="L21" s="120"/>
      <c r="M21" s="120"/>
      <c r="N21" s="120"/>
      <c r="O21" s="120"/>
      <c r="P21" s="120"/>
      <c r="Q21" s="120"/>
      <c r="R21" s="120"/>
      <c r="S21" s="120"/>
      <c r="T21" s="120"/>
      <c r="U21" s="120"/>
      <c r="V21" s="120"/>
      <c r="W21" s="120"/>
      <c r="X21" s="120"/>
      <c r="Y21" s="120"/>
      <c r="Z21" s="121"/>
    </row>
    <row r="22" spans="1:27" ht="22.5" customHeight="1" x14ac:dyDescent="0.4">
      <c r="A22" s="280"/>
      <c r="B22" s="281"/>
      <c r="C22" s="281"/>
      <c r="D22" s="281"/>
      <c r="E22" s="281"/>
      <c r="F22" s="287"/>
      <c r="G22" s="288"/>
      <c r="H22" s="289"/>
      <c r="I22" s="87"/>
      <c r="J22" s="88" t="s">
        <v>166</v>
      </c>
      <c r="K22" s="88"/>
      <c r="L22" s="88"/>
      <c r="M22" s="88"/>
      <c r="N22" s="88"/>
      <c r="O22" s="88"/>
      <c r="P22" s="88"/>
      <c r="Q22" s="88"/>
      <c r="R22" s="88"/>
      <c r="S22" s="88"/>
      <c r="T22" s="88"/>
      <c r="U22" s="88"/>
      <c r="V22" s="88"/>
      <c r="W22" s="88"/>
      <c r="X22" s="88"/>
      <c r="Y22" s="88"/>
      <c r="Z22" s="89"/>
    </row>
    <row r="23" spans="1:27" ht="22.5" customHeight="1" x14ac:dyDescent="0.4">
      <c r="A23" s="282"/>
      <c r="B23" s="283"/>
      <c r="C23" s="283"/>
      <c r="D23" s="283"/>
      <c r="E23" s="283"/>
      <c r="F23" s="290"/>
      <c r="G23" s="291"/>
      <c r="H23" s="292"/>
      <c r="I23" s="15"/>
      <c r="J23" s="122" t="s">
        <v>167</v>
      </c>
      <c r="K23" s="122"/>
      <c r="L23" s="122"/>
      <c r="M23" s="122"/>
      <c r="N23" s="122"/>
      <c r="O23" s="122"/>
      <c r="P23" s="122"/>
      <c r="Q23" s="122"/>
      <c r="R23" s="122"/>
      <c r="S23" s="122"/>
      <c r="T23" s="122"/>
      <c r="U23" s="122"/>
      <c r="V23" s="122"/>
      <c r="W23" s="122"/>
      <c r="X23" s="122"/>
      <c r="Y23" s="123"/>
      <c r="Z23" s="16"/>
    </row>
    <row r="24" spans="1:27" ht="22.5" customHeight="1" x14ac:dyDescent="0.4">
      <c r="A24" s="93" t="s">
        <v>168</v>
      </c>
      <c r="B24" s="91"/>
      <c r="C24" s="91"/>
      <c r="D24" s="91"/>
      <c r="E24" s="91"/>
      <c r="F24" s="91"/>
      <c r="G24" s="91"/>
      <c r="H24" s="94"/>
      <c r="I24" s="90"/>
      <c r="J24" s="91"/>
      <c r="K24" s="91"/>
      <c r="L24" s="91"/>
      <c r="M24" s="91"/>
      <c r="N24" s="91"/>
      <c r="O24" s="91" t="str">
        <f t="shared" ref="O24:O25" si="0">IF(P24="","金","")</f>
        <v>金</v>
      </c>
      <c r="P24" s="299" t="str">
        <f>IF(第２号!U66="","","金 "&amp;DBCS(TEXT(第２号!U66,"#,#0")))</f>
        <v/>
      </c>
      <c r="Q24" s="299"/>
      <c r="R24" s="299"/>
      <c r="S24" s="299"/>
      <c r="T24" s="299"/>
      <c r="U24" s="299"/>
      <c r="V24" s="299"/>
      <c r="W24" s="299"/>
      <c r="X24" s="299"/>
      <c r="Y24" s="91" t="s">
        <v>14</v>
      </c>
      <c r="Z24" s="92"/>
    </row>
    <row r="25" spans="1:27" ht="22.5" customHeight="1" x14ac:dyDescent="0.4">
      <c r="A25" s="93" t="s">
        <v>169</v>
      </c>
      <c r="B25" s="91"/>
      <c r="C25" s="91"/>
      <c r="D25" s="91"/>
      <c r="E25" s="91"/>
      <c r="F25" s="91"/>
      <c r="G25" s="91"/>
      <c r="H25" s="94"/>
      <c r="I25" s="90"/>
      <c r="J25" s="91"/>
      <c r="K25" s="91"/>
      <c r="L25" s="91"/>
      <c r="M25" s="91"/>
      <c r="N25" s="91"/>
      <c r="O25" s="91" t="str">
        <f t="shared" si="0"/>
        <v>金</v>
      </c>
      <c r="P25" s="299" t="str">
        <f>IF(第２号!U67="","","金 "&amp;DBCS(TEXT(第２号!U67,"#,#0")))</f>
        <v/>
      </c>
      <c r="Q25" s="299"/>
      <c r="R25" s="299"/>
      <c r="S25" s="299"/>
      <c r="T25" s="299"/>
      <c r="U25" s="299"/>
      <c r="V25" s="299"/>
      <c r="W25" s="299"/>
      <c r="X25" s="299"/>
      <c r="Y25" s="91" t="s">
        <v>14</v>
      </c>
      <c r="Z25" s="92"/>
    </row>
    <row r="26" spans="1:27" ht="22.5" customHeight="1" x14ac:dyDescent="0.4">
      <c r="A26" s="95" t="s">
        <v>170</v>
      </c>
      <c r="B26" s="13"/>
      <c r="C26" s="13"/>
      <c r="D26" s="13"/>
      <c r="E26" s="13"/>
      <c r="F26" s="13"/>
      <c r="G26" s="13"/>
      <c r="H26" s="33"/>
      <c r="I26" s="275" t="s">
        <v>171</v>
      </c>
      <c r="J26" s="276"/>
      <c r="K26" s="276"/>
      <c r="L26" s="276"/>
      <c r="M26" s="276"/>
      <c r="N26" s="276"/>
      <c r="O26" s="276"/>
      <c r="P26" s="276"/>
      <c r="Q26" s="276"/>
      <c r="R26" s="276"/>
      <c r="S26" s="276"/>
      <c r="T26" s="276"/>
      <c r="U26" s="276"/>
      <c r="V26" s="276"/>
      <c r="W26" s="276"/>
      <c r="X26" s="276"/>
      <c r="Y26" s="276"/>
      <c r="Z26" s="277"/>
    </row>
    <row r="27" spans="1:27" ht="22.5" customHeight="1" x14ac:dyDescent="0.4">
      <c r="A27" s="96"/>
      <c r="B27" s="88"/>
      <c r="C27" s="88"/>
      <c r="D27" s="88"/>
      <c r="E27" s="88"/>
      <c r="F27" s="88"/>
      <c r="G27" s="88"/>
      <c r="H27" s="34"/>
      <c r="I27" s="87" t="s">
        <v>172</v>
      </c>
      <c r="J27" s="88"/>
      <c r="K27" s="88"/>
      <c r="L27" s="88"/>
      <c r="M27" s="88"/>
      <c r="N27" s="88"/>
      <c r="O27" s="88"/>
      <c r="P27" s="88"/>
      <c r="Q27" s="88"/>
      <c r="R27" s="88"/>
      <c r="S27" s="88"/>
      <c r="T27" s="88"/>
      <c r="U27" s="88"/>
      <c r="V27" s="88"/>
      <c r="W27" s="88"/>
      <c r="X27" s="88"/>
      <c r="Y27" s="88"/>
      <c r="Z27" s="89"/>
    </row>
    <row r="28" spans="1:27" ht="22.5" customHeight="1" x14ac:dyDescent="0.4">
      <c r="A28" s="96"/>
      <c r="B28" s="88"/>
      <c r="C28" s="88"/>
      <c r="D28" s="88"/>
      <c r="E28" s="88"/>
      <c r="F28" s="88"/>
      <c r="G28" s="88"/>
      <c r="H28" s="34"/>
      <c r="I28" s="87" t="s">
        <v>173</v>
      </c>
      <c r="J28" s="88"/>
      <c r="K28" s="88"/>
      <c r="L28" s="88"/>
      <c r="M28" s="88"/>
      <c r="N28" s="88"/>
      <c r="O28" s="88"/>
      <c r="P28" s="88"/>
      <c r="Q28" s="88"/>
      <c r="R28" s="88"/>
      <c r="S28" s="88"/>
      <c r="T28" s="88"/>
      <c r="U28" s="88"/>
      <c r="V28" s="88"/>
      <c r="W28" s="88"/>
      <c r="X28" s="88"/>
      <c r="Y28" s="88"/>
      <c r="Z28" s="89"/>
    </row>
    <row r="29" spans="1:27" ht="22.5" customHeight="1" x14ac:dyDescent="0.4">
      <c r="A29" s="96"/>
      <c r="B29" s="88"/>
      <c r="C29" s="88"/>
      <c r="D29" s="88"/>
      <c r="E29" s="88"/>
      <c r="F29" s="88"/>
      <c r="G29" s="88"/>
      <c r="H29" s="34"/>
      <c r="I29" s="87"/>
      <c r="J29" s="100"/>
      <c r="K29" s="88" t="s">
        <v>11</v>
      </c>
      <c r="L29" s="88"/>
      <c r="M29" s="88"/>
      <c r="N29" s="88"/>
      <c r="O29" s="88"/>
      <c r="P29" s="88"/>
      <c r="Q29" s="88"/>
      <c r="R29" s="100"/>
      <c r="S29" s="88" t="s">
        <v>12</v>
      </c>
      <c r="T29" s="88"/>
      <c r="U29" s="88"/>
      <c r="V29" s="88"/>
      <c r="W29" s="88"/>
      <c r="X29" s="88"/>
      <c r="Y29" s="88"/>
      <c r="Z29" s="89"/>
    </row>
    <row r="30" spans="1:27" ht="22.5" customHeight="1" thickBot="1" x14ac:dyDescent="0.45">
      <c r="A30" s="97"/>
      <c r="B30" s="98"/>
      <c r="C30" s="98"/>
      <c r="D30" s="98"/>
      <c r="E30" s="98"/>
      <c r="F30" s="98"/>
      <c r="G30" s="98"/>
      <c r="H30" s="99"/>
      <c r="I30" s="101"/>
      <c r="J30" s="98"/>
      <c r="K30" s="98"/>
      <c r="L30" s="98"/>
      <c r="M30" s="98"/>
      <c r="N30" s="98"/>
      <c r="O30" s="98"/>
      <c r="P30" s="98"/>
      <c r="Q30" s="98"/>
      <c r="R30" s="273" t="s">
        <v>13</v>
      </c>
      <c r="S30" s="273"/>
      <c r="T30" s="273"/>
      <c r="U30" s="273"/>
      <c r="V30" s="273"/>
      <c r="W30" s="273"/>
      <c r="X30" s="273"/>
      <c r="Y30" s="273"/>
      <c r="Z30" s="274"/>
    </row>
    <row r="31" spans="1:27" ht="18.75" customHeight="1" x14ac:dyDescent="0.4">
      <c r="A31" s="2"/>
      <c r="B31" s="2"/>
      <c r="C31" s="2"/>
      <c r="D31" s="2"/>
      <c r="E31" s="2"/>
      <c r="F31" s="74"/>
      <c r="G31" s="2"/>
      <c r="H31" s="2"/>
      <c r="I31" s="2"/>
      <c r="J31" s="2"/>
      <c r="K31" s="2"/>
      <c r="L31" s="2"/>
      <c r="M31" s="2"/>
      <c r="N31" s="2"/>
      <c r="O31" s="2"/>
      <c r="P31" s="2"/>
      <c r="Q31" s="2"/>
      <c r="R31" s="2"/>
      <c r="S31" s="2"/>
      <c r="T31" s="2"/>
      <c r="U31" s="2"/>
      <c r="V31" s="2"/>
      <c r="W31" s="2"/>
      <c r="X31" s="2"/>
      <c r="Y31" s="2"/>
      <c r="Z31" s="2"/>
      <c r="AA31" s="2"/>
    </row>
  </sheetData>
  <sheetProtection algorithmName="SHA-512" hashValue="zRRp/vJjzP8iHRz0tg0iHks5KaYwh+/d9sd/Xpo7kXs5u54CeHGvkrHlLHXc7qgLUPSLXHsPEi9E0ksiIBy5qg==" saltValue="Ola6MMm4Wae5/SAChzQo8g==" spinCount="100000" sheet="1" selectLockedCells="1"/>
  <mergeCells count="21">
    <mergeCell ref="A3:Z3"/>
    <mergeCell ref="A16:Z16"/>
    <mergeCell ref="A12:Z14"/>
    <mergeCell ref="P24:X24"/>
    <mergeCell ref="P25:X25"/>
    <mergeCell ref="M10:P10"/>
    <mergeCell ref="M9:P9"/>
    <mergeCell ref="M8:P8"/>
    <mergeCell ref="M7:P7"/>
    <mergeCell ref="Q8:Z8"/>
    <mergeCell ref="Q9:Z9"/>
    <mergeCell ref="Q10:Y10"/>
    <mergeCell ref="R7:T7"/>
    <mergeCell ref="V7:Y7"/>
    <mergeCell ref="AB5:AF5"/>
    <mergeCell ref="R30:Z30"/>
    <mergeCell ref="I26:Z26"/>
    <mergeCell ref="A18:E23"/>
    <mergeCell ref="F18:H20"/>
    <mergeCell ref="F21:H23"/>
    <mergeCell ref="J20:Y20"/>
  </mergeCells>
  <phoneticPr fontId="5" type="Hiragana" alignment="center"/>
  <pageMargins left="0.78740157480314965" right="0.39370078740157483"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9</xdr:col>
                    <xdr:colOff>0</xdr:colOff>
                    <xdr:row>28</xdr:row>
                    <xdr:rowOff>0</xdr:rowOff>
                  </from>
                  <to>
                    <xdr:col>10</xdr:col>
                    <xdr:colOff>0</xdr:colOff>
                    <xdr:row>29</xdr:row>
                    <xdr:rowOff>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17</xdr:col>
                    <xdr:colOff>0</xdr:colOff>
                    <xdr:row>28</xdr:row>
                    <xdr:rowOff>0</xdr:rowOff>
                  </from>
                  <to>
                    <xdr:col>18</xdr:col>
                    <xdr:colOff>0</xdr:colOff>
                    <xdr:row>29</xdr:row>
                    <xdr:rowOff>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8</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8</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4104" r:id="rId8" name="Check Box 8">
              <controlPr defaultSize="0" autoFill="0" autoLine="0" autoPict="0">
                <anchor moveWithCells="1">
                  <from>
                    <xdr:col>8</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8</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4106" r:id="rId10" name="Check Box 10">
              <controlPr defaultSize="0" autoFill="0" autoLine="0" autoPict="0">
                <anchor moveWithCells="1">
                  <from>
                    <xdr:col>8</xdr:col>
                    <xdr:colOff>0</xdr:colOff>
                    <xdr:row>22</xdr:row>
                    <xdr:rowOff>0</xdr:rowOff>
                  </from>
                  <to>
                    <xdr:col>9</xdr:col>
                    <xdr:colOff>0</xdr:colOff>
                    <xdr:row>23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Q74"/>
  <sheetViews>
    <sheetView view="pageBreakPreview" zoomScaleNormal="100" zoomScaleSheetLayoutView="100" workbookViewId="0">
      <pane ySplit="3" topLeftCell="A4" activePane="bottomLeft" state="frozen"/>
      <selection activeCell="M24" sqref="M24:Z24"/>
      <selection pane="bottomLeft" activeCell="H30" sqref="H30:M30"/>
    </sheetView>
  </sheetViews>
  <sheetFormatPr defaultColWidth="3.125" defaultRowHeight="18.75" customHeight="1" x14ac:dyDescent="0.4"/>
  <cols>
    <col min="1" max="5" width="3.125" style="104"/>
    <col min="6" max="6" width="3.125" style="104" customWidth="1"/>
    <col min="7" max="16384" width="3.125" style="104"/>
  </cols>
  <sheetData>
    <row r="1" spans="1:43" ht="18.75" customHeight="1" x14ac:dyDescent="0.4">
      <c r="A1" s="74" t="s">
        <v>15</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row>
    <row r="2" spans="1:43" ht="7.5" customHeight="1" x14ac:dyDescent="0.4">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row>
    <row r="3" spans="1:43" ht="18.75" customHeight="1" x14ac:dyDescent="0.4">
      <c r="A3" s="297" t="s">
        <v>16</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297"/>
      <c r="AO3" s="297"/>
      <c r="AP3" s="297"/>
      <c r="AQ3" s="53"/>
    </row>
    <row r="4" spans="1:43" ht="7.5" customHeight="1" x14ac:dyDescent="0.4">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row>
    <row r="5" spans="1:43" ht="18.75" customHeight="1" x14ac:dyDescent="0.4">
      <c r="A5" s="74" t="s">
        <v>188</v>
      </c>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row>
    <row r="6" spans="1:43" ht="7.5" customHeight="1" thickBot="1" x14ac:dyDescent="0.45">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row>
    <row r="7" spans="1:43" ht="26.25" customHeight="1" thickBot="1" x14ac:dyDescent="0.45">
      <c r="A7" s="53"/>
      <c r="B7" s="370" t="s">
        <v>189</v>
      </c>
      <c r="C7" s="371"/>
      <c r="D7" s="371"/>
      <c r="E7" s="371"/>
      <c r="F7" s="372"/>
      <c r="G7" s="372"/>
      <c r="H7" s="372"/>
      <c r="I7" s="372"/>
      <c r="J7" s="372"/>
      <c r="K7" s="372"/>
      <c r="L7" s="372"/>
      <c r="M7" s="372"/>
      <c r="N7" s="372"/>
      <c r="O7" s="372"/>
      <c r="P7" s="372"/>
      <c r="Q7" s="372"/>
      <c r="R7" s="372"/>
      <c r="S7" s="372"/>
      <c r="T7" s="372"/>
      <c r="U7" s="372"/>
      <c r="V7" s="372"/>
      <c r="W7" s="372"/>
      <c r="X7" s="372"/>
      <c r="Y7" s="372"/>
      <c r="Z7" s="372"/>
      <c r="AA7" s="372"/>
      <c r="AB7" s="372"/>
      <c r="AC7" s="372"/>
      <c r="AD7" s="372"/>
      <c r="AE7" s="372"/>
      <c r="AF7" s="372"/>
      <c r="AG7" s="372"/>
      <c r="AH7" s="372"/>
      <c r="AI7" s="372"/>
      <c r="AJ7" s="372"/>
      <c r="AK7" s="372"/>
      <c r="AL7" s="372"/>
      <c r="AM7" s="372"/>
      <c r="AN7" s="372"/>
      <c r="AO7" s="372"/>
      <c r="AP7" s="373"/>
      <c r="AQ7" s="53"/>
    </row>
    <row r="8" spans="1:43" ht="7.5" customHeight="1" x14ac:dyDescent="0.4">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row>
    <row r="9" spans="1:43" ht="18.75" customHeight="1" x14ac:dyDescent="0.4">
      <c r="A9" s="74" t="s">
        <v>190</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row>
    <row r="10" spans="1:43" ht="7.5" customHeight="1" thickBot="1" x14ac:dyDescent="0.45">
      <c r="A10" s="53"/>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row>
    <row r="11" spans="1:43" ht="26.25" customHeight="1" thickBot="1" x14ac:dyDescent="0.45">
      <c r="A11" s="53"/>
      <c r="B11" s="370" t="s">
        <v>191</v>
      </c>
      <c r="C11" s="371"/>
      <c r="D11" s="371"/>
      <c r="E11" s="371"/>
      <c r="F11" s="304" t="s">
        <v>344</v>
      </c>
      <c r="G11" s="305"/>
      <c r="H11" s="203"/>
      <c r="I11" s="205" t="s">
        <v>343</v>
      </c>
      <c r="J11" s="203"/>
      <c r="K11" s="205" t="s">
        <v>342</v>
      </c>
      <c r="L11" s="203"/>
      <c r="M11" s="206" t="s">
        <v>341</v>
      </c>
      <c r="N11" s="371" t="s">
        <v>192</v>
      </c>
      <c r="O11" s="371"/>
      <c r="P11" s="371"/>
      <c r="Q11" s="371"/>
      <c r="R11" s="304" t="s">
        <v>344</v>
      </c>
      <c r="S11" s="305"/>
      <c r="T11" s="203"/>
      <c r="U11" s="205" t="s">
        <v>343</v>
      </c>
      <c r="V11" s="203"/>
      <c r="W11" s="205" t="s">
        <v>342</v>
      </c>
      <c r="X11" s="203"/>
      <c r="Y11" s="207" t="s">
        <v>341</v>
      </c>
      <c r="Z11" s="53"/>
      <c r="AA11" s="53"/>
      <c r="AB11" s="53"/>
      <c r="AC11" s="53"/>
      <c r="AD11" s="53"/>
      <c r="AE11" s="53"/>
      <c r="AF11" s="53"/>
      <c r="AG11" s="53"/>
      <c r="AH11" s="53"/>
      <c r="AI11" s="53"/>
      <c r="AJ11" s="53"/>
      <c r="AK11" s="53"/>
      <c r="AL11" s="53"/>
      <c r="AM11" s="53"/>
      <c r="AN11" s="53"/>
      <c r="AO11" s="53"/>
      <c r="AP11" s="53"/>
      <c r="AQ11" s="53"/>
    </row>
    <row r="12" spans="1:43" ht="7.5" customHeight="1" x14ac:dyDescent="0.4">
      <c r="A12" s="53"/>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row>
    <row r="13" spans="1:43" ht="18.75" customHeight="1" x14ac:dyDescent="0.4">
      <c r="A13" s="74" t="s">
        <v>193</v>
      </c>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row>
    <row r="14" spans="1:43" ht="7.5" customHeight="1" thickBot="1" x14ac:dyDescent="0.45">
      <c r="A14" s="53"/>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row>
    <row r="15" spans="1:43" ht="18.75" customHeight="1" x14ac:dyDescent="0.4">
      <c r="A15" s="53"/>
      <c r="B15" s="381" t="s">
        <v>194</v>
      </c>
      <c r="C15" s="376"/>
      <c r="D15" s="376"/>
      <c r="E15" s="376"/>
      <c r="F15" s="376"/>
      <c r="G15" s="376"/>
      <c r="H15" s="376"/>
      <c r="I15" s="376"/>
      <c r="J15" s="376"/>
      <c r="K15" s="376"/>
      <c r="L15" s="376"/>
      <c r="M15" s="376"/>
      <c r="N15" s="376"/>
      <c r="O15" s="376"/>
      <c r="P15" s="376"/>
      <c r="Q15" s="376"/>
      <c r="R15" s="376"/>
      <c r="S15" s="376"/>
      <c r="T15" s="316" t="s">
        <v>195</v>
      </c>
      <c r="U15" s="316"/>
      <c r="V15" s="316"/>
      <c r="W15" s="316"/>
      <c r="X15" s="316" t="s">
        <v>290</v>
      </c>
      <c r="Y15" s="316"/>
      <c r="Z15" s="316"/>
      <c r="AA15" s="316"/>
      <c r="AB15" s="316"/>
      <c r="AC15" s="316"/>
      <c r="AD15" s="316"/>
      <c r="AE15" s="316"/>
      <c r="AF15" s="316"/>
      <c r="AG15" s="316"/>
      <c r="AH15" s="316"/>
      <c r="AI15" s="376"/>
      <c r="AJ15" s="376"/>
      <c r="AK15" s="376"/>
      <c r="AL15" s="376"/>
      <c r="AM15" s="376"/>
      <c r="AN15" s="376"/>
      <c r="AO15" s="376"/>
      <c r="AP15" s="377"/>
      <c r="AQ15" s="53"/>
    </row>
    <row r="16" spans="1:43" ht="18.75" customHeight="1" x14ac:dyDescent="0.4">
      <c r="A16" s="53"/>
      <c r="B16" s="378" t="s">
        <v>197</v>
      </c>
      <c r="C16" s="379"/>
      <c r="D16" s="379" t="s">
        <v>198</v>
      </c>
      <c r="E16" s="379"/>
      <c r="F16" s="379"/>
      <c r="G16" s="379"/>
      <c r="H16" s="379" t="s">
        <v>199</v>
      </c>
      <c r="I16" s="379"/>
      <c r="J16" s="379"/>
      <c r="K16" s="379"/>
      <c r="L16" s="379"/>
      <c r="M16" s="379"/>
      <c r="N16" s="379" t="s">
        <v>200</v>
      </c>
      <c r="O16" s="379"/>
      <c r="P16" s="379"/>
      <c r="Q16" s="379"/>
      <c r="R16" s="379"/>
      <c r="S16" s="379"/>
      <c r="T16" s="380" t="s">
        <v>201</v>
      </c>
      <c r="U16" s="380"/>
      <c r="V16" s="380" t="s">
        <v>202</v>
      </c>
      <c r="W16" s="380"/>
      <c r="X16" s="380" t="s">
        <v>203</v>
      </c>
      <c r="Y16" s="380"/>
      <c r="Z16" s="380"/>
      <c r="AA16" s="380" t="s">
        <v>204</v>
      </c>
      <c r="AB16" s="380"/>
      <c r="AC16" s="380"/>
      <c r="AD16" s="317" t="s">
        <v>291</v>
      </c>
      <c r="AE16" s="318"/>
      <c r="AF16" s="380" t="s">
        <v>205</v>
      </c>
      <c r="AG16" s="380"/>
      <c r="AH16" s="380"/>
      <c r="AI16" s="379" t="s">
        <v>206</v>
      </c>
      <c r="AJ16" s="379"/>
      <c r="AK16" s="379"/>
      <c r="AL16" s="379"/>
      <c r="AM16" s="379"/>
      <c r="AN16" s="379"/>
      <c r="AO16" s="379"/>
      <c r="AP16" s="382"/>
      <c r="AQ16" s="53"/>
    </row>
    <row r="17" spans="1:43" ht="18.75" customHeight="1" x14ac:dyDescent="0.4">
      <c r="A17" s="53"/>
      <c r="B17" s="322" t="s">
        <v>207</v>
      </c>
      <c r="C17" s="321"/>
      <c r="D17" s="321"/>
      <c r="E17" s="321"/>
      <c r="F17" s="321"/>
      <c r="G17" s="321"/>
      <c r="H17" s="321"/>
      <c r="I17" s="321"/>
      <c r="J17" s="321"/>
      <c r="K17" s="321"/>
      <c r="L17" s="321"/>
      <c r="M17" s="321"/>
      <c r="N17" s="321"/>
      <c r="O17" s="321"/>
      <c r="P17" s="321"/>
      <c r="Q17" s="321"/>
      <c r="R17" s="321"/>
      <c r="S17" s="321"/>
      <c r="T17" s="321" t="s">
        <v>208</v>
      </c>
      <c r="U17" s="321"/>
      <c r="V17" s="321" t="s">
        <v>209</v>
      </c>
      <c r="W17" s="321"/>
      <c r="X17" s="321" t="s">
        <v>208</v>
      </c>
      <c r="Y17" s="321"/>
      <c r="Z17" s="321"/>
      <c r="AA17" s="321" t="s">
        <v>208</v>
      </c>
      <c r="AB17" s="321"/>
      <c r="AC17" s="321"/>
      <c r="AD17" s="319" t="s">
        <v>292</v>
      </c>
      <c r="AE17" s="320"/>
      <c r="AF17" s="321" t="s">
        <v>210</v>
      </c>
      <c r="AG17" s="321"/>
      <c r="AH17" s="321"/>
      <c r="AI17" s="321"/>
      <c r="AJ17" s="321"/>
      <c r="AK17" s="321"/>
      <c r="AL17" s="321"/>
      <c r="AM17" s="321"/>
      <c r="AN17" s="321"/>
      <c r="AO17" s="321"/>
      <c r="AP17" s="369"/>
      <c r="AQ17" s="53"/>
    </row>
    <row r="18" spans="1:43" ht="18.75" customHeight="1" x14ac:dyDescent="0.4">
      <c r="A18" s="53"/>
      <c r="B18" s="364">
        <v>1</v>
      </c>
      <c r="C18" s="365"/>
      <c r="D18" s="366"/>
      <c r="E18" s="366"/>
      <c r="F18" s="366"/>
      <c r="G18" s="366"/>
      <c r="H18" s="366"/>
      <c r="I18" s="366"/>
      <c r="J18" s="366"/>
      <c r="K18" s="366"/>
      <c r="L18" s="366"/>
      <c r="M18" s="366"/>
      <c r="N18" s="366"/>
      <c r="O18" s="366"/>
      <c r="P18" s="366"/>
      <c r="Q18" s="366"/>
      <c r="R18" s="366"/>
      <c r="S18" s="366"/>
      <c r="T18" s="366"/>
      <c r="U18" s="366"/>
      <c r="V18" s="366"/>
      <c r="W18" s="366"/>
      <c r="X18" s="367"/>
      <c r="Y18" s="367"/>
      <c r="Z18" s="367"/>
      <c r="AA18" s="367"/>
      <c r="AB18" s="367"/>
      <c r="AC18" s="367"/>
      <c r="AD18" s="362"/>
      <c r="AE18" s="363"/>
      <c r="AF18" s="368" t="str">
        <f t="shared" ref="AF18:AF47" si="0">IF(X18="","",ROUNDDOWN((X18/1000)*(AA18/1000),3)*AD18)</f>
        <v/>
      </c>
      <c r="AG18" s="368"/>
      <c r="AH18" s="368"/>
      <c r="AI18" s="360"/>
      <c r="AJ18" s="360"/>
      <c r="AK18" s="360"/>
      <c r="AL18" s="360"/>
      <c r="AM18" s="360"/>
      <c r="AN18" s="360"/>
      <c r="AO18" s="360"/>
      <c r="AP18" s="361"/>
      <c r="AQ18" s="53"/>
    </row>
    <row r="19" spans="1:43" ht="18.75" customHeight="1" x14ac:dyDescent="0.4">
      <c r="A19" s="53"/>
      <c r="B19" s="355">
        <f t="shared" ref="B19:B47" ca="1" si="1">OFFSET(B19,-1,0)+1</f>
        <v>2</v>
      </c>
      <c r="C19" s="356"/>
      <c r="D19" s="357"/>
      <c r="E19" s="357"/>
      <c r="F19" s="357"/>
      <c r="G19" s="357"/>
      <c r="H19" s="357"/>
      <c r="I19" s="357"/>
      <c r="J19" s="357"/>
      <c r="K19" s="357"/>
      <c r="L19" s="357"/>
      <c r="M19" s="357"/>
      <c r="N19" s="357"/>
      <c r="O19" s="357"/>
      <c r="P19" s="357"/>
      <c r="Q19" s="357"/>
      <c r="R19" s="357"/>
      <c r="S19" s="357"/>
      <c r="T19" s="357"/>
      <c r="U19" s="357"/>
      <c r="V19" s="357"/>
      <c r="W19" s="357"/>
      <c r="X19" s="358"/>
      <c r="Y19" s="358"/>
      <c r="Z19" s="358"/>
      <c r="AA19" s="358"/>
      <c r="AB19" s="358"/>
      <c r="AC19" s="358"/>
      <c r="AD19" s="351"/>
      <c r="AE19" s="352"/>
      <c r="AF19" s="359" t="str">
        <f t="shared" si="0"/>
        <v/>
      </c>
      <c r="AG19" s="359"/>
      <c r="AH19" s="359"/>
      <c r="AI19" s="342"/>
      <c r="AJ19" s="342"/>
      <c r="AK19" s="342"/>
      <c r="AL19" s="342"/>
      <c r="AM19" s="342"/>
      <c r="AN19" s="342"/>
      <c r="AO19" s="342"/>
      <c r="AP19" s="343"/>
      <c r="AQ19" s="53"/>
    </row>
    <row r="20" spans="1:43" ht="18.75" customHeight="1" x14ac:dyDescent="0.4">
      <c r="A20" s="53"/>
      <c r="B20" s="355">
        <f t="shared" ca="1" si="1"/>
        <v>3</v>
      </c>
      <c r="C20" s="356"/>
      <c r="D20" s="357"/>
      <c r="E20" s="357"/>
      <c r="F20" s="357"/>
      <c r="G20" s="357"/>
      <c r="H20" s="357"/>
      <c r="I20" s="357"/>
      <c r="J20" s="357"/>
      <c r="K20" s="357"/>
      <c r="L20" s="357"/>
      <c r="M20" s="357"/>
      <c r="N20" s="357"/>
      <c r="O20" s="357"/>
      <c r="P20" s="357"/>
      <c r="Q20" s="357"/>
      <c r="R20" s="357"/>
      <c r="S20" s="357"/>
      <c r="T20" s="357"/>
      <c r="U20" s="357"/>
      <c r="V20" s="357"/>
      <c r="W20" s="357"/>
      <c r="X20" s="358"/>
      <c r="Y20" s="358"/>
      <c r="Z20" s="358"/>
      <c r="AA20" s="358"/>
      <c r="AB20" s="358"/>
      <c r="AC20" s="358"/>
      <c r="AD20" s="351"/>
      <c r="AE20" s="352"/>
      <c r="AF20" s="359" t="str">
        <f t="shared" si="0"/>
        <v/>
      </c>
      <c r="AG20" s="359"/>
      <c r="AH20" s="359"/>
      <c r="AI20" s="342"/>
      <c r="AJ20" s="342"/>
      <c r="AK20" s="342"/>
      <c r="AL20" s="342"/>
      <c r="AM20" s="342"/>
      <c r="AN20" s="342"/>
      <c r="AO20" s="342"/>
      <c r="AP20" s="343"/>
      <c r="AQ20" s="53"/>
    </row>
    <row r="21" spans="1:43" ht="18.75" customHeight="1" x14ac:dyDescent="0.4">
      <c r="A21" s="53"/>
      <c r="B21" s="355">
        <f t="shared" ca="1" si="1"/>
        <v>4</v>
      </c>
      <c r="C21" s="356"/>
      <c r="D21" s="357"/>
      <c r="E21" s="357"/>
      <c r="F21" s="357"/>
      <c r="G21" s="357"/>
      <c r="H21" s="357"/>
      <c r="I21" s="357"/>
      <c r="J21" s="357"/>
      <c r="K21" s="357"/>
      <c r="L21" s="357"/>
      <c r="M21" s="357"/>
      <c r="N21" s="357"/>
      <c r="O21" s="357"/>
      <c r="P21" s="357"/>
      <c r="Q21" s="357"/>
      <c r="R21" s="357"/>
      <c r="S21" s="357"/>
      <c r="T21" s="357"/>
      <c r="U21" s="357"/>
      <c r="V21" s="357"/>
      <c r="W21" s="357"/>
      <c r="X21" s="358"/>
      <c r="Y21" s="358"/>
      <c r="Z21" s="358"/>
      <c r="AA21" s="358"/>
      <c r="AB21" s="358"/>
      <c r="AC21" s="358"/>
      <c r="AD21" s="351"/>
      <c r="AE21" s="352"/>
      <c r="AF21" s="359" t="str">
        <f t="shared" si="0"/>
        <v/>
      </c>
      <c r="AG21" s="359"/>
      <c r="AH21" s="359"/>
      <c r="AI21" s="342"/>
      <c r="AJ21" s="342"/>
      <c r="AK21" s="342"/>
      <c r="AL21" s="342"/>
      <c r="AM21" s="342"/>
      <c r="AN21" s="342"/>
      <c r="AO21" s="342"/>
      <c r="AP21" s="343"/>
      <c r="AQ21" s="53"/>
    </row>
    <row r="22" spans="1:43" ht="18.75" customHeight="1" x14ac:dyDescent="0.4">
      <c r="A22" s="53"/>
      <c r="B22" s="355">
        <f t="shared" ca="1" si="1"/>
        <v>5</v>
      </c>
      <c r="C22" s="356"/>
      <c r="D22" s="357"/>
      <c r="E22" s="357"/>
      <c r="F22" s="357"/>
      <c r="G22" s="357"/>
      <c r="H22" s="357"/>
      <c r="I22" s="357"/>
      <c r="J22" s="357"/>
      <c r="K22" s="357"/>
      <c r="L22" s="357"/>
      <c r="M22" s="357"/>
      <c r="N22" s="357"/>
      <c r="O22" s="357"/>
      <c r="P22" s="357"/>
      <c r="Q22" s="357"/>
      <c r="R22" s="357"/>
      <c r="S22" s="357"/>
      <c r="T22" s="357"/>
      <c r="U22" s="357"/>
      <c r="V22" s="357"/>
      <c r="W22" s="357"/>
      <c r="X22" s="358"/>
      <c r="Y22" s="358"/>
      <c r="Z22" s="358"/>
      <c r="AA22" s="358"/>
      <c r="AB22" s="358"/>
      <c r="AC22" s="358"/>
      <c r="AD22" s="351"/>
      <c r="AE22" s="352"/>
      <c r="AF22" s="359" t="str">
        <f t="shared" si="0"/>
        <v/>
      </c>
      <c r="AG22" s="359"/>
      <c r="AH22" s="359"/>
      <c r="AI22" s="342"/>
      <c r="AJ22" s="342"/>
      <c r="AK22" s="342"/>
      <c r="AL22" s="342"/>
      <c r="AM22" s="342"/>
      <c r="AN22" s="342"/>
      <c r="AO22" s="342"/>
      <c r="AP22" s="343"/>
      <c r="AQ22" s="53"/>
    </row>
    <row r="23" spans="1:43" ht="18.75" customHeight="1" x14ac:dyDescent="0.4">
      <c r="A23" s="53"/>
      <c r="B23" s="355">
        <f t="shared" ca="1" si="1"/>
        <v>6</v>
      </c>
      <c r="C23" s="356"/>
      <c r="D23" s="357"/>
      <c r="E23" s="357"/>
      <c r="F23" s="357"/>
      <c r="G23" s="357"/>
      <c r="H23" s="357"/>
      <c r="I23" s="357"/>
      <c r="J23" s="357"/>
      <c r="K23" s="357"/>
      <c r="L23" s="357"/>
      <c r="M23" s="357"/>
      <c r="N23" s="357"/>
      <c r="O23" s="357"/>
      <c r="P23" s="357"/>
      <c r="Q23" s="357"/>
      <c r="R23" s="357"/>
      <c r="S23" s="357"/>
      <c r="T23" s="357"/>
      <c r="U23" s="357"/>
      <c r="V23" s="357"/>
      <c r="W23" s="357"/>
      <c r="X23" s="358"/>
      <c r="Y23" s="358"/>
      <c r="Z23" s="358"/>
      <c r="AA23" s="358"/>
      <c r="AB23" s="358"/>
      <c r="AC23" s="358"/>
      <c r="AD23" s="351"/>
      <c r="AE23" s="352"/>
      <c r="AF23" s="359" t="str">
        <f t="shared" si="0"/>
        <v/>
      </c>
      <c r="AG23" s="359"/>
      <c r="AH23" s="359"/>
      <c r="AI23" s="342"/>
      <c r="AJ23" s="342"/>
      <c r="AK23" s="342"/>
      <c r="AL23" s="342"/>
      <c r="AM23" s="342"/>
      <c r="AN23" s="342"/>
      <c r="AO23" s="342"/>
      <c r="AP23" s="343"/>
      <c r="AQ23" s="53"/>
    </row>
    <row r="24" spans="1:43" ht="18.75" customHeight="1" x14ac:dyDescent="0.4">
      <c r="A24" s="53"/>
      <c r="B24" s="355">
        <f t="shared" ca="1" si="1"/>
        <v>7</v>
      </c>
      <c r="C24" s="356"/>
      <c r="D24" s="357"/>
      <c r="E24" s="357"/>
      <c r="F24" s="357"/>
      <c r="G24" s="357"/>
      <c r="H24" s="357"/>
      <c r="I24" s="357"/>
      <c r="J24" s="357"/>
      <c r="K24" s="357"/>
      <c r="L24" s="357"/>
      <c r="M24" s="357"/>
      <c r="N24" s="357"/>
      <c r="O24" s="357"/>
      <c r="P24" s="357"/>
      <c r="Q24" s="357"/>
      <c r="R24" s="357"/>
      <c r="S24" s="357"/>
      <c r="T24" s="357"/>
      <c r="U24" s="357"/>
      <c r="V24" s="357"/>
      <c r="W24" s="357"/>
      <c r="X24" s="358"/>
      <c r="Y24" s="358"/>
      <c r="Z24" s="358"/>
      <c r="AA24" s="358"/>
      <c r="AB24" s="358"/>
      <c r="AC24" s="358"/>
      <c r="AD24" s="351"/>
      <c r="AE24" s="352"/>
      <c r="AF24" s="359" t="str">
        <f t="shared" si="0"/>
        <v/>
      </c>
      <c r="AG24" s="359"/>
      <c r="AH24" s="359"/>
      <c r="AI24" s="342"/>
      <c r="AJ24" s="342"/>
      <c r="AK24" s="342"/>
      <c r="AL24" s="342"/>
      <c r="AM24" s="342"/>
      <c r="AN24" s="342"/>
      <c r="AO24" s="342"/>
      <c r="AP24" s="343"/>
      <c r="AQ24" s="53"/>
    </row>
    <row r="25" spans="1:43" ht="18.75" customHeight="1" x14ac:dyDescent="0.4">
      <c r="A25" s="53"/>
      <c r="B25" s="355">
        <f t="shared" ca="1" si="1"/>
        <v>8</v>
      </c>
      <c r="C25" s="356"/>
      <c r="D25" s="357"/>
      <c r="E25" s="357"/>
      <c r="F25" s="357"/>
      <c r="G25" s="357"/>
      <c r="H25" s="357"/>
      <c r="I25" s="357"/>
      <c r="J25" s="357"/>
      <c r="K25" s="357"/>
      <c r="L25" s="357"/>
      <c r="M25" s="357"/>
      <c r="N25" s="357"/>
      <c r="O25" s="357"/>
      <c r="P25" s="357"/>
      <c r="Q25" s="357"/>
      <c r="R25" s="357"/>
      <c r="S25" s="357"/>
      <c r="T25" s="357"/>
      <c r="U25" s="357"/>
      <c r="V25" s="357"/>
      <c r="W25" s="357"/>
      <c r="X25" s="358"/>
      <c r="Y25" s="358"/>
      <c r="Z25" s="358"/>
      <c r="AA25" s="358"/>
      <c r="AB25" s="358"/>
      <c r="AC25" s="358"/>
      <c r="AD25" s="351"/>
      <c r="AE25" s="352"/>
      <c r="AF25" s="359" t="str">
        <f t="shared" si="0"/>
        <v/>
      </c>
      <c r="AG25" s="359"/>
      <c r="AH25" s="359"/>
      <c r="AI25" s="342"/>
      <c r="AJ25" s="342"/>
      <c r="AK25" s="342"/>
      <c r="AL25" s="342"/>
      <c r="AM25" s="342"/>
      <c r="AN25" s="342"/>
      <c r="AO25" s="342"/>
      <c r="AP25" s="343"/>
      <c r="AQ25" s="53"/>
    </row>
    <row r="26" spans="1:43" ht="18.75" customHeight="1" x14ac:dyDescent="0.4">
      <c r="A26" s="53"/>
      <c r="B26" s="355">
        <f t="shared" ca="1" si="1"/>
        <v>9</v>
      </c>
      <c r="C26" s="356"/>
      <c r="D26" s="357"/>
      <c r="E26" s="357"/>
      <c r="F26" s="357"/>
      <c r="G26" s="357"/>
      <c r="H26" s="357"/>
      <c r="I26" s="357"/>
      <c r="J26" s="357"/>
      <c r="K26" s="357"/>
      <c r="L26" s="357"/>
      <c r="M26" s="357"/>
      <c r="N26" s="357"/>
      <c r="O26" s="357"/>
      <c r="P26" s="357"/>
      <c r="Q26" s="357"/>
      <c r="R26" s="357"/>
      <c r="S26" s="357"/>
      <c r="T26" s="357"/>
      <c r="U26" s="357"/>
      <c r="V26" s="357"/>
      <c r="W26" s="357"/>
      <c r="X26" s="358"/>
      <c r="Y26" s="358"/>
      <c r="Z26" s="358"/>
      <c r="AA26" s="358"/>
      <c r="AB26" s="358"/>
      <c r="AC26" s="358"/>
      <c r="AD26" s="351"/>
      <c r="AE26" s="352"/>
      <c r="AF26" s="359" t="str">
        <f t="shared" si="0"/>
        <v/>
      </c>
      <c r="AG26" s="359"/>
      <c r="AH26" s="359"/>
      <c r="AI26" s="342"/>
      <c r="AJ26" s="342"/>
      <c r="AK26" s="342"/>
      <c r="AL26" s="342"/>
      <c r="AM26" s="342"/>
      <c r="AN26" s="342"/>
      <c r="AO26" s="342"/>
      <c r="AP26" s="343"/>
      <c r="AQ26" s="53"/>
    </row>
    <row r="27" spans="1:43" ht="18.75" customHeight="1" x14ac:dyDescent="0.4">
      <c r="A27" s="53"/>
      <c r="B27" s="355">
        <f t="shared" ca="1" si="1"/>
        <v>10</v>
      </c>
      <c r="C27" s="356"/>
      <c r="D27" s="357"/>
      <c r="E27" s="357"/>
      <c r="F27" s="357"/>
      <c r="G27" s="357"/>
      <c r="H27" s="357"/>
      <c r="I27" s="357"/>
      <c r="J27" s="357"/>
      <c r="K27" s="357"/>
      <c r="L27" s="357"/>
      <c r="M27" s="357"/>
      <c r="N27" s="357"/>
      <c r="O27" s="357"/>
      <c r="P27" s="357"/>
      <c r="Q27" s="357"/>
      <c r="R27" s="357"/>
      <c r="S27" s="357"/>
      <c r="T27" s="357"/>
      <c r="U27" s="357"/>
      <c r="V27" s="357"/>
      <c r="W27" s="357"/>
      <c r="X27" s="358"/>
      <c r="Y27" s="358"/>
      <c r="Z27" s="358"/>
      <c r="AA27" s="358"/>
      <c r="AB27" s="358"/>
      <c r="AC27" s="358"/>
      <c r="AD27" s="351"/>
      <c r="AE27" s="352"/>
      <c r="AF27" s="359" t="str">
        <f t="shared" si="0"/>
        <v/>
      </c>
      <c r="AG27" s="359"/>
      <c r="AH27" s="359"/>
      <c r="AI27" s="342"/>
      <c r="AJ27" s="342"/>
      <c r="AK27" s="342"/>
      <c r="AL27" s="342"/>
      <c r="AM27" s="342"/>
      <c r="AN27" s="342"/>
      <c r="AO27" s="342"/>
      <c r="AP27" s="343"/>
      <c r="AQ27" s="53"/>
    </row>
    <row r="28" spans="1:43" ht="18.75" customHeight="1" x14ac:dyDescent="0.4">
      <c r="A28" s="53"/>
      <c r="B28" s="355">
        <f t="shared" ca="1" si="1"/>
        <v>11</v>
      </c>
      <c r="C28" s="356"/>
      <c r="D28" s="357"/>
      <c r="E28" s="357"/>
      <c r="F28" s="357"/>
      <c r="G28" s="357"/>
      <c r="H28" s="357"/>
      <c r="I28" s="357"/>
      <c r="J28" s="357"/>
      <c r="K28" s="357"/>
      <c r="L28" s="357"/>
      <c r="M28" s="357"/>
      <c r="N28" s="357"/>
      <c r="O28" s="357"/>
      <c r="P28" s="357"/>
      <c r="Q28" s="357"/>
      <c r="R28" s="357"/>
      <c r="S28" s="357"/>
      <c r="T28" s="357"/>
      <c r="U28" s="357"/>
      <c r="V28" s="357"/>
      <c r="W28" s="357"/>
      <c r="X28" s="358"/>
      <c r="Y28" s="358"/>
      <c r="Z28" s="358"/>
      <c r="AA28" s="358"/>
      <c r="AB28" s="358"/>
      <c r="AC28" s="358"/>
      <c r="AD28" s="351"/>
      <c r="AE28" s="352"/>
      <c r="AF28" s="359" t="str">
        <f t="shared" si="0"/>
        <v/>
      </c>
      <c r="AG28" s="359"/>
      <c r="AH28" s="359"/>
      <c r="AI28" s="342"/>
      <c r="AJ28" s="342"/>
      <c r="AK28" s="342"/>
      <c r="AL28" s="342"/>
      <c r="AM28" s="342"/>
      <c r="AN28" s="342"/>
      <c r="AO28" s="342"/>
      <c r="AP28" s="343"/>
      <c r="AQ28" s="53"/>
    </row>
    <row r="29" spans="1:43" ht="18.75" customHeight="1" x14ac:dyDescent="0.4">
      <c r="A29" s="53"/>
      <c r="B29" s="355">
        <f t="shared" ca="1" si="1"/>
        <v>12</v>
      </c>
      <c r="C29" s="356"/>
      <c r="D29" s="357"/>
      <c r="E29" s="357"/>
      <c r="F29" s="357"/>
      <c r="G29" s="357"/>
      <c r="H29" s="357"/>
      <c r="I29" s="357"/>
      <c r="J29" s="357"/>
      <c r="K29" s="357"/>
      <c r="L29" s="357"/>
      <c r="M29" s="357"/>
      <c r="N29" s="357"/>
      <c r="O29" s="357"/>
      <c r="P29" s="357"/>
      <c r="Q29" s="357"/>
      <c r="R29" s="357"/>
      <c r="S29" s="357"/>
      <c r="T29" s="357"/>
      <c r="U29" s="357"/>
      <c r="V29" s="357"/>
      <c r="W29" s="357"/>
      <c r="X29" s="358"/>
      <c r="Y29" s="358"/>
      <c r="Z29" s="358"/>
      <c r="AA29" s="358"/>
      <c r="AB29" s="358"/>
      <c r="AC29" s="358"/>
      <c r="AD29" s="351"/>
      <c r="AE29" s="352"/>
      <c r="AF29" s="359" t="str">
        <f t="shared" si="0"/>
        <v/>
      </c>
      <c r="AG29" s="359"/>
      <c r="AH29" s="359"/>
      <c r="AI29" s="342"/>
      <c r="AJ29" s="342"/>
      <c r="AK29" s="342"/>
      <c r="AL29" s="342"/>
      <c r="AM29" s="342"/>
      <c r="AN29" s="342"/>
      <c r="AO29" s="342"/>
      <c r="AP29" s="343"/>
      <c r="AQ29" s="53"/>
    </row>
    <row r="30" spans="1:43" ht="18.75" customHeight="1" x14ac:dyDescent="0.4">
      <c r="A30" s="53"/>
      <c r="B30" s="355">
        <f t="shared" ca="1" si="1"/>
        <v>13</v>
      </c>
      <c r="C30" s="356"/>
      <c r="D30" s="357"/>
      <c r="E30" s="357"/>
      <c r="F30" s="357"/>
      <c r="G30" s="357"/>
      <c r="H30" s="357"/>
      <c r="I30" s="357"/>
      <c r="J30" s="357"/>
      <c r="K30" s="357"/>
      <c r="L30" s="357"/>
      <c r="M30" s="357"/>
      <c r="N30" s="357"/>
      <c r="O30" s="357"/>
      <c r="P30" s="357"/>
      <c r="Q30" s="357"/>
      <c r="R30" s="357"/>
      <c r="S30" s="357"/>
      <c r="T30" s="357"/>
      <c r="U30" s="357"/>
      <c r="V30" s="357"/>
      <c r="W30" s="357"/>
      <c r="X30" s="358"/>
      <c r="Y30" s="358"/>
      <c r="Z30" s="358"/>
      <c r="AA30" s="358"/>
      <c r="AB30" s="358"/>
      <c r="AC30" s="358"/>
      <c r="AD30" s="351"/>
      <c r="AE30" s="352"/>
      <c r="AF30" s="359" t="str">
        <f t="shared" si="0"/>
        <v/>
      </c>
      <c r="AG30" s="359"/>
      <c r="AH30" s="359"/>
      <c r="AI30" s="342"/>
      <c r="AJ30" s="342"/>
      <c r="AK30" s="342"/>
      <c r="AL30" s="342"/>
      <c r="AM30" s="342"/>
      <c r="AN30" s="342"/>
      <c r="AO30" s="342"/>
      <c r="AP30" s="343"/>
      <c r="AQ30" s="53"/>
    </row>
    <row r="31" spans="1:43" ht="18.75" customHeight="1" x14ac:dyDescent="0.4">
      <c r="A31" s="53"/>
      <c r="B31" s="355">
        <f t="shared" ca="1" si="1"/>
        <v>14</v>
      </c>
      <c r="C31" s="356"/>
      <c r="D31" s="357"/>
      <c r="E31" s="357"/>
      <c r="F31" s="357"/>
      <c r="G31" s="357"/>
      <c r="H31" s="357"/>
      <c r="I31" s="357"/>
      <c r="J31" s="357"/>
      <c r="K31" s="357"/>
      <c r="L31" s="357"/>
      <c r="M31" s="357"/>
      <c r="N31" s="357"/>
      <c r="O31" s="357"/>
      <c r="P31" s="357"/>
      <c r="Q31" s="357"/>
      <c r="R31" s="357"/>
      <c r="S31" s="357"/>
      <c r="T31" s="357"/>
      <c r="U31" s="357"/>
      <c r="V31" s="357"/>
      <c r="W31" s="357"/>
      <c r="X31" s="358"/>
      <c r="Y31" s="358"/>
      <c r="Z31" s="358"/>
      <c r="AA31" s="358"/>
      <c r="AB31" s="358"/>
      <c r="AC31" s="358"/>
      <c r="AD31" s="351"/>
      <c r="AE31" s="352"/>
      <c r="AF31" s="359" t="str">
        <f t="shared" si="0"/>
        <v/>
      </c>
      <c r="AG31" s="359"/>
      <c r="AH31" s="359"/>
      <c r="AI31" s="342"/>
      <c r="AJ31" s="342"/>
      <c r="AK31" s="342"/>
      <c r="AL31" s="342"/>
      <c r="AM31" s="342"/>
      <c r="AN31" s="342"/>
      <c r="AO31" s="342"/>
      <c r="AP31" s="343"/>
      <c r="AQ31" s="53"/>
    </row>
    <row r="32" spans="1:43" ht="18.75" customHeight="1" x14ac:dyDescent="0.4">
      <c r="A32" s="53"/>
      <c r="B32" s="355">
        <f t="shared" ca="1" si="1"/>
        <v>15</v>
      </c>
      <c r="C32" s="356"/>
      <c r="D32" s="357"/>
      <c r="E32" s="357"/>
      <c r="F32" s="357"/>
      <c r="G32" s="357"/>
      <c r="H32" s="357"/>
      <c r="I32" s="357"/>
      <c r="J32" s="357"/>
      <c r="K32" s="357"/>
      <c r="L32" s="357"/>
      <c r="M32" s="357"/>
      <c r="N32" s="357"/>
      <c r="O32" s="357"/>
      <c r="P32" s="357"/>
      <c r="Q32" s="357"/>
      <c r="R32" s="357"/>
      <c r="S32" s="357"/>
      <c r="T32" s="357"/>
      <c r="U32" s="357"/>
      <c r="V32" s="357"/>
      <c r="W32" s="357"/>
      <c r="X32" s="358"/>
      <c r="Y32" s="358"/>
      <c r="Z32" s="358"/>
      <c r="AA32" s="358"/>
      <c r="AB32" s="358"/>
      <c r="AC32" s="358"/>
      <c r="AD32" s="351"/>
      <c r="AE32" s="352"/>
      <c r="AF32" s="359" t="str">
        <f t="shared" si="0"/>
        <v/>
      </c>
      <c r="AG32" s="359"/>
      <c r="AH32" s="359"/>
      <c r="AI32" s="342"/>
      <c r="AJ32" s="342"/>
      <c r="AK32" s="342"/>
      <c r="AL32" s="342"/>
      <c r="AM32" s="342"/>
      <c r="AN32" s="342"/>
      <c r="AO32" s="342"/>
      <c r="AP32" s="343"/>
      <c r="AQ32" s="53"/>
    </row>
    <row r="33" spans="1:43" ht="18.75" customHeight="1" x14ac:dyDescent="0.4">
      <c r="A33" s="53"/>
      <c r="B33" s="355">
        <f t="shared" ca="1" si="1"/>
        <v>16</v>
      </c>
      <c r="C33" s="356"/>
      <c r="D33" s="357"/>
      <c r="E33" s="357"/>
      <c r="F33" s="357"/>
      <c r="G33" s="357"/>
      <c r="H33" s="357"/>
      <c r="I33" s="357"/>
      <c r="J33" s="357"/>
      <c r="K33" s="357"/>
      <c r="L33" s="357"/>
      <c r="M33" s="357"/>
      <c r="N33" s="357"/>
      <c r="O33" s="357"/>
      <c r="P33" s="357"/>
      <c r="Q33" s="357"/>
      <c r="R33" s="357"/>
      <c r="S33" s="357"/>
      <c r="T33" s="357"/>
      <c r="U33" s="357"/>
      <c r="V33" s="357"/>
      <c r="W33" s="357"/>
      <c r="X33" s="358"/>
      <c r="Y33" s="358"/>
      <c r="Z33" s="358"/>
      <c r="AA33" s="358"/>
      <c r="AB33" s="358"/>
      <c r="AC33" s="358"/>
      <c r="AD33" s="351"/>
      <c r="AE33" s="352"/>
      <c r="AF33" s="359" t="str">
        <f t="shared" si="0"/>
        <v/>
      </c>
      <c r="AG33" s="359"/>
      <c r="AH33" s="359"/>
      <c r="AI33" s="342"/>
      <c r="AJ33" s="342"/>
      <c r="AK33" s="342"/>
      <c r="AL33" s="342"/>
      <c r="AM33" s="342"/>
      <c r="AN33" s="342"/>
      <c r="AO33" s="342"/>
      <c r="AP33" s="343"/>
      <c r="AQ33" s="53"/>
    </row>
    <row r="34" spans="1:43" ht="18.75" customHeight="1" x14ac:dyDescent="0.4">
      <c r="A34" s="53"/>
      <c r="B34" s="355">
        <f t="shared" ca="1" si="1"/>
        <v>17</v>
      </c>
      <c r="C34" s="356"/>
      <c r="D34" s="357"/>
      <c r="E34" s="357"/>
      <c r="F34" s="357"/>
      <c r="G34" s="357"/>
      <c r="H34" s="357"/>
      <c r="I34" s="357"/>
      <c r="J34" s="357"/>
      <c r="K34" s="357"/>
      <c r="L34" s="357"/>
      <c r="M34" s="357"/>
      <c r="N34" s="357"/>
      <c r="O34" s="357"/>
      <c r="P34" s="357"/>
      <c r="Q34" s="357"/>
      <c r="R34" s="357"/>
      <c r="S34" s="357"/>
      <c r="T34" s="357"/>
      <c r="U34" s="357"/>
      <c r="V34" s="357"/>
      <c r="W34" s="357"/>
      <c r="X34" s="358"/>
      <c r="Y34" s="358"/>
      <c r="Z34" s="358"/>
      <c r="AA34" s="358"/>
      <c r="AB34" s="358"/>
      <c r="AC34" s="358"/>
      <c r="AD34" s="351"/>
      <c r="AE34" s="352"/>
      <c r="AF34" s="359" t="str">
        <f t="shared" si="0"/>
        <v/>
      </c>
      <c r="AG34" s="359"/>
      <c r="AH34" s="359"/>
      <c r="AI34" s="342"/>
      <c r="AJ34" s="342"/>
      <c r="AK34" s="342"/>
      <c r="AL34" s="342"/>
      <c r="AM34" s="342"/>
      <c r="AN34" s="342"/>
      <c r="AO34" s="342"/>
      <c r="AP34" s="343"/>
      <c r="AQ34" s="53"/>
    </row>
    <row r="35" spans="1:43" ht="18.75" customHeight="1" x14ac:dyDescent="0.4">
      <c r="A35" s="53"/>
      <c r="B35" s="355">
        <f t="shared" ca="1" si="1"/>
        <v>18</v>
      </c>
      <c r="C35" s="356"/>
      <c r="D35" s="357"/>
      <c r="E35" s="357"/>
      <c r="F35" s="357"/>
      <c r="G35" s="357"/>
      <c r="H35" s="357"/>
      <c r="I35" s="357"/>
      <c r="J35" s="357"/>
      <c r="K35" s="357"/>
      <c r="L35" s="357"/>
      <c r="M35" s="357"/>
      <c r="N35" s="357"/>
      <c r="O35" s="357"/>
      <c r="P35" s="357"/>
      <c r="Q35" s="357"/>
      <c r="R35" s="357"/>
      <c r="S35" s="357"/>
      <c r="T35" s="357"/>
      <c r="U35" s="357"/>
      <c r="V35" s="357"/>
      <c r="W35" s="357"/>
      <c r="X35" s="358"/>
      <c r="Y35" s="358"/>
      <c r="Z35" s="358"/>
      <c r="AA35" s="358"/>
      <c r="AB35" s="358"/>
      <c r="AC35" s="358"/>
      <c r="AD35" s="351"/>
      <c r="AE35" s="352"/>
      <c r="AF35" s="359" t="str">
        <f t="shared" si="0"/>
        <v/>
      </c>
      <c r="AG35" s="359"/>
      <c r="AH35" s="359"/>
      <c r="AI35" s="342"/>
      <c r="AJ35" s="342"/>
      <c r="AK35" s="342"/>
      <c r="AL35" s="342"/>
      <c r="AM35" s="342"/>
      <c r="AN35" s="342"/>
      <c r="AO35" s="342"/>
      <c r="AP35" s="343"/>
      <c r="AQ35" s="53"/>
    </row>
    <row r="36" spans="1:43" ht="18.75" customHeight="1" x14ac:dyDescent="0.4">
      <c r="A36" s="53"/>
      <c r="B36" s="355">
        <f t="shared" ca="1" si="1"/>
        <v>19</v>
      </c>
      <c r="C36" s="356"/>
      <c r="D36" s="357"/>
      <c r="E36" s="357"/>
      <c r="F36" s="357"/>
      <c r="G36" s="357"/>
      <c r="H36" s="357"/>
      <c r="I36" s="357"/>
      <c r="J36" s="357"/>
      <c r="K36" s="357"/>
      <c r="L36" s="357"/>
      <c r="M36" s="357"/>
      <c r="N36" s="357"/>
      <c r="O36" s="357"/>
      <c r="P36" s="357"/>
      <c r="Q36" s="357"/>
      <c r="R36" s="357"/>
      <c r="S36" s="357"/>
      <c r="T36" s="357"/>
      <c r="U36" s="357"/>
      <c r="V36" s="357"/>
      <c r="W36" s="357"/>
      <c r="X36" s="358"/>
      <c r="Y36" s="358"/>
      <c r="Z36" s="358"/>
      <c r="AA36" s="358"/>
      <c r="AB36" s="358"/>
      <c r="AC36" s="358"/>
      <c r="AD36" s="351"/>
      <c r="AE36" s="352"/>
      <c r="AF36" s="359" t="str">
        <f t="shared" si="0"/>
        <v/>
      </c>
      <c r="AG36" s="359"/>
      <c r="AH36" s="359"/>
      <c r="AI36" s="342"/>
      <c r="AJ36" s="342"/>
      <c r="AK36" s="342"/>
      <c r="AL36" s="342"/>
      <c r="AM36" s="342"/>
      <c r="AN36" s="342"/>
      <c r="AO36" s="342"/>
      <c r="AP36" s="343"/>
      <c r="AQ36" s="53"/>
    </row>
    <row r="37" spans="1:43" ht="18.75" customHeight="1" x14ac:dyDescent="0.4">
      <c r="A37" s="53"/>
      <c r="B37" s="355">
        <f t="shared" ca="1" si="1"/>
        <v>20</v>
      </c>
      <c r="C37" s="356"/>
      <c r="D37" s="357"/>
      <c r="E37" s="357"/>
      <c r="F37" s="357"/>
      <c r="G37" s="357"/>
      <c r="H37" s="357"/>
      <c r="I37" s="357"/>
      <c r="J37" s="357"/>
      <c r="K37" s="357"/>
      <c r="L37" s="357"/>
      <c r="M37" s="357"/>
      <c r="N37" s="357"/>
      <c r="O37" s="357"/>
      <c r="P37" s="357"/>
      <c r="Q37" s="357"/>
      <c r="R37" s="357"/>
      <c r="S37" s="357"/>
      <c r="T37" s="357"/>
      <c r="U37" s="357"/>
      <c r="V37" s="357"/>
      <c r="W37" s="357"/>
      <c r="X37" s="358"/>
      <c r="Y37" s="358"/>
      <c r="Z37" s="358"/>
      <c r="AA37" s="358"/>
      <c r="AB37" s="358"/>
      <c r="AC37" s="358"/>
      <c r="AD37" s="351"/>
      <c r="AE37" s="352"/>
      <c r="AF37" s="359" t="str">
        <f t="shared" si="0"/>
        <v/>
      </c>
      <c r="AG37" s="359"/>
      <c r="AH37" s="359"/>
      <c r="AI37" s="342"/>
      <c r="AJ37" s="342"/>
      <c r="AK37" s="342"/>
      <c r="AL37" s="342"/>
      <c r="AM37" s="342"/>
      <c r="AN37" s="342"/>
      <c r="AO37" s="342"/>
      <c r="AP37" s="343"/>
      <c r="AQ37" s="53"/>
    </row>
    <row r="38" spans="1:43" ht="18.75" customHeight="1" x14ac:dyDescent="0.4">
      <c r="A38" s="53"/>
      <c r="B38" s="355">
        <f t="shared" ca="1" si="1"/>
        <v>21</v>
      </c>
      <c r="C38" s="356"/>
      <c r="D38" s="357"/>
      <c r="E38" s="357"/>
      <c r="F38" s="357"/>
      <c r="G38" s="357"/>
      <c r="H38" s="357"/>
      <c r="I38" s="357"/>
      <c r="J38" s="357"/>
      <c r="K38" s="357"/>
      <c r="L38" s="357"/>
      <c r="M38" s="357"/>
      <c r="N38" s="357"/>
      <c r="O38" s="357"/>
      <c r="P38" s="357"/>
      <c r="Q38" s="357"/>
      <c r="R38" s="357"/>
      <c r="S38" s="357"/>
      <c r="T38" s="357"/>
      <c r="U38" s="357"/>
      <c r="V38" s="357"/>
      <c r="W38" s="357"/>
      <c r="X38" s="358"/>
      <c r="Y38" s="358"/>
      <c r="Z38" s="358"/>
      <c r="AA38" s="358"/>
      <c r="AB38" s="358"/>
      <c r="AC38" s="358"/>
      <c r="AD38" s="351"/>
      <c r="AE38" s="352"/>
      <c r="AF38" s="359" t="str">
        <f t="shared" si="0"/>
        <v/>
      </c>
      <c r="AG38" s="359"/>
      <c r="AH38" s="359"/>
      <c r="AI38" s="342"/>
      <c r="AJ38" s="342"/>
      <c r="AK38" s="342"/>
      <c r="AL38" s="342"/>
      <c r="AM38" s="342"/>
      <c r="AN38" s="342"/>
      <c r="AO38" s="342"/>
      <c r="AP38" s="343"/>
      <c r="AQ38" s="53"/>
    </row>
    <row r="39" spans="1:43" ht="18.75" customHeight="1" x14ac:dyDescent="0.4">
      <c r="A39" s="53"/>
      <c r="B39" s="355">
        <f t="shared" ca="1" si="1"/>
        <v>22</v>
      </c>
      <c r="C39" s="356"/>
      <c r="D39" s="357"/>
      <c r="E39" s="357"/>
      <c r="F39" s="357"/>
      <c r="G39" s="357"/>
      <c r="H39" s="357"/>
      <c r="I39" s="357"/>
      <c r="J39" s="357"/>
      <c r="K39" s="357"/>
      <c r="L39" s="357"/>
      <c r="M39" s="357"/>
      <c r="N39" s="357"/>
      <c r="O39" s="357"/>
      <c r="P39" s="357"/>
      <c r="Q39" s="357"/>
      <c r="R39" s="357"/>
      <c r="S39" s="357"/>
      <c r="T39" s="357"/>
      <c r="U39" s="357"/>
      <c r="V39" s="357"/>
      <c r="W39" s="357"/>
      <c r="X39" s="358"/>
      <c r="Y39" s="358"/>
      <c r="Z39" s="358"/>
      <c r="AA39" s="358"/>
      <c r="AB39" s="358"/>
      <c r="AC39" s="358"/>
      <c r="AD39" s="351"/>
      <c r="AE39" s="352"/>
      <c r="AF39" s="359" t="str">
        <f t="shared" si="0"/>
        <v/>
      </c>
      <c r="AG39" s="359"/>
      <c r="AH39" s="359"/>
      <c r="AI39" s="342"/>
      <c r="AJ39" s="342"/>
      <c r="AK39" s="342"/>
      <c r="AL39" s="342"/>
      <c r="AM39" s="342"/>
      <c r="AN39" s="342"/>
      <c r="AO39" s="342"/>
      <c r="AP39" s="343"/>
      <c r="AQ39" s="53"/>
    </row>
    <row r="40" spans="1:43" ht="18.75" customHeight="1" x14ac:dyDescent="0.4">
      <c r="A40" s="53"/>
      <c r="B40" s="355">
        <f t="shared" ca="1" si="1"/>
        <v>23</v>
      </c>
      <c r="C40" s="356"/>
      <c r="D40" s="357"/>
      <c r="E40" s="357"/>
      <c r="F40" s="357"/>
      <c r="G40" s="357"/>
      <c r="H40" s="357"/>
      <c r="I40" s="357"/>
      <c r="J40" s="357"/>
      <c r="K40" s="357"/>
      <c r="L40" s="357"/>
      <c r="M40" s="357"/>
      <c r="N40" s="357"/>
      <c r="O40" s="357"/>
      <c r="P40" s="357"/>
      <c r="Q40" s="357"/>
      <c r="R40" s="357"/>
      <c r="S40" s="357"/>
      <c r="T40" s="357"/>
      <c r="U40" s="357"/>
      <c r="V40" s="357"/>
      <c r="W40" s="357"/>
      <c r="X40" s="358"/>
      <c r="Y40" s="358"/>
      <c r="Z40" s="358"/>
      <c r="AA40" s="358"/>
      <c r="AB40" s="358"/>
      <c r="AC40" s="358"/>
      <c r="AD40" s="351"/>
      <c r="AE40" s="352"/>
      <c r="AF40" s="359" t="str">
        <f t="shared" si="0"/>
        <v/>
      </c>
      <c r="AG40" s="359"/>
      <c r="AH40" s="359"/>
      <c r="AI40" s="342"/>
      <c r="AJ40" s="342"/>
      <c r="AK40" s="342"/>
      <c r="AL40" s="342"/>
      <c r="AM40" s="342"/>
      <c r="AN40" s="342"/>
      <c r="AO40" s="342"/>
      <c r="AP40" s="343"/>
      <c r="AQ40" s="53"/>
    </row>
    <row r="41" spans="1:43" ht="18.75" customHeight="1" x14ac:dyDescent="0.4">
      <c r="A41" s="53"/>
      <c r="B41" s="355">
        <f t="shared" ca="1" si="1"/>
        <v>24</v>
      </c>
      <c r="C41" s="356"/>
      <c r="D41" s="357"/>
      <c r="E41" s="357"/>
      <c r="F41" s="357"/>
      <c r="G41" s="357"/>
      <c r="H41" s="357"/>
      <c r="I41" s="357"/>
      <c r="J41" s="357"/>
      <c r="K41" s="357"/>
      <c r="L41" s="357"/>
      <c r="M41" s="357"/>
      <c r="N41" s="357"/>
      <c r="O41" s="357"/>
      <c r="P41" s="357"/>
      <c r="Q41" s="357"/>
      <c r="R41" s="357"/>
      <c r="S41" s="357"/>
      <c r="T41" s="357"/>
      <c r="U41" s="357"/>
      <c r="V41" s="357"/>
      <c r="W41" s="357"/>
      <c r="X41" s="358"/>
      <c r="Y41" s="358"/>
      <c r="Z41" s="358"/>
      <c r="AA41" s="358"/>
      <c r="AB41" s="358"/>
      <c r="AC41" s="358"/>
      <c r="AD41" s="351"/>
      <c r="AE41" s="352"/>
      <c r="AF41" s="359" t="str">
        <f t="shared" si="0"/>
        <v/>
      </c>
      <c r="AG41" s="359"/>
      <c r="AH41" s="359"/>
      <c r="AI41" s="342"/>
      <c r="AJ41" s="342"/>
      <c r="AK41" s="342"/>
      <c r="AL41" s="342"/>
      <c r="AM41" s="342"/>
      <c r="AN41" s="342"/>
      <c r="AO41" s="342"/>
      <c r="AP41" s="343"/>
      <c r="AQ41" s="53"/>
    </row>
    <row r="42" spans="1:43" ht="18.75" customHeight="1" x14ac:dyDescent="0.4">
      <c r="A42" s="53"/>
      <c r="B42" s="355">
        <f t="shared" ca="1" si="1"/>
        <v>25</v>
      </c>
      <c r="C42" s="356"/>
      <c r="D42" s="357"/>
      <c r="E42" s="357"/>
      <c r="F42" s="357"/>
      <c r="G42" s="357"/>
      <c r="H42" s="357"/>
      <c r="I42" s="357"/>
      <c r="J42" s="357"/>
      <c r="K42" s="357"/>
      <c r="L42" s="357"/>
      <c r="M42" s="357"/>
      <c r="N42" s="357"/>
      <c r="O42" s="357"/>
      <c r="P42" s="357"/>
      <c r="Q42" s="357"/>
      <c r="R42" s="357"/>
      <c r="S42" s="357"/>
      <c r="T42" s="357"/>
      <c r="U42" s="357"/>
      <c r="V42" s="357"/>
      <c r="W42" s="357"/>
      <c r="X42" s="358"/>
      <c r="Y42" s="358"/>
      <c r="Z42" s="358"/>
      <c r="AA42" s="358"/>
      <c r="AB42" s="358"/>
      <c r="AC42" s="358"/>
      <c r="AD42" s="351"/>
      <c r="AE42" s="352"/>
      <c r="AF42" s="359" t="str">
        <f t="shared" si="0"/>
        <v/>
      </c>
      <c r="AG42" s="359"/>
      <c r="AH42" s="359"/>
      <c r="AI42" s="342"/>
      <c r="AJ42" s="342"/>
      <c r="AK42" s="342"/>
      <c r="AL42" s="342"/>
      <c r="AM42" s="342"/>
      <c r="AN42" s="342"/>
      <c r="AO42" s="342"/>
      <c r="AP42" s="343"/>
      <c r="AQ42" s="53"/>
    </row>
    <row r="43" spans="1:43" ht="18.75" customHeight="1" x14ac:dyDescent="0.4">
      <c r="A43" s="53"/>
      <c r="B43" s="355">
        <f t="shared" ca="1" si="1"/>
        <v>26</v>
      </c>
      <c r="C43" s="356"/>
      <c r="D43" s="357"/>
      <c r="E43" s="357"/>
      <c r="F43" s="357"/>
      <c r="G43" s="357"/>
      <c r="H43" s="357"/>
      <c r="I43" s="357"/>
      <c r="J43" s="357"/>
      <c r="K43" s="357"/>
      <c r="L43" s="357"/>
      <c r="M43" s="357"/>
      <c r="N43" s="357"/>
      <c r="O43" s="357"/>
      <c r="P43" s="357"/>
      <c r="Q43" s="357"/>
      <c r="R43" s="357"/>
      <c r="S43" s="357"/>
      <c r="T43" s="357"/>
      <c r="U43" s="357"/>
      <c r="V43" s="357"/>
      <c r="W43" s="357"/>
      <c r="X43" s="358"/>
      <c r="Y43" s="358"/>
      <c r="Z43" s="358"/>
      <c r="AA43" s="358"/>
      <c r="AB43" s="358"/>
      <c r="AC43" s="358"/>
      <c r="AD43" s="351"/>
      <c r="AE43" s="352"/>
      <c r="AF43" s="359" t="str">
        <f t="shared" si="0"/>
        <v/>
      </c>
      <c r="AG43" s="359"/>
      <c r="AH43" s="359"/>
      <c r="AI43" s="342"/>
      <c r="AJ43" s="342"/>
      <c r="AK43" s="342"/>
      <c r="AL43" s="342"/>
      <c r="AM43" s="342"/>
      <c r="AN43" s="342"/>
      <c r="AO43" s="342"/>
      <c r="AP43" s="343"/>
      <c r="AQ43" s="53"/>
    </row>
    <row r="44" spans="1:43" ht="18.75" customHeight="1" x14ac:dyDescent="0.4">
      <c r="A44" s="53"/>
      <c r="B44" s="355">
        <f t="shared" ca="1" si="1"/>
        <v>27</v>
      </c>
      <c r="C44" s="356"/>
      <c r="D44" s="357"/>
      <c r="E44" s="357"/>
      <c r="F44" s="357"/>
      <c r="G44" s="357"/>
      <c r="H44" s="357"/>
      <c r="I44" s="357"/>
      <c r="J44" s="357"/>
      <c r="K44" s="357"/>
      <c r="L44" s="357"/>
      <c r="M44" s="357"/>
      <c r="N44" s="357"/>
      <c r="O44" s="357"/>
      <c r="P44" s="357"/>
      <c r="Q44" s="357"/>
      <c r="R44" s="357"/>
      <c r="S44" s="357"/>
      <c r="T44" s="357"/>
      <c r="U44" s="357"/>
      <c r="V44" s="357"/>
      <c r="W44" s="357"/>
      <c r="X44" s="358"/>
      <c r="Y44" s="358"/>
      <c r="Z44" s="358"/>
      <c r="AA44" s="358"/>
      <c r="AB44" s="358"/>
      <c r="AC44" s="358"/>
      <c r="AD44" s="351"/>
      <c r="AE44" s="352"/>
      <c r="AF44" s="359" t="str">
        <f t="shared" si="0"/>
        <v/>
      </c>
      <c r="AG44" s="359"/>
      <c r="AH44" s="359"/>
      <c r="AI44" s="342"/>
      <c r="AJ44" s="342"/>
      <c r="AK44" s="342"/>
      <c r="AL44" s="342"/>
      <c r="AM44" s="342"/>
      <c r="AN44" s="342"/>
      <c r="AO44" s="342"/>
      <c r="AP44" s="343"/>
      <c r="AQ44" s="53"/>
    </row>
    <row r="45" spans="1:43" ht="18.75" customHeight="1" x14ac:dyDescent="0.4">
      <c r="A45" s="53"/>
      <c r="B45" s="355">
        <f t="shared" ca="1" si="1"/>
        <v>28</v>
      </c>
      <c r="C45" s="356"/>
      <c r="D45" s="357"/>
      <c r="E45" s="357"/>
      <c r="F45" s="357"/>
      <c r="G45" s="357"/>
      <c r="H45" s="357"/>
      <c r="I45" s="357"/>
      <c r="J45" s="357"/>
      <c r="K45" s="357"/>
      <c r="L45" s="357"/>
      <c r="M45" s="357"/>
      <c r="N45" s="357"/>
      <c r="O45" s="357"/>
      <c r="P45" s="357"/>
      <c r="Q45" s="357"/>
      <c r="R45" s="357"/>
      <c r="S45" s="357"/>
      <c r="T45" s="357"/>
      <c r="U45" s="357"/>
      <c r="V45" s="357"/>
      <c r="W45" s="357"/>
      <c r="X45" s="358"/>
      <c r="Y45" s="358"/>
      <c r="Z45" s="358"/>
      <c r="AA45" s="358"/>
      <c r="AB45" s="358"/>
      <c r="AC45" s="358"/>
      <c r="AD45" s="351"/>
      <c r="AE45" s="352"/>
      <c r="AF45" s="359" t="str">
        <f t="shared" si="0"/>
        <v/>
      </c>
      <c r="AG45" s="359"/>
      <c r="AH45" s="359"/>
      <c r="AI45" s="342"/>
      <c r="AJ45" s="342"/>
      <c r="AK45" s="342"/>
      <c r="AL45" s="342"/>
      <c r="AM45" s="342"/>
      <c r="AN45" s="342"/>
      <c r="AO45" s="342"/>
      <c r="AP45" s="343"/>
      <c r="AQ45" s="53"/>
    </row>
    <row r="46" spans="1:43" ht="18.75" customHeight="1" x14ac:dyDescent="0.4">
      <c r="A46" s="53"/>
      <c r="B46" s="355">
        <f t="shared" ca="1" si="1"/>
        <v>29</v>
      </c>
      <c r="C46" s="356"/>
      <c r="D46" s="357"/>
      <c r="E46" s="357"/>
      <c r="F46" s="357"/>
      <c r="G46" s="357"/>
      <c r="H46" s="357"/>
      <c r="I46" s="357"/>
      <c r="J46" s="357"/>
      <c r="K46" s="357"/>
      <c r="L46" s="357"/>
      <c r="M46" s="357"/>
      <c r="N46" s="357"/>
      <c r="O46" s="357"/>
      <c r="P46" s="357"/>
      <c r="Q46" s="357"/>
      <c r="R46" s="357"/>
      <c r="S46" s="357"/>
      <c r="T46" s="357"/>
      <c r="U46" s="357"/>
      <c r="V46" s="357"/>
      <c r="W46" s="357"/>
      <c r="X46" s="358"/>
      <c r="Y46" s="358"/>
      <c r="Z46" s="358"/>
      <c r="AA46" s="358"/>
      <c r="AB46" s="358"/>
      <c r="AC46" s="358"/>
      <c r="AD46" s="351"/>
      <c r="AE46" s="352"/>
      <c r="AF46" s="359" t="str">
        <f t="shared" si="0"/>
        <v/>
      </c>
      <c r="AG46" s="359"/>
      <c r="AH46" s="359"/>
      <c r="AI46" s="342"/>
      <c r="AJ46" s="342"/>
      <c r="AK46" s="342"/>
      <c r="AL46" s="342"/>
      <c r="AM46" s="342"/>
      <c r="AN46" s="342"/>
      <c r="AO46" s="342"/>
      <c r="AP46" s="343"/>
      <c r="AQ46" s="53"/>
    </row>
    <row r="47" spans="1:43" ht="18.75" customHeight="1" thickBot="1" x14ac:dyDescent="0.45">
      <c r="A47" s="53"/>
      <c r="B47" s="344">
        <f t="shared" ca="1" si="1"/>
        <v>30</v>
      </c>
      <c r="C47" s="345"/>
      <c r="D47" s="346"/>
      <c r="E47" s="346"/>
      <c r="F47" s="346"/>
      <c r="G47" s="346"/>
      <c r="H47" s="346"/>
      <c r="I47" s="346"/>
      <c r="J47" s="346"/>
      <c r="K47" s="346"/>
      <c r="L47" s="346"/>
      <c r="M47" s="346"/>
      <c r="N47" s="346"/>
      <c r="O47" s="346"/>
      <c r="P47" s="346"/>
      <c r="Q47" s="346"/>
      <c r="R47" s="346"/>
      <c r="S47" s="346"/>
      <c r="T47" s="346"/>
      <c r="U47" s="346"/>
      <c r="V47" s="346"/>
      <c r="W47" s="346"/>
      <c r="X47" s="347"/>
      <c r="Y47" s="347"/>
      <c r="Z47" s="347"/>
      <c r="AA47" s="347"/>
      <c r="AB47" s="347"/>
      <c r="AC47" s="347"/>
      <c r="AD47" s="353"/>
      <c r="AE47" s="354"/>
      <c r="AF47" s="348" t="str">
        <f t="shared" si="0"/>
        <v/>
      </c>
      <c r="AG47" s="348"/>
      <c r="AH47" s="348"/>
      <c r="AI47" s="349"/>
      <c r="AJ47" s="349"/>
      <c r="AK47" s="349"/>
      <c r="AL47" s="349"/>
      <c r="AM47" s="349"/>
      <c r="AN47" s="349"/>
      <c r="AO47" s="349"/>
      <c r="AP47" s="350"/>
      <c r="AQ47" s="53"/>
    </row>
    <row r="48" spans="1:43" ht="18.75" customHeight="1" x14ac:dyDescent="0.4">
      <c r="A48" s="53"/>
      <c r="B48" s="75" t="s">
        <v>337</v>
      </c>
      <c r="C48" s="53"/>
      <c r="D48" s="53"/>
      <c r="E48" s="53"/>
      <c r="F48" s="53"/>
      <c r="G48" s="53"/>
      <c r="H48" s="53"/>
      <c r="I48" s="53"/>
      <c r="J48" s="53"/>
      <c r="K48" s="53"/>
      <c r="L48" s="53"/>
      <c r="M48" s="53"/>
      <c r="N48" s="53"/>
      <c r="O48" s="53"/>
      <c r="P48" s="53"/>
      <c r="Q48" s="53"/>
      <c r="R48" s="53"/>
      <c r="S48" s="53"/>
      <c r="T48" s="53"/>
      <c r="U48" s="53"/>
      <c r="V48" s="309" t="str">
        <f>IF(第２号別紙!D8&lt;&gt;"","№31以降の面積合計","")</f>
        <v/>
      </c>
      <c r="W48" s="309"/>
      <c r="X48" s="309"/>
      <c r="Y48" s="309"/>
      <c r="Z48" s="309"/>
      <c r="AA48" s="309"/>
      <c r="AB48" s="309"/>
      <c r="AC48" s="309"/>
      <c r="AD48" s="309"/>
      <c r="AE48" s="309"/>
      <c r="AF48" s="375" t="str">
        <f>IF(第２号別紙!D8&lt;&gt;"",SUM(第２号別紙!AF8:AH67),"")</f>
        <v/>
      </c>
      <c r="AG48" s="375"/>
      <c r="AH48" s="375"/>
      <c r="AI48" s="374" t="str">
        <f>IF(第２号別紙!D8&lt;&gt;"","※詳細は、別紙のとおり","")</f>
        <v/>
      </c>
      <c r="AJ48" s="374"/>
      <c r="AK48" s="374"/>
      <c r="AL48" s="374"/>
      <c r="AM48" s="374"/>
      <c r="AN48" s="374"/>
      <c r="AO48" s="374"/>
      <c r="AP48" s="374"/>
      <c r="AQ48" s="53"/>
    </row>
    <row r="49" spans="1:43" ht="18.75" customHeight="1" x14ac:dyDescent="0.4">
      <c r="A49" s="53"/>
      <c r="B49" s="75" t="s">
        <v>338</v>
      </c>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row>
    <row r="50" spans="1:43" ht="18.75" customHeight="1" x14ac:dyDescent="0.4">
      <c r="A50" s="53"/>
      <c r="B50" s="75" t="s">
        <v>211</v>
      </c>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row>
    <row r="51" spans="1:43" ht="7.5" customHeight="1" x14ac:dyDescent="0.4">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row>
    <row r="52" spans="1:43" ht="18.75" customHeight="1" x14ac:dyDescent="0.4">
      <c r="A52" s="74" t="s">
        <v>212</v>
      </c>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row>
    <row r="53" spans="1:43" ht="7.5" customHeight="1" thickBot="1" x14ac:dyDescent="0.45">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row>
    <row r="54" spans="1:43" ht="18.75" customHeight="1" x14ac:dyDescent="0.4">
      <c r="A54" s="53"/>
      <c r="B54" s="327" t="s">
        <v>213</v>
      </c>
      <c r="C54" s="316"/>
      <c r="D54" s="316"/>
      <c r="E54" s="316"/>
      <c r="F54" s="316"/>
      <c r="G54" s="316"/>
      <c r="H54" s="316"/>
      <c r="I54" s="316" t="s">
        <v>214</v>
      </c>
      <c r="J54" s="316" t="s">
        <v>215</v>
      </c>
      <c r="K54" s="316"/>
      <c r="L54" s="316"/>
      <c r="M54" s="316" t="s">
        <v>216</v>
      </c>
      <c r="N54" s="316" t="s">
        <v>217</v>
      </c>
      <c r="O54" s="316"/>
      <c r="P54" s="316"/>
      <c r="Q54" s="316"/>
      <c r="R54" s="316"/>
      <c r="S54" s="316"/>
      <c r="T54" s="316"/>
      <c r="U54" s="316"/>
      <c r="V54" s="316"/>
      <c r="W54" s="334"/>
      <c r="X54" s="53"/>
      <c r="Y54" s="53"/>
      <c r="Z54" s="53"/>
      <c r="AA54" s="53"/>
      <c r="AB54" s="53"/>
      <c r="AC54" s="53"/>
      <c r="AD54" s="53"/>
      <c r="AE54" s="53"/>
      <c r="AF54" s="53"/>
      <c r="AG54" s="53"/>
      <c r="AH54" s="53"/>
      <c r="AI54" s="53"/>
      <c r="AJ54" s="53"/>
      <c r="AK54" s="53"/>
      <c r="AL54" s="53"/>
      <c r="AM54" s="53"/>
      <c r="AN54" s="53"/>
      <c r="AO54" s="53"/>
      <c r="AP54" s="53"/>
      <c r="AQ54" s="53"/>
    </row>
    <row r="55" spans="1:43" ht="26.25" customHeight="1" thickBot="1" x14ac:dyDescent="0.45">
      <c r="A55" s="53"/>
      <c r="B55" s="335" t="str">
        <f>IF(X18="","",SUM(AF18:AH47)+SUM(第２号別紙!AF8:AH67))</f>
        <v/>
      </c>
      <c r="C55" s="336"/>
      <c r="D55" s="336"/>
      <c r="E55" s="336"/>
      <c r="F55" s="336"/>
      <c r="G55" s="336"/>
      <c r="H55" s="105" t="s">
        <v>218</v>
      </c>
      <c r="I55" s="329"/>
      <c r="J55" s="337">
        <v>20.66</v>
      </c>
      <c r="K55" s="337"/>
      <c r="L55" s="337"/>
      <c r="M55" s="329"/>
      <c r="N55" s="338" t="str">
        <f>IFERROR(ROUNDDOWN(B55*J55,0),"")</f>
        <v/>
      </c>
      <c r="O55" s="339"/>
      <c r="P55" s="339"/>
      <c r="Q55" s="339"/>
      <c r="R55" s="339"/>
      <c r="S55" s="339"/>
      <c r="T55" s="339"/>
      <c r="U55" s="340" t="s">
        <v>219</v>
      </c>
      <c r="V55" s="340"/>
      <c r="W55" s="341"/>
      <c r="X55" s="53"/>
      <c r="Y55" s="53"/>
      <c r="Z55" s="53"/>
      <c r="AA55" s="53"/>
      <c r="AB55" s="53"/>
      <c r="AC55" s="53"/>
      <c r="AD55" s="53"/>
      <c r="AE55" s="53"/>
      <c r="AF55" s="53"/>
      <c r="AG55" s="53"/>
      <c r="AH55" s="53"/>
      <c r="AI55" s="53"/>
      <c r="AJ55" s="53"/>
      <c r="AK55" s="53"/>
      <c r="AL55" s="53"/>
      <c r="AM55" s="53"/>
      <c r="AN55" s="53"/>
      <c r="AO55" s="53"/>
      <c r="AP55" s="53"/>
      <c r="AQ55" s="53"/>
    </row>
    <row r="56" spans="1:43" ht="7.5" customHeight="1" x14ac:dyDescent="0.4">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row>
    <row r="57" spans="1:43" ht="18.75" customHeight="1" x14ac:dyDescent="0.4">
      <c r="A57" s="74" t="s">
        <v>246</v>
      </c>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row>
    <row r="58" spans="1:43" ht="7.5" customHeight="1" thickBot="1" x14ac:dyDescent="0.45">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row>
    <row r="59" spans="1:43" ht="26.25" customHeight="1" x14ac:dyDescent="0.4">
      <c r="A59" s="53"/>
      <c r="B59" s="327" t="s">
        <v>220</v>
      </c>
      <c r="C59" s="316"/>
      <c r="D59" s="316"/>
      <c r="E59" s="316"/>
      <c r="F59" s="316"/>
      <c r="G59" s="316"/>
      <c r="H59" s="316"/>
      <c r="I59" s="316"/>
      <c r="J59" s="316"/>
      <c r="K59" s="316"/>
      <c r="L59" s="316"/>
      <c r="M59" s="316"/>
      <c r="N59" s="316"/>
      <c r="O59" s="316"/>
      <c r="P59" s="316"/>
      <c r="Q59" s="316"/>
      <c r="R59" s="316"/>
      <c r="S59" s="316"/>
      <c r="T59" s="316"/>
      <c r="U59" s="306" t="s">
        <v>344</v>
      </c>
      <c r="V59" s="307"/>
      <c r="W59" s="204"/>
      <c r="X59" s="208" t="s">
        <v>343</v>
      </c>
      <c r="Y59" s="204"/>
      <c r="Z59" s="208" t="s">
        <v>342</v>
      </c>
      <c r="AA59" s="204"/>
      <c r="AB59" s="209" t="s">
        <v>341</v>
      </c>
      <c r="AC59" s="53"/>
      <c r="AD59" s="53"/>
      <c r="AE59" s="53"/>
      <c r="AF59" s="53"/>
      <c r="AG59" s="53"/>
      <c r="AH59" s="53"/>
      <c r="AI59" s="53"/>
      <c r="AJ59" s="53"/>
      <c r="AK59" s="53"/>
      <c r="AL59" s="53"/>
      <c r="AM59" s="53"/>
      <c r="AN59" s="53"/>
      <c r="AO59" s="53"/>
      <c r="AP59" s="53"/>
      <c r="AQ59" s="53"/>
    </row>
    <row r="60" spans="1:43" ht="26.25" customHeight="1" thickBot="1" x14ac:dyDescent="0.45">
      <c r="A60" s="53"/>
      <c r="B60" s="328" t="s">
        <v>221</v>
      </c>
      <c r="C60" s="329"/>
      <c r="D60" s="329"/>
      <c r="E60" s="329"/>
      <c r="F60" s="329"/>
      <c r="G60" s="329"/>
      <c r="H60" s="329"/>
      <c r="I60" s="329"/>
      <c r="J60" s="329"/>
      <c r="K60" s="329"/>
      <c r="L60" s="329"/>
      <c r="M60" s="329"/>
      <c r="N60" s="329"/>
      <c r="O60" s="329"/>
      <c r="P60" s="329"/>
      <c r="Q60" s="329"/>
      <c r="R60" s="329"/>
      <c r="S60" s="329"/>
      <c r="T60" s="329"/>
      <c r="U60" s="210"/>
      <c r="V60" s="211"/>
      <c r="W60" s="212" t="s">
        <v>344</v>
      </c>
      <c r="X60" s="308"/>
      <c r="Y60" s="308"/>
      <c r="Z60" s="211" t="s">
        <v>345</v>
      </c>
      <c r="AA60" s="211"/>
      <c r="AB60" s="213"/>
      <c r="AC60" s="53"/>
      <c r="AD60" s="53"/>
      <c r="AE60" s="53"/>
      <c r="AF60" s="53"/>
      <c r="AG60" s="53"/>
      <c r="AH60" s="53"/>
      <c r="AI60" s="53"/>
      <c r="AJ60" s="53"/>
      <c r="AK60" s="53"/>
      <c r="AL60" s="53"/>
      <c r="AM60" s="53"/>
      <c r="AN60" s="53"/>
      <c r="AO60" s="53"/>
      <c r="AP60" s="53"/>
      <c r="AQ60" s="53"/>
    </row>
    <row r="61" spans="1:43" ht="7.5" customHeight="1" x14ac:dyDescent="0.4">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row>
    <row r="62" spans="1:43" ht="18.75" customHeight="1" x14ac:dyDescent="0.4">
      <c r="A62" s="74" t="s">
        <v>222</v>
      </c>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row>
    <row r="63" spans="1:43" ht="7.5" customHeight="1" thickBot="1" x14ac:dyDescent="0.45">
      <c r="A63" s="53"/>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row>
    <row r="64" spans="1:43" ht="30" customHeight="1" x14ac:dyDescent="0.4">
      <c r="A64" s="53"/>
      <c r="B64" s="330" t="s">
        <v>223</v>
      </c>
      <c r="C64" s="331"/>
      <c r="D64" s="331"/>
      <c r="E64" s="331"/>
      <c r="F64" s="331"/>
      <c r="G64" s="331"/>
      <c r="H64" s="331"/>
      <c r="I64" s="331"/>
      <c r="J64" s="331"/>
      <c r="K64" s="331"/>
      <c r="L64" s="331"/>
      <c r="M64" s="331"/>
      <c r="N64" s="331"/>
      <c r="O64" s="331"/>
      <c r="P64" s="331"/>
      <c r="Q64" s="331"/>
      <c r="R64" s="331"/>
      <c r="S64" s="331"/>
      <c r="T64" s="331"/>
      <c r="U64" s="332" t="str">
        <f>IF(第３号!I24="","",第３号!I24)</f>
        <v/>
      </c>
      <c r="V64" s="333"/>
      <c r="W64" s="333"/>
      <c r="X64" s="333"/>
      <c r="Y64" s="333"/>
      <c r="Z64" s="333"/>
      <c r="AA64" s="333"/>
      <c r="AB64" s="106" t="s">
        <v>29</v>
      </c>
      <c r="AC64" s="53"/>
      <c r="AD64" s="53"/>
      <c r="AE64" s="53"/>
      <c r="AF64" s="53"/>
      <c r="AG64" s="53"/>
      <c r="AH64" s="53"/>
      <c r="AI64" s="53"/>
      <c r="AJ64" s="53"/>
      <c r="AK64" s="53"/>
      <c r="AL64" s="53"/>
      <c r="AM64" s="53"/>
      <c r="AN64" s="53"/>
      <c r="AO64" s="53"/>
      <c r="AP64" s="53"/>
      <c r="AQ64" s="53"/>
    </row>
    <row r="65" spans="1:43" ht="30" customHeight="1" x14ac:dyDescent="0.4">
      <c r="A65" s="53"/>
      <c r="B65" s="310" t="s">
        <v>224</v>
      </c>
      <c r="C65" s="311"/>
      <c r="D65" s="311"/>
      <c r="E65" s="311"/>
      <c r="F65" s="311"/>
      <c r="G65" s="311"/>
      <c r="H65" s="311"/>
      <c r="I65" s="311"/>
      <c r="J65" s="311"/>
      <c r="K65" s="311"/>
      <c r="L65" s="311"/>
      <c r="M65" s="311"/>
      <c r="N65" s="311"/>
      <c r="O65" s="311"/>
      <c r="P65" s="311"/>
      <c r="Q65" s="311"/>
      <c r="R65" s="311"/>
      <c r="S65" s="311"/>
      <c r="T65" s="311"/>
      <c r="U65" s="312" t="str">
        <f>IF(第３号!I10="","",SUM(第３号!I10:N12))</f>
        <v/>
      </c>
      <c r="V65" s="313"/>
      <c r="W65" s="313"/>
      <c r="X65" s="313"/>
      <c r="Y65" s="313"/>
      <c r="Z65" s="313"/>
      <c r="AA65" s="313"/>
      <c r="AB65" s="107" t="s">
        <v>29</v>
      </c>
      <c r="AC65" s="53"/>
      <c r="AD65" s="53"/>
      <c r="AE65" s="53"/>
      <c r="AF65" s="53"/>
      <c r="AG65" s="53"/>
      <c r="AH65" s="53"/>
      <c r="AI65" s="53"/>
      <c r="AJ65" s="53"/>
      <c r="AK65" s="53"/>
      <c r="AL65" s="53"/>
      <c r="AM65" s="53"/>
      <c r="AN65" s="53"/>
      <c r="AO65" s="53"/>
      <c r="AP65" s="53"/>
      <c r="AQ65" s="53"/>
    </row>
    <row r="66" spans="1:43" ht="30" customHeight="1" x14ac:dyDescent="0.4">
      <c r="A66" s="53"/>
      <c r="B66" s="310" t="s">
        <v>225</v>
      </c>
      <c r="C66" s="311"/>
      <c r="D66" s="311"/>
      <c r="E66" s="311"/>
      <c r="F66" s="311"/>
      <c r="G66" s="311"/>
      <c r="H66" s="311"/>
      <c r="I66" s="311"/>
      <c r="J66" s="311"/>
      <c r="K66" s="311"/>
      <c r="L66" s="311"/>
      <c r="M66" s="311"/>
      <c r="N66" s="311"/>
      <c r="O66" s="311"/>
      <c r="P66" s="311"/>
      <c r="Q66" s="311"/>
      <c r="R66" s="311"/>
      <c r="S66" s="311"/>
      <c r="T66" s="311"/>
      <c r="U66" s="314" t="str">
        <f>IFERROR(IF(U64="","",U64-U65),"")</f>
        <v/>
      </c>
      <c r="V66" s="315"/>
      <c r="W66" s="315"/>
      <c r="X66" s="315"/>
      <c r="Y66" s="315"/>
      <c r="Z66" s="315"/>
      <c r="AA66" s="315"/>
      <c r="AB66" s="107" t="s">
        <v>29</v>
      </c>
      <c r="AC66" s="53"/>
      <c r="AD66" s="53"/>
      <c r="AE66" s="53"/>
      <c r="AF66" s="53"/>
      <c r="AG66" s="53"/>
      <c r="AH66" s="53"/>
      <c r="AI66" s="53"/>
      <c r="AJ66" s="53"/>
      <c r="AK66" s="53"/>
      <c r="AL66" s="53"/>
      <c r="AM66" s="53"/>
      <c r="AN66" s="53"/>
      <c r="AO66" s="53"/>
      <c r="AP66" s="53"/>
      <c r="AQ66" s="53"/>
    </row>
    <row r="67" spans="1:43" ht="30" customHeight="1" thickBot="1" x14ac:dyDescent="0.45">
      <c r="A67" s="53"/>
      <c r="B67" s="323" t="s">
        <v>226</v>
      </c>
      <c r="C67" s="324"/>
      <c r="D67" s="324"/>
      <c r="E67" s="324"/>
      <c r="F67" s="324"/>
      <c r="G67" s="324"/>
      <c r="H67" s="324"/>
      <c r="I67" s="324"/>
      <c r="J67" s="324"/>
      <c r="K67" s="324"/>
      <c r="L67" s="324"/>
      <c r="M67" s="324"/>
      <c r="N67" s="324"/>
      <c r="O67" s="324"/>
      <c r="P67" s="324"/>
      <c r="Q67" s="324"/>
      <c r="R67" s="324"/>
      <c r="S67" s="324"/>
      <c r="T67" s="324"/>
      <c r="U67" s="325" t="str">
        <f>IFERROR(IF(ROUNDDOWN(U66/3,-3)&gt;=3000000,3000000,ROUNDDOWN(U66/3,-3)),"")</f>
        <v/>
      </c>
      <c r="V67" s="326"/>
      <c r="W67" s="326"/>
      <c r="X67" s="326"/>
      <c r="Y67" s="326"/>
      <c r="Z67" s="326"/>
      <c r="AA67" s="326"/>
      <c r="AB67" s="108" t="s">
        <v>29</v>
      </c>
      <c r="AC67" s="53"/>
      <c r="AD67" s="53"/>
      <c r="AE67" s="53"/>
      <c r="AF67" s="53"/>
      <c r="AG67" s="53"/>
      <c r="AH67" s="53"/>
      <c r="AI67" s="53"/>
      <c r="AJ67" s="53"/>
      <c r="AK67" s="53"/>
      <c r="AL67" s="53"/>
      <c r="AM67" s="53"/>
      <c r="AN67" s="53"/>
      <c r="AO67" s="53"/>
      <c r="AP67" s="53"/>
      <c r="AQ67" s="53"/>
    </row>
    <row r="68" spans="1:43" ht="18.75" customHeight="1" x14ac:dyDescent="0.4">
      <c r="A68" s="53"/>
      <c r="B68" s="75" t="s">
        <v>247</v>
      </c>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row>
    <row r="69" spans="1:43" ht="18.75" customHeight="1" x14ac:dyDescent="0.4">
      <c r="A69" s="53"/>
      <c r="B69" s="75" t="s">
        <v>248</v>
      </c>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row>
    <row r="70" spans="1:43" ht="18.75" customHeight="1" x14ac:dyDescent="0.4">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row>
    <row r="71" spans="1:43" ht="18.75" customHeight="1" x14ac:dyDescent="0.4">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row>
    <row r="72" spans="1:43" ht="18.75" customHeight="1" x14ac:dyDescent="0.4">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row>
    <row r="73" spans="1:43" ht="18.75" customHeight="1" x14ac:dyDescent="0.4">
      <c r="A73" s="53"/>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row>
    <row r="74" spans="1:43" ht="18.75" customHeight="1" x14ac:dyDescent="0.4">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row>
  </sheetData>
  <sheetProtection algorithmName="SHA-512" hashValue="2wjWuXJEmVsnJoTjV/DkZjjygds0M1yns+bQv969Kj4qgYgPxS8d91d37UzJtpzTtrsRrky5kDco5oE59l4wpA==" saltValue="/hzY14I8aiSPx39pYHUl3g==" spinCount="100000" sheet="1" selectLockedCells="1"/>
  <mergeCells count="390">
    <mergeCell ref="AI17:AP17"/>
    <mergeCell ref="A3:AP3"/>
    <mergeCell ref="B7:E7"/>
    <mergeCell ref="F7:AP7"/>
    <mergeCell ref="B11:E11"/>
    <mergeCell ref="N11:Q11"/>
    <mergeCell ref="AI48:AP48"/>
    <mergeCell ref="AF48:AH48"/>
    <mergeCell ref="AI15:AP15"/>
    <mergeCell ref="B16:C16"/>
    <mergeCell ref="D16:G16"/>
    <mergeCell ref="H16:M16"/>
    <mergeCell ref="N16:S16"/>
    <mergeCell ref="T16:U16"/>
    <mergeCell ref="V16:W16"/>
    <mergeCell ref="X16:Z16"/>
    <mergeCell ref="AA16:AC16"/>
    <mergeCell ref="AF16:AH16"/>
    <mergeCell ref="B15:C15"/>
    <mergeCell ref="D15:G15"/>
    <mergeCell ref="H15:M15"/>
    <mergeCell ref="N15:S15"/>
    <mergeCell ref="T15:W15"/>
    <mergeCell ref="AI16:AP16"/>
    <mergeCell ref="AI18:AP18"/>
    <mergeCell ref="B19:C19"/>
    <mergeCell ref="D19:G19"/>
    <mergeCell ref="H19:M19"/>
    <mergeCell ref="N19:S19"/>
    <mergeCell ref="T19:U19"/>
    <mergeCell ref="V19:W19"/>
    <mergeCell ref="X19:Z19"/>
    <mergeCell ref="AA19:AC19"/>
    <mergeCell ref="AF19:AH19"/>
    <mergeCell ref="AI19:AP19"/>
    <mergeCell ref="AD18:AE18"/>
    <mergeCell ref="AD19:AE19"/>
    <mergeCell ref="B18:C18"/>
    <mergeCell ref="D18:G18"/>
    <mergeCell ref="H18:M18"/>
    <mergeCell ref="N18:S18"/>
    <mergeCell ref="T18:U18"/>
    <mergeCell ref="V18:W18"/>
    <mergeCell ref="X18:Z18"/>
    <mergeCell ref="AA18:AC18"/>
    <mergeCell ref="AF18:AH18"/>
    <mergeCell ref="AI20:AP20"/>
    <mergeCell ref="B21:C21"/>
    <mergeCell ref="D21:G21"/>
    <mergeCell ref="H21:M21"/>
    <mergeCell ref="N21:S21"/>
    <mergeCell ref="T21:U21"/>
    <mergeCell ref="V21:W21"/>
    <mergeCell ref="X21:Z21"/>
    <mergeCell ref="AA21:AC21"/>
    <mergeCell ref="AF21:AH21"/>
    <mergeCell ref="AI21:AP21"/>
    <mergeCell ref="AD20:AE20"/>
    <mergeCell ref="AD21:AE21"/>
    <mergeCell ref="B20:C20"/>
    <mergeCell ref="D20:G20"/>
    <mergeCell ref="H20:M20"/>
    <mergeCell ref="N20:S20"/>
    <mergeCell ref="T20:U20"/>
    <mergeCell ref="V20:W20"/>
    <mergeCell ref="X20:Z20"/>
    <mergeCell ref="AA20:AC20"/>
    <mergeCell ref="AF20:AH20"/>
    <mergeCell ref="AI22:AP22"/>
    <mergeCell ref="B23:C23"/>
    <mergeCell ref="D23:G23"/>
    <mergeCell ref="H23:M23"/>
    <mergeCell ref="N23:S23"/>
    <mergeCell ref="T23:U23"/>
    <mergeCell ref="V23:W23"/>
    <mergeCell ref="X23:Z23"/>
    <mergeCell ref="AA23:AC23"/>
    <mergeCell ref="AF23:AH23"/>
    <mergeCell ref="AI23:AP23"/>
    <mergeCell ref="AD22:AE22"/>
    <mergeCell ref="AD23:AE23"/>
    <mergeCell ref="B22:C22"/>
    <mergeCell ref="D22:G22"/>
    <mergeCell ref="H22:M22"/>
    <mergeCell ref="N22:S22"/>
    <mergeCell ref="T22:U22"/>
    <mergeCell ref="V22:W22"/>
    <mergeCell ref="X22:Z22"/>
    <mergeCell ref="AA22:AC22"/>
    <mergeCell ref="AF22:AH22"/>
    <mergeCell ref="AI24:AP24"/>
    <mergeCell ref="B25:C25"/>
    <mergeCell ref="D25:G25"/>
    <mergeCell ref="H25:M25"/>
    <mergeCell ref="N25:S25"/>
    <mergeCell ref="T25:U25"/>
    <mergeCell ref="V25:W25"/>
    <mergeCell ref="X25:Z25"/>
    <mergeCell ref="AA25:AC25"/>
    <mergeCell ref="AF25:AH25"/>
    <mergeCell ref="AI25:AP25"/>
    <mergeCell ref="AD24:AE24"/>
    <mergeCell ref="AD25:AE25"/>
    <mergeCell ref="B24:C24"/>
    <mergeCell ref="D24:G24"/>
    <mergeCell ref="H24:M24"/>
    <mergeCell ref="N24:S24"/>
    <mergeCell ref="T24:U24"/>
    <mergeCell ref="V24:W24"/>
    <mergeCell ref="X24:Z24"/>
    <mergeCell ref="AA24:AC24"/>
    <mergeCell ref="AF24:AH24"/>
    <mergeCell ref="AI26:AP26"/>
    <mergeCell ref="B27:C27"/>
    <mergeCell ref="D27:G27"/>
    <mergeCell ref="H27:M27"/>
    <mergeCell ref="N27:S27"/>
    <mergeCell ref="T27:U27"/>
    <mergeCell ref="V27:W27"/>
    <mergeCell ref="X27:Z27"/>
    <mergeCell ref="AA27:AC27"/>
    <mergeCell ref="AF27:AH27"/>
    <mergeCell ref="AI27:AP27"/>
    <mergeCell ref="AD26:AE26"/>
    <mergeCell ref="AD27:AE27"/>
    <mergeCell ref="B26:C26"/>
    <mergeCell ref="D26:G26"/>
    <mergeCell ref="H26:M26"/>
    <mergeCell ref="N26:S26"/>
    <mergeCell ref="T26:U26"/>
    <mergeCell ref="V26:W26"/>
    <mergeCell ref="X26:Z26"/>
    <mergeCell ref="AA26:AC26"/>
    <mergeCell ref="AF26:AH26"/>
    <mergeCell ref="AI28:AP28"/>
    <mergeCell ref="B29:C29"/>
    <mergeCell ref="D29:G29"/>
    <mergeCell ref="H29:M29"/>
    <mergeCell ref="N29:S29"/>
    <mergeCell ref="T29:U29"/>
    <mergeCell ref="V29:W29"/>
    <mergeCell ref="X29:Z29"/>
    <mergeCell ref="AA29:AC29"/>
    <mergeCell ref="AF29:AH29"/>
    <mergeCell ref="AI29:AP29"/>
    <mergeCell ref="AD28:AE28"/>
    <mergeCell ref="AD29:AE29"/>
    <mergeCell ref="B28:C28"/>
    <mergeCell ref="D28:G28"/>
    <mergeCell ref="H28:M28"/>
    <mergeCell ref="N28:S28"/>
    <mergeCell ref="T28:U28"/>
    <mergeCell ref="V28:W28"/>
    <mergeCell ref="X28:Z28"/>
    <mergeCell ref="AA28:AC28"/>
    <mergeCell ref="AF28:AH28"/>
    <mergeCell ref="AI30:AP30"/>
    <mergeCell ref="B31:C31"/>
    <mergeCell ref="D31:G31"/>
    <mergeCell ref="H31:M31"/>
    <mergeCell ref="N31:S31"/>
    <mergeCell ref="T31:U31"/>
    <mergeCell ref="V31:W31"/>
    <mergeCell ref="X31:Z31"/>
    <mergeCell ref="AA31:AC31"/>
    <mergeCell ref="AF31:AH31"/>
    <mergeCell ref="AI31:AP31"/>
    <mergeCell ref="AD30:AE30"/>
    <mergeCell ref="AD31:AE31"/>
    <mergeCell ref="B30:C30"/>
    <mergeCell ref="D30:G30"/>
    <mergeCell ref="H30:M30"/>
    <mergeCell ref="N30:S30"/>
    <mergeCell ref="T30:U30"/>
    <mergeCell ref="V30:W30"/>
    <mergeCell ref="X30:Z30"/>
    <mergeCell ref="AA30:AC30"/>
    <mergeCell ref="AF30:AH30"/>
    <mergeCell ref="AI32:AP32"/>
    <mergeCell ref="B33:C33"/>
    <mergeCell ref="D33:G33"/>
    <mergeCell ref="H33:M33"/>
    <mergeCell ref="N33:S33"/>
    <mergeCell ref="T33:U33"/>
    <mergeCell ref="V33:W33"/>
    <mergeCell ref="X33:Z33"/>
    <mergeCell ref="AA33:AC33"/>
    <mergeCell ref="AF33:AH33"/>
    <mergeCell ref="AI33:AP33"/>
    <mergeCell ref="AD32:AE32"/>
    <mergeCell ref="AD33:AE33"/>
    <mergeCell ref="B32:C32"/>
    <mergeCell ref="D32:G32"/>
    <mergeCell ref="H32:M32"/>
    <mergeCell ref="N32:S32"/>
    <mergeCell ref="T32:U32"/>
    <mergeCell ref="V32:W32"/>
    <mergeCell ref="X32:Z32"/>
    <mergeCell ref="AA32:AC32"/>
    <mergeCell ref="AF32:AH32"/>
    <mergeCell ref="AI34:AP34"/>
    <mergeCell ref="B35:C35"/>
    <mergeCell ref="D35:G35"/>
    <mergeCell ref="H35:M35"/>
    <mergeCell ref="N35:S35"/>
    <mergeCell ref="T35:U35"/>
    <mergeCell ref="V35:W35"/>
    <mergeCell ref="X35:Z35"/>
    <mergeCell ref="AA35:AC35"/>
    <mergeCell ref="AF35:AH35"/>
    <mergeCell ref="AI35:AP35"/>
    <mergeCell ref="AD34:AE34"/>
    <mergeCell ref="AD35:AE35"/>
    <mergeCell ref="B34:C34"/>
    <mergeCell ref="D34:G34"/>
    <mergeCell ref="H34:M34"/>
    <mergeCell ref="N34:S34"/>
    <mergeCell ref="T34:U34"/>
    <mergeCell ref="V34:W34"/>
    <mergeCell ref="X34:Z34"/>
    <mergeCell ref="AA34:AC34"/>
    <mergeCell ref="AF34:AH34"/>
    <mergeCell ref="AI36:AP36"/>
    <mergeCell ref="B37:C37"/>
    <mergeCell ref="D37:G37"/>
    <mergeCell ref="H37:M37"/>
    <mergeCell ref="N37:S37"/>
    <mergeCell ref="T37:U37"/>
    <mergeCell ref="V37:W37"/>
    <mergeCell ref="X37:Z37"/>
    <mergeCell ref="AA37:AC37"/>
    <mergeCell ref="AF37:AH37"/>
    <mergeCell ref="AI37:AP37"/>
    <mergeCell ref="AD36:AE36"/>
    <mergeCell ref="AD37:AE37"/>
    <mergeCell ref="B36:C36"/>
    <mergeCell ref="D36:G36"/>
    <mergeCell ref="H36:M36"/>
    <mergeCell ref="N36:S36"/>
    <mergeCell ref="T36:U36"/>
    <mergeCell ref="V36:W36"/>
    <mergeCell ref="X36:Z36"/>
    <mergeCell ref="AA36:AC36"/>
    <mergeCell ref="AF36:AH36"/>
    <mergeCell ref="AI38:AP38"/>
    <mergeCell ref="B39:C39"/>
    <mergeCell ref="D39:G39"/>
    <mergeCell ref="H39:M39"/>
    <mergeCell ref="N39:S39"/>
    <mergeCell ref="T39:U39"/>
    <mergeCell ref="V39:W39"/>
    <mergeCell ref="X39:Z39"/>
    <mergeCell ref="AA39:AC39"/>
    <mergeCell ref="AF39:AH39"/>
    <mergeCell ref="AI39:AP39"/>
    <mergeCell ref="AD38:AE38"/>
    <mergeCell ref="AD39:AE39"/>
    <mergeCell ref="B38:C38"/>
    <mergeCell ref="D38:G38"/>
    <mergeCell ref="H38:M38"/>
    <mergeCell ref="N38:S38"/>
    <mergeCell ref="T38:U38"/>
    <mergeCell ref="V38:W38"/>
    <mergeCell ref="X38:Z38"/>
    <mergeCell ref="AA38:AC38"/>
    <mergeCell ref="AF38:AH38"/>
    <mergeCell ref="AI40:AP40"/>
    <mergeCell ref="B41:C41"/>
    <mergeCell ref="D41:G41"/>
    <mergeCell ref="H41:M41"/>
    <mergeCell ref="N41:S41"/>
    <mergeCell ref="T41:U41"/>
    <mergeCell ref="V41:W41"/>
    <mergeCell ref="X41:Z41"/>
    <mergeCell ref="AA41:AC41"/>
    <mergeCell ref="AF41:AH41"/>
    <mergeCell ref="AI41:AP41"/>
    <mergeCell ref="AD40:AE40"/>
    <mergeCell ref="AD41:AE41"/>
    <mergeCell ref="B40:C40"/>
    <mergeCell ref="D40:G40"/>
    <mergeCell ref="H40:M40"/>
    <mergeCell ref="N40:S40"/>
    <mergeCell ref="T40:U40"/>
    <mergeCell ref="V40:W40"/>
    <mergeCell ref="X40:Z40"/>
    <mergeCell ref="AA40:AC40"/>
    <mergeCell ref="AF40:AH40"/>
    <mergeCell ref="AI42:AP42"/>
    <mergeCell ref="B43:C43"/>
    <mergeCell ref="D43:G43"/>
    <mergeCell ref="H43:M43"/>
    <mergeCell ref="N43:S43"/>
    <mergeCell ref="T43:U43"/>
    <mergeCell ref="V43:W43"/>
    <mergeCell ref="X43:Z43"/>
    <mergeCell ref="AA43:AC43"/>
    <mergeCell ref="AF43:AH43"/>
    <mergeCell ref="AI43:AP43"/>
    <mergeCell ref="AD42:AE42"/>
    <mergeCell ref="AD43:AE43"/>
    <mergeCell ref="B42:C42"/>
    <mergeCell ref="D42:G42"/>
    <mergeCell ref="H42:M42"/>
    <mergeCell ref="N42:S42"/>
    <mergeCell ref="T42:U42"/>
    <mergeCell ref="V42:W42"/>
    <mergeCell ref="X42:Z42"/>
    <mergeCell ref="AA42:AC42"/>
    <mergeCell ref="AF42:AH42"/>
    <mergeCell ref="AI44:AP44"/>
    <mergeCell ref="B45:C45"/>
    <mergeCell ref="D45:G45"/>
    <mergeCell ref="H45:M45"/>
    <mergeCell ref="N45:S45"/>
    <mergeCell ref="T45:U45"/>
    <mergeCell ref="V45:W45"/>
    <mergeCell ref="X45:Z45"/>
    <mergeCell ref="AA45:AC45"/>
    <mergeCell ref="AF45:AH45"/>
    <mergeCell ref="AI45:AP45"/>
    <mergeCell ref="AD44:AE44"/>
    <mergeCell ref="AD45:AE45"/>
    <mergeCell ref="B44:C44"/>
    <mergeCell ref="D44:G44"/>
    <mergeCell ref="H44:M44"/>
    <mergeCell ref="N44:S44"/>
    <mergeCell ref="T44:U44"/>
    <mergeCell ref="V44:W44"/>
    <mergeCell ref="X44:Z44"/>
    <mergeCell ref="AA44:AC44"/>
    <mergeCell ref="AF44:AH44"/>
    <mergeCell ref="AI46:AP46"/>
    <mergeCell ref="B47:C47"/>
    <mergeCell ref="D47:G47"/>
    <mergeCell ref="H47:M47"/>
    <mergeCell ref="N47:S47"/>
    <mergeCell ref="T47:U47"/>
    <mergeCell ref="V47:W47"/>
    <mergeCell ref="X47:Z47"/>
    <mergeCell ref="AA47:AC47"/>
    <mergeCell ref="AF47:AH47"/>
    <mergeCell ref="AI47:AP47"/>
    <mergeCell ref="AD46:AE46"/>
    <mergeCell ref="AD47:AE47"/>
    <mergeCell ref="B46:C46"/>
    <mergeCell ref="D46:G46"/>
    <mergeCell ref="H46:M46"/>
    <mergeCell ref="N46:S46"/>
    <mergeCell ref="T46:U46"/>
    <mergeCell ref="V46:W46"/>
    <mergeCell ref="X46:Z46"/>
    <mergeCell ref="AA46:AC46"/>
    <mergeCell ref="AF46:AH46"/>
    <mergeCell ref="B67:T67"/>
    <mergeCell ref="U67:AA67"/>
    <mergeCell ref="B59:T59"/>
    <mergeCell ref="B60:T60"/>
    <mergeCell ref="B64:T64"/>
    <mergeCell ref="U64:AA64"/>
    <mergeCell ref="B54:H54"/>
    <mergeCell ref="I54:I55"/>
    <mergeCell ref="J54:L54"/>
    <mergeCell ref="M54:M55"/>
    <mergeCell ref="N54:W54"/>
    <mergeCell ref="B55:G55"/>
    <mergeCell ref="J55:L55"/>
    <mergeCell ref="N55:T55"/>
    <mergeCell ref="U55:W55"/>
    <mergeCell ref="F11:G11"/>
    <mergeCell ref="R11:S11"/>
    <mergeCell ref="U59:V59"/>
    <mergeCell ref="X60:Y60"/>
    <mergeCell ref="V48:AE48"/>
    <mergeCell ref="B65:T65"/>
    <mergeCell ref="U65:AA65"/>
    <mergeCell ref="B66:T66"/>
    <mergeCell ref="U66:AA66"/>
    <mergeCell ref="X15:AH15"/>
    <mergeCell ref="AD16:AE16"/>
    <mergeCell ref="AD17:AE17"/>
    <mergeCell ref="D17:G17"/>
    <mergeCell ref="H17:M17"/>
    <mergeCell ref="N17:S17"/>
    <mergeCell ref="T17:U17"/>
    <mergeCell ref="V17:W17"/>
    <mergeCell ref="X17:Z17"/>
    <mergeCell ref="AA17:AC17"/>
    <mergeCell ref="AF17:AH17"/>
    <mergeCell ref="B17:C17"/>
  </mergeCells>
  <phoneticPr fontId="4"/>
  <pageMargins left="0.78740157480314965" right="0.39370078740157483" top="0.39370078740157483" bottom="0.19685039370078741" header="0.31496062992125984" footer="0.31496062992125984"/>
  <pageSetup paperSize="9" scale="61" orientation="portrait" blackAndWhite="1" r:id="rId1"/>
  <rowBreaks count="1" manualBreakCount="1">
    <brk id="74" max="42"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DB!$U$3:$U$7</xm:f>
          </x14:formula1>
          <xm:sqref>V18:W47</xm:sqref>
        </x14:dataValidation>
        <x14:dataValidation type="list" allowBlank="1" showInputMessage="1" showErrorMessage="1">
          <x14:formula1>
            <xm:f>DB!$T$3:$T$7</xm:f>
          </x14:formula1>
          <xm:sqref>N18:S47</xm:sqref>
        </x14:dataValidation>
        <x14:dataValidation type="list" allowBlank="1" showInputMessage="1" showErrorMessage="1">
          <x14:formula1>
            <xm:f>DB!$S$3:$S$7</xm:f>
          </x14:formula1>
          <xm:sqref>H18:M47</xm:sqref>
        </x14:dataValidation>
        <x14:dataValidation type="list" allowBlank="1" showInputMessage="1" showErrorMessage="1">
          <x14:formula1>
            <xm:f>DB!$R$3:$R$7</xm:f>
          </x14:formula1>
          <xm:sqref>D18:G47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Q68"/>
  <sheetViews>
    <sheetView view="pageBreakPreview" zoomScale="85" zoomScaleNormal="100" zoomScaleSheetLayoutView="85" workbookViewId="0">
      <selection activeCell="D8" sqref="D8:G8"/>
    </sheetView>
  </sheetViews>
  <sheetFormatPr defaultColWidth="3.125" defaultRowHeight="18.75" customHeight="1" x14ac:dyDescent="0.4"/>
  <cols>
    <col min="1" max="5" width="3.125" style="104"/>
    <col min="6" max="6" width="3.125" style="104" customWidth="1"/>
    <col min="7" max="16384" width="3.125" style="104"/>
  </cols>
  <sheetData>
    <row r="1" spans="1:43" ht="18.75" customHeight="1" x14ac:dyDescent="0.4">
      <c r="A1" s="74"/>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115" t="s">
        <v>251</v>
      </c>
    </row>
    <row r="2" spans="1:43" ht="7.5" customHeight="1" x14ac:dyDescent="0.4">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row>
    <row r="3" spans="1:43" ht="18.75" customHeight="1" x14ac:dyDescent="0.4">
      <c r="A3" s="74" t="s">
        <v>193</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row>
    <row r="4" spans="1:43" ht="7.5" customHeight="1" thickBot="1" x14ac:dyDescent="0.45">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row>
    <row r="5" spans="1:43" ht="18.75" customHeight="1" x14ac:dyDescent="0.4">
      <c r="A5" s="53"/>
      <c r="B5" s="381" t="s">
        <v>194</v>
      </c>
      <c r="C5" s="376"/>
      <c r="D5" s="376"/>
      <c r="E5" s="376"/>
      <c r="F5" s="376"/>
      <c r="G5" s="376"/>
      <c r="H5" s="376"/>
      <c r="I5" s="376"/>
      <c r="J5" s="376"/>
      <c r="K5" s="376"/>
      <c r="L5" s="376"/>
      <c r="M5" s="376"/>
      <c r="N5" s="376"/>
      <c r="O5" s="376"/>
      <c r="P5" s="376"/>
      <c r="Q5" s="376"/>
      <c r="R5" s="376"/>
      <c r="S5" s="376"/>
      <c r="T5" s="316" t="s">
        <v>195</v>
      </c>
      <c r="U5" s="316"/>
      <c r="V5" s="316"/>
      <c r="W5" s="316"/>
      <c r="X5" s="316" t="s">
        <v>196</v>
      </c>
      <c r="Y5" s="316"/>
      <c r="Z5" s="316"/>
      <c r="AA5" s="316"/>
      <c r="AB5" s="316"/>
      <c r="AC5" s="316"/>
      <c r="AD5" s="316"/>
      <c r="AE5" s="316"/>
      <c r="AF5" s="316"/>
      <c r="AG5" s="316"/>
      <c r="AH5" s="316"/>
      <c r="AI5" s="376"/>
      <c r="AJ5" s="376"/>
      <c r="AK5" s="376"/>
      <c r="AL5" s="376"/>
      <c r="AM5" s="376"/>
      <c r="AN5" s="376"/>
      <c r="AO5" s="376"/>
      <c r="AP5" s="377"/>
      <c r="AQ5" s="53"/>
    </row>
    <row r="6" spans="1:43" ht="18.75" customHeight="1" x14ac:dyDescent="0.4">
      <c r="A6" s="53"/>
      <c r="B6" s="378" t="s">
        <v>197</v>
      </c>
      <c r="C6" s="379"/>
      <c r="D6" s="379" t="s">
        <v>198</v>
      </c>
      <c r="E6" s="379"/>
      <c r="F6" s="379"/>
      <c r="G6" s="379"/>
      <c r="H6" s="379" t="s">
        <v>199</v>
      </c>
      <c r="I6" s="379"/>
      <c r="J6" s="379"/>
      <c r="K6" s="379"/>
      <c r="L6" s="379"/>
      <c r="M6" s="379"/>
      <c r="N6" s="379" t="s">
        <v>200</v>
      </c>
      <c r="O6" s="379"/>
      <c r="P6" s="379"/>
      <c r="Q6" s="379"/>
      <c r="R6" s="379"/>
      <c r="S6" s="379"/>
      <c r="T6" s="380" t="s">
        <v>201</v>
      </c>
      <c r="U6" s="380"/>
      <c r="V6" s="380" t="s">
        <v>202</v>
      </c>
      <c r="W6" s="380"/>
      <c r="X6" s="380" t="s">
        <v>203</v>
      </c>
      <c r="Y6" s="380"/>
      <c r="Z6" s="380"/>
      <c r="AA6" s="380" t="s">
        <v>204</v>
      </c>
      <c r="AB6" s="380"/>
      <c r="AC6" s="380"/>
      <c r="AD6" s="317" t="s">
        <v>291</v>
      </c>
      <c r="AE6" s="318"/>
      <c r="AF6" s="380" t="s">
        <v>205</v>
      </c>
      <c r="AG6" s="380"/>
      <c r="AH6" s="380"/>
      <c r="AI6" s="379" t="s">
        <v>206</v>
      </c>
      <c r="AJ6" s="379"/>
      <c r="AK6" s="379"/>
      <c r="AL6" s="379"/>
      <c r="AM6" s="379"/>
      <c r="AN6" s="379"/>
      <c r="AO6" s="379"/>
      <c r="AP6" s="382"/>
      <c r="AQ6" s="53"/>
    </row>
    <row r="7" spans="1:43" ht="18.75" customHeight="1" x14ac:dyDescent="0.4">
      <c r="A7" s="53"/>
      <c r="B7" s="322" t="s">
        <v>207</v>
      </c>
      <c r="C7" s="321"/>
      <c r="D7" s="321"/>
      <c r="E7" s="321"/>
      <c r="F7" s="321"/>
      <c r="G7" s="321"/>
      <c r="H7" s="321"/>
      <c r="I7" s="321"/>
      <c r="J7" s="321"/>
      <c r="K7" s="321"/>
      <c r="L7" s="321"/>
      <c r="M7" s="321"/>
      <c r="N7" s="321"/>
      <c r="O7" s="321"/>
      <c r="P7" s="321"/>
      <c r="Q7" s="321"/>
      <c r="R7" s="321"/>
      <c r="S7" s="321"/>
      <c r="T7" s="321" t="s">
        <v>208</v>
      </c>
      <c r="U7" s="321"/>
      <c r="V7" s="321" t="s">
        <v>209</v>
      </c>
      <c r="W7" s="321"/>
      <c r="X7" s="321" t="s">
        <v>208</v>
      </c>
      <c r="Y7" s="321"/>
      <c r="Z7" s="321"/>
      <c r="AA7" s="321" t="s">
        <v>208</v>
      </c>
      <c r="AB7" s="321"/>
      <c r="AC7" s="321"/>
      <c r="AD7" s="319" t="s">
        <v>292</v>
      </c>
      <c r="AE7" s="320"/>
      <c r="AF7" s="321" t="s">
        <v>210</v>
      </c>
      <c r="AG7" s="321"/>
      <c r="AH7" s="321"/>
      <c r="AI7" s="321"/>
      <c r="AJ7" s="321"/>
      <c r="AK7" s="321"/>
      <c r="AL7" s="321"/>
      <c r="AM7" s="321"/>
      <c r="AN7" s="321"/>
      <c r="AO7" s="321"/>
      <c r="AP7" s="369"/>
      <c r="AQ7" s="53"/>
    </row>
    <row r="8" spans="1:43" ht="18.75" customHeight="1" x14ac:dyDescent="0.4">
      <c r="A8" s="53"/>
      <c r="B8" s="364">
        <v>31</v>
      </c>
      <c r="C8" s="365"/>
      <c r="D8" s="366"/>
      <c r="E8" s="366"/>
      <c r="F8" s="366"/>
      <c r="G8" s="366"/>
      <c r="H8" s="366"/>
      <c r="I8" s="366"/>
      <c r="J8" s="366"/>
      <c r="K8" s="366"/>
      <c r="L8" s="366"/>
      <c r="M8" s="366"/>
      <c r="N8" s="366"/>
      <c r="O8" s="366"/>
      <c r="P8" s="366"/>
      <c r="Q8" s="366"/>
      <c r="R8" s="366"/>
      <c r="S8" s="366"/>
      <c r="T8" s="366"/>
      <c r="U8" s="366"/>
      <c r="V8" s="366"/>
      <c r="W8" s="366"/>
      <c r="X8" s="367"/>
      <c r="Y8" s="367"/>
      <c r="Z8" s="367"/>
      <c r="AA8" s="367"/>
      <c r="AB8" s="367"/>
      <c r="AC8" s="367"/>
      <c r="AD8" s="362"/>
      <c r="AE8" s="363"/>
      <c r="AF8" s="368" t="str">
        <f t="shared" ref="AF8:AF39" si="0">IF(X8="","",ROUNDDOWN((X8/1000)*(AA8/1000),3)*AD8)</f>
        <v/>
      </c>
      <c r="AG8" s="368"/>
      <c r="AH8" s="368"/>
      <c r="AI8" s="360"/>
      <c r="AJ8" s="360"/>
      <c r="AK8" s="360"/>
      <c r="AL8" s="360"/>
      <c r="AM8" s="360"/>
      <c r="AN8" s="360"/>
      <c r="AO8" s="360"/>
      <c r="AP8" s="361"/>
      <c r="AQ8" s="53"/>
    </row>
    <row r="9" spans="1:43" ht="18.75" customHeight="1" x14ac:dyDescent="0.4">
      <c r="A9" s="53"/>
      <c r="B9" s="355">
        <f t="shared" ref="B9:B67" ca="1" si="1">OFFSET(B9,-1,0)+1</f>
        <v>32</v>
      </c>
      <c r="C9" s="356"/>
      <c r="D9" s="357"/>
      <c r="E9" s="357"/>
      <c r="F9" s="357"/>
      <c r="G9" s="357"/>
      <c r="H9" s="357"/>
      <c r="I9" s="357"/>
      <c r="J9" s="357"/>
      <c r="K9" s="357"/>
      <c r="L9" s="357"/>
      <c r="M9" s="357"/>
      <c r="N9" s="357"/>
      <c r="O9" s="357"/>
      <c r="P9" s="357"/>
      <c r="Q9" s="357"/>
      <c r="R9" s="357"/>
      <c r="S9" s="357"/>
      <c r="T9" s="357"/>
      <c r="U9" s="357"/>
      <c r="V9" s="357"/>
      <c r="W9" s="357"/>
      <c r="X9" s="358"/>
      <c r="Y9" s="358"/>
      <c r="Z9" s="358"/>
      <c r="AA9" s="358"/>
      <c r="AB9" s="358"/>
      <c r="AC9" s="358"/>
      <c r="AD9" s="351"/>
      <c r="AE9" s="352"/>
      <c r="AF9" s="359" t="str">
        <f t="shared" si="0"/>
        <v/>
      </c>
      <c r="AG9" s="359"/>
      <c r="AH9" s="359"/>
      <c r="AI9" s="342"/>
      <c r="AJ9" s="342"/>
      <c r="AK9" s="342"/>
      <c r="AL9" s="342"/>
      <c r="AM9" s="342"/>
      <c r="AN9" s="342"/>
      <c r="AO9" s="342"/>
      <c r="AP9" s="343"/>
      <c r="AQ9" s="53"/>
    </row>
    <row r="10" spans="1:43" ht="18.75" customHeight="1" x14ac:dyDescent="0.4">
      <c r="A10" s="53"/>
      <c r="B10" s="355">
        <f t="shared" ca="1" si="1"/>
        <v>33</v>
      </c>
      <c r="C10" s="356"/>
      <c r="D10" s="357"/>
      <c r="E10" s="357"/>
      <c r="F10" s="357"/>
      <c r="G10" s="357"/>
      <c r="H10" s="357"/>
      <c r="I10" s="357"/>
      <c r="J10" s="357"/>
      <c r="K10" s="357"/>
      <c r="L10" s="357"/>
      <c r="M10" s="357"/>
      <c r="N10" s="357"/>
      <c r="O10" s="357"/>
      <c r="P10" s="357"/>
      <c r="Q10" s="357"/>
      <c r="R10" s="357"/>
      <c r="S10" s="357"/>
      <c r="T10" s="357"/>
      <c r="U10" s="357"/>
      <c r="V10" s="357"/>
      <c r="W10" s="357"/>
      <c r="X10" s="358"/>
      <c r="Y10" s="358"/>
      <c r="Z10" s="358"/>
      <c r="AA10" s="358"/>
      <c r="AB10" s="358"/>
      <c r="AC10" s="358"/>
      <c r="AD10" s="351"/>
      <c r="AE10" s="352"/>
      <c r="AF10" s="359" t="str">
        <f t="shared" si="0"/>
        <v/>
      </c>
      <c r="AG10" s="359"/>
      <c r="AH10" s="359"/>
      <c r="AI10" s="342"/>
      <c r="AJ10" s="342"/>
      <c r="AK10" s="342"/>
      <c r="AL10" s="342"/>
      <c r="AM10" s="342"/>
      <c r="AN10" s="342"/>
      <c r="AO10" s="342"/>
      <c r="AP10" s="343"/>
      <c r="AQ10" s="53"/>
    </row>
    <row r="11" spans="1:43" ht="18.75" customHeight="1" x14ac:dyDescent="0.4">
      <c r="A11" s="53"/>
      <c r="B11" s="355">
        <f t="shared" ca="1" si="1"/>
        <v>34</v>
      </c>
      <c r="C11" s="356"/>
      <c r="D11" s="357"/>
      <c r="E11" s="357"/>
      <c r="F11" s="357"/>
      <c r="G11" s="357"/>
      <c r="H11" s="357"/>
      <c r="I11" s="357"/>
      <c r="J11" s="357"/>
      <c r="K11" s="357"/>
      <c r="L11" s="357"/>
      <c r="M11" s="357"/>
      <c r="N11" s="357"/>
      <c r="O11" s="357"/>
      <c r="P11" s="357"/>
      <c r="Q11" s="357"/>
      <c r="R11" s="357"/>
      <c r="S11" s="357"/>
      <c r="T11" s="357"/>
      <c r="U11" s="357"/>
      <c r="V11" s="357"/>
      <c r="W11" s="357"/>
      <c r="X11" s="358"/>
      <c r="Y11" s="358"/>
      <c r="Z11" s="358"/>
      <c r="AA11" s="358"/>
      <c r="AB11" s="358"/>
      <c r="AC11" s="358"/>
      <c r="AD11" s="351"/>
      <c r="AE11" s="352"/>
      <c r="AF11" s="359" t="str">
        <f t="shared" si="0"/>
        <v/>
      </c>
      <c r="AG11" s="359"/>
      <c r="AH11" s="359"/>
      <c r="AI11" s="342"/>
      <c r="AJ11" s="342"/>
      <c r="AK11" s="342"/>
      <c r="AL11" s="342"/>
      <c r="AM11" s="342"/>
      <c r="AN11" s="342"/>
      <c r="AO11" s="342"/>
      <c r="AP11" s="343"/>
      <c r="AQ11" s="53"/>
    </row>
    <row r="12" spans="1:43" ht="18.75" customHeight="1" x14ac:dyDescent="0.4">
      <c r="A12" s="53"/>
      <c r="B12" s="355">
        <f t="shared" ca="1" si="1"/>
        <v>35</v>
      </c>
      <c r="C12" s="356"/>
      <c r="D12" s="357"/>
      <c r="E12" s="357"/>
      <c r="F12" s="357"/>
      <c r="G12" s="357"/>
      <c r="H12" s="357"/>
      <c r="I12" s="357"/>
      <c r="J12" s="357"/>
      <c r="K12" s="357"/>
      <c r="L12" s="357"/>
      <c r="M12" s="357"/>
      <c r="N12" s="357"/>
      <c r="O12" s="357"/>
      <c r="P12" s="357"/>
      <c r="Q12" s="357"/>
      <c r="R12" s="357"/>
      <c r="S12" s="357"/>
      <c r="T12" s="357"/>
      <c r="U12" s="357"/>
      <c r="V12" s="357"/>
      <c r="W12" s="357"/>
      <c r="X12" s="358"/>
      <c r="Y12" s="358"/>
      <c r="Z12" s="358"/>
      <c r="AA12" s="358"/>
      <c r="AB12" s="358"/>
      <c r="AC12" s="358"/>
      <c r="AD12" s="351"/>
      <c r="AE12" s="352"/>
      <c r="AF12" s="359" t="str">
        <f t="shared" si="0"/>
        <v/>
      </c>
      <c r="AG12" s="359"/>
      <c r="AH12" s="359"/>
      <c r="AI12" s="342"/>
      <c r="AJ12" s="342"/>
      <c r="AK12" s="342"/>
      <c r="AL12" s="342"/>
      <c r="AM12" s="342"/>
      <c r="AN12" s="342"/>
      <c r="AO12" s="342"/>
      <c r="AP12" s="343"/>
      <c r="AQ12" s="53"/>
    </row>
    <row r="13" spans="1:43" ht="18.75" customHeight="1" x14ac:dyDescent="0.4">
      <c r="A13" s="53"/>
      <c r="B13" s="355">
        <f t="shared" ca="1" si="1"/>
        <v>36</v>
      </c>
      <c r="C13" s="356"/>
      <c r="D13" s="357"/>
      <c r="E13" s="357"/>
      <c r="F13" s="357"/>
      <c r="G13" s="357"/>
      <c r="H13" s="357"/>
      <c r="I13" s="357"/>
      <c r="J13" s="357"/>
      <c r="K13" s="357"/>
      <c r="L13" s="357"/>
      <c r="M13" s="357"/>
      <c r="N13" s="357"/>
      <c r="O13" s="357"/>
      <c r="P13" s="357"/>
      <c r="Q13" s="357"/>
      <c r="R13" s="357"/>
      <c r="S13" s="357"/>
      <c r="T13" s="357"/>
      <c r="U13" s="357"/>
      <c r="V13" s="357"/>
      <c r="W13" s="357"/>
      <c r="X13" s="358"/>
      <c r="Y13" s="358"/>
      <c r="Z13" s="358"/>
      <c r="AA13" s="358"/>
      <c r="AB13" s="358"/>
      <c r="AC13" s="358"/>
      <c r="AD13" s="351"/>
      <c r="AE13" s="352"/>
      <c r="AF13" s="359" t="str">
        <f t="shared" si="0"/>
        <v/>
      </c>
      <c r="AG13" s="359"/>
      <c r="AH13" s="359"/>
      <c r="AI13" s="342"/>
      <c r="AJ13" s="342"/>
      <c r="AK13" s="342"/>
      <c r="AL13" s="342"/>
      <c r="AM13" s="342"/>
      <c r="AN13" s="342"/>
      <c r="AO13" s="342"/>
      <c r="AP13" s="343"/>
      <c r="AQ13" s="53"/>
    </row>
    <row r="14" spans="1:43" ht="18.75" customHeight="1" x14ac:dyDescent="0.4">
      <c r="A14" s="53"/>
      <c r="B14" s="355">
        <f t="shared" ca="1" si="1"/>
        <v>37</v>
      </c>
      <c r="C14" s="356"/>
      <c r="D14" s="357"/>
      <c r="E14" s="357"/>
      <c r="F14" s="357"/>
      <c r="G14" s="357"/>
      <c r="H14" s="357"/>
      <c r="I14" s="357"/>
      <c r="J14" s="357"/>
      <c r="K14" s="357"/>
      <c r="L14" s="357"/>
      <c r="M14" s="357"/>
      <c r="N14" s="357"/>
      <c r="O14" s="357"/>
      <c r="P14" s="357"/>
      <c r="Q14" s="357"/>
      <c r="R14" s="357"/>
      <c r="S14" s="357"/>
      <c r="T14" s="357"/>
      <c r="U14" s="357"/>
      <c r="V14" s="357"/>
      <c r="W14" s="357"/>
      <c r="X14" s="358"/>
      <c r="Y14" s="358"/>
      <c r="Z14" s="358"/>
      <c r="AA14" s="358"/>
      <c r="AB14" s="358"/>
      <c r="AC14" s="358"/>
      <c r="AD14" s="351"/>
      <c r="AE14" s="352"/>
      <c r="AF14" s="359" t="str">
        <f t="shared" si="0"/>
        <v/>
      </c>
      <c r="AG14" s="359"/>
      <c r="AH14" s="359"/>
      <c r="AI14" s="342"/>
      <c r="AJ14" s="342"/>
      <c r="AK14" s="342"/>
      <c r="AL14" s="342"/>
      <c r="AM14" s="342"/>
      <c r="AN14" s="342"/>
      <c r="AO14" s="342"/>
      <c r="AP14" s="343"/>
      <c r="AQ14" s="53"/>
    </row>
    <row r="15" spans="1:43" ht="18.75" customHeight="1" x14ac:dyDescent="0.4">
      <c r="A15" s="53"/>
      <c r="B15" s="355">
        <f t="shared" ca="1" si="1"/>
        <v>38</v>
      </c>
      <c r="C15" s="356"/>
      <c r="D15" s="357"/>
      <c r="E15" s="357"/>
      <c r="F15" s="357"/>
      <c r="G15" s="357"/>
      <c r="H15" s="357"/>
      <c r="I15" s="357"/>
      <c r="J15" s="357"/>
      <c r="K15" s="357"/>
      <c r="L15" s="357"/>
      <c r="M15" s="357"/>
      <c r="N15" s="357"/>
      <c r="O15" s="357"/>
      <c r="P15" s="357"/>
      <c r="Q15" s="357"/>
      <c r="R15" s="357"/>
      <c r="S15" s="357"/>
      <c r="T15" s="357"/>
      <c r="U15" s="357"/>
      <c r="V15" s="357"/>
      <c r="W15" s="357"/>
      <c r="X15" s="358"/>
      <c r="Y15" s="358"/>
      <c r="Z15" s="358"/>
      <c r="AA15" s="358"/>
      <c r="AB15" s="358"/>
      <c r="AC15" s="358"/>
      <c r="AD15" s="351"/>
      <c r="AE15" s="352"/>
      <c r="AF15" s="359" t="str">
        <f t="shared" si="0"/>
        <v/>
      </c>
      <c r="AG15" s="359"/>
      <c r="AH15" s="359"/>
      <c r="AI15" s="342"/>
      <c r="AJ15" s="342"/>
      <c r="AK15" s="342"/>
      <c r="AL15" s="342"/>
      <c r="AM15" s="342"/>
      <c r="AN15" s="342"/>
      <c r="AO15" s="342"/>
      <c r="AP15" s="343"/>
      <c r="AQ15" s="53"/>
    </row>
    <row r="16" spans="1:43" ht="18.75" customHeight="1" x14ac:dyDescent="0.4">
      <c r="A16" s="53"/>
      <c r="B16" s="355">
        <f t="shared" ca="1" si="1"/>
        <v>39</v>
      </c>
      <c r="C16" s="356"/>
      <c r="D16" s="357"/>
      <c r="E16" s="357"/>
      <c r="F16" s="357"/>
      <c r="G16" s="357"/>
      <c r="H16" s="357"/>
      <c r="I16" s="357"/>
      <c r="J16" s="357"/>
      <c r="K16" s="357"/>
      <c r="L16" s="357"/>
      <c r="M16" s="357"/>
      <c r="N16" s="357"/>
      <c r="O16" s="357"/>
      <c r="P16" s="357"/>
      <c r="Q16" s="357"/>
      <c r="R16" s="357"/>
      <c r="S16" s="357"/>
      <c r="T16" s="357"/>
      <c r="U16" s="357"/>
      <c r="V16" s="357"/>
      <c r="W16" s="357"/>
      <c r="X16" s="358"/>
      <c r="Y16" s="358"/>
      <c r="Z16" s="358"/>
      <c r="AA16" s="358"/>
      <c r="AB16" s="358"/>
      <c r="AC16" s="358"/>
      <c r="AD16" s="351"/>
      <c r="AE16" s="352"/>
      <c r="AF16" s="359" t="str">
        <f t="shared" si="0"/>
        <v/>
      </c>
      <c r="AG16" s="359"/>
      <c r="AH16" s="359"/>
      <c r="AI16" s="342"/>
      <c r="AJ16" s="342"/>
      <c r="AK16" s="342"/>
      <c r="AL16" s="342"/>
      <c r="AM16" s="342"/>
      <c r="AN16" s="342"/>
      <c r="AO16" s="342"/>
      <c r="AP16" s="343"/>
      <c r="AQ16" s="53"/>
    </row>
    <row r="17" spans="1:43" ht="18.75" customHeight="1" x14ac:dyDescent="0.4">
      <c r="A17" s="53"/>
      <c r="B17" s="355">
        <f t="shared" ca="1" si="1"/>
        <v>40</v>
      </c>
      <c r="C17" s="356"/>
      <c r="D17" s="357"/>
      <c r="E17" s="357"/>
      <c r="F17" s="357"/>
      <c r="G17" s="357"/>
      <c r="H17" s="357"/>
      <c r="I17" s="357"/>
      <c r="J17" s="357"/>
      <c r="K17" s="357"/>
      <c r="L17" s="357"/>
      <c r="M17" s="357"/>
      <c r="N17" s="357"/>
      <c r="O17" s="357"/>
      <c r="P17" s="357"/>
      <c r="Q17" s="357"/>
      <c r="R17" s="357"/>
      <c r="S17" s="357"/>
      <c r="T17" s="357"/>
      <c r="U17" s="357"/>
      <c r="V17" s="357"/>
      <c r="W17" s="357"/>
      <c r="X17" s="358"/>
      <c r="Y17" s="358"/>
      <c r="Z17" s="358"/>
      <c r="AA17" s="358"/>
      <c r="AB17" s="358"/>
      <c r="AC17" s="358"/>
      <c r="AD17" s="351"/>
      <c r="AE17" s="352"/>
      <c r="AF17" s="359" t="str">
        <f t="shared" si="0"/>
        <v/>
      </c>
      <c r="AG17" s="359"/>
      <c r="AH17" s="359"/>
      <c r="AI17" s="342"/>
      <c r="AJ17" s="342"/>
      <c r="AK17" s="342"/>
      <c r="AL17" s="342"/>
      <c r="AM17" s="342"/>
      <c r="AN17" s="342"/>
      <c r="AO17" s="342"/>
      <c r="AP17" s="343"/>
      <c r="AQ17" s="53"/>
    </row>
    <row r="18" spans="1:43" ht="18.75" customHeight="1" x14ac:dyDescent="0.4">
      <c r="A18" s="53"/>
      <c r="B18" s="355">
        <f t="shared" ca="1" si="1"/>
        <v>41</v>
      </c>
      <c r="C18" s="356"/>
      <c r="D18" s="357"/>
      <c r="E18" s="357"/>
      <c r="F18" s="357"/>
      <c r="G18" s="357"/>
      <c r="H18" s="357"/>
      <c r="I18" s="357"/>
      <c r="J18" s="357"/>
      <c r="K18" s="357"/>
      <c r="L18" s="357"/>
      <c r="M18" s="357"/>
      <c r="N18" s="357"/>
      <c r="O18" s="357"/>
      <c r="P18" s="357"/>
      <c r="Q18" s="357"/>
      <c r="R18" s="357"/>
      <c r="S18" s="357"/>
      <c r="T18" s="357"/>
      <c r="U18" s="357"/>
      <c r="V18" s="357"/>
      <c r="W18" s="357"/>
      <c r="X18" s="358"/>
      <c r="Y18" s="358"/>
      <c r="Z18" s="358"/>
      <c r="AA18" s="358"/>
      <c r="AB18" s="358"/>
      <c r="AC18" s="358"/>
      <c r="AD18" s="351"/>
      <c r="AE18" s="352"/>
      <c r="AF18" s="359" t="str">
        <f t="shared" si="0"/>
        <v/>
      </c>
      <c r="AG18" s="359"/>
      <c r="AH18" s="359"/>
      <c r="AI18" s="342"/>
      <c r="AJ18" s="342"/>
      <c r="AK18" s="342"/>
      <c r="AL18" s="342"/>
      <c r="AM18" s="342"/>
      <c r="AN18" s="342"/>
      <c r="AO18" s="342"/>
      <c r="AP18" s="343"/>
      <c r="AQ18" s="53"/>
    </row>
    <row r="19" spans="1:43" ht="18.75" customHeight="1" x14ac:dyDescent="0.4">
      <c r="A19" s="53"/>
      <c r="B19" s="355">
        <f t="shared" ca="1" si="1"/>
        <v>42</v>
      </c>
      <c r="C19" s="356"/>
      <c r="D19" s="357"/>
      <c r="E19" s="357"/>
      <c r="F19" s="357"/>
      <c r="G19" s="357"/>
      <c r="H19" s="357"/>
      <c r="I19" s="357"/>
      <c r="J19" s="357"/>
      <c r="K19" s="357"/>
      <c r="L19" s="357"/>
      <c r="M19" s="357"/>
      <c r="N19" s="357"/>
      <c r="O19" s="357"/>
      <c r="P19" s="357"/>
      <c r="Q19" s="357"/>
      <c r="R19" s="357"/>
      <c r="S19" s="357"/>
      <c r="T19" s="357"/>
      <c r="U19" s="357"/>
      <c r="V19" s="357"/>
      <c r="W19" s="357"/>
      <c r="X19" s="358"/>
      <c r="Y19" s="358"/>
      <c r="Z19" s="358"/>
      <c r="AA19" s="358"/>
      <c r="AB19" s="358"/>
      <c r="AC19" s="358"/>
      <c r="AD19" s="351"/>
      <c r="AE19" s="352"/>
      <c r="AF19" s="359" t="str">
        <f t="shared" si="0"/>
        <v/>
      </c>
      <c r="AG19" s="359"/>
      <c r="AH19" s="359"/>
      <c r="AI19" s="342"/>
      <c r="AJ19" s="342"/>
      <c r="AK19" s="342"/>
      <c r="AL19" s="342"/>
      <c r="AM19" s="342"/>
      <c r="AN19" s="342"/>
      <c r="AO19" s="342"/>
      <c r="AP19" s="343"/>
      <c r="AQ19" s="53"/>
    </row>
    <row r="20" spans="1:43" ht="18.75" customHeight="1" x14ac:dyDescent="0.4">
      <c r="A20" s="53"/>
      <c r="B20" s="355">
        <f t="shared" ca="1" si="1"/>
        <v>43</v>
      </c>
      <c r="C20" s="356"/>
      <c r="D20" s="357"/>
      <c r="E20" s="357"/>
      <c r="F20" s="357"/>
      <c r="G20" s="357"/>
      <c r="H20" s="357"/>
      <c r="I20" s="357"/>
      <c r="J20" s="357"/>
      <c r="K20" s="357"/>
      <c r="L20" s="357"/>
      <c r="M20" s="357"/>
      <c r="N20" s="357"/>
      <c r="O20" s="357"/>
      <c r="P20" s="357"/>
      <c r="Q20" s="357"/>
      <c r="R20" s="357"/>
      <c r="S20" s="357"/>
      <c r="T20" s="357"/>
      <c r="U20" s="357"/>
      <c r="V20" s="357"/>
      <c r="W20" s="357"/>
      <c r="X20" s="358"/>
      <c r="Y20" s="358"/>
      <c r="Z20" s="358"/>
      <c r="AA20" s="358"/>
      <c r="AB20" s="358"/>
      <c r="AC20" s="358"/>
      <c r="AD20" s="351"/>
      <c r="AE20" s="352"/>
      <c r="AF20" s="359" t="str">
        <f t="shared" si="0"/>
        <v/>
      </c>
      <c r="AG20" s="359"/>
      <c r="AH20" s="359"/>
      <c r="AI20" s="342"/>
      <c r="AJ20" s="342"/>
      <c r="AK20" s="342"/>
      <c r="AL20" s="342"/>
      <c r="AM20" s="342"/>
      <c r="AN20" s="342"/>
      <c r="AO20" s="342"/>
      <c r="AP20" s="343"/>
      <c r="AQ20" s="53"/>
    </row>
    <row r="21" spans="1:43" ht="18.75" customHeight="1" x14ac:dyDescent="0.4">
      <c r="A21" s="53"/>
      <c r="B21" s="355">
        <f t="shared" ca="1" si="1"/>
        <v>44</v>
      </c>
      <c r="C21" s="356"/>
      <c r="D21" s="357"/>
      <c r="E21" s="357"/>
      <c r="F21" s="357"/>
      <c r="G21" s="357"/>
      <c r="H21" s="357"/>
      <c r="I21" s="357"/>
      <c r="J21" s="357"/>
      <c r="K21" s="357"/>
      <c r="L21" s="357"/>
      <c r="M21" s="357"/>
      <c r="N21" s="357"/>
      <c r="O21" s="357"/>
      <c r="P21" s="357"/>
      <c r="Q21" s="357"/>
      <c r="R21" s="357"/>
      <c r="S21" s="357"/>
      <c r="T21" s="357"/>
      <c r="U21" s="357"/>
      <c r="V21" s="357"/>
      <c r="W21" s="357"/>
      <c r="X21" s="358"/>
      <c r="Y21" s="358"/>
      <c r="Z21" s="358"/>
      <c r="AA21" s="358"/>
      <c r="AB21" s="358"/>
      <c r="AC21" s="358"/>
      <c r="AD21" s="351"/>
      <c r="AE21" s="352"/>
      <c r="AF21" s="359" t="str">
        <f t="shared" si="0"/>
        <v/>
      </c>
      <c r="AG21" s="359"/>
      <c r="AH21" s="359"/>
      <c r="AI21" s="342"/>
      <c r="AJ21" s="342"/>
      <c r="AK21" s="342"/>
      <c r="AL21" s="342"/>
      <c r="AM21" s="342"/>
      <c r="AN21" s="342"/>
      <c r="AO21" s="342"/>
      <c r="AP21" s="343"/>
      <c r="AQ21" s="53"/>
    </row>
    <row r="22" spans="1:43" ht="18.75" customHeight="1" x14ac:dyDescent="0.4">
      <c r="A22" s="53"/>
      <c r="B22" s="355">
        <f t="shared" ca="1" si="1"/>
        <v>45</v>
      </c>
      <c r="C22" s="356"/>
      <c r="D22" s="357"/>
      <c r="E22" s="357"/>
      <c r="F22" s="357"/>
      <c r="G22" s="357"/>
      <c r="H22" s="357"/>
      <c r="I22" s="357"/>
      <c r="J22" s="357"/>
      <c r="K22" s="357"/>
      <c r="L22" s="357"/>
      <c r="M22" s="357"/>
      <c r="N22" s="357"/>
      <c r="O22" s="357"/>
      <c r="P22" s="357"/>
      <c r="Q22" s="357"/>
      <c r="R22" s="357"/>
      <c r="S22" s="357"/>
      <c r="T22" s="357"/>
      <c r="U22" s="357"/>
      <c r="V22" s="357"/>
      <c r="W22" s="357"/>
      <c r="X22" s="358"/>
      <c r="Y22" s="358"/>
      <c r="Z22" s="358"/>
      <c r="AA22" s="358"/>
      <c r="AB22" s="358"/>
      <c r="AC22" s="358"/>
      <c r="AD22" s="351"/>
      <c r="AE22" s="352"/>
      <c r="AF22" s="359" t="str">
        <f t="shared" si="0"/>
        <v/>
      </c>
      <c r="AG22" s="359"/>
      <c r="AH22" s="359"/>
      <c r="AI22" s="342"/>
      <c r="AJ22" s="342"/>
      <c r="AK22" s="342"/>
      <c r="AL22" s="342"/>
      <c r="AM22" s="342"/>
      <c r="AN22" s="342"/>
      <c r="AO22" s="342"/>
      <c r="AP22" s="343"/>
      <c r="AQ22" s="53"/>
    </row>
    <row r="23" spans="1:43" ht="18.75" customHeight="1" x14ac:dyDescent="0.4">
      <c r="A23" s="53"/>
      <c r="B23" s="355">
        <f t="shared" ca="1" si="1"/>
        <v>46</v>
      </c>
      <c r="C23" s="356"/>
      <c r="D23" s="357"/>
      <c r="E23" s="357"/>
      <c r="F23" s="357"/>
      <c r="G23" s="357"/>
      <c r="H23" s="357"/>
      <c r="I23" s="357"/>
      <c r="J23" s="357"/>
      <c r="K23" s="357"/>
      <c r="L23" s="357"/>
      <c r="M23" s="357"/>
      <c r="N23" s="357"/>
      <c r="O23" s="357"/>
      <c r="P23" s="357"/>
      <c r="Q23" s="357"/>
      <c r="R23" s="357"/>
      <c r="S23" s="357"/>
      <c r="T23" s="357"/>
      <c r="U23" s="357"/>
      <c r="V23" s="357"/>
      <c r="W23" s="357"/>
      <c r="X23" s="358"/>
      <c r="Y23" s="358"/>
      <c r="Z23" s="358"/>
      <c r="AA23" s="358"/>
      <c r="AB23" s="358"/>
      <c r="AC23" s="358"/>
      <c r="AD23" s="351"/>
      <c r="AE23" s="352"/>
      <c r="AF23" s="359" t="str">
        <f t="shared" si="0"/>
        <v/>
      </c>
      <c r="AG23" s="359"/>
      <c r="AH23" s="359"/>
      <c r="AI23" s="342"/>
      <c r="AJ23" s="342"/>
      <c r="AK23" s="342"/>
      <c r="AL23" s="342"/>
      <c r="AM23" s="342"/>
      <c r="AN23" s="342"/>
      <c r="AO23" s="342"/>
      <c r="AP23" s="343"/>
      <c r="AQ23" s="53"/>
    </row>
    <row r="24" spans="1:43" ht="18.75" customHeight="1" x14ac:dyDescent="0.4">
      <c r="A24" s="53"/>
      <c r="B24" s="355">
        <f t="shared" ca="1" si="1"/>
        <v>47</v>
      </c>
      <c r="C24" s="356"/>
      <c r="D24" s="357"/>
      <c r="E24" s="357"/>
      <c r="F24" s="357"/>
      <c r="G24" s="357"/>
      <c r="H24" s="357"/>
      <c r="I24" s="357"/>
      <c r="J24" s="357"/>
      <c r="K24" s="357"/>
      <c r="L24" s="357"/>
      <c r="M24" s="357"/>
      <c r="N24" s="357"/>
      <c r="O24" s="357"/>
      <c r="P24" s="357"/>
      <c r="Q24" s="357"/>
      <c r="R24" s="357"/>
      <c r="S24" s="357"/>
      <c r="T24" s="357"/>
      <c r="U24" s="357"/>
      <c r="V24" s="357"/>
      <c r="W24" s="357"/>
      <c r="X24" s="358"/>
      <c r="Y24" s="358"/>
      <c r="Z24" s="358"/>
      <c r="AA24" s="358"/>
      <c r="AB24" s="358"/>
      <c r="AC24" s="358"/>
      <c r="AD24" s="351"/>
      <c r="AE24" s="352"/>
      <c r="AF24" s="359" t="str">
        <f t="shared" si="0"/>
        <v/>
      </c>
      <c r="AG24" s="359"/>
      <c r="AH24" s="359"/>
      <c r="AI24" s="342"/>
      <c r="AJ24" s="342"/>
      <c r="AK24" s="342"/>
      <c r="AL24" s="342"/>
      <c r="AM24" s="342"/>
      <c r="AN24" s="342"/>
      <c r="AO24" s="342"/>
      <c r="AP24" s="343"/>
      <c r="AQ24" s="53"/>
    </row>
    <row r="25" spans="1:43" ht="18.75" customHeight="1" x14ac:dyDescent="0.4">
      <c r="A25" s="53"/>
      <c r="B25" s="355">
        <f t="shared" ca="1" si="1"/>
        <v>48</v>
      </c>
      <c r="C25" s="356"/>
      <c r="D25" s="357"/>
      <c r="E25" s="357"/>
      <c r="F25" s="357"/>
      <c r="G25" s="357"/>
      <c r="H25" s="357"/>
      <c r="I25" s="357"/>
      <c r="J25" s="357"/>
      <c r="K25" s="357"/>
      <c r="L25" s="357"/>
      <c r="M25" s="357"/>
      <c r="N25" s="357"/>
      <c r="O25" s="357"/>
      <c r="P25" s="357"/>
      <c r="Q25" s="357"/>
      <c r="R25" s="357"/>
      <c r="S25" s="357"/>
      <c r="T25" s="357"/>
      <c r="U25" s="357"/>
      <c r="V25" s="357"/>
      <c r="W25" s="357"/>
      <c r="X25" s="358"/>
      <c r="Y25" s="358"/>
      <c r="Z25" s="358"/>
      <c r="AA25" s="358"/>
      <c r="AB25" s="358"/>
      <c r="AC25" s="358"/>
      <c r="AD25" s="351"/>
      <c r="AE25" s="352"/>
      <c r="AF25" s="359" t="str">
        <f t="shared" si="0"/>
        <v/>
      </c>
      <c r="AG25" s="359"/>
      <c r="AH25" s="359"/>
      <c r="AI25" s="342"/>
      <c r="AJ25" s="342"/>
      <c r="AK25" s="342"/>
      <c r="AL25" s="342"/>
      <c r="AM25" s="342"/>
      <c r="AN25" s="342"/>
      <c r="AO25" s="342"/>
      <c r="AP25" s="343"/>
      <c r="AQ25" s="53"/>
    </row>
    <row r="26" spans="1:43" ht="18.75" customHeight="1" x14ac:dyDescent="0.4">
      <c r="A26" s="53"/>
      <c r="B26" s="355">
        <f t="shared" ca="1" si="1"/>
        <v>49</v>
      </c>
      <c r="C26" s="356"/>
      <c r="D26" s="357"/>
      <c r="E26" s="357"/>
      <c r="F26" s="357"/>
      <c r="G26" s="357"/>
      <c r="H26" s="357"/>
      <c r="I26" s="357"/>
      <c r="J26" s="357"/>
      <c r="K26" s="357"/>
      <c r="L26" s="357"/>
      <c r="M26" s="357"/>
      <c r="N26" s="357"/>
      <c r="O26" s="357"/>
      <c r="P26" s="357"/>
      <c r="Q26" s="357"/>
      <c r="R26" s="357"/>
      <c r="S26" s="357"/>
      <c r="T26" s="357"/>
      <c r="U26" s="357"/>
      <c r="V26" s="357"/>
      <c r="W26" s="357"/>
      <c r="X26" s="358"/>
      <c r="Y26" s="358"/>
      <c r="Z26" s="358"/>
      <c r="AA26" s="358"/>
      <c r="AB26" s="358"/>
      <c r="AC26" s="358"/>
      <c r="AD26" s="351"/>
      <c r="AE26" s="352"/>
      <c r="AF26" s="359" t="str">
        <f t="shared" si="0"/>
        <v/>
      </c>
      <c r="AG26" s="359"/>
      <c r="AH26" s="359"/>
      <c r="AI26" s="342"/>
      <c r="AJ26" s="342"/>
      <c r="AK26" s="342"/>
      <c r="AL26" s="342"/>
      <c r="AM26" s="342"/>
      <c r="AN26" s="342"/>
      <c r="AO26" s="342"/>
      <c r="AP26" s="343"/>
      <c r="AQ26" s="53"/>
    </row>
    <row r="27" spans="1:43" ht="18.75" customHeight="1" x14ac:dyDescent="0.4">
      <c r="A27" s="53"/>
      <c r="B27" s="355">
        <f t="shared" ca="1" si="1"/>
        <v>50</v>
      </c>
      <c r="C27" s="356"/>
      <c r="D27" s="357"/>
      <c r="E27" s="357"/>
      <c r="F27" s="357"/>
      <c r="G27" s="357"/>
      <c r="H27" s="357"/>
      <c r="I27" s="357"/>
      <c r="J27" s="357"/>
      <c r="K27" s="357"/>
      <c r="L27" s="357"/>
      <c r="M27" s="357"/>
      <c r="N27" s="357"/>
      <c r="O27" s="357"/>
      <c r="P27" s="357"/>
      <c r="Q27" s="357"/>
      <c r="R27" s="357"/>
      <c r="S27" s="357"/>
      <c r="T27" s="357"/>
      <c r="U27" s="357"/>
      <c r="V27" s="357"/>
      <c r="W27" s="357"/>
      <c r="X27" s="358"/>
      <c r="Y27" s="358"/>
      <c r="Z27" s="358"/>
      <c r="AA27" s="358"/>
      <c r="AB27" s="358"/>
      <c r="AC27" s="358"/>
      <c r="AD27" s="351"/>
      <c r="AE27" s="352"/>
      <c r="AF27" s="359" t="str">
        <f t="shared" si="0"/>
        <v/>
      </c>
      <c r="AG27" s="359"/>
      <c r="AH27" s="359"/>
      <c r="AI27" s="342"/>
      <c r="AJ27" s="342"/>
      <c r="AK27" s="342"/>
      <c r="AL27" s="342"/>
      <c r="AM27" s="342"/>
      <c r="AN27" s="342"/>
      <c r="AO27" s="342"/>
      <c r="AP27" s="343"/>
      <c r="AQ27" s="53"/>
    </row>
    <row r="28" spans="1:43" ht="18.75" customHeight="1" x14ac:dyDescent="0.4">
      <c r="A28" s="53"/>
      <c r="B28" s="355">
        <f t="shared" ca="1" si="1"/>
        <v>51</v>
      </c>
      <c r="C28" s="356"/>
      <c r="D28" s="357"/>
      <c r="E28" s="357"/>
      <c r="F28" s="357"/>
      <c r="G28" s="357"/>
      <c r="H28" s="357"/>
      <c r="I28" s="357"/>
      <c r="J28" s="357"/>
      <c r="K28" s="357"/>
      <c r="L28" s="357"/>
      <c r="M28" s="357"/>
      <c r="N28" s="357"/>
      <c r="O28" s="357"/>
      <c r="P28" s="357"/>
      <c r="Q28" s="357"/>
      <c r="R28" s="357"/>
      <c r="S28" s="357"/>
      <c r="T28" s="357"/>
      <c r="U28" s="357"/>
      <c r="V28" s="357"/>
      <c r="W28" s="357"/>
      <c r="X28" s="358"/>
      <c r="Y28" s="358"/>
      <c r="Z28" s="358"/>
      <c r="AA28" s="358"/>
      <c r="AB28" s="358"/>
      <c r="AC28" s="358"/>
      <c r="AD28" s="351"/>
      <c r="AE28" s="352"/>
      <c r="AF28" s="359" t="str">
        <f t="shared" si="0"/>
        <v/>
      </c>
      <c r="AG28" s="359"/>
      <c r="AH28" s="359"/>
      <c r="AI28" s="342"/>
      <c r="AJ28" s="342"/>
      <c r="AK28" s="342"/>
      <c r="AL28" s="342"/>
      <c r="AM28" s="342"/>
      <c r="AN28" s="342"/>
      <c r="AO28" s="342"/>
      <c r="AP28" s="343"/>
      <c r="AQ28" s="53"/>
    </row>
    <row r="29" spans="1:43" ht="18.75" customHeight="1" x14ac:dyDescent="0.4">
      <c r="A29" s="53"/>
      <c r="B29" s="355">
        <f t="shared" ca="1" si="1"/>
        <v>52</v>
      </c>
      <c r="C29" s="356"/>
      <c r="D29" s="357"/>
      <c r="E29" s="357"/>
      <c r="F29" s="357"/>
      <c r="G29" s="357"/>
      <c r="H29" s="357"/>
      <c r="I29" s="357"/>
      <c r="J29" s="357"/>
      <c r="K29" s="357"/>
      <c r="L29" s="357"/>
      <c r="M29" s="357"/>
      <c r="N29" s="357"/>
      <c r="O29" s="357"/>
      <c r="P29" s="357"/>
      <c r="Q29" s="357"/>
      <c r="R29" s="357"/>
      <c r="S29" s="357"/>
      <c r="T29" s="357"/>
      <c r="U29" s="357"/>
      <c r="V29" s="357"/>
      <c r="W29" s="357"/>
      <c r="X29" s="358"/>
      <c r="Y29" s="358"/>
      <c r="Z29" s="358"/>
      <c r="AA29" s="358"/>
      <c r="AB29" s="358"/>
      <c r="AC29" s="358"/>
      <c r="AD29" s="351"/>
      <c r="AE29" s="352"/>
      <c r="AF29" s="359" t="str">
        <f t="shared" si="0"/>
        <v/>
      </c>
      <c r="AG29" s="359"/>
      <c r="AH29" s="359"/>
      <c r="AI29" s="342"/>
      <c r="AJ29" s="342"/>
      <c r="AK29" s="342"/>
      <c r="AL29" s="342"/>
      <c r="AM29" s="342"/>
      <c r="AN29" s="342"/>
      <c r="AO29" s="342"/>
      <c r="AP29" s="343"/>
      <c r="AQ29" s="53"/>
    </row>
    <row r="30" spans="1:43" ht="18.75" customHeight="1" x14ac:dyDescent="0.4">
      <c r="A30" s="53"/>
      <c r="B30" s="355">
        <f t="shared" ca="1" si="1"/>
        <v>53</v>
      </c>
      <c r="C30" s="356"/>
      <c r="D30" s="357"/>
      <c r="E30" s="357"/>
      <c r="F30" s="357"/>
      <c r="G30" s="357"/>
      <c r="H30" s="357"/>
      <c r="I30" s="357"/>
      <c r="J30" s="357"/>
      <c r="K30" s="357"/>
      <c r="L30" s="357"/>
      <c r="M30" s="357"/>
      <c r="N30" s="357"/>
      <c r="O30" s="357"/>
      <c r="P30" s="357"/>
      <c r="Q30" s="357"/>
      <c r="R30" s="357"/>
      <c r="S30" s="357"/>
      <c r="T30" s="357"/>
      <c r="U30" s="357"/>
      <c r="V30" s="357"/>
      <c r="W30" s="357"/>
      <c r="X30" s="358"/>
      <c r="Y30" s="358"/>
      <c r="Z30" s="358"/>
      <c r="AA30" s="358"/>
      <c r="AB30" s="358"/>
      <c r="AC30" s="358"/>
      <c r="AD30" s="351"/>
      <c r="AE30" s="352"/>
      <c r="AF30" s="359" t="str">
        <f t="shared" si="0"/>
        <v/>
      </c>
      <c r="AG30" s="359"/>
      <c r="AH30" s="359"/>
      <c r="AI30" s="342"/>
      <c r="AJ30" s="342"/>
      <c r="AK30" s="342"/>
      <c r="AL30" s="342"/>
      <c r="AM30" s="342"/>
      <c r="AN30" s="342"/>
      <c r="AO30" s="342"/>
      <c r="AP30" s="343"/>
      <c r="AQ30" s="53"/>
    </row>
    <row r="31" spans="1:43" ht="18.75" customHeight="1" x14ac:dyDescent="0.4">
      <c r="A31" s="53"/>
      <c r="B31" s="355">
        <f t="shared" ca="1" si="1"/>
        <v>54</v>
      </c>
      <c r="C31" s="356"/>
      <c r="D31" s="357"/>
      <c r="E31" s="357"/>
      <c r="F31" s="357"/>
      <c r="G31" s="357"/>
      <c r="H31" s="357"/>
      <c r="I31" s="357"/>
      <c r="J31" s="357"/>
      <c r="K31" s="357"/>
      <c r="L31" s="357"/>
      <c r="M31" s="357"/>
      <c r="N31" s="357"/>
      <c r="O31" s="357"/>
      <c r="P31" s="357"/>
      <c r="Q31" s="357"/>
      <c r="R31" s="357"/>
      <c r="S31" s="357"/>
      <c r="T31" s="357"/>
      <c r="U31" s="357"/>
      <c r="V31" s="357"/>
      <c r="W31" s="357"/>
      <c r="X31" s="358"/>
      <c r="Y31" s="358"/>
      <c r="Z31" s="358"/>
      <c r="AA31" s="358"/>
      <c r="AB31" s="358"/>
      <c r="AC31" s="358"/>
      <c r="AD31" s="351"/>
      <c r="AE31" s="352"/>
      <c r="AF31" s="359" t="str">
        <f t="shared" si="0"/>
        <v/>
      </c>
      <c r="AG31" s="359"/>
      <c r="AH31" s="359"/>
      <c r="AI31" s="342"/>
      <c r="AJ31" s="342"/>
      <c r="AK31" s="342"/>
      <c r="AL31" s="342"/>
      <c r="AM31" s="342"/>
      <c r="AN31" s="342"/>
      <c r="AO31" s="342"/>
      <c r="AP31" s="343"/>
      <c r="AQ31" s="53"/>
    </row>
    <row r="32" spans="1:43" ht="18.75" customHeight="1" x14ac:dyDescent="0.4">
      <c r="A32" s="53"/>
      <c r="B32" s="355">
        <f t="shared" ca="1" si="1"/>
        <v>55</v>
      </c>
      <c r="C32" s="356"/>
      <c r="D32" s="357"/>
      <c r="E32" s="357"/>
      <c r="F32" s="357"/>
      <c r="G32" s="357"/>
      <c r="H32" s="357"/>
      <c r="I32" s="357"/>
      <c r="J32" s="357"/>
      <c r="K32" s="357"/>
      <c r="L32" s="357"/>
      <c r="M32" s="357"/>
      <c r="N32" s="357"/>
      <c r="O32" s="357"/>
      <c r="P32" s="357"/>
      <c r="Q32" s="357"/>
      <c r="R32" s="357"/>
      <c r="S32" s="357"/>
      <c r="T32" s="357"/>
      <c r="U32" s="357"/>
      <c r="V32" s="357"/>
      <c r="W32" s="357"/>
      <c r="X32" s="358"/>
      <c r="Y32" s="358"/>
      <c r="Z32" s="358"/>
      <c r="AA32" s="358"/>
      <c r="AB32" s="358"/>
      <c r="AC32" s="358"/>
      <c r="AD32" s="351"/>
      <c r="AE32" s="352"/>
      <c r="AF32" s="359" t="str">
        <f t="shared" si="0"/>
        <v/>
      </c>
      <c r="AG32" s="359"/>
      <c r="AH32" s="359"/>
      <c r="AI32" s="342"/>
      <c r="AJ32" s="342"/>
      <c r="AK32" s="342"/>
      <c r="AL32" s="342"/>
      <c r="AM32" s="342"/>
      <c r="AN32" s="342"/>
      <c r="AO32" s="342"/>
      <c r="AP32" s="343"/>
      <c r="AQ32" s="53"/>
    </row>
    <row r="33" spans="1:43" ht="18.75" customHeight="1" x14ac:dyDescent="0.4">
      <c r="A33" s="53"/>
      <c r="B33" s="355">
        <f t="shared" ca="1" si="1"/>
        <v>56</v>
      </c>
      <c r="C33" s="356"/>
      <c r="D33" s="357"/>
      <c r="E33" s="357"/>
      <c r="F33" s="357"/>
      <c r="G33" s="357"/>
      <c r="H33" s="357"/>
      <c r="I33" s="357"/>
      <c r="J33" s="357"/>
      <c r="K33" s="357"/>
      <c r="L33" s="357"/>
      <c r="M33" s="357"/>
      <c r="N33" s="357"/>
      <c r="O33" s="357"/>
      <c r="P33" s="357"/>
      <c r="Q33" s="357"/>
      <c r="R33" s="357"/>
      <c r="S33" s="357"/>
      <c r="T33" s="357"/>
      <c r="U33" s="357"/>
      <c r="V33" s="357"/>
      <c r="W33" s="357"/>
      <c r="X33" s="358"/>
      <c r="Y33" s="358"/>
      <c r="Z33" s="358"/>
      <c r="AA33" s="358"/>
      <c r="AB33" s="358"/>
      <c r="AC33" s="358"/>
      <c r="AD33" s="351"/>
      <c r="AE33" s="352"/>
      <c r="AF33" s="359" t="str">
        <f t="shared" si="0"/>
        <v/>
      </c>
      <c r="AG33" s="359"/>
      <c r="AH33" s="359"/>
      <c r="AI33" s="342"/>
      <c r="AJ33" s="342"/>
      <c r="AK33" s="342"/>
      <c r="AL33" s="342"/>
      <c r="AM33" s="342"/>
      <c r="AN33" s="342"/>
      <c r="AO33" s="342"/>
      <c r="AP33" s="343"/>
      <c r="AQ33" s="53"/>
    </row>
    <row r="34" spans="1:43" ht="18.75" customHeight="1" x14ac:dyDescent="0.4">
      <c r="A34" s="53"/>
      <c r="B34" s="355">
        <f t="shared" ca="1" si="1"/>
        <v>57</v>
      </c>
      <c r="C34" s="356"/>
      <c r="D34" s="357"/>
      <c r="E34" s="357"/>
      <c r="F34" s="357"/>
      <c r="G34" s="357"/>
      <c r="H34" s="357"/>
      <c r="I34" s="357"/>
      <c r="J34" s="357"/>
      <c r="K34" s="357"/>
      <c r="L34" s="357"/>
      <c r="M34" s="357"/>
      <c r="N34" s="357"/>
      <c r="O34" s="357"/>
      <c r="P34" s="357"/>
      <c r="Q34" s="357"/>
      <c r="R34" s="357"/>
      <c r="S34" s="357"/>
      <c r="T34" s="357"/>
      <c r="U34" s="357"/>
      <c r="V34" s="357"/>
      <c r="W34" s="357"/>
      <c r="X34" s="358"/>
      <c r="Y34" s="358"/>
      <c r="Z34" s="358"/>
      <c r="AA34" s="358"/>
      <c r="AB34" s="358"/>
      <c r="AC34" s="358"/>
      <c r="AD34" s="351"/>
      <c r="AE34" s="352"/>
      <c r="AF34" s="359" t="str">
        <f t="shared" si="0"/>
        <v/>
      </c>
      <c r="AG34" s="359"/>
      <c r="AH34" s="359"/>
      <c r="AI34" s="342"/>
      <c r="AJ34" s="342"/>
      <c r="AK34" s="342"/>
      <c r="AL34" s="342"/>
      <c r="AM34" s="342"/>
      <c r="AN34" s="342"/>
      <c r="AO34" s="342"/>
      <c r="AP34" s="343"/>
      <c r="AQ34" s="53"/>
    </row>
    <row r="35" spans="1:43" ht="18.75" customHeight="1" x14ac:dyDescent="0.4">
      <c r="A35" s="53"/>
      <c r="B35" s="355">
        <f t="shared" ca="1" si="1"/>
        <v>58</v>
      </c>
      <c r="C35" s="356"/>
      <c r="D35" s="357"/>
      <c r="E35" s="357"/>
      <c r="F35" s="357"/>
      <c r="G35" s="357"/>
      <c r="H35" s="357"/>
      <c r="I35" s="357"/>
      <c r="J35" s="357"/>
      <c r="K35" s="357"/>
      <c r="L35" s="357"/>
      <c r="M35" s="357"/>
      <c r="N35" s="357"/>
      <c r="O35" s="357"/>
      <c r="P35" s="357"/>
      <c r="Q35" s="357"/>
      <c r="R35" s="357"/>
      <c r="S35" s="357"/>
      <c r="T35" s="357"/>
      <c r="U35" s="357"/>
      <c r="V35" s="357"/>
      <c r="W35" s="357"/>
      <c r="X35" s="358"/>
      <c r="Y35" s="358"/>
      <c r="Z35" s="358"/>
      <c r="AA35" s="358"/>
      <c r="AB35" s="358"/>
      <c r="AC35" s="358"/>
      <c r="AD35" s="351"/>
      <c r="AE35" s="352"/>
      <c r="AF35" s="359" t="str">
        <f t="shared" si="0"/>
        <v/>
      </c>
      <c r="AG35" s="359"/>
      <c r="AH35" s="359"/>
      <c r="AI35" s="342"/>
      <c r="AJ35" s="342"/>
      <c r="AK35" s="342"/>
      <c r="AL35" s="342"/>
      <c r="AM35" s="342"/>
      <c r="AN35" s="342"/>
      <c r="AO35" s="342"/>
      <c r="AP35" s="343"/>
      <c r="AQ35" s="53"/>
    </row>
    <row r="36" spans="1:43" ht="18.75" customHeight="1" x14ac:dyDescent="0.4">
      <c r="A36" s="53"/>
      <c r="B36" s="355">
        <f t="shared" ca="1" si="1"/>
        <v>59</v>
      </c>
      <c r="C36" s="356"/>
      <c r="D36" s="357"/>
      <c r="E36" s="357"/>
      <c r="F36" s="357"/>
      <c r="G36" s="357"/>
      <c r="H36" s="357"/>
      <c r="I36" s="357"/>
      <c r="J36" s="357"/>
      <c r="K36" s="357"/>
      <c r="L36" s="357"/>
      <c r="M36" s="357"/>
      <c r="N36" s="357"/>
      <c r="O36" s="357"/>
      <c r="P36" s="357"/>
      <c r="Q36" s="357"/>
      <c r="R36" s="357"/>
      <c r="S36" s="357"/>
      <c r="T36" s="357"/>
      <c r="U36" s="357"/>
      <c r="V36" s="357"/>
      <c r="W36" s="357"/>
      <c r="X36" s="358"/>
      <c r="Y36" s="358"/>
      <c r="Z36" s="358"/>
      <c r="AA36" s="358"/>
      <c r="AB36" s="358"/>
      <c r="AC36" s="358"/>
      <c r="AD36" s="351"/>
      <c r="AE36" s="352"/>
      <c r="AF36" s="359" t="str">
        <f t="shared" si="0"/>
        <v/>
      </c>
      <c r="AG36" s="359"/>
      <c r="AH36" s="359"/>
      <c r="AI36" s="342"/>
      <c r="AJ36" s="342"/>
      <c r="AK36" s="342"/>
      <c r="AL36" s="342"/>
      <c r="AM36" s="342"/>
      <c r="AN36" s="342"/>
      <c r="AO36" s="342"/>
      <c r="AP36" s="343"/>
      <c r="AQ36" s="53"/>
    </row>
    <row r="37" spans="1:43" ht="18.75" customHeight="1" x14ac:dyDescent="0.4">
      <c r="A37" s="53"/>
      <c r="B37" s="355">
        <f t="shared" ca="1" si="1"/>
        <v>60</v>
      </c>
      <c r="C37" s="356"/>
      <c r="D37" s="357"/>
      <c r="E37" s="357"/>
      <c r="F37" s="357"/>
      <c r="G37" s="357"/>
      <c r="H37" s="357"/>
      <c r="I37" s="357"/>
      <c r="J37" s="357"/>
      <c r="K37" s="357"/>
      <c r="L37" s="357"/>
      <c r="M37" s="357"/>
      <c r="N37" s="357"/>
      <c r="O37" s="357"/>
      <c r="P37" s="357"/>
      <c r="Q37" s="357"/>
      <c r="R37" s="357"/>
      <c r="S37" s="357"/>
      <c r="T37" s="357"/>
      <c r="U37" s="357"/>
      <c r="V37" s="357"/>
      <c r="W37" s="357"/>
      <c r="X37" s="358"/>
      <c r="Y37" s="358"/>
      <c r="Z37" s="358"/>
      <c r="AA37" s="358"/>
      <c r="AB37" s="358"/>
      <c r="AC37" s="358"/>
      <c r="AD37" s="351"/>
      <c r="AE37" s="352"/>
      <c r="AF37" s="359" t="str">
        <f t="shared" si="0"/>
        <v/>
      </c>
      <c r="AG37" s="359"/>
      <c r="AH37" s="359"/>
      <c r="AI37" s="342"/>
      <c r="AJ37" s="342"/>
      <c r="AK37" s="342"/>
      <c r="AL37" s="342"/>
      <c r="AM37" s="342"/>
      <c r="AN37" s="342"/>
      <c r="AO37" s="342"/>
      <c r="AP37" s="343"/>
      <c r="AQ37" s="53"/>
    </row>
    <row r="38" spans="1:43" ht="18.75" customHeight="1" x14ac:dyDescent="0.4">
      <c r="A38" s="53"/>
      <c r="B38" s="355">
        <f t="shared" ca="1" si="1"/>
        <v>61</v>
      </c>
      <c r="C38" s="356"/>
      <c r="D38" s="357"/>
      <c r="E38" s="357"/>
      <c r="F38" s="357"/>
      <c r="G38" s="357"/>
      <c r="H38" s="357"/>
      <c r="I38" s="357"/>
      <c r="J38" s="357"/>
      <c r="K38" s="357"/>
      <c r="L38" s="357"/>
      <c r="M38" s="357"/>
      <c r="N38" s="357"/>
      <c r="O38" s="357"/>
      <c r="P38" s="357"/>
      <c r="Q38" s="357"/>
      <c r="R38" s="357"/>
      <c r="S38" s="357"/>
      <c r="T38" s="357"/>
      <c r="U38" s="357"/>
      <c r="V38" s="357"/>
      <c r="W38" s="357"/>
      <c r="X38" s="358"/>
      <c r="Y38" s="358"/>
      <c r="Z38" s="358"/>
      <c r="AA38" s="358"/>
      <c r="AB38" s="358"/>
      <c r="AC38" s="358"/>
      <c r="AD38" s="351"/>
      <c r="AE38" s="352"/>
      <c r="AF38" s="359" t="str">
        <f t="shared" si="0"/>
        <v/>
      </c>
      <c r="AG38" s="359"/>
      <c r="AH38" s="359"/>
      <c r="AI38" s="342"/>
      <c r="AJ38" s="342"/>
      <c r="AK38" s="342"/>
      <c r="AL38" s="342"/>
      <c r="AM38" s="342"/>
      <c r="AN38" s="342"/>
      <c r="AO38" s="342"/>
      <c r="AP38" s="343"/>
      <c r="AQ38" s="53"/>
    </row>
    <row r="39" spans="1:43" ht="18.75" customHeight="1" x14ac:dyDescent="0.4">
      <c r="A39" s="53"/>
      <c r="B39" s="355">
        <f t="shared" ca="1" si="1"/>
        <v>62</v>
      </c>
      <c r="C39" s="356"/>
      <c r="D39" s="357"/>
      <c r="E39" s="357"/>
      <c r="F39" s="357"/>
      <c r="G39" s="357"/>
      <c r="H39" s="357"/>
      <c r="I39" s="357"/>
      <c r="J39" s="357"/>
      <c r="K39" s="357"/>
      <c r="L39" s="357"/>
      <c r="M39" s="357"/>
      <c r="N39" s="357"/>
      <c r="O39" s="357"/>
      <c r="P39" s="357"/>
      <c r="Q39" s="357"/>
      <c r="R39" s="357"/>
      <c r="S39" s="357"/>
      <c r="T39" s="357"/>
      <c r="U39" s="357"/>
      <c r="V39" s="357"/>
      <c r="W39" s="357"/>
      <c r="X39" s="358"/>
      <c r="Y39" s="358"/>
      <c r="Z39" s="358"/>
      <c r="AA39" s="358"/>
      <c r="AB39" s="358"/>
      <c r="AC39" s="358"/>
      <c r="AD39" s="351"/>
      <c r="AE39" s="352"/>
      <c r="AF39" s="359" t="str">
        <f t="shared" si="0"/>
        <v/>
      </c>
      <c r="AG39" s="359"/>
      <c r="AH39" s="359"/>
      <c r="AI39" s="342"/>
      <c r="AJ39" s="342"/>
      <c r="AK39" s="342"/>
      <c r="AL39" s="342"/>
      <c r="AM39" s="342"/>
      <c r="AN39" s="342"/>
      <c r="AO39" s="342"/>
      <c r="AP39" s="343"/>
      <c r="AQ39" s="53"/>
    </row>
    <row r="40" spans="1:43" ht="18.75" customHeight="1" x14ac:dyDescent="0.4">
      <c r="A40" s="53"/>
      <c r="B40" s="355">
        <f t="shared" ca="1" si="1"/>
        <v>63</v>
      </c>
      <c r="C40" s="356"/>
      <c r="D40" s="357"/>
      <c r="E40" s="357"/>
      <c r="F40" s="357"/>
      <c r="G40" s="357"/>
      <c r="H40" s="357"/>
      <c r="I40" s="357"/>
      <c r="J40" s="357"/>
      <c r="K40" s="357"/>
      <c r="L40" s="357"/>
      <c r="M40" s="357"/>
      <c r="N40" s="357"/>
      <c r="O40" s="357"/>
      <c r="P40" s="357"/>
      <c r="Q40" s="357"/>
      <c r="R40" s="357"/>
      <c r="S40" s="357"/>
      <c r="T40" s="357"/>
      <c r="U40" s="357"/>
      <c r="V40" s="357"/>
      <c r="W40" s="357"/>
      <c r="X40" s="358"/>
      <c r="Y40" s="358"/>
      <c r="Z40" s="358"/>
      <c r="AA40" s="358"/>
      <c r="AB40" s="358"/>
      <c r="AC40" s="358"/>
      <c r="AD40" s="351"/>
      <c r="AE40" s="352"/>
      <c r="AF40" s="359" t="str">
        <f t="shared" ref="AF40:AF67" si="2">IF(X40="","",ROUNDDOWN((X40/1000)*(AA40/1000),3)*AD40)</f>
        <v/>
      </c>
      <c r="AG40" s="359"/>
      <c r="AH40" s="359"/>
      <c r="AI40" s="342"/>
      <c r="AJ40" s="342"/>
      <c r="AK40" s="342"/>
      <c r="AL40" s="342"/>
      <c r="AM40" s="342"/>
      <c r="AN40" s="342"/>
      <c r="AO40" s="342"/>
      <c r="AP40" s="343"/>
      <c r="AQ40" s="53"/>
    </row>
    <row r="41" spans="1:43" ht="18.75" customHeight="1" x14ac:dyDescent="0.4">
      <c r="A41" s="53"/>
      <c r="B41" s="355">
        <f t="shared" ca="1" si="1"/>
        <v>64</v>
      </c>
      <c r="C41" s="356"/>
      <c r="D41" s="357"/>
      <c r="E41" s="357"/>
      <c r="F41" s="357"/>
      <c r="G41" s="357"/>
      <c r="H41" s="357"/>
      <c r="I41" s="357"/>
      <c r="J41" s="357"/>
      <c r="K41" s="357"/>
      <c r="L41" s="357"/>
      <c r="M41" s="357"/>
      <c r="N41" s="357"/>
      <c r="O41" s="357"/>
      <c r="P41" s="357"/>
      <c r="Q41" s="357"/>
      <c r="R41" s="357"/>
      <c r="S41" s="357"/>
      <c r="T41" s="357"/>
      <c r="U41" s="357"/>
      <c r="V41" s="357"/>
      <c r="W41" s="357"/>
      <c r="X41" s="358"/>
      <c r="Y41" s="358"/>
      <c r="Z41" s="358"/>
      <c r="AA41" s="358"/>
      <c r="AB41" s="358"/>
      <c r="AC41" s="358"/>
      <c r="AD41" s="351"/>
      <c r="AE41" s="352"/>
      <c r="AF41" s="359" t="str">
        <f t="shared" si="2"/>
        <v/>
      </c>
      <c r="AG41" s="359"/>
      <c r="AH41" s="359"/>
      <c r="AI41" s="342"/>
      <c r="AJ41" s="342"/>
      <c r="AK41" s="342"/>
      <c r="AL41" s="342"/>
      <c r="AM41" s="342"/>
      <c r="AN41" s="342"/>
      <c r="AO41" s="342"/>
      <c r="AP41" s="343"/>
      <c r="AQ41" s="53"/>
    </row>
    <row r="42" spans="1:43" ht="18.75" customHeight="1" x14ac:dyDescent="0.4">
      <c r="A42" s="53"/>
      <c r="B42" s="355">
        <f t="shared" ca="1" si="1"/>
        <v>65</v>
      </c>
      <c r="C42" s="356"/>
      <c r="D42" s="357"/>
      <c r="E42" s="357"/>
      <c r="F42" s="357"/>
      <c r="G42" s="357"/>
      <c r="H42" s="357"/>
      <c r="I42" s="357"/>
      <c r="J42" s="357"/>
      <c r="K42" s="357"/>
      <c r="L42" s="357"/>
      <c r="M42" s="357"/>
      <c r="N42" s="357"/>
      <c r="O42" s="357"/>
      <c r="P42" s="357"/>
      <c r="Q42" s="357"/>
      <c r="R42" s="357"/>
      <c r="S42" s="357"/>
      <c r="T42" s="357"/>
      <c r="U42" s="357"/>
      <c r="V42" s="357"/>
      <c r="W42" s="357"/>
      <c r="X42" s="358"/>
      <c r="Y42" s="358"/>
      <c r="Z42" s="358"/>
      <c r="AA42" s="358"/>
      <c r="AB42" s="358"/>
      <c r="AC42" s="358"/>
      <c r="AD42" s="351"/>
      <c r="AE42" s="352"/>
      <c r="AF42" s="359" t="str">
        <f t="shared" si="2"/>
        <v/>
      </c>
      <c r="AG42" s="359"/>
      <c r="AH42" s="359"/>
      <c r="AI42" s="342"/>
      <c r="AJ42" s="342"/>
      <c r="AK42" s="342"/>
      <c r="AL42" s="342"/>
      <c r="AM42" s="342"/>
      <c r="AN42" s="342"/>
      <c r="AO42" s="342"/>
      <c r="AP42" s="343"/>
      <c r="AQ42" s="53"/>
    </row>
    <row r="43" spans="1:43" ht="18.75" customHeight="1" x14ac:dyDescent="0.4">
      <c r="A43" s="53"/>
      <c r="B43" s="355">
        <f t="shared" ca="1" si="1"/>
        <v>66</v>
      </c>
      <c r="C43" s="356"/>
      <c r="D43" s="357"/>
      <c r="E43" s="357"/>
      <c r="F43" s="357"/>
      <c r="G43" s="357"/>
      <c r="H43" s="357"/>
      <c r="I43" s="357"/>
      <c r="J43" s="357"/>
      <c r="K43" s="357"/>
      <c r="L43" s="357"/>
      <c r="M43" s="357"/>
      <c r="N43" s="357"/>
      <c r="O43" s="357"/>
      <c r="P43" s="357"/>
      <c r="Q43" s="357"/>
      <c r="R43" s="357"/>
      <c r="S43" s="357"/>
      <c r="T43" s="357"/>
      <c r="U43" s="357"/>
      <c r="V43" s="357"/>
      <c r="W43" s="357"/>
      <c r="X43" s="358"/>
      <c r="Y43" s="358"/>
      <c r="Z43" s="358"/>
      <c r="AA43" s="358"/>
      <c r="AB43" s="358"/>
      <c r="AC43" s="358"/>
      <c r="AD43" s="351"/>
      <c r="AE43" s="352"/>
      <c r="AF43" s="359" t="str">
        <f t="shared" si="2"/>
        <v/>
      </c>
      <c r="AG43" s="359"/>
      <c r="AH43" s="359"/>
      <c r="AI43" s="342"/>
      <c r="AJ43" s="342"/>
      <c r="AK43" s="342"/>
      <c r="AL43" s="342"/>
      <c r="AM43" s="342"/>
      <c r="AN43" s="342"/>
      <c r="AO43" s="342"/>
      <c r="AP43" s="343"/>
      <c r="AQ43" s="53"/>
    </row>
    <row r="44" spans="1:43" ht="18.75" customHeight="1" x14ac:dyDescent="0.4">
      <c r="A44" s="53"/>
      <c r="B44" s="355">
        <f t="shared" ca="1" si="1"/>
        <v>67</v>
      </c>
      <c r="C44" s="356"/>
      <c r="D44" s="357"/>
      <c r="E44" s="357"/>
      <c r="F44" s="357"/>
      <c r="G44" s="357"/>
      <c r="H44" s="357"/>
      <c r="I44" s="357"/>
      <c r="J44" s="357"/>
      <c r="K44" s="357"/>
      <c r="L44" s="357"/>
      <c r="M44" s="357"/>
      <c r="N44" s="357"/>
      <c r="O44" s="357"/>
      <c r="P44" s="357"/>
      <c r="Q44" s="357"/>
      <c r="R44" s="357"/>
      <c r="S44" s="357"/>
      <c r="T44" s="357"/>
      <c r="U44" s="357"/>
      <c r="V44" s="357"/>
      <c r="W44" s="357"/>
      <c r="X44" s="358"/>
      <c r="Y44" s="358"/>
      <c r="Z44" s="358"/>
      <c r="AA44" s="358"/>
      <c r="AB44" s="358"/>
      <c r="AC44" s="358"/>
      <c r="AD44" s="351"/>
      <c r="AE44" s="352"/>
      <c r="AF44" s="359" t="str">
        <f t="shared" si="2"/>
        <v/>
      </c>
      <c r="AG44" s="359"/>
      <c r="AH44" s="359"/>
      <c r="AI44" s="342"/>
      <c r="AJ44" s="342"/>
      <c r="AK44" s="342"/>
      <c r="AL44" s="342"/>
      <c r="AM44" s="342"/>
      <c r="AN44" s="342"/>
      <c r="AO44" s="342"/>
      <c r="AP44" s="343"/>
      <c r="AQ44" s="53"/>
    </row>
    <row r="45" spans="1:43" ht="18.75" customHeight="1" x14ac:dyDescent="0.4">
      <c r="A45" s="53"/>
      <c r="B45" s="355">
        <f t="shared" ca="1" si="1"/>
        <v>68</v>
      </c>
      <c r="C45" s="356"/>
      <c r="D45" s="357"/>
      <c r="E45" s="357"/>
      <c r="F45" s="357"/>
      <c r="G45" s="357"/>
      <c r="H45" s="357"/>
      <c r="I45" s="357"/>
      <c r="J45" s="357"/>
      <c r="K45" s="357"/>
      <c r="L45" s="357"/>
      <c r="M45" s="357"/>
      <c r="N45" s="357"/>
      <c r="O45" s="357"/>
      <c r="P45" s="357"/>
      <c r="Q45" s="357"/>
      <c r="R45" s="357"/>
      <c r="S45" s="357"/>
      <c r="T45" s="357"/>
      <c r="U45" s="357"/>
      <c r="V45" s="357"/>
      <c r="W45" s="357"/>
      <c r="X45" s="358"/>
      <c r="Y45" s="358"/>
      <c r="Z45" s="358"/>
      <c r="AA45" s="358"/>
      <c r="AB45" s="358"/>
      <c r="AC45" s="358"/>
      <c r="AD45" s="351"/>
      <c r="AE45" s="352"/>
      <c r="AF45" s="359" t="str">
        <f t="shared" si="2"/>
        <v/>
      </c>
      <c r="AG45" s="359"/>
      <c r="AH45" s="359"/>
      <c r="AI45" s="342"/>
      <c r="AJ45" s="342"/>
      <c r="AK45" s="342"/>
      <c r="AL45" s="342"/>
      <c r="AM45" s="342"/>
      <c r="AN45" s="342"/>
      <c r="AO45" s="342"/>
      <c r="AP45" s="343"/>
      <c r="AQ45" s="53"/>
    </row>
    <row r="46" spans="1:43" ht="18.75" customHeight="1" x14ac:dyDescent="0.4">
      <c r="A46" s="53"/>
      <c r="B46" s="355">
        <f t="shared" ca="1" si="1"/>
        <v>69</v>
      </c>
      <c r="C46" s="356"/>
      <c r="D46" s="357"/>
      <c r="E46" s="357"/>
      <c r="F46" s="357"/>
      <c r="G46" s="357"/>
      <c r="H46" s="357"/>
      <c r="I46" s="357"/>
      <c r="J46" s="357"/>
      <c r="K46" s="357"/>
      <c r="L46" s="357"/>
      <c r="M46" s="357"/>
      <c r="N46" s="357"/>
      <c r="O46" s="357"/>
      <c r="P46" s="357"/>
      <c r="Q46" s="357"/>
      <c r="R46" s="357"/>
      <c r="S46" s="357"/>
      <c r="T46" s="357"/>
      <c r="U46" s="357"/>
      <c r="V46" s="357"/>
      <c r="W46" s="357"/>
      <c r="X46" s="358"/>
      <c r="Y46" s="358"/>
      <c r="Z46" s="358"/>
      <c r="AA46" s="358"/>
      <c r="AB46" s="358"/>
      <c r="AC46" s="358"/>
      <c r="AD46" s="351"/>
      <c r="AE46" s="352"/>
      <c r="AF46" s="359" t="str">
        <f t="shared" si="2"/>
        <v/>
      </c>
      <c r="AG46" s="359"/>
      <c r="AH46" s="359"/>
      <c r="AI46" s="342"/>
      <c r="AJ46" s="342"/>
      <c r="AK46" s="342"/>
      <c r="AL46" s="342"/>
      <c r="AM46" s="342"/>
      <c r="AN46" s="342"/>
      <c r="AO46" s="342"/>
      <c r="AP46" s="343"/>
      <c r="AQ46" s="53"/>
    </row>
    <row r="47" spans="1:43" ht="18.75" customHeight="1" x14ac:dyDescent="0.4">
      <c r="A47" s="53"/>
      <c r="B47" s="355">
        <f t="shared" ca="1" si="1"/>
        <v>70</v>
      </c>
      <c r="C47" s="356"/>
      <c r="D47" s="357"/>
      <c r="E47" s="357"/>
      <c r="F47" s="357"/>
      <c r="G47" s="357"/>
      <c r="H47" s="357"/>
      <c r="I47" s="357"/>
      <c r="J47" s="357"/>
      <c r="K47" s="357"/>
      <c r="L47" s="357"/>
      <c r="M47" s="357"/>
      <c r="N47" s="357"/>
      <c r="O47" s="357"/>
      <c r="P47" s="357"/>
      <c r="Q47" s="357"/>
      <c r="R47" s="357"/>
      <c r="S47" s="357"/>
      <c r="T47" s="357"/>
      <c r="U47" s="357"/>
      <c r="V47" s="357"/>
      <c r="W47" s="357"/>
      <c r="X47" s="358"/>
      <c r="Y47" s="358"/>
      <c r="Z47" s="358"/>
      <c r="AA47" s="358"/>
      <c r="AB47" s="358"/>
      <c r="AC47" s="358"/>
      <c r="AD47" s="351"/>
      <c r="AE47" s="352"/>
      <c r="AF47" s="359" t="str">
        <f t="shared" si="2"/>
        <v/>
      </c>
      <c r="AG47" s="359"/>
      <c r="AH47" s="359"/>
      <c r="AI47" s="342"/>
      <c r="AJ47" s="342"/>
      <c r="AK47" s="342"/>
      <c r="AL47" s="342"/>
      <c r="AM47" s="342"/>
      <c r="AN47" s="342"/>
      <c r="AO47" s="342"/>
      <c r="AP47" s="343"/>
      <c r="AQ47" s="53"/>
    </row>
    <row r="48" spans="1:43" ht="18.75" customHeight="1" x14ac:dyDescent="0.4">
      <c r="A48" s="53"/>
      <c r="B48" s="355">
        <f t="shared" ca="1" si="1"/>
        <v>71</v>
      </c>
      <c r="C48" s="356"/>
      <c r="D48" s="357"/>
      <c r="E48" s="357"/>
      <c r="F48" s="357"/>
      <c r="G48" s="357"/>
      <c r="H48" s="357"/>
      <c r="I48" s="357"/>
      <c r="J48" s="357"/>
      <c r="K48" s="357"/>
      <c r="L48" s="357"/>
      <c r="M48" s="357"/>
      <c r="N48" s="357"/>
      <c r="O48" s="357"/>
      <c r="P48" s="357"/>
      <c r="Q48" s="357"/>
      <c r="R48" s="357"/>
      <c r="S48" s="357"/>
      <c r="T48" s="357"/>
      <c r="U48" s="357"/>
      <c r="V48" s="357"/>
      <c r="W48" s="357"/>
      <c r="X48" s="358"/>
      <c r="Y48" s="358"/>
      <c r="Z48" s="358"/>
      <c r="AA48" s="358"/>
      <c r="AB48" s="358"/>
      <c r="AC48" s="358"/>
      <c r="AD48" s="351"/>
      <c r="AE48" s="352"/>
      <c r="AF48" s="359" t="str">
        <f t="shared" si="2"/>
        <v/>
      </c>
      <c r="AG48" s="359"/>
      <c r="AH48" s="359"/>
      <c r="AI48" s="342"/>
      <c r="AJ48" s="342"/>
      <c r="AK48" s="342"/>
      <c r="AL48" s="342"/>
      <c r="AM48" s="342"/>
      <c r="AN48" s="342"/>
      <c r="AO48" s="342"/>
      <c r="AP48" s="343"/>
      <c r="AQ48" s="53"/>
    </row>
    <row r="49" spans="1:43" ht="18.75" customHeight="1" x14ac:dyDescent="0.4">
      <c r="A49" s="53"/>
      <c r="B49" s="355">
        <f t="shared" ca="1" si="1"/>
        <v>72</v>
      </c>
      <c r="C49" s="356"/>
      <c r="D49" s="357"/>
      <c r="E49" s="357"/>
      <c r="F49" s="357"/>
      <c r="G49" s="357"/>
      <c r="H49" s="357"/>
      <c r="I49" s="357"/>
      <c r="J49" s="357"/>
      <c r="K49" s="357"/>
      <c r="L49" s="357"/>
      <c r="M49" s="357"/>
      <c r="N49" s="357"/>
      <c r="O49" s="357"/>
      <c r="P49" s="357"/>
      <c r="Q49" s="357"/>
      <c r="R49" s="357"/>
      <c r="S49" s="357"/>
      <c r="T49" s="357"/>
      <c r="U49" s="357"/>
      <c r="V49" s="357"/>
      <c r="W49" s="357"/>
      <c r="X49" s="358"/>
      <c r="Y49" s="358"/>
      <c r="Z49" s="358"/>
      <c r="AA49" s="358"/>
      <c r="AB49" s="358"/>
      <c r="AC49" s="358"/>
      <c r="AD49" s="351"/>
      <c r="AE49" s="352"/>
      <c r="AF49" s="359" t="str">
        <f t="shared" si="2"/>
        <v/>
      </c>
      <c r="AG49" s="359"/>
      <c r="AH49" s="359"/>
      <c r="AI49" s="342"/>
      <c r="AJ49" s="342"/>
      <c r="AK49" s="342"/>
      <c r="AL49" s="342"/>
      <c r="AM49" s="342"/>
      <c r="AN49" s="342"/>
      <c r="AO49" s="342"/>
      <c r="AP49" s="343"/>
      <c r="AQ49" s="53"/>
    </row>
    <row r="50" spans="1:43" ht="18.75" customHeight="1" x14ac:dyDescent="0.4">
      <c r="A50" s="53"/>
      <c r="B50" s="355">
        <f t="shared" ca="1" si="1"/>
        <v>73</v>
      </c>
      <c r="C50" s="356"/>
      <c r="D50" s="357"/>
      <c r="E50" s="357"/>
      <c r="F50" s="357"/>
      <c r="G50" s="357"/>
      <c r="H50" s="357"/>
      <c r="I50" s="357"/>
      <c r="J50" s="357"/>
      <c r="K50" s="357"/>
      <c r="L50" s="357"/>
      <c r="M50" s="357"/>
      <c r="N50" s="357"/>
      <c r="O50" s="357"/>
      <c r="P50" s="357"/>
      <c r="Q50" s="357"/>
      <c r="R50" s="357"/>
      <c r="S50" s="357"/>
      <c r="T50" s="357"/>
      <c r="U50" s="357"/>
      <c r="V50" s="357"/>
      <c r="W50" s="357"/>
      <c r="X50" s="358"/>
      <c r="Y50" s="358"/>
      <c r="Z50" s="358"/>
      <c r="AA50" s="358"/>
      <c r="AB50" s="358"/>
      <c r="AC50" s="358"/>
      <c r="AD50" s="351"/>
      <c r="AE50" s="352"/>
      <c r="AF50" s="359" t="str">
        <f t="shared" si="2"/>
        <v/>
      </c>
      <c r="AG50" s="359"/>
      <c r="AH50" s="359"/>
      <c r="AI50" s="342"/>
      <c r="AJ50" s="342"/>
      <c r="AK50" s="342"/>
      <c r="AL50" s="342"/>
      <c r="AM50" s="342"/>
      <c r="AN50" s="342"/>
      <c r="AO50" s="342"/>
      <c r="AP50" s="343"/>
      <c r="AQ50" s="53"/>
    </row>
    <row r="51" spans="1:43" ht="18.75" customHeight="1" x14ac:dyDescent="0.4">
      <c r="A51" s="53"/>
      <c r="B51" s="355">
        <f t="shared" ca="1" si="1"/>
        <v>74</v>
      </c>
      <c r="C51" s="356"/>
      <c r="D51" s="357"/>
      <c r="E51" s="357"/>
      <c r="F51" s="357"/>
      <c r="G51" s="357"/>
      <c r="H51" s="357"/>
      <c r="I51" s="357"/>
      <c r="J51" s="357"/>
      <c r="K51" s="357"/>
      <c r="L51" s="357"/>
      <c r="M51" s="357"/>
      <c r="N51" s="357"/>
      <c r="O51" s="357"/>
      <c r="P51" s="357"/>
      <c r="Q51" s="357"/>
      <c r="R51" s="357"/>
      <c r="S51" s="357"/>
      <c r="T51" s="357"/>
      <c r="U51" s="357"/>
      <c r="V51" s="357"/>
      <c r="W51" s="357"/>
      <c r="X51" s="358"/>
      <c r="Y51" s="358"/>
      <c r="Z51" s="358"/>
      <c r="AA51" s="358"/>
      <c r="AB51" s="358"/>
      <c r="AC51" s="358"/>
      <c r="AD51" s="351"/>
      <c r="AE51" s="352"/>
      <c r="AF51" s="359" t="str">
        <f t="shared" si="2"/>
        <v/>
      </c>
      <c r="AG51" s="359"/>
      <c r="AH51" s="359"/>
      <c r="AI51" s="342"/>
      <c r="AJ51" s="342"/>
      <c r="AK51" s="342"/>
      <c r="AL51" s="342"/>
      <c r="AM51" s="342"/>
      <c r="AN51" s="342"/>
      <c r="AO51" s="342"/>
      <c r="AP51" s="343"/>
      <c r="AQ51" s="53"/>
    </row>
    <row r="52" spans="1:43" ht="18.75" customHeight="1" x14ac:dyDescent="0.4">
      <c r="A52" s="53"/>
      <c r="B52" s="355">
        <f t="shared" ca="1" si="1"/>
        <v>75</v>
      </c>
      <c r="C52" s="356"/>
      <c r="D52" s="357"/>
      <c r="E52" s="357"/>
      <c r="F52" s="357"/>
      <c r="G52" s="357"/>
      <c r="H52" s="357"/>
      <c r="I52" s="357"/>
      <c r="J52" s="357"/>
      <c r="K52" s="357"/>
      <c r="L52" s="357"/>
      <c r="M52" s="357"/>
      <c r="N52" s="357"/>
      <c r="O52" s="357"/>
      <c r="P52" s="357"/>
      <c r="Q52" s="357"/>
      <c r="R52" s="357"/>
      <c r="S52" s="357"/>
      <c r="T52" s="357"/>
      <c r="U52" s="357"/>
      <c r="V52" s="357"/>
      <c r="W52" s="357"/>
      <c r="X52" s="358"/>
      <c r="Y52" s="358"/>
      <c r="Z52" s="358"/>
      <c r="AA52" s="358"/>
      <c r="AB52" s="358"/>
      <c r="AC52" s="358"/>
      <c r="AD52" s="351"/>
      <c r="AE52" s="352"/>
      <c r="AF52" s="359" t="str">
        <f t="shared" si="2"/>
        <v/>
      </c>
      <c r="AG52" s="359"/>
      <c r="AH52" s="359"/>
      <c r="AI52" s="342"/>
      <c r="AJ52" s="342"/>
      <c r="AK52" s="342"/>
      <c r="AL52" s="342"/>
      <c r="AM52" s="342"/>
      <c r="AN52" s="342"/>
      <c r="AO52" s="342"/>
      <c r="AP52" s="343"/>
      <c r="AQ52" s="53"/>
    </row>
    <row r="53" spans="1:43" ht="18.75" customHeight="1" x14ac:dyDescent="0.4">
      <c r="A53" s="53"/>
      <c r="B53" s="355">
        <f t="shared" ca="1" si="1"/>
        <v>76</v>
      </c>
      <c r="C53" s="356"/>
      <c r="D53" s="357"/>
      <c r="E53" s="357"/>
      <c r="F53" s="357"/>
      <c r="G53" s="357"/>
      <c r="H53" s="357"/>
      <c r="I53" s="357"/>
      <c r="J53" s="357"/>
      <c r="K53" s="357"/>
      <c r="L53" s="357"/>
      <c r="M53" s="357"/>
      <c r="N53" s="357"/>
      <c r="O53" s="357"/>
      <c r="P53" s="357"/>
      <c r="Q53" s="357"/>
      <c r="R53" s="357"/>
      <c r="S53" s="357"/>
      <c r="T53" s="357"/>
      <c r="U53" s="357"/>
      <c r="V53" s="357"/>
      <c r="W53" s="357"/>
      <c r="X53" s="358"/>
      <c r="Y53" s="358"/>
      <c r="Z53" s="358"/>
      <c r="AA53" s="358"/>
      <c r="AB53" s="358"/>
      <c r="AC53" s="358"/>
      <c r="AD53" s="351"/>
      <c r="AE53" s="352"/>
      <c r="AF53" s="359" t="str">
        <f t="shared" si="2"/>
        <v/>
      </c>
      <c r="AG53" s="359"/>
      <c r="AH53" s="359"/>
      <c r="AI53" s="342"/>
      <c r="AJ53" s="342"/>
      <c r="AK53" s="342"/>
      <c r="AL53" s="342"/>
      <c r="AM53" s="342"/>
      <c r="AN53" s="342"/>
      <c r="AO53" s="342"/>
      <c r="AP53" s="343"/>
      <c r="AQ53" s="53"/>
    </row>
    <row r="54" spans="1:43" ht="18.75" customHeight="1" x14ac:dyDescent="0.4">
      <c r="A54" s="53"/>
      <c r="B54" s="355">
        <f t="shared" ca="1" si="1"/>
        <v>77</v>
      </c>
      <c r="C54" s="356"/>
      <c r="D54" s="357"/>
      <c r="E54" s="357"/>
      <c r="F54" s="357"/>
      <c r="G54" s="357"/>
      <c r="H54" s="357"/>
      <c r="I54" s="357"/>
      <c r="J54" s="357"/>
      <c r="K54" s="357"/>
      <c r="L54" s="357"/>
      <c r="M54" s="357"/>
      <c r="N54" s="357"/>
      <c r="O54" s="357"/>
      <c r="P54" s="357"/>
      <c r="Q54" s="357"/>
      <c r="R54" s="357"/>
      <c r="S54" s="357"/>
      <c r="T54" s="357"/>
      <c r="U54" s="357"/>
      <c r="V54" s="357"/>
      <c r="W54" s="357"/>
      <c r="X54" s="358"/>
      <c r="Y54" s="358"/>
      <c r="Z54" s="358"/>
      <c r="AA54" s="358"/>
      <c r="AB54" s="358"/>
      <c r="AC54" s="358"/>
      <c r="AD54" s="351"/>
      <c r="AE54" s="352"/>
      <c r="AF54" s="359" t="str">
        <f t="shared" si="2"/>
        <v/>
      </c>
      <c r="AG54" s="359"/>
      <c r="AH54" s="359"/>
      <c r="AI54" s="342"/>
      <c r="AJ54" s="342"/>
      <c r="AK54" s="342"/>
      <c r="AL54" s="342"/>
      <c r="AM54" s="342"/>
      <c r="AN54" s="342"/>
      <c r="AO54" s="342"/>
      <c r="AP54" s="343"/>
      <c r="AQ54" s="53"/>
    </row>
    <row r="55" spans="1:43" ht="18.75" customHeight="1" x14ac:dyDescent="0.4">
      <c r="A55" s="53"/>
      <c r="B55" s="355">
        <f t="shared" ca="1" si="1"/>
        <v>78</v>
      </c>
      <c r="C55" s="356"/>
      <c r="D55" s="357"/>
      <c r="E55" s="357"/>
      <c r="F55" s="357"/>
      <c r="G55" s="357"/>
      <c r="H55" s="357"/>
      <c r="I55" s="357"/>
      <c r="J55" s="357"/>
      <c r="K55" s="357"/>
      <c r="L55" s="357"/>
      <c r="M55" s="357"/>
      <c r="N55" s="357"/>
      <c r="O55" s="357"/>
      <c r="P55" s="357"/>
      <c r="Q55" s="357"/>
      <c r="R55" s="357"/>
      <c r="S55" s="357"/>
      <c r="T55" s="357"/>
      <c r="U55" s="357"/>
      <c r="V55" s="357"/>
      <c r="W55" s="357"/>
      <c r="X55" s="358"/>
      <c r="Y55" s="358"/>
      <c r="Z55" s="358"/>
      <c r="AA55" s="358"/>
      <c r="AB55" s="358"/>
      <c r="AC55" s="358"/>
      <c r="AD55" s="351"/>
      <c r="AE55" s="352"/>
      <c r="AF55" s="359" t="str">
        <f t="shared" si="2"/>
        <v/>
      </c>
      <c r="AG55" s="359"/>
      <c r="AH55" s="359"/>
      <c r="AI55" s="342"/>
      <c r="AJ55" s="342"/>
      <c r="AK55" s="342"/>
      <c r="AL55" s="342"/>
      <c r="AM55" s="342"/>
      <c r="AN55" s="342"/>
      <c r="AO55" s="342"/>
      <c r="AP55" s="343"/>
      <c r="AQ55" s="53"/>
    </row>
    <row r="56" spans="1:43" ht="18.75" customHeight="1" x14ac:dyDescent="0.4">
      <c r="A56" s="53"/>
      <c r="B56" s="355">
        <f t="shared" ca="1" si="1"/>
        <v>79</v>
      </c>
      <c r="C56" s="356"/>
      <c r="D56" s="357"/>
      <c r="E56" s="357"/>
      <c r="F56" s="357"/>
      <c r="G56" s="357"/>
      <c r="H56" s="357"/>
      <c r="I56" s="357"/>
      <c r="J56" s="357"/>
      <c r="K56" s="357"/>
      <c r="L56" s="357"/>
      <c r="M56" s="357"/>
      <c r="N56" s="357"/>
      <c r="O56" s="357"/>
      <c r="P56" s="357"/>
      <c r="Q56" s="357"/>
      <c r="R56" s="357"/>
      <c r="S56" s="357"/>
      <c r="T56" s="357"/>
      <c r="U56" s="357"/>
      <c r="V56" s="357"/>
      <c r="W56" s="357"/>
      <c r="X56" s="358"/>
      <c r="Y56" s="358"/>
      <c r="Z56" s="358"/>
      <c r="AA56" s="358"/>
      <c r="AB56" s="358"/>
      <c r="AC56" s="358"/>
      <c r="AD56" s="351"/>
      <c r="AE56" s="352"/>
      <c r="AF56" s="359" t="str">
        <f t="shared" si="2"/>
        <v/>
      </c>
      <c r="AG56" s="359"/>
      <c r="AH56" s="359"/>
      <c r="AI56" s="342"/>
      <c r="AJ56" s="342"/>
      <c r="AK56" s="342"/>
      <c r="AL56" s="342"/>
      <c r="AM56" s="342"/>
      <c r="AN56" s="342"/>
      <c r="AO56" s="342"/>
      <c r="AP56" s="343"/>
      <c r="AQ56" s="53"/>
    </row>
    <row r="57" spans="1:43" ht="18.75" customHeight="1" x14ac:dyDescent="0.4">
      <c r="A57" s="53"/>
      <c r="B57" s="355">
        <f t="shared" ca="1" si="1"/>
        <v>80</v>
      </c>
      <c r="C57" s="356"/>
      <c r="D57" s="357"/>
      <c r="E57" s="357"/>
      <c r="F57" s="357"/>
      <c r="G57" s="357"/>
      <c r="H57" s="357"/>
      <c r="I57" s="357"/>
      <c r="J57" s="357"/>
      <c r="K57" s="357"/>
      <c r="L57" s="357"/>
      <c r="M57" s="357"/>
      <c r="N57" s="357"/>
      <c r="O57" s="357"/>
      <c r="P57" s="357"/>
      <c r="Q57" s="357"/>
      <c r="R57" s="357"/>
      <c r="S57" s="357"/>
      <c r="T57" s="357"/>
      <c r="U57" s="357"/>
      <c r="V57" s="357"/>
      <c r="W57" s="357"/>
      <c r="X57" s="358"/>
      <c r="Y57" s="358"/>
      <c r="Z57" s="358"/>
      <c r="AA57" s="358"/>
      <c r="AB57" s="358"/>
      <c r="AC57" s="358"/>
      <c r="AD57" s="351"/>
      <c r="AE57" s="352"/>
      <c r="AF57" s="359" t="str">
        <f t="shared" si="2"/>
        <v/>
      </c>
      <c r="AG57" s="359"/>
      <c r="AH57" s="359"/>
      <c r="AI57" s="342"/>
      <c r="AJ57" s="342"/>
      <c r="AK57" s="342"/>
      <c r="AL57" s="342"/>
      <c r="AM57" s="342"/>
      <c r="AN57" s="342"/>
      <c r="AO57" s="342"/>
      <c r="AP57" s="343"/>
      <c r="AQ57" s="53"/>
    </row>
    <row r="58" spans="1:43" ht="18.75" customHeight="1" x14ac:dyDescent="0.4">
      <c r="A58" s="53"/>
      <c r="B58" s="355">
        <f t="shared" ca="1" si="1"/>
        <v>81</v>
      </c>
      <c r="C58" s="356"/>
      <c r="D58" s="357"/>
      <c r="E58" s="357"/>
      <c r="F58" s="357"/>
      <c r="G58" s="357"/>
      <c r="H58" s="357"/>
      <c r="I58" s="357"/>
      <c r="J58" s="357"/>
      <c r="K58" s="357"/>
      <c r="L58" s="357"/>
      <c r="M58" s="357"/>
      <c r="N58" s="357"/>
      <c r="O58" s="357"/>
      <c r="P58" s="357"/>
      <c r="Q58" s="357"/>
      <c r="R58" s="357"/>
      <c r="S58" s="357"/>
      <c r="T58" s="357"/>
      <c r="U58" s="357"/>
      <c r="V58" s="357"/>
      <c r="W58" s="357"/>
      <c r="X58" s="358"/>
      <c r="Y58" s="358"/>
      <c r="Z58" s="358"/>
      <c r="AA58" s="358"/>
      <c r="AB58" s="358"/>
      <c r="AC58" s="358"/>
      <c r="AD58" s="351"/>
      <c r="AE58" s="352"/>
      <c r="AF58" s="359" t="str">
        <f t="shared" si="2"/>
        <v/>
      </c>
      <c r="AG58" s="359"/>
      <c r="AH58" s="359"/>
      <c r="AI58" s="342"/>
      <c r="AJ58" s="342"/>
      <c r="AK58" s="342"/>
      <c r="AL58" s="342"/>
      <c r="AM58" s="342"/>
      <c r="AN58" s="342"/>
      <c r="AO58" s="342"/>
      <c r="AP58" s="343"/>
      <c r="AQ58" s="53"/>
    </row>
    <row r="59" spans="1:43" ht="18.75" customHeight="1" x14ac:dyDescent="0.4">
      <c r="A59" s="53"/>
      <c r="B59" s="355">
        <f t="shared" ca="1" si="1"/>
        <v>82</v>
      </c>
      <c r="C59" s="356"/>
      <c r="D59" s="357"/>
      <c r="E59" s="357"/>
      <c r="F59" s="357"/>
      <c r="G59" s="357"/>
      <c r="H59" s="357"/>
      <c r="I59" s="357"/>
      <c r="J59" s="357"/>
      <c r="K59" s="357"/>
      <c r="L59" s="357"/>
      <c r="M59" s="357"/>
      <c r="N59" s="357"/>
      <c r="O59" s="357"/>
      <c r="P59" s="357"/>
      <c r="Q59" s="357"/>
      <c r="R59" s="357"/>
      <c r="S59" s="357"/>
      <c r="T59" s="357"/>
      <c r="U59" s="357"/>
      <c r="V59" s="357"/>
      <c r="W59" s="357"/>
      <c r="X59" s="358"/>
      <c r="Y59" s="358"/>
      <c r="Z59" s="358"/>
      <c r="AA59" s="358"/>
      <c r="AB59" s="358"/>
      <c r="AC59" s="358"/>
      <c r="AD59" s="351"/>
      <c r="AE59" s="352"/>
      <c r="AF59" s="359" t="str">
        <f t="shared" si="2"/>
        <v/>
      </c>
      <c r="AG59" s="359"/>
      <c r="AH59" s="359"/>
      <c r="AI59" s="342"/>
      <c r="AJ59" s="342"/>
      <c r="AK59" s="342"/>
      <c r="AL59" s="342"/>
      <c r="AM59" s="342"/>
      <c r="AN59" s="342"/>
      <c r="AO59" s="342"/>
      <c r="AP59" s="343"/>
      <c r="AQ59" s="53"/>
    </row>
    <row r="60" spans="1:43" ht="18.75" customHeight="1" x14ac:dyDescent="0.4">
      <c r="A60" s="53"/>
      <c r="B60" s="355">
        <f t="shared" ca="1" si="1"/>
        <v>83</v>
      </c>
      <c r="C60" s="356"/>
      <c r="D60" s="357"/>
      <c r="E60" s="357"/>
      <c r="F60" s="357"/>
      <c r="G60" s="357"/>
      <c r="H60" s="357"/>
      <c r="I60" s="357"/>
      <c r="J60" s="357"/>
      <c r="K60" s="357"/>
      <c r="L60" s="357"/>
      <c r="M60" s="357"/>
      <c r="N60" s="357"/>
      <c r="O60" s="357"/>
      <c r="P60" s="357"/>
      <c r="Q60" s="357"/>
      <c r="R60" s="357"/>
      <c r="S60" s="357"/>
      <c r="T60" s="357"/>
      <c r="U60" s="357"/>
      <c r="V60" s="357"/>
      <c r="W60" s="357"/>
      <c r="X60" s="358"/>
      <c r="Y60" s="358"/>
      <c r="Z60" s="358"/>
      <c r="AA60" s="358"/>
      <c r="AB60" s="358"/>
      <c r="AC60" s="358"/>
      <c r="AD60" s="351"/>
      <c r="AE60" s="352"/>
      <c r="AF60" s="359" t="str">
        <f t="shared" si="2"/>
        <v/>
      </c>
      <c r="AG60" s="359"/>
      <c r="AH60" s="359"/>
      <c r="AI60" s="342"/>
      <c r="AJ60" s="342"/>
      <c r="AK60" s="342"/>
      <c r="AL60" s="342"/>
      <c r="AM60" s="342"/>
      <c r="AN60" s="342"/>
      <c r="AO60" s="342"/>
      <c r="AP60" s="343"/>
      <c r="AQ60" s="53"/>
    </row>
    <row r="61" spans="1:43" ht="18.75" customHeight="1" x14ac:dyDescent="0.4">
      <c r="A61" s="53"/>
      <c r="B61" s="355">
        <f t="shared" ca="1" si="1"/>
        <v>84</v>
      </c>
      <c r="C61" s="356"/>
      <c r="D61" s="357"/>
      <c r="E61" s="357"/>
      <c r="F61" s="357"/>
      <c r="G61" s="357"/>
      <c r="H61" s="357"/>
      <c r="I61" s="357"/>
      <c r="J61" s="357"/>
      <c r="K61" s="357"/>
      <c r="L61" s="357"/>
      <c r="M61" s="357"/>
      <c r="N61" s="357"/>
      <c r="O61" s="357"/>
      <c r="P61" s="357"/>
      <c r="Q61" s="357"/>
      <c r="R61" s="357"/>
      <c r="S61" s="357"/>
      <c r="T61" s="357"/>
      <c r="U61" s="357"/>
      <c r="V61" s="357"/>
      <c r="W61" s="357"/>
      <c r="X61" s="358"/>
      <c r="Y61" s="358"/>
      <c r="Z61" s="358"/>
      <c r="AA61" s="358"/>
      <c r="AB61" s="358"/>
      <c r="AC61" s="358"/>
      <c r="AD61" s="351"/>
      <c r="AE61" s="352"/>
      <c r="AF61" s="359" t="str">
        <f t="shared" si="2"/>
        <v/>
      </c>
      <c r="AG61" s="359"/>
      <c r="AH61" s="359"/>
      <c r="AI61" s="342"/>
      <c r="AJ61" s="342"/>
      <c r="AK61" s="342"/>
      <c r="AL61" s="342"/>
      <c r="AM61" s="342"/>
      <c r="AN61" s="342"/>
      <c r="AO61" s="342"/>
      <c r="AP61" s="343"/>
      <c r="AQ61" s="53"/>
    </row>
    <row r="62" spans="1:43" ht="18.75" customHeight="1" x14ac:dyDescent="0.4">
      <c r="A62" s="53"/>
      <c r="B62" s="355">
        <f t="shared" ca="1" si="1"/>
        <v>85</v>
      </c>
      <c r="C62" s="356"/>
      <c r="D62" s="357"/>
      <c r="E62" s="357"/>
      <c r="F62" s="357"/>
      <c r="G62" s="357"/>
      <c r="H62" s="357"/>
      <c r="I62" s="357"/>
      <c r="J62" s="357"/>
      <c r="K62" s="357"/>
      <c r="L62" s="357"/>
      <c r="M62" s="357"/>
      <c r="N62" s="357"/>
      <c r="O62" s="357"/>
      <c r="P62" s="357"/>
      <c r="Q62" s="357"/>
      <c r="R62" s="357"/>
      <c r="S62" s="357"/>
      <c r="T62" s="357"/>
      <c r="U62" s="357"/>
      <c r="V62" s="357"/>
      <c r="W62" s="357"/>
      <c r="X62" s="358"/>
      <c r="Y62" s="358"/>
      <c r="Z62" s="358"/>
      <c r="AA62" s="358"/>
      <c r="AB62" s="358"/>
      <c r="AC62" s="358"/>
      <c r="AD62" s="351"/>
      <c r="AE62" s="352"/>
      <c r="AF62" s="359" t="str">
        <f t="shared" si="2"/>
        <v/>
      </c>
      <c r="AG62" s="359"/>
      <c r="AH62" s="359"/>
      <c r="AI62" s="342"/>
      <c r="AJ62" s="342"/>
      <c r="AK62" s="342"/>
      <c r="AL62" s="342"/>
      <c r="AM62" s="342"/>
      <c r="AN62" s="342"/>
      <c r="AO62" s="342"/>
      <c r="AP62" s="343"/>
      <c r="AQ62" s="53"/>
    </row>
    <row r="63" spans="1:43" ht="18.75" customHeight="1" x14ac:dyDescent="0.4">
      <c r="A63" s="53"/>
      <c r="B63" s="355">
        <f t="shared" ca="1" si="1"/>
        <v>86</v>
      </c>
      <c r="C63" s="356"/>
      <c r="D63" s="357"/>
      <c r="E63" s="357"/>
      <c r="F63" s="357"/>
      <c r="G63" s="357"/>
      <c r="H63" s="357"/>
      <c r="I63" s="357"/>
      <c r="J63" s="357"/>
      <c r="K63" s="357"/>
      <c r="L63" s="357"/>
      <c r="M63" s="357"/>
      <c r="N63" s="357"/>
      <c r="O63" s="357"/>
      <c r="P63" s="357"/>
      <c r="Q63" s="357"/>
      <c r="R63" s="357"/>
      <c r="S63" s="357"/>
      <c r="T63" s="357"/>
      <c r="U63" s="357"/>
      <c r="V63" s="357"/>
      <c r="W63" s="357"/>
      <c r="X63" s="358"/>
      <c r="Y63" s="358"/>
      <c r="Z63" s="358"/>
      <c r="AA63" s="358"/>
      <c r="AB63" s="358"/>
      <c r="AC63" s="358"/>
      <c r="AD63" s="351"/>
      <c r="AE63" s="352"/>
      <c r="AF63" s="359" t="str">
        <f t="shared" si="2"/>
        <v/>
      </c>
      <c r="AG63" s="359"/>
      <c r="AH63" s="359"/>
      <c r="AI63" s="342"/>
      <c r="AJ63" s="342"/>
      <c r="AK63" s="342"/>
      <c r="AL63" s="342"/>
      <c r="AM63" s="342"/>
      <c r="AN63" s="342"/>
      <c r="AO63" s="342"/>
      <c r="AP63" s="343"/>
      <c r="AQ63" s="53"/>
    </row>
    <row r="64" spans="1:43" ht="18.75" customHeight="1" x14ac:dyDescent="0.4">
      <c r="A64" s="53"/>
      <c r="B64" s="355">
        <f t="shared" ca="1" si="1"/>
        <v>87</v>
      </c>
      <c r="C64" s="356"/>
      <c r="D64" s="357"/>
      <c r="E64" s="357"/>
      <c r="F64" s="357"/>
      <c r="G64" s="357"/>
      <c r="H64" s="357"/>
      <c r="I64" s="357"/>
      <c r="J64" s="357"/>
      <c r="K64" s="357"/>
      <c r="L64" s="357"/>
      <c r="M64" s="357"/>
      <c r="N64" s="357"/>
      <c r="O64" s="357"/>
      <c r="P64" s="357"/>
      <c r="Q64" s="357"/>
      <c r="R64" s="357"/>
      <c r="S64" s="357"/>
      <c r="T64" s="357"/>
      <c r="U64" s="357"/>
      <c r="V64" s="357"/>
      <c r="W64" s="357"/>
      <c r="X64" s="358"/>
      <c r="Y64" s="358"/>
      <c r="Z64" s="358"/>
      <c r="AA64" s="358"/>
      <c r="AB64" s="358"/>
      <c r="AC64" s="358"/>
      <c r="AD64" s="351"/>
      <c r="AE64" s="352"/>
      <c r="AF64" s="359" t="str">
        <f t="shared" si="2"/>
        <v/>
      </c>
      <c r="AG64" s="359"/>
      <c r="AH64" s="359"/>
      <c r="AI64" s="342"/>
      <c r="AJ64" s="342"/>
      <c r="AK64" s="342"/>
      <c r="AL64" s="342"/>
      <c r="AM64" s="342"/>
      <c r="AN64" s="342"/>
      <c r="AO64" s="342"/>
      <c r="AP64" s="343"/>
      <c r="AQ64" s="53"/>
    </row>
    <row r="65" spans="1:43" ht="18.75" customHeight="1" x14ac:dyDescent="0.4">
      <c r="A65" s="53"/>
      <c r="B65" s="355">
        <f t="shared" ca="1" si="1"/>
        <v>88</v>
      </c>
      <c r="C65" s="356"/>
      <c r="D65" s="357"/>
      <c r="E65" s="357"/>
      <c r="F65" s="357"/>
      <c r="G65" s="357"/>
      <c r="H65" s="357"/>
      <c r="I65" s="357"/>
      <c r="J65" s="357"/>
      <c r="K65" s="357"/>
      <c r="L65" s="357"/>
      <c r="M65" s="357"/>
      <c r="N65" s="357"/>
      <c r="O65" s="357"/>
      <c r="P65" s="357"/>
      <c r="Q65" s="357"/>
      <c r="R65" s="357"/>
      <c r="S65" s="357"/>
      <c r="T65" s="357"/>
      <c r="U65" s="357"/>
      <c r="V65" s="357"/>
      <c r="W65" s="357"/>
      <c r="X65" s="358"/>
      <c r="Y65" s="358"/>
      <c r="Z65" s="358"/>
      <c r="AA65" s="358"/>
      <c r="AB65" s="358"/>
      <c r="AC65" s="358"/>
      <c r="AD65" s="351"/>
      <c r="AE65" s="352"/>
      <c r="AF65" s="359" t="str">
        <f t="shared" si="2"/>
        <v/>
      </c>
      <c r="AG65" s="359"/>
      <c r="AH65" s="359"/>
      <c r="AI65" s="342"/>
      <c r="AJ65" s="342"/>
      <c r="AK65" s="342"/>
      <c r="AL65" s="342"/>
      <c r="AM65" s="342"/>
      <c r="AN65" s="342"/>
      <c r="AO65" s="342"/>
      <c r="AP65" s="343"/>
      <c r="AQ65" s="53"/>
    </row>
    <row r="66" spans="1:43" ht="18.75" customHeight="1" x14ac:dyDescent="0.4">
      <c r="A66" s="53"/>
      <c r="B66" s="355">
        <f t="shared" ca="1" si="1"/>
        <v>89</v>
      </c>
      <c r="C66" s="356"/>
      <c r="D66" s="357"/>
      <c r="E66" s="357"/>
      <c r="F66" s="357"/>
      <c r="G66" s="357"/>
      <c r="H66" s="357"/>
      <c r="I66" s="357"/>
      <c r="J66" s="357"/>
      <c r="K66" s="357"/>
      <c r="L66" s="357"/>
      <c r="M66" s="357"/>
      <c r="N66" s="357"/>
      <c r="O66" s="357"/>
      <c r="P66" s="357"/>
      <c r="Q66" s="357"/>
      <c r="R66" s="357"/>
      <c r="S66" s="357"/>
      <c r="T66" s="357"/>
      <c r="U66" s="357"/>
      <c r="V66" s="357"/>
      <c r="W66" s="357"/>
      <c r="X66" s="358"/>
      <c r="Y66" s="358"/>
      <c r="Z66" s="358"/>
      <c r="AA66" s="358"/>
      <c r="AB66" s="358"/>
      <c r="AC66" s="358"/>
      <c r="AD66" s="351"/>
      <c r="AE66" s="352"/>
      <c r="AF66" s="359" t="str">
        <f t="shared" si="2"/>
        <v/>
      </c>
      <c r="AG66" s="359"/>
      <c r="AH66" s="359"/>
      <c r="AI66" s="342"/>
      <c r="AJ66" s="342"/>
      <c r="AK66" s="342"/>
      <c r="AL66" s="342"/>
      <c r="AM66" s="342"/>
      <c r="AN66" s="342"/>
      <c r="AO66" s="342"/>
      <c r="AP66" s="343"/>
      <c r="AQ66" s="53"/>
    </row>
    <row r="67" spans="1:43" ht="18.75" customHeight="1" thickBot="1" x14ac:dyDescent="0.45">
      <c r="A67" s="53"/>
      <c r="B67" s="344">
        <f t="shared" ca="1" si="1"/>
        <v>90</v>
      </c>
      <c r="C67" s="345"/>
      <c r="D67" s="346"/>
      <c r="E67" s="346"/>
      <c r="F67" s="346"/>
      <c r="G67" s="346"/>
      <c r="H67" s="346"/>
      <c r="I67" s="346"/>
      <c r="J67" s="346"/>
      <c r="K67" s="346"/>
      <c r="L67" s="346"/>
      <c r="M67" s="346"/>
      <c r="N67" s="346"/>
      <c r="O67" s="346"/>
      <c r="P67" s="346"/>
      <c r="Q67" s="346"/>
      <c r="R67" s="346"/>
      <c r="S67" s="346"/>
      <c r="T67" s="346"/>
      <c r="U67" s="346"/>
      <c r="V67" s="346"/>
      <c r="W67" s="346"/>
      <c r="X67" s="347"/>
      <c r="Y67" s="347"/>
      <c r="Z67" s="347"/>
      <c r="AA67" s="347"/>
      <c r="AB67" s="347"/>
      <c r="AC67" s="347"/>
      <c r="AD67" s="353"/>
      <c r="AE67" s="354"/>
      <c r="AF67" s="348" t="str">
        <f t="shared" si="2"/>
        <v/>
      </c>
      <c r="AG67" s="348"/>
      <c r="AH67" s="348"/>
      <c r="AI67" s="349"/>
      <c r="AJ67" s="349"/>
      <c r="AK67" s="349"/>
      <c r="AL67" s="349"/>
      <c r="AM67" s="349"/>
      <c r="AN67" s="349"/>
      <c r="AO67" s="349"/>
      <c r="AP67" s="350"/>
      <c r="AQ67" s="53"/>
    </row>
    <row r="68" spans="1:43" ht="18.75" customHeight="1" x14ac:dyDescent="0.4">
      <c r="A68" s="53"/>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row>
  </sheetData>
  <sheetProtection algorithmName="SHA-512" hashValue="9cQWF7la5uygJAVRAhRRoEyM7GRKMOsaBkHD+4UskC0U25rhgzAyxCaiVIgXJ+QpmR8+YMQ2rjRvx7sWAv9FzQ==" saltValue="jNgifx8EKB5DIOzBGIodJA==" spinCount="100000" sheet="1" selectLockedCells="1"/>
  <mergeCells count="689">
    <mergeCell ref="AF66:AH66"/>
    <mergeCell ref="AI66:AP66"/>
    <mergeCell ref="AF65:AH65"/>
    <mergeCell ref="AI65:AP65"/>
    <mergeCell ref="B66:C66"/>
    <mergeCell ref="D66:G66"/>
    <mergeCell ref="H66:M66"/>
    <mergeCell ref="N66:S66"/>
    <mergeCell ref="T66:U66"/>
    <mergeCell ref="V66:W66"/>
    <mergeCell ref="X66:Z66"/>
    <mergeCell ref="AA66:AC66"/>
    <mergeCell ref="AD66:AE66"/>
    <mergeCell ref="B65:C65"/>
    <mergeCell ref="D65:G65"/>
    <mergeCell ref="H65:M65"/>
    <mergeCell ref="N65:S65"/>
    <mergeCell ref="T65:U65"/>
    <mergeCell ref="V65:W65"/>
    <mergeCell ref="X65:Z65"/>
    <mergeCell ref="AA65:AC65"/>
    <mergeCell ref="AD65:AE65"/>
    <mergeCell ref="AF63:AH63"/>
    <mergeCell ref="AI63:AP63"/>
    <mergeCell ref="B64:C64"/>
    <mergeCell ref="D64:G64"/>
    <mergeCell ref="H64:M64"/>
    <mergeCell ref="N64:S64"/>
    <mergeCell ref="T64:U64"/>
    <mergeCell ref="V64:W64"/>
    <mergeCell ref="X64:Z64"/>
    <mergeCell ref="AA64:AC64"/>
    <mergeCell ref="AD64:AE64"/>
    <mergeCell ref="AF64:AH64"/>
    <mergeCell ref="AI64:AP64"/>
    <mergeCell ref="B63:C63"/>
    <mergeCell ref="D63:G63"/>
    <mergeCell ref="H63:M63"/>
    <mergeCell ref="N63:S63"/>
    <mergeCell ref="T63:U63"/>
    <mergeCell ref="V63:W63"/>
    <mergeCell ref="X63:Z63"/>
    <mergeCell ref="AA63:AC63"/>
    <mergeCell ref="AD63:AE63"/>
    <mergeCell ref="AF61:AH61"/>
    <mergeCell ref="AI61:AP61"/>
    <mergeCell ref="B62:C62"/>
    <mergeCell ref="D62:G62"/>
    <mergeCell ref="H62:M62"/>
    <mergeCell ref="N62:S62"/>
    <mergeCell ref="T62:U62"/>
    <mergeCell ref="V62:W62"/>
    <mergeCell ref="X62:Z62"/>
    <mergeCell ref="AA62:AC62"/>
    <mergeCell ref="AD62:AE62"/>
    <mergeCell ref="AF62:AH62"/>
    <mergeCell ref="AI62:AP62"/>
    <mergeCell ref="B61:C61"/>
    <mergeCell ref="D61:G61"/>
    <mergeCell ref="H61:M61"/>
    <mergeCell ref="N61:S61"/>
    <mergeCell ref="T61:U61"/>
    <mergeCell ref="V61:W61"/>
    <mergeCell ref="X61:Z61"/>
    <mergeCell ref="AA61:AC61"/>
    <mergeCell ref="AD61:AE61"/>
    <mergeCell ref="AF59:AH59"/>
    <mergeCell ref="AI59:AP59"/>
    <mergeCell ref="B60:C60"/>
    <mergeCell ref="D60:G60"/>
    <mergeCell ref="H60:M60"/>
    <mergeCell ref="N60:S60"/>
    <mergeCell ref="T60:U60"/>
    <mergeCell ref="V60:W60"/>
    <mergeCell ref="X60:Z60"/>
    <mergeCell ref="AA60:AC60"/>
    <mergeCell ref="AD60:AE60"/>
    <mergeCell ref="AF60:AH60"/>
    <mergeCell ref="AI60:AP60"/>
    <mergeCell ref="B59:C59"/>
    <mergeCell ref="D59:G59"/>
    <mergeCell ref="H59:M59"/>
    <mergeCell ref="N59:S59"/>
    <mergeCell ref="T59:U59"/>
    <mergeCell ref="V59:W59"/>
    <mergeCell ref="X59:Z59"/>
    <mergeCell ref="AA59:AC59"/>
    <mergeCell ref="AD59:AE59"/>
    <mergeCell ref="AF57:AH57"/>
    <mergeCell ref="AI57:AP57"/>
    <mergeCell ref="B58:C58"/>
    <mergeCell ref="D58:G58"/>
    <mergeCell ref="H58:M58"/>
    <mergeCell ref="N58:S58"/>
    <mergeCell ref="T58:U58"/>
    <mergeCell ref="V58:W58"/>
    <mergeCell ref="X58:Z58"/>
    <mergeCell ref="AA58:AC58"/>
    <mergeCell ref="AD58:AE58"/>
    <mergeCell ref="AF58:AH58"/>
    <mergeCell ref="AI58:AP58"/>
    <mergeCell ref="B57:C57"/>
    <mergeCell ref="D57:G57"/>
    <mergeCell ref="H57:M57"/>
    <mergeCell ref="N57:S57"/>
    <mergeCell ref="T57:U57"/>
    <mergeCell ref="V57:W57"/>
    <mergeCell ref="X57:Z57"/>
    <mergeCell ref="AA57:AC57"/>
    <mergeCell ref="AD57:AE57"/>
    <mergeCell ref="AF55:AH55"/>
    <mergeCell ref="AI55:AP55"/>
    <mergeCell ref="B56:C56"/>
    <mergeCell ref="D56:G56"/>
    <mergeCell ref="H56:M56"/>
    <mergeCell ref="N56:S56"/>
    <mergeCell ref="T56:U56"/>
    <mergeCell ref="V56:W56"/>
    <mergeCell ref="X56:Z56"/>
    <mergeCell ref="AA56:AC56"/>
    <mergeCell ref="AD56:AE56"/>
    <mergeCell ref="AF56:AH56"/>
    <mergeCell ref="AI56:AP56"/>
    <mergeCell ref="B55:C55"/>
    <mergeCell ref="D55:G55"/>
    <mergeCell ref="H55:M55"/>
    <mergeCell ref="N55:S55"/>
    <mergeCell ref="T55:U55"/>
    <mergeCell ref="V55:W55"/>
    <mergeCell ref="X55:Z55"/>
    <mergeCell ref="AA55:AC55"/>
    <mergeCell ref="AD55:AE55"/>
    <mergeCell ref="AF53:AH53"/>
    <mergeCell ref="AI53:AP53"/>
    <mergeCell ref="B54:C54"/>
    <mergeCell ref="D54:G54"/>
    <mergeCell ref="H54:M54"/>
    <mergeCell ref="N54:S54"/>
    <mergeCell ref="T54:U54"/>
    <mergeCell ref="V54:W54"/>
    <mergeCell ref="X54:Z54"/>
    <mergeCell ref="AA54:AC54"/>
    <mergeCell ref="AD54:AE54"/>
    <mergeCell ref="AF54:AH54"/>
    <mergeCell ref="AI54:AP54"/>
    <mergeCell ref="B53:C53"/>
    <mergeCell ref="D53:G53"/>
    <mergeCell ref="H53:M53"/>
    <mergeCell ref="N53:S53"/>
    <mergeCell ref="T53:U53"/>
    <mergeCell ref="V53:W53"/>
    <mergeCell ref="X53:Z53"/>
    <mergeCell ref="AA53:AC53"/>
    <mergeCell ref="AD53:AE53"/>
    <mergeCell ref="AF51:AH51"/>
    <mergeCell ref="AI51:AP51"/>
    <mergeCell ref="B52:C52"/>
    <mergeCell ref="D52:G52"/>
    <mergeCell ref="H52:M52"/>
    <mergeCell ref="N52:S52"/>
    <mergeCell ref="T52:U52"/>
    <mergeCell ref="V52:W52"/>
    <mergeCell ref="X52:Z52"/>
    <mergeCell ref="AA52:AC52"/>
    <mergeCell ref="AD52:AE52"/>
    <mergeCell ref="AF52:AH52"/>
    <mergeCell ref="AI52:AP52"/>
    <mergeCell ref="B51:C51"/>
    <mergeCell ref="D51:G51"/>
    <mergeCell ref="H51:M51"/>
    <mergeCell ref="N51:S51"/>
    <mergeCell ref="T51:U51"/>
    <mergeCell ref="V51:W51"/>
    <mergeCell ref="X51:Z51"/>
    <mergeCell ref="AA51:AC51"/>
    <mergeCell ref="AD51:AE51"/>
    <mergeCell ref="AI49:AP49"/>
    <mergeCell ref="B50:C50"/>
    <mergeCell ref="D50:G50"/>
    <mergeCell ref="H50:M50"/>
    <mergeCell ref="N50:S50"/>
    <mergeCell ref="T50:U50"/>
    <mergeCell ref="V50:W50"/>
    <mergeCell ref="X50:Z50"/>
    <mergeCell ref="AA50:AC50"/>
    <mergeCell ref="AD50:AE50"/>
    <mergeCell ref="AF50:AH50"/>
    <mergeCell ref="AI50:AP50"/>
    <mergeCell ref="B49:C49"/>
    <mergeCell ref="D49:G49"/>
    <mergeCell ref="H49:M49"/>
    <mergeCell ref="N49:S49"/>
    <mergeCell ref="T49:U49"/>
    <mergeCell ref="V49:W49"/>
    <mergeCell ref="X49:Z49"/>
    <mergeCell ref="AA49:AC49"/>
    <mergeCell ref="AF49:AH49"/>
    <mergeCell ref="AI47:AP47"/>
    <mergeCell ref="B48:C48"/>
    <mergeCell ref="D48:G48"/>
    <mergeCell ref="H48:M48"/>
    <mergeCell ref="N48:S48"/>
    <mergeCell ref="T48:U48"/>
    <mergeCell ref="V48:W48"/>
    <mergeCell ref="X48:Z48"/>
    <mergeCell ref="AA48:AC48"/>
    <mergeCell ref="AF48:AH48"/>
    <mergeCell ref="AI48:AP48"/>
    <mergeCell ref="B47:C47"/>
    <mergeCell ref="D47:G47"/>
    <mergeCell ref="H47:M47"/>
    <mergeCell ref="N47:S47"/>
    <mergeCell ref="T47:U47"/>
    <mergeCell ref="V47:W47"/>
    <mergeCell ref="X47:Z47"/>
    <mergeCell ref="AA47:AC47"/>
    <mergeCell ref="AF47:AH47"/>
    <mergeCell ref="AI45:AP45"/>
    <mergeCell ref="B46:C46"/>
    <mergeCell ref="D46:G46"/>
    <mergeCell ref="H46:M46"/>
    <mergeCell ref="N46:S46"/>
    <mergeCell ref="T46:U46"/>
    <mergeCell ref="V46:W46"/>
    <mergeCell ref="X46:Z46"/>
    <mergeCell ref="AA46:AC46"/>
    <mergeCell ref="AF46:AH46"/>
    <mergeCell ref="AI46:AP46"/>
    <mergeCell ref="B45:C45"/>
    <mergeCell ref="D45:G45"/>
    <mergeCell ref="H45:M45"/>
    <mergeCell ref="N45:S45"/>
    <mergeCell ref="T45:U45"/>
    <mergeCell ref="V45:W45"/>
    <mergeCell ref="X45:Z45"/>
    <mergeCell ref="AA45:AC45"/>
    <mergeCell ref="AF45:AH45"/>
    <mergeCell ref="AI43:AP43"/>
    <mergeCell ref="B44:C44"/>
    <mergeCell ref="D44:G44"/>
    <mergeCell ref="H44:M44"/>
    <mergeCell ref="N44:S44"/>
    <mergeCell ref="T44:U44"/>
    <mergeCell ref="V44:W44"/>
    <mergeCell ref="X44:Z44"/>
    <mergeCell ref="AA44:AC44"/>
    <mergeCell ref="AF44:AH44"/>
    <mergeCell ref="AI44:AP44"/>
    <mergeCell ref="B43:C43"/>
    <mergeCell ref="D43:G43"/>
    <mergeCell ref="H43:M43"/>
    <mergeCell ref="N43:S43"/>
    <mergeCell ref="T43:U43"/>
    <mergeCell ref="V43:W43"/>
    <mergeCell ref="X43:Z43"/>
    <mergeCell ref="AA43:AC43"/>
    <mergeCell ref="AF43:AH43"/>
    <mergeCell ref="AI41:AP41"/>
    <mergeCell ref="B42:C42"/>
    <mergeCell ref="D42:G42"/>
    <mergeCell ref="H42:M42"/>
    <mergeCell ref="N42:S42"/>
    <mergeCell ref="T42:U42"/>
    <mergeCell ref="V42:W42"/>
    <mergeCell ref="X42:Z42"/>
    <mergeCell ref="AA42:AC42"/>
    <mergeCell ref="AF42:AH42"/>
    <mergeCell ref="AI42:AP42"/>
    <mergeCell ref="B41:C41"/>
    <mergeCell ref="D41:G41"/>
    <mergeCell ref="H41:M41"/>
    <mergeCell ref="N41:S41"/>
    <mergeCell ref="T41:U41"/>
    <mergeCell ref="V41:W41"/>
    <mergeCell ref="X41:Z41"/>
    <mergeCell ref="AA41:AC41"/>
    <mergeCell ref="AF41:AH41"/>
    <mergeCell ref="AI39:AP39"/>
    <mergeCell ref="B40:C40"/>
    <mergeCell ref="D40:G40"/>
    <mergeCell ref="H40:M40"/>
    <mergeCell ref="N40:S40"/>
    <mergeCell ref="T40:U40"/>
    <mergeCell ref="V40:W40"/>
    <mergeCell ref="X40:Z40"/>
    <mergeCell ref="AA40:AC40"/>
    <mergeCell ref="AF40:AH40"/>
    <mergeCell ref="AI40:AP40"/>
    <mergeCell ref="B39:C39"/>
    <mergeCell ref="D39:G39"/>
    <mergeCell ref="H39:M39"/>
    <mergeCell ref="N39:S39"/>
    <mergeCell ref="T39:U39"/>
    <mergeCell ref="V39:W39"/>
    <mergeCell ref="X39:Z39"/>
    <mergeCell ref="AA39:AC39"/>
    <mergeCell ref="AF39:AH39"/>
    <mergeCell ref="X37:Z37"/>
    <mergeCell ref="AA37:AC37"/>
    <mergeCell ref="AF37:AH37"/>
    <mergeCell ref="AI37:AP37"/>
    <mergeCell ref="B38:C38"/>
    <mergeCell ref="D38:G38"/>
    <mergeCell ref="H38:M38"/>
    <mergeCell ref="N38:S38"/>
    <mergeCell ref="T38:U38"/>
    <mergeCell ref="V38:W38"/>
    <mergeCell ref="B37:C37"/>
    <mergeCell ref="D37:G37"/>
    <mergeCell ref="H37:M37"/>
    <mergeCell ref="N37:S37"/>
    <mergeCell ref="T37:U37"/>
    <mergeCell ref="V37:W37"/>
    <mergeCell ref="X38:Z38"/>
    <mergeCell ref="AA38:AC38"/>
    <mergeCell ref="AF38:AH38"/>
    <mergeCell ref="AI38:AP38"/>
    <mergeCell ref="AI67:AP67"/>
    <mergeCell ref="AI36:AP36"/>
    <mergeCell ref="B67:C67"/>
    <mergeCell ref="D67:G67"/>
    <mergeCell ref="H67:M67"/>
    <mergeCell ref="N67:S67"/>
    <mergeCell ref="T67:U67"/>
    <mergeCell ref="V67:W67"/>
    <mergeCell ref="X67:Z67"/>
    <mergeCell ref="AA67:AC67"/>
    <mergeCell ref="AF67:AH67"/>
    <mergeCell ref="AD37:AE37"/>
    <mergeCell ref="AD38:AE38"/>
    <mergeCell ref="AD39:AE39"/>
    <mergeCell ref="AD40:AE40"/>
    <mergeCell ref="AD41:AE41"/>
    <mergeCell ref="AD42:AE42"/>
    <mergeCell ref="AD43:AE43"/>
    <mergeCell ref="AD44:AE44"/>
    <mergeCell ref="AD45:AE45"/>
    <mergeCell ref="AD46:AE46"/>
    <mergeCell ref="AD47:AE47"/>
    <mergeCell ref="AD48:AE48"/>
    <mergeCell ref="AD49:AE49"/>
    <mergeCell ref="AI35:AP35"/>
    <mergeCell ref="B36:C36"/>
    <mergeCell ref="D36:G36"/>
    <mergeCell ref="H36:M36"/>
    <mergeCell ref="N36:S36"/>
    <mergeCell ref="T36:U36"/>
    <mergeCell ref="V36:W36"/>
    <mergeCell ref="X36:Z36"/>
    <mergeCell ref="AA36:AC36"/>
    <mergeCell ref="AF36:AH36"/>
    <mergeCell ref="AD36:AE36"/>
    <mergeCell ref="B35:C35"/>
    <mergeCell ref="D35:G35"/>
    <mergeCell ref="H35:M35"/>
    <mergeCell ref="N35:S35"/>
    <mergeCell ref="T35:U35"/>
    <mergeCell ref="V35:W35"/>
    <mergeCell ref="X35:Z35"/>
    <mergeCell ref="AA35:AC35"/>
    <mergeCell ref="AF35:AH35"/>
    <mergeCell ref="AD35:AE35"/>
    <mergeCell ref="AI33:AP33"/>
    <mergeCell ref="B34:C34"/>
    <mergeCell ref="D34:G34"/>
    <mergeCell ref="H34:M34"/>
    <mergeCell ref="N34:S34"/>
    <mergeCell ref="T34:U34"/>
    <mergeCell ref="V34:W34"/>
    <mergeCell ref="X34:Z34"/>
    <mergeCell ref="AA34:AC34"/>
    <mergeCell ref="AF34:AH34"/>
    <mergeCell ref="AD34:AE34"/>
    <mergeCell ref="AI34:AP34"/>
    <mergeCell ref="B33:C33"/>
    <mergeCell ref="D33:G33"/>
    <mergeCell ref="H33:M33"/>
    <mergeCell ref="N33:S33"/>
    <mergeCell ref="T33:U33"/>
    <mergeCell ref="V33:W33"/>
    <mergeCell ref="X33:Z33"/>
    <mergeCell ref="AA33:AC33"/>
    <mergeCell ref="AF33:AH33"/>
    <mergeCell ref="AD33:AE33"/>
    <mergeCell ref="AI31:AP31"/>
    <mergeCell ref="B32:C32"/>
    <mergeCell ref="D32:G32"/>
    <mergeCell ref="H32:M32"/>
    <mergeCell ref="N32:S32"/>
    <mergeCell ref="T32:U32"/>
    <mergeCell ref="V32:W32"/>
    <mergeCell ref="X32:Z32"/>
    <mergeCell ref="AA32:AC32"/>
    <mergeCell ref="AF32:AH32"/>
    <mergeCell ref="AD32:AE32"/>
    <mergeCell ref="AI32:AP32"/>
    <mergeCell ref="B31:C31"/>
    <mergeCell ref="D31:G31"/>
    <mergeCell ref="H31:M31"/>
    <mergeCell ref="N31:S31"/>
    <mergeCell ref="T31:U31"/>
    <mergeCell ref="V31:W31"/>
    <mergeCell ref="X31:Z31"/>
    <mergeCell ref="AA31:AC31"/>
    <mergeCell ref="AF31:AH31"/>
    <mergeCell ref="AD31:AE31"/>
    <mergeCell ref="AI29:AP29"/>
    <mergeCell ref="B30:C30"/>
    <mergeCell ref="D30:G30"/>
    <mergeCell ref="H30:M30"/>
    <mergeCell ref="N30:S30"/>
    <mergeCell ref="T30:U30"/>
    <mergeCell ref="V30:W30"/>
    <mergeCell ref="X30:Z30"/>
    <mergeCell ref="AA30:AC30"/>
    <mergeCell ref="AF30:AH30"/>
    <mergeCell ref="AD30:AE30"/>
    <mergeCell ref="AI30:AP30"/>
    <mergeCell ref="B29:C29"/>
    <mergeCell ref="D29:G29"/>
    <mergeCell ref="H29:M29"/>
    <mergeCell ref="N29:S29"/>
    <mergeCell ref="T29:U29"/>
    <mergeCell ref="V29:W29"/>
    <mergeCell ref="X29:Z29"/>
    <mergeCell ref="AA29:AC29"/>
    <mergeCell ref="AF29:AH29"/>
    <mergeCell ref="AD29:AE29"/>
    <mergeCell ref="AI27:AP27"/>
    <mergeCell ref="B28:C28"/>
    <mergeCell ref="D28:G28"/>
    <mergeCell ref="H28:M28"/>
    <mergeCell ref="N28:S28"/>
    <mergeCell ref="T28:U28"/>
    <mergeCell ref="V28:W28"/>
    <mergeCell ref="X28:Z28"/>
    <mergeCell ref="AA28:AC28"/>
    <mergeCell ref="AF28:AH28"/>
    <mergeCell ref="AD28:AE28"/>
    <mergeCell ref="AI28:AP28"/>
    <mergeCell ref="B27:C27"/>
    <mergeCell ref="D27:G27"/>
    <mergeCell ref="H27:M27"/>
    <mergeCell ref="N27:S27"/>
    <mergeCell ref="T27:U27"/>
    <mergeCell ref="V27:W27"/>
    <mergeCell ref="X27:Z27"/>
    <mergeCell ref="AA27:AC27"/>
    <mergeCell ref="AF27:AH27"/>
    <mergeCell ref="AD27:AE27"/>
    <mergeCell ref="AI25:AP25"/>
    <mergeCell ref="B26:C26"/>
    <mergeCell ref="D26:G26"/>
    <mergeCell ref="H26:M26"/>
    <mergeCell ref="N26:S26"/>
    <mergeCell ref="T26:U26"/>
    <mergeCell ref="V26:W26"/>
    <mergeCell ref="X26:Z26"/>
    <mergeCell ref="AA26:AC26"/>
    <mergeCell ref="AF26:AH26"/>
    <mergeCell ref="AD26:AE26"/>
    <mergeCell ref="AI26:AP26"/>
    <mergeCell ref="B25:C25"/>
    <mergeCell ref="D25:G25"/>
    <mergeCell ref="H25:M25"/>
    <mergeCell ref="N25:S25"/>
    <mergeCell ref="T25:U25"/>
    <mergeCell ref="V25:W25"/>
    <mergeCell ref="X25:Z25"/>
    <mergeCell ref="AA25:AC25"/>
    <mergeCell ref="AF25:AH25"/>
    <mergeCell ref="AD25:AE25"/>
    <mergeCell ref="AI23:AP23"/>
    <mergeCell ref="B24:C24"/>
    <mergeCell ref="D24:G24"/>
    <mergeCell ref="H24:M24"/>
    <mergeCell ref="N24:S24"/>
    <mergeCell ref="T24:U24"/>
    <mergeCell ref="V24:W24"/>
    <mergeCell ref="X24:Z24"/>
    <mergeCell ref="AA24:AC24"/>
    <mergeCell ref="AF24:AH24"/>
    <mergeCell ref="AD24:AE24"/>
    <mergeCell ref="AI24:AP24"/>
    <mergeCell ref="B23:C23"/>
    <mergeCell ref="D23:G23"/>
    <mergeCell ref="H23:M23"/>
    <mergeCell ref="N23:S23"/>
    <mergeCell ref="T23:U23"/>
    <mergeCell ref="V23:W23"/>
    <mergeCell ref="X23:Z23"/>
    <mergeCell ref="AA23:AC23"/>
    <mergeCell ref="AF23:AH23"/>
    <mergeCell ref="AD23:AE23"/>
    <mergeCell ref="AI21:AP21"/>
    <mergeCell ref="B22:C22"/>
    <mergeCell ref="D22:G22"/>
    <mergeCell ref="H22:M22"/>
    <mergeCell ref="N22:S22"/>
    <mergeCell ref="T22:U22"/>
    <mergeCell ref="V22:W22"/>
    <mergeCell ref="X22:Z22"/>
    <mergeCell ref="AA22:AC22"/>
    <mergeCell ref="AF22:AH22"/>
    <mergeCell ref="AD22:AE22"/>
    <mergeCell ref="AI22:AP22"/>
    <mergeCell ref="B21:C21"/>
    <mergeCell ref="D21:G21"/>
    <mergeCell ref="H21:M21"/>
    <mergeCell ref="N21:S21"/>
    <mergeCell ref="T21:U21"/>
    <mergeCell ref="V21:W21"/>
    <mergeCell ref="X21:Z21"/>
    <mergeCell ref="AA21:AC21"/>
    <mergeCell ref="AF21:AH21"/>
    <mergeCell ref="AD21:AE21"/>
    <mergeCell ref="AI19:AP19"/>
    <mergeCell ref="B20:C20"/>
    <mergeCell ref="D20:G20"/>
    <mergeCell ref="H20:M20"/>
    <mergeCell ref="N20:S20"/>
    <mergeCell ref="T20:U20"/>
    <mergeCell ref="V20:W20"/>
    <mergeCell ref="X20:Z20"/>
    <mergeCell ref="AA20:AC20"/>
    <mergeCell ref="AF20:AH20"/>
    <mergeCell ref="AD20:AE20"/>
    <mergeCell ref="AI20:AP20"/>
    <mergeCell ref="B19:C19"/>
    <mergeCell ref="D19:G19"/>
    <mergeCell ref="H19:M19"/>
    <mergeCell ref="N19:S19"/>
    <mergeCell ref="T19:U19"/>
    <mergeCell ref="V19:W19"/>
    <mergeCell ref="X19:Z19"/>
    <mergeCell ref="AA19:AC19"/>
    <mergeCell ref="AF19:AH19"/>
    <mergeCell ref="AD19:AE19"/>
    <mergeCell ref="AI17:AP17"/>
    <mergeCell ref="B18:C18"/>
    <mergeCell ref="D18:G18"/>
    <mergeCell ref="H18:M18"/>
    <mergeCell ref="N18:S18"/>
    <mergeCell ref="T18:U18"/>
    <mergeCell ref="V18:W18"/>
    <mergeCell ref="X18:Z18"/>
    <mergeCell ref="AA18:AC18"/>
    <mergeCell ref="AF18:AH18"/>
    <mergeCell ref="AD18:AE18"/>
    <mergeCell ref="AI18:AP18"/>
    <mergeCell ref="B17:C17"/>
    <mergeCell ref="D17:G17"/>
    <mergeCell ref="H17:M17"/>
    <mergeCell ref="N17:S17"/>
    <mergeCell ref="T17:U17"/>
    <mergeCell ref="V17:W17"/>
    <mergeCell ref="X17:Z17"/>
    <mergeCell ref="AA17:AC17"/>
    <mergeCell ref="AF17:AH17"/>
    <mergeCell ref="AD17:AE17"/>
    <mergeCell ref="AI15:AP15"/>
    <mergeCell ref="B16:C16"/>
    <mergeCell ref="D16:G16"/>
    <mergeCell ref="H16:M16"/>
    <mergeCell ref="N16:S16"/>
    <mergeCell ref="T16:U16"/>
    <mergeCell ref="V16:W16"/>
    <mergeCell ref="X16:Z16"/>
    <mergeCell ref="AA16:AC16"/>
    <mergeCell ref="AF16:AH16"/>
    <mergeCell ref="AD16:AE16"/>
    <mergeCell ref="AI16:AP16"/>
    <mergeCell ref="B15:C15"/>
    <mergeCell ref="D15:G15"/>
    <mergeCell ref="H15:M15"/>
    <mergeCell ref="N15:S15"/>
    <mergeCell ref="T15:U15"/>
    <mergeCell ref="V15:W15"/>
    <mergeCell ref="X15:Z15"/>
    <mergeCell ref="AA15:AC15"/>
    <mergeCell ref="AF15:AH15"/>
    <mergeCell ref="AD15:AE15"/>
    <mergeCell ref="AI13:AP13"/>
    <mergeCell ref="B14:C14"/>
    <mergeCell ref="D14:G14"/>
    <mergeCell ref="H14:M14"/>
    <mergeCell ref="N14:S14"/>
    <mergeCell ref="T14:U14"/>
    <mergeCell ref="V14:W14"/>
    <mergeCell ref="X14:Z14"/>
    <mergeCell ref="AA14:AC14"/>
    <mergeCell ref="AF14:AH14"/>
    <mergeCell ref="AD14:AE14"/>
    <mergeCell ref="AI14:AP14"/>
    <mergeCell ref="B13:C13"/>
    <mergeCell ref="D13:G13"/>
    <mergeCell ref="H13:M13"/>
    <mergeCell ref="N13:S13"/>
    <mergeCell ref="T13:U13"/>
    <mergeCell ref="V13:W13"/>
    <mergeCell ref="X13:Z13"/>
    <mergeCell ref="AA13:AC13"/>
    <mergeCell ref="AF13:AH13"/>
    <mergeCell ref="AD13:AE13"/>
    <mergeCell ref="AI11:AP11"/>
    <mergeCell ref="B12:C12"/>
    <mergeCell ref="D12:G12"/>
    <mergeCell ref="H12:M12"/>
    <mergeCell ref="N12:S12"/>
    <mergeCell ref="T12:U12"/>
    <mergeCell ref="V12:W12"/>
    <mergeCell ref="X12:Z12"/>
    <mergeCell ref="AA12:AC12"/>
    <mergeCell ref="AF12:AH12"/>
    <mergeCell ref="AD12:AE12"/>
    <mergeCell ref="AI12:AP12"/>
    <mergeCell ref="B11:C11"/>
    <mergeCell ref="D11:G11"/>
    <mergeCell ref="H11:M11"/>
    <mergeCell ref="N11:S11"/>
    <mergeCell ref="T11:U11"/>
    <mergeCell ref="V11:W11"/>
    <mergeCell ref="X11:Z11"/>
    <mergeCell ref="AA11:AC11"/>
    <mergeCell ref="AF11:AH11"/>
    <mergeCell ref="AD11:AE11"/>
    <mergeCell ref="AI9:AP9"/>
    <mergeCell ref="B10:C10"/>
    <mergeCell ref="D10:G10"/>
    <mergeCell ref="H10:M10"/>
    <mergeCell ref="N10:S10"/>
    <mergeCell ref="T10:U10"/>
    <mergeCell ref="V10:W10"/>
    <mergeCell ref="X10:Z10"/>
    <mergeCell ref="AA10:AC10"/>
    <mergeCell ref="AF10:AH10"/>
    <mergeCell ref="AD10:AE10"/>
    <mergeCell ref="AI10:AP10"/>
    <mergeCell ref="B9:C9"/>
    <mergeCell ref="D9:G9"/>
    <mergeCell ref="H9:M9"/>
    <mergeCell ref="N9:S9"/>
    <mergeCell ref="T9:U9"/>
    <mergeCell ref="V9:W9"/>
    <mergeCell ref="X9:Z9"/>
    <mergeCell ref="AA9:AC9"/>
    <mergeCell ref="AF9:AH9"/>
    <mergeCell ref="AD9:AE9"/>
    <mergeCell ref="V7:W7"/>
    <mergeCell ref="X7:Z7"/>
    <mergeCell ref="AA7:AC7"/>
    <mergeCell ref="AF7:AH7"/>
    <mergeCell ref="AD7:AE7"/>
    <mergeCell ref="AI7:AP7"/>
    <mergeCell ref="B8:C8"/>
    <mergeCell ref="D8:G8"/>
    <mergeCell ref="H8:M8"/>
    <mergeCell ref="N8:S8"/>
    <mergeCell ref="T8:U8"/>
    <mergeCell ref="V8:W8"/>
    <mergeCell ref="X8:Z8"/>
    <mergeCell ref="AA8:AC8"/>
    <mergeCell ref="AF8:AH8"/>
    <mergeCell ref="AD8:AE8"/>
    <mergeCell ref="AI8:AP8"/>
    <mergeCell ref="AD67:AE67"/>
    <mergeCell ref="AI5:AP5"/>
    <mergeCell ref="B6:C6"/>
    <mergeCell ref="D6:G6"/>
    <mergeCell ref="H6:M6"/>
    <mergeCell ref="N6:S6"/>
    <mergeCell ref="T6:U6"/>
    <mergeCell ref="V6:W6"/>
    <mergeCell ref="X6:Z6"/>
    <mergeCell ref="AA6:AC6"/>
    <mergeCell ref="AF6:AH6"/>
    <mergeCell ref="B5:C5"/>
    <mergeCell ref="D5:G5"/>
    <mergeCell ref="H5:M5"/>
    <mergeCell ref="N5:S5"/>
    <mergeCell ref="T5:W5"/>
    <mergeCell ref="X5:AH5"/>
    <mergeCell ref="AD6:AE6"/>
    <mergeCell ref="AI6:AP6"/>
    <mergeCell ref="B7:C7"/>
    <mergeCell ref="D7:G7"/>
    <mergeCell ref="H7:M7"/>
    <mergeCell ref="N7:S7"/>
    <mergeCell ref="T7:U7"/>
  </mergeCells>
  <phoneticPr fontId="4"/>
  <pageMargins left="0.78740157480314965" right="0.39370078740157483" top="0.39370078740157483" bottom="0.19685039370078741" header="0.31496062992125984" footer="0.31496062992125984"/>
  <pageSetup paperSize="9" scale="61" orientation="portrait" blackAndWhite="1"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DB!$R$3:$R$7</xm:f>
          </x14:formula1>
          <xm:sqref>D8:G67</xm:sqref>
        </x14:dataValidation>
        <x14:dataValidation type="list" allowBlank="1" showInputMessage="1" showErrorMessage="1">
          <x14:formula1>
            <xm:f>DB!$S$3:$S$7</xm:f>
          </x14:formula1>
          <xm:sqref>H8:M67</xm:sqref>
        </x14:dataValidation>
        <x14:dataValidation type="list" allowBlank="1" showInputMessage="1" showErrorMessage="1">
          <x14:formula1>
            <xm:f>DB!$T$3:$T$7</xm:f>
          </x14:formula1>
          <xm:sqref>N8:S67</xm:sqref>
        </x14:dataValidation>
        <x14:dataValidation type="list" allowBlank="1" showInputMessage="1" showErrorMessage="1">
          <x14:formula1>
            <xm:f>DB!$U$3:$U$7</xm:f>
          </x14:formula1>
          <xm:sqref>V8:W67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4" tint="-0.249977111117893"/>
  </sheetPr>
  <dimension ref="A1:AC36"/>
  <sheetViews>
    <sheetView view="pageBreakPreview" zoomScale="115" zoomScaleNormal="100" zoomScaleSheetLayoutView="115" workbookViewId="0">
      <pane ySplit="3" topLeftCell="A4" activePane="bottomLeft" state="frozen"/>
      <selection activeCell="M24" sqref="M24:Z24"/>
      <selection pane="bottomLeft" activeCell="I10" sqref="I10:N10"/>
    </sheetView>
  </sheetViews>
  <sheetFormatPr defaultColWidth="3.125" defaultRowHeight="18.75" customHeight="1" x14ac:dyDescent="0.4"/>
  <cols>
    <col min="1" max="16384" width="3.125" style="1"/>
  </cols>
  <sheetData>
    <row r="1" spans="1:26" ht="18.75" customHeight="1" x14ac:dyDescent="0.4">
      <c r="A1" s="22" t="s">
        <v>17</v>
      </c>
      <c r="B1" s="22"/>
      <c r="C1" s="22"/>
      <c r="D1" s="22"/>
      <c r="E1" s="22"/>
      <c r="F1" s="22"/>
      <c r="G1" s="22"/>
      <c r="H1" s="22"/>
      <c r="I1" s="22"/>
      <c r="J1" s="22"/>
      <c r="K1" s="22"/>
      <c r="L1" s="22"/>
      <c r="M1" s="22"/>
      <c r="N1" s="22"/>
      <c r="O1" s="22"/>
      <c r="P1" s="22"/>
      <c r="Q1" s="22"/>
      <c r="R1" s="22"/>
      <c r="S1" s="22"/>
      <c r="T1" s="22"/>
      <c r="U1" s="22"/>
      <c r="V1" s="22"/>
      <c r="W1" s="22"/>
      <c r="X1" s="22"/>
      <c r="Y1" s="22"/>
      <c r="Z1" s="22"/>
    </row>
    <row r="2" spans="1:26" ht="7.5" customHeight="1" x14ac:dyDescent="0.4">
      <c r="A2" s="22"/>
      <c r="B2" s="22"/>
      <c r="C2" s="22"/>
      <c r="D2" s="22"/>
      <c r="E2" s="22"/>
      <c r="F2" s="22"/>
      <c r="G2" s="22"/>
      <c r="H2" s="22"/>
      <c r="I2" s="22"/>
      <c r="J2" s="22"/>
      <c r="K2" s="22"/>
      <c r="L2" s="22"/>
      <c r="M2" s="22"/>
      <c r="N2" s="22"/>
      <c r="O2" s="22"/>
      <c r="P2" s="22"/>
      <c r="Q2" s="22"/>
      <c r="R2" s="22"/>
      <c r="S2" s="22"/>
      <c r="T2" s="22"/>
      <c r="U2" s="22"/>
      <c r="V2" s="22"/>
      <c r="W2" s="22"/>
      <c r="X2" s="22"/>
      <c r="Y2" s="22"/>
      <c r="Z2" s="22"/>
    </row>
    <row r="3" spans="1:26" ht="18.75" customHeight="1" x14ac:dyDescent="0.4">
      <c r="A3" s="297" t="s">
        <v>18</v>
      </c>
      <c r="B3" s="297"/>
      <c r="C3" s="297"/>
      <c r="D3" s="297"/>
      <c r="E3" s="297"/>
      <c r="F3" s="297"/>
      <c r="G3" s="297"/>
      <c r="H3" s="297"/>
      <c r="I3" s="297"/>
      <c r="J3" s="297"/>
      <c r="K3" s="297"/>
      <c r="L3" s="297"/>
      <c r="M3" s="297"/>
      <c r="N3" s="297"/>
      <c r="O3" s="297"/>
      <c r="P3" s="297"/>
      <c r="Q3" s="297"/>
      <c r="R3" s="297"/>
      <c r="S3" s="297"/>
      <c r="T3" s="297"/>
      <c r="U3" s="297"/>
      <c r="V3" s="297"/>
      <c r="W3" s="297"/>
      <c r="X3" s="297"/>
      <c r="Y3" s="297"/>
      <c r="Z3" s="297"/>
    </row>
    <row r="4" spans="1:26" ht="7.5" customHeight="1" x14ac:dyDescent="0.4">
      <c r="A4" s="22"/>
      <c r="B4" s="22"/>
      <c r="C4" s="22"/>
      <c r="D4" s="22"/>
      <c r="E4" s="22"/>
      <c r="F4" s="22"/>
      <c r="G4" s="22"/>
      <c r="H4" s="22"/>
      <c r="I4" s="22"/>
      <c r="J4" s="22"/>
      <c r="K4" s="22"/>
      <c r="L4" s="22"/>
      <c r="M4" s="22"/>
      <c r="N4" s="22"/>
      <c r="O4" s="22"/>
      <c r="P4" s="22"/>
      <c r="Q4" s="22"/>
      <c r="R4" s="22"/>
      <c r="S4" s="22"/>
      <c r="T4" s="22"/>
      <c r="U4" s="22"/>
      <c r="V4" s="22"/>
      <c r="W4" s="22"/>
      <c r="X4" s="22"/>
      <c r="Y4" s="22"/>
      <c r="Z4" s="22"/>
    </row>
    <row r="5" spans="1:26" ht="18.75" customHeight="1" x14ac:dyDescent="0.4">
      <c r="A5" s="22" t="s">
        <v>19</v>
      </c>
      <c r="B5" s="22"/>
      <c r="C5" s="22"/>
      <c r="D5" s="22"/>
      <c r="E5" s="22"/>
      <c r="F5" s="22"/>
      <c r="G5" s="22"/>
      <c r="H5" s="22"/>
      <c r="I5" s="22"/>
      <c r="J5" s="22"/>
      <c r="K5" s="22"/>
      <c r="L5" s="22"/>
      <c r="M5" s="22"/>
      <c r="N5" s="22"/>
      <c r="O5" s="22"/>
      <c r="P5" s="22"/>
      <c r="Q5" s="22"/>
      <c r="R5" s="22"/>
      <c r="S5" s="22"/>
      <c r="T5" s="22"/>
      <c r="U5" s="22"/>
      <c r="V5" s="22"/>
      <c r="W5" s="22"/>
      <c r="X5" s="22"/>
      <c r="Y5" s="22"/>
      <c r="Z5" s="22"/>
    </row>
    <row r="6" spans="1:26" ht="7.5" customHeight="1" thickBot="1" x14ac:dyDescent="0.45">
      <c r="A6" s="22"/>
      <c r="B6" s="22"/>
      <c r="C6" s="22"/>
      <c r="D6" s="22"/>
      <c r="E6" s="22"/>
      <c r="F6" s="22"/>
      <c r="G6" s="22"/>
      <c r="H6" s="22"/>
      <c r="I6" s="22"/>
      <c r="J6" s="22"/>
      <c r="K6" s="22"/>
      <c r="L6" s="22"/>
      <c r="M6" s="22"/>
      <c r="N6" s="22"/>
      <c r="O6" s="22"/>
      <c r="P6" s="22"/>
      <c r="Q6" s="22"/>
      <c r="R6" s="22"/>
      <c r="S6" s="22"/>
      <c r="T6" s="22"/>
      <c r="U6" s="22"/>
      <c r="V6" s="22"/>
      <c r="W6" s="22"/>
      <c r="X6" s="22"/>
      <c r="Y6" s="22"/>
      <c r="Z6" s="22"/>
    </row>
    <row r="7" spans="1:26" ht="22.5" customHeight="1" x14ac:dyDescent="0.4">
      <c r="A7" s="389" t="s">
        <v>20</v>
      </c>
      <c r="B7" s="390"/>
      <c r="C7" s="390"/>
      <c r="D7" s="390"/>
      <c r="E7" s="390"/>
      <c r="F7" s="390"/>
      <c r="G7" s="390"/>
      <c r="H7" s="390"/>
      <c r="I7" s="390" t="s">
        <v>28</v>
      </c>
      <c r="J7" s="390"/>
      <c r="K7" s="390"/>
      <c r="L7" s="390"/>
      <c r="M7" s="390"/>
      <c r="N7" s="390"/>
      <c r="O7" s="390"/>
      <c r="P7" s="390" t="s">
        <v>30</v>
      </c>
      <c r="Q7" s="390"/>
      <c r="R7" s="390"/>
      <c r="S7" s="390"/>
      <c r="T7" s="390"/>
      <c r="U7" s="390"/>
      <c r="V7" s="390"/>
      <c r="W7" s="390"/>
      <c r="X7" s="390"/>
      <c r="Y7" s="390"/>
      <c r="Z7" s="415"/>
    </row>
    <row r="8" spans="1:26" ht="22.5" customHeight="1" x14ac:dyDescent="0.4">
      <c r="A8" s="414" t="s">
        <v>21</v>
      </c>
      <c r="B8" s="407"/>
      <c r="C8" s="407"/>
      <c r="D8" s="407"/>
      <c r="E8" s="407"/>
      <c r="F8" s="407"/>
      <c r="G8" s="407"/>
      <c r="H8" s="407"/>
      <c r="I8" s="424" t="str">
        <f>IFERROR(I13-SUM(I9:N12),"")</f>
        <v/>
      </c>
      <c r="J8" s="425"/>
      <c r="K8" s="425"/>
      <c r="L8" s="425"/>
      <c r="M8" s="425"/>
      <c r="N8" s="425"/>
      <c r="O8" s="20" t="s">
        <v>29</v>
      </c>
      <c r="P8" s="426"/>
      <c r="Q8" s="426"/>
      <c r="R8" s="426"/>
      <c r="S8" s="426"/>
      <c r="T8" s="426"/>
      <c r="U8" s="426"/>
      <c r="V8" s="426"/>
      <c r="W8" s="426"/>
      <c r="X8" s="426"/>
      <c r="Y8" s="426"/>
      <c r="Z8" s="427"/>
    </row>
    <row r="9" spans="1:26" ht="22.5" customHeight="1" x14ac:dyDescent="0.4">
      <c r="A9" s="414" t="s">
        <v>22</v>
      </c>
      <c r="B9" s="407"/>
      <c r="C9" s="407"/>
      <c r="D9" s="407"/>
      <c r="E9" s="407"/>
      <c r="F9" s="407"/>
      <c r="G9" s="407"/>
      <c r="H9" s="407"/>
      <c r="I9" s="424" t="str">
        <f>IF(第２号!U67="","",第２号!U67)</f>
        <v/>
      </c>
      <c r="J9" s="425"/>
      <c r="K9" s="425"/>
      <c r="L9" s="425"/>
      <c r="M9" s="425"/>
      <c r="N9" s="425"/>
      <c r="O9" s="20" t="s">
        <v>29</v>
      </c>
      <c r="P9" s="426" t="s">
        <v>227</v>
      </c>
      <c r="Q9" s="426"/>
      <c r="R9" s="426"/>
      <c r="S9" s="426"/>
      <c r="T9" s="426"/>
      <c r="U9" s="426"/>
      <c r="V9" s="426"/>
      <c r="W9" s="426"/>
      <c r="X9" s="426"/>
      <c r="Y9" s="426"/>
      <c r="Z9" s="427"/>
    </row>
    <row r="10" spans="1:26" ht="22.5" customHeight="1" x14ac:dyDescent="0.4">
      <c r="A10" s="420" t="s">
        <v>27</v>
      </c>
      <c r="B10" s="421"/>
      <c r="C10" s="407" t="s">
        <v>23</v>
      </c>
      <c r="D10" s="407"/>
      <c r="E10" s="407"/>
      <c r="F10" s="407"/>
      <c r="G10" s="407"/>
      <c r="H10" s="407"/>
      <c r="I10" s="391"/>
      <c r="J10" s="392"/>
      <c r="K10" s="392"/>
      <c r="L10" s="392"/>
      <c r="M10" s="392"/>
      <c r="N10" s="392"/>
      <c r="O10" s="20" t="s">
        <v>29</v>
      </c>
      <c r="P10" s="428"/>
      <c r="Q10" s="428"/>
      <c r="R10" s="428"/>
      <c r="S10" s="428"/>
      <c r="T10" s="428"/>
      <c r="U10" s="428"/>
      <c r="V10" s="428"/>
      <c r="W10" s="428"/>
      <c r="X10" s="428"/>
      <c r="Y10" s="428"/>
      <c r="Z10" s="429"/>
    </row>
    <row r="11" spans="1:26" ht="22.5" customHeight="1" x14ac:dyDescent="0.4">
      <c r="A11" s="420"/>
      <c r="B11" s="421"/>
      <c r="C11" s="407" t="s">
        <v>24</v>
      </c>
      <c r="D11" s="407"/>
      <c r="E11" s="407"/>
      <c r="F11" s="407"/>
      <c r="G11" s="407"/>
      <c r="H11" s="407"/>
      <c r="I11" s="391"/>
      <c r="J11" s="392"/>
      <c r="K11" s="392"/>
      <c r="L11" s="392"/>
      <c r="M11" s="392"/>
      <c r="N11" s="392"/>
      <c r="O11" s="20" t="s">
        <v>29</v>
      </c>
      <c r="P11" s="428"/>
      <c r="Q11" s="428"/>
      <c r="R11" s="428"/>
      <c r="S11" s="428"/>
      <c r="T11" s="428"/>
      <c r="U11" s="428"/>
      <c r="V11" s="428"/>
      <c r="W11" s="428"/>
      <c r="X11" s="428"/>
      <c r="Y11" s="428"/>
      <c r="Z11" s="429"/>
    </row>
    <row r="12" spans="1:26" ht="22.5" customHeight="1" thickBot="1" x14ac:dyDescent="0.45">
      <c r="A12" s="422"/>
      <c r="B12" s="423"/>
      <c r="C12" s="400" t="s">
        <v>25</v>
      </c>
      <c r="D12" s="400"/>
      <c r="E12" s="400"/>
      <c r="F12" s="400"/>
      <c r="G12" s="400"/>
      <c r="H12" s="400"/>
      <c r="I12" s="408"/>
      <c r="J12" s="409"/>
      <c r="K12" s="409"/>
      <c r="L12" s="409"/>
      <c r="M12" s="409"/>
      <c r="N12" s="409"/>
      <c r="O12" s="21" t="s">
        <v>29</v>
      </c>
      <c r="P12" s="410"/>
      <c r="Q12" s="410"/>
      <c r="R12" s="410"/>
      <c r="S12" s="410"/>
      <c r="T12" s="410"/>
      <c r="U12" s="410"/>
      <c r="V12" s="410"/>
      <c r="W12" s="410"/>
      <c r="X12" s="410"/>
      <c r="Y12" s="410"/>
      <c r="Z12" s="411"/>
    </row>
    <row r="13" spans="1:26" ht="22.5" customHeight="1" thickTop="1" thickBot="1" x14ac:dyDescent="0.45">
      <c r="A13" s="387" t="s">
        <v>26</v>
      </c>
      <c r="B13" s="388"/>
      <c r="C13" s="388"/>
      <c r="D13" s="388"/>
      <c r="E13" s="388"/>
      <c r="F13" s="388"/>
      <c r="G13" s="388"/>
      <c r="H13" s="388"/>
      <c r="I13" s="397" t="str">
        <f>IF(I26="","",I26)</f>
        <v/>
      </c>
      <c r="J13" s="398"/>
      <c r="K13" s="398"/>
      <c r="L13" s="398"/>
      <c r="M13" s="398"/>
      <c r="N13" s="398"/>
      <c r="O13" s="17" t="s">
        <v>29</v>
      </c>
      <c r="P13" s="412"/>
      <c r="Q13" s="412"/>
      <c r="R13" s="412"/>
      <c r="S13" s="412"/>
      <c r="T13" s="412"/>
      <c r="U13" s="412"/>
      <c r="V13" s="412"/>
      <c r="W13" s="412"/>
      <c r="X13" s="412"/>
      <c r="Y13" s="412"/>
      <c r="Z13" s="413"/>
    </row>
    <row r="14" spans="1:26" ht="18.75" customHeight="1" x14ac:dyDescent="0.4">
      <c r="A14" s="23" t="s">
        <v>31</v>
      </c>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ht="18.75" customHeight="1" x14ac:dyDescent="0.4">
      <c r="A15" s="23" t="s">
        <v>32</v>
      </c>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ht="18.75" customHeight="1" x14ac:dyDescent="0.4">
      <c r="A16" s="23" t="s">
        <v>33</v>
      </c>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9" ht="18.75" customHeight="1" x14ac:dyDescent="0.4">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9" ht="18.75" customHeight="1" x14ac:dyDescent="0.4">
      <c r="A18" s="22" t="s">
        <v>34</v>
      </c>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9" ht="7.5" customHeight="1" thickBot="1" x14ac:dyDescent="0.45">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9" ht="22.5" customHeight="1" x14ac:dyDescent="0.4">
      <c r="A20" s="389" t="s">
        <v>35</v>
      </c>
      <c r="B20" s="390"/>
      <c r="C20" s="390"/>
      <c r="D20" s="390"/>
      <c r="E20" s="390"/>
      <c r="F20" s="390"/>
      <c r="G20" s="390"/>
      <c r="H20" s="390"/>
      <c r="I20" s="390" t="s">
        <v>28</v>
      </c>
      <c r="J20" s="390"/>
      <c r="K20" s="390"/>
      <c r="L20" s="390"/>
      <c r="M20" s="390"/>
      <c r="N20" s="390"/>
      <c r="O20" s="390"/>
      <c r="P20" s="390" t="s">
        <v>30</v>
      </c>
      <c r="Q20" s="390"/>
      <c r="R20" s="390"/>
      <c r="S20" s="390"/>
      <c r="T20" s="390"/>
      <c r="U20" s="390"/>
      <c r="V20" s="390"/>
      <c r="W20" s="390"/>
      <c r="X20" s="390"/>
      <c r="Y20" s="390"/>
      <c r="Z20" s="415"/>
    </row>
    <row r="21" spans="1:29" ht="45" customHeight="1" x14ac:dyDescent="0.4">
      <c r="A21" s="401" t="s">
        <v>228</v>
      </c>
      <c r="B21" s="404" t="s">
        <v>293</v>
      </c>
      <c r="C21" s="405"/>
      <c r="D21" s="405"/>
      <c r="E21" s="405"/>
      <c r="F21" s="405"/>
      <c r="G21" s="405"/>
      <c r="H21" s="406"/>
      <c r="I21" s="391"/>
      <c r="J21" s="392"/>
      <c r="K21" s="392"/>
      <c r="L21" s="392"/>
      <c r="M21" s="392"/>
      <c r="N21" s="392"/>
      <c r="O21" s="94" t="s">
        <v>229</v>
      </c>
      <c r="P21" s="416"/>
      <c r="Q21" s="416"/>
      <c r="R21" s="416"/>
      <c r="S21" s="416"/>
      <c r="T21" s="416"/>
      <c r="U21" s="416"/>
      <c r="V21" s="416"/>
      <c r="W21" s="416"/>
      <c r="X21" s="416"/>
      <c r="Y21" s="416"/>
      <c r="Z21" s="417"/>
    </row>
    <row r="22" spans="1:29" ht="45" customHeight="1" x14ac:dyDescent="0.4">
      <c r="A22" s="402"/>
      <c r="B22" s="404" t="s">
        <v>294</v>
      </c>
      <c r="C22" s="405"/>
      <c r="D22" s="405"/>
      <c r="E22" s="405"/>
      <c r="F22" s="405"/>
      <c r="G22" s="405"/>
      <c r="H22" s="406"/>
      <c r="I22" s="391"/>
      <c r="J22" s="392"/>
      <c r="K22" s="392"/>
      <c r="L22" s="392"/>
      <c r="M22" s="392"/>
      <c r="N22" s="392"/>
      <c r="O22" s="94" t="s">
        <v>229</v>
      </c>
      <c r="P22" s="416"/>
      <c r="Q22" s="416"/>
      <c r="R22" s="416"/>
      <c r="S22" s="416"/>
      <c r="T22" s="416"/>
      <c r="U22" s="416"/>
      <c r="V22" s="416"/>
      <c r="W22" s="416"/>
      <c r="X22" s="416"/>
      <c r="Y22" s="416"/>
      <c r="Z22" s="417"/>
    </row>
    <row r="23" spans="1:29" ht="45" customHeight="1" x14ac:dyDescent="0.4">
      <c r="A23" s="403"/>
      <c r="B23" s="404" t="s">
        <v>295</v>
      </c>
      <c r="C23" s="405"/>
      <c r="D23" s="405"/>
      <c r="E23" s="405"/>
      <c r="F23" s="405"/>
      <c r="G23" s="405"/>
      <c r="H23" s="406"/>
      <c r="I23" s="391"/>
      <c r="J23" s="392"/>
      <c r="K23" s="392"/>
      <c r="L23" s="392"/>
      <c r="M23" s="392"/>
      <c r="N23" s="392"/>
      <c r="O23" s="94" t="s">
        <v>229</v>
      </c>
      <c r="P23" s="416"/>
      <c r="Q23" s="416"/>
      <c r="R23" s="416"/>
      <c r="S23" s="416"/>
      <c r="T23" s="416"/>
      <c r="U23" s="416"/>
      <c r="V23" s="416"/>
      <c r="W23" s="416"/>
      <c r="X23" s="416"/>
      <c r="Y23" s="416"/>
      <c r="Z23" s="417"/>
    </row>
    <row r="24" spans="1:29" ht="22.5" customHeight="1" x14ac:dyDescent="0.4">
      <c r="A24" s="414" t="s">
        <v>36</v>
      </c>
      <c r="B24" s="407"/>
      <c r="C24" s="407"/>
      <c r="D24" s="407"/>
      <c r="E24" s="407"/>
      <c r="F24" s="407"/>
      <c r="G24" s="407"/>
      <c r="H24" s="407"/>
      <c r="I24" s="393" t="str">
        <f>IF(SUM(I21:N23)=0,"",SUM(I21:N23))</f>
        <v/>
      </c>
      <c r="J24" s="394"/>
      <c r="K24" s="394"/>
      <c r="L24" s="394"/>
      <c r="M24" s="394"/>
      <c r="N24" s="394"/>
      <c r="O24" s="20" t="s">
        <v>29</v>
      </c>
      <c r="P24" s="418"/>
      <c r="Q24" s="418"/>
      <c r="R24" s="418"/>
      <c r="S24" s="418"/>
      <c r="T24" s="418"/>
      <c r="U24" s="418"/>
      <c r="V24" s="418"/>
      <c r="W24" s="418"/>
      <c r="X24" s="418"/>
      <c r="Y24" s="418"/>
      <c r="Z24" s="419"/>
    </row>
    <row r="25" spans="1:29" ht="22.5" customHeight="1" thickBot="1" x14ac:dyDescent="0.45">
      <c r="A25" s="399" t="s">
        <v>37</v>
      </c>
      <c r="B25" s="400"/>
      <c r="C25" s="400"/>
      <c r="D25" s="400"/>
      <c r="E25" s="400"/>
      <c r="F25" s="400"/>
      <c r="G25" s="400"/>
      <c r="H25" s="400"/>
      <c r="I25" s="395" t="str">
        <f>IFERROR(IF(DB!H7=TRUE,ROUNDUP(I24*0.1,0),ROUNDDOWN(I24*0.1,0)),"")</f>
        <v/>
      </c>
      <c r="J25" s="396"/>
      <c r="K25" s="396"/>
      <c r="L25" s="396"/>
      <c r="M25" s="396"/>
      <c r="N25" s="396"/>
      <c r="O25" s="21" t="s">
        <v>29</v>
      </c>
      <c r="P25" s="383" t="s">
        <v>39</v>
      </c>
      <c r="Q25" s="383"/>
      <c r="R25" s="383"/>
      <c r="S25" s="383"/>
      <c r="T25" s="383"/>
      <c r="U25" s="383"/>
      <c r="V25" s="383"/>
      <c r="W25" s="383"/>
      <c r="X25" s="383"/>
      <c r="Y25" s="383"/>
      <c r="Z25" s="384"/>
      <c r="AC25" s="217" t="s">
        <v>349</v>
      </c>
    </row>
    <row r="26" spans="1:29" ht="22.5" customHeight="1" thickTop="1" thickBot="1" x14ac:dyDescent="0.45">
      <c r="A26" s="387" t="s">
        <v>26</v>
      </c>
      <c r="B26" s="388"/>
      <c r="C26" s="388"/>
      <c r="D26" s="388"/>
      <c r="E26" s="388"/>
      <c r="F26" s="388"/>
      <c r="G26" s="388"/>
      <c r="H26" s="388"/>
      <c r="I26" s="397" t="str">
        <f>IF(I25="","",SUM(I24:N25))</f>
        <v/>
      </c>
      <c r="J26" s="398"/>
      <c r="K26" s="398"/>
      <c r="L26" s="398"/>
      <c r="M26" s="398"/>
      <c r="N26" s="398"/>
      <c r="O26" s="17" t="s">
        <v>29</v>
      </c>
      <c r="P26" s="385"/>
      <c r="Q26" s="385"/>
      <c r="R26" s="385"/>
      <c r="S26" s="385"/>
      <c r="T26" s="385"/>
      <c r="U26" s="385"/>
      <c r="V26" s="385"/>
      <c r="W26" s="385"/>
      <c r="X26" s="385"/>
      <c r="Y26" s="385"/>
      <c r="Z26" s="386"/>
    </row>
    <row r="27" spans="1:29" ht="18.75" customHeight="1" x14ac:dyDescent="0.4">
      <c r="A27" s="23" t="s">
        <v>38</v>
      </c>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9" ht="18.75" customHeight="1" x14ac:dyDescent="0.4">
      <c r="A28" s="23" t="s">
        <v>230</v>
      </c>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9" ht="18.75" customHeight="1" x14ac:dyDescent="0.4">
      <c r="A29" s="23" t="s">
        <v>101</v>
      </c>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9" ht="18.75" customHeight="1" x14ac:dyDescent="0.4">
      <c r="A30" s="23" t="s">
        <v>231</v>
      </c>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9" ht="18.75" customHeight="1" x14ac:dyDescent="0.4">
      <c r="A31" s="23"/>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9" ht="18.75" customHeight="1" x14ac:dyDescent="0.4">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ht="18.75" customHeight="1" x14ac:dyDescent="0.4">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ht="18.75" customHeight="1" x14ac:dyDescent="0.4">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ht="18.75" customHeight="1" x14ac:dyDescent="0.4">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ht="18.75" customHeight="1" x14ac:dyDescent="0.4">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sheetData>
  <sheetProtection password="CC6D" sheet="1" selectLockedCells="1"/>
  <mergeCells count="45">
    <mergeCell ref="A3:Z3"/>
    <mergeCell ref="A8:H8"/>
    <mergeCell ref="A9:H9"/>
    <mergeCell ref="A10:B12"/>
    <mergeCell ref="C10:H10"/>
    <mergeCell ref="A7:H7"/>
    <mergeCell ref="I8:N8"/>
    <mergeCell ref="I9:N9"/>
    <mergeCell ref="I10:N10"/>
    <mergeCell ref="I11:N11"/>
    <mergeCell ref="I7:O7"/>
    <mergeCell ref="P7:Z7"/>
    <mergeCell ref="P8:Z8"/>
    <mergeCell ref="P9:Z9"/>
    <mergeCell ref="P10:Z10"/>
    <mergeCell ref="P11:Z11"/>
    <mergeCell ref="P12:Z12"/>
    <mergeCell ref="P13:Z13"/>
    <mergeCell ref="A24:H24"/>
    <mergeCell ref="P20:Z20"/>
    <mergeCell ref="P21:Z21"/>
    <mergeCell ref="P22:Z22"/>
    <mergeCell ref="P23:Z23"/>
    <mergeCell ref="P24:Z24"/>
    <mergeCell ref="C11:H11"/>
    <mergeCell ref="C12:H12"/>
    <mergeCell ref="A13:H13"/>
    <mergeCell ref="I12:N12"/>
    <mergeCell ref="I13:N13"/>
    <mergeCell ref="P25:Z25"/>
    <mergeCell ref="P26:Z26"/>
    <mergeCell ref="A26:H26"/>
    <mergeCell ref="A20:H20"/>
    <mergeCell ref="I20:O20"/>
    <mergeCell ref="I21:N21"/>
    <mergeCell ref="I22:N22"/>
    <mergeCell ref="I23:N23"/>
    <mergeCell ref="I24:N24"/>
    <mergeCell ref="I25:N25"/>
    <mergeCell ref="I26:N26"/>
    <mergeCell ref="A25:H25"/>
    <mergeCell ref="A21:A23"/>
    <mergeCell ref="B21:H21"/>
    <mergeCell ref="B22:H22"/>
    <mergeCell ref="B23:H23"/>
  </mergeCells>
  <phoneticPr fontId="4"/>
  <pageMargins left="0.78740157480314965" right="0.39370078740157483"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27</xdr:col>
                    <xdr:colOff>0</xdr:colOff>
                    <xdr:row>24</xdr:row>
                    <xdr:rowOff>0</xdr:rowOff>
                  </from>
                  <to>
                    <xdr:col>28</xdr:col>
                    <xdr:colOff>0</xdr:colOff>
                    <xdr:row>25</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Z37"/>
  <sheetViews>
    <sheetView view="pageBreakPreview" zoomScaleNormal="100" zoomScaleSheetLayoutView="100" workbookViewId="0">
      <pane ySplit="3" topLeftCell="A4" activePane="bottomLeft" state="frozen"/>
      <selection activeCell="M24" sqref="M24:Z24"/>
      <selection pane="bottomLeft" activeCell="U5" sqref="U5"/>
    </sheetView>
  </sheetViews>
  <sheetFormatPr defaultColWidth="3.125" defaultRowHeight="18.75" customHeight="1" x14ac:dyDescent="0.4"/>
  <cols>
    <col min="1" max="16384" width="3.125" style="1"/>
  </cols>
  <sheetData>
    <row r="1" spans="1:26" ht="18.75" customHeight="1" x14ac:dyDescent="0.4">
      <c r="A1" s="74" t="s">
        <v>40</v>
      </c>
      <c r="B1" s="74"/>
      <c r="C1" s="74"/>
      <c r="D1" s="74"/>
      <c r="E1" s="74"/>
      <c r="F1" s="74"/>
      <c r="G1" s="74"/>
      <c r="H1" s="74"/>
      <c r="I1" s="74"/>
      <c r="J1" s="74"/>
      <c r="K1" s="74"/>
      <c r="L1" s="74"/>
      <c r="M1" s="74"/>
      <c r="N1" s="74"/>
      <c r="O1" s="74"/>
      <c r="P1" s="74"/>
      <c r="Q1" s="74"/>
      <c r="R1" s="74"/>
      <c r="S1" s="74"/>
      <c r="T1" s="74"/>
      <c r="U1" s="74"/>
      <c r="V1" s="74"/>
      <c r="W1" s="74"/>
      <c r="X1" s="74"/>
      <c r="Y1" s="74"/>
      <c r="Z1" s="74"/>
    </row>
    <row r="2" spans="1:26" ht="7.5" customHeight="1" x14ac:dyDescent="0.4">
      <c r="A2" s="74"/>
      <c r="B2" s="74"/>
      <c r="C2" s="74"/>
      <c r="D2" s="74"/>
      <c r="E2" s="74"/>
      <c r="F2" s="74"/>
      <c r="G2" s="74"/>
      <c r="H2" s="74"/>
      <c r="I2" s="74"/>
      <c r="J2" s="74"/>
      <c r="K2" s="74"/>
      <c r="L2" s="74"/>
      <c r="M2" s="74"/>
      <c r="N2" s="74"/>
      <c r="O2" s="74"/>
      <c r="P2" s="74"/>
      <c r="Q2" s="74"/>
      <c r="R2" s="74"/>
      <c r="S2" s="74"/>
      <c r="T2" s="74"/>
      <c r="U2" s="74"/>
      <c r="V2" s="74"/>
      <c r="W2" s="74"/>
      <c r="X2" s="74"/>
      <c r="Y2" s="74"/>
      <c r="Z2" s="74"/>
    </row>
    <row r="3" spans="1:26" ht="18.75" customHeight="1" x14ac:dyDescent="0.4">
      <c r="A3" s="297" t="s">
        <v>233</v>
      </c>
      <c r="B3" s="297"/>
      <c r="C3" s="297"/>
      <c r="D3" s="297"/>
      <c r="E3" s="297"/>
      <c r="F3" s="297"/>
      <c r="G3" s="297"/>
      <c r="H3" s="297"/>
      <c r="I3" s="297"/>
      <c r="J3" s="297"/>
      <c r="K3" s="297"/>
      <c r="L3" s="297"/>
      <c r="M3" s="297"/>
      <c r="N3" s="297"/>
      <c r="O3" s="297"/>
      <c r="P3" s="297"/>
      <c r="Q3" s="297"/>
      <c r="R3" s="297"/>
      <c r="S3" s="297"/>
      <c r="T3" s="297"/>
      <c r="U3" s="297"/>
      <c r="V3" s="297"/>
      <c r="W3" s="297"/>
      <c r="X3" s="297"/>
      <c r="Y3" s="297"/>
      <c r="Z3" s="297"/>
    </row>
    <row r="4" spans="1:26" ht="7.5" customHeight="1" x14ac:dyDescent="0.4">
      <c r="A4" s="74"/>
      <c r="B4" s="74"/>
      <c r="C4" s="74"/>
      <c r="D4" s="74"/>
      <c r="E4" s="74"/>
      <c r="F4" s="74"/>
      <c r="G4" s="74"/>
      <c r="H4" s="74"/>
      <c r="I4" s="74"/>
      <c r="J4" s="74"/>
      <c r="K4" s="74"/>
      <c r="L4" s="74"/>
      <c r="M4" s="74"/>
      <c r="N4" s="74"/>
      <c r="O4" s="74"/>
      <c r="P4" s="74"/>
      <c r="Q4" s="74"/>
      <c r="R4" s="74"/>
      <c r="S4" s="74"/>
      <c r="T4" s="74"/>
      <c r="U4" s="74"/>
      <c r="V4" s="74"/>
      <c r="W4" s="74"/>
      <c r="X4" s="74"/>
      <c r="Y4" s="74"/>
      <c r="Z4" s="74"/>
    </row>
    <row r="5" spans="1:26" ht="22.5" customHeight="1" x14ac:dyDescent="0.4">
      <c r="A5" s="74"/>
      <c r="B5" s="74"/>
      <c r="C5" s="74"/>
      <c r="D5" s="74"/>
      <c r="E5" s="74"/>
      <c r="F5" s="74"/>
      <c r="G5" s="74"/>
      <c r="H5" s="74"/>
      <c r="I5" s="74"/>
      <c r="J5" s="74"/>
      <c r="K5" s="74"/>
      <c r="L5" s="74"/>
      <c r="M5" s="74"/>
      <c r="N5" s="74"/>
      <c r="O5" s="74"/>
      <c r="P5" s="74"/>
      <c r="Q5" s="74"/>
      <c r="R5" s="74"/>
      <c r="S5" s="199"/>
      <c r="T5" s="200" t="s">
        <v>332</v>
      </c>
      <c r="U5" s="201"/>
      <c r="V5" s="202" t="s">
        <v>333</v>
      </c>
      <c r="W5" s="201"/>
      <c r="X5" s="202" t="s">
        <v>334</v>
      </c>
      <c r="Y5" s="201"/>
      <c r="Z5" s="202" t="s">
        <v>335</v>
      </c>
    </row>
    <row r="6" spans="1:26" ht="18.75" customHeight="1" x14ac:dyDescent="0.4">
      <c r="A6" s="74" t="s">
        <v>1</v>
      </c>
      <c r="B6" s="74"/>
      <c r="C6" s="74"/>
      <c r="D6" s="74"/>
      <c r="E6" s="74"/>
      <c r="F6" s="74"/>
      <c r="G6" s="74"/>
      <c r="H6" s="74"/>
      <c r="I6" s="74"/>
      <c r="J6" s="74"/>
      <c r="K6" s="74"/>
      <c r="L6" s="74"/>
      <c r="M6" s="74"/>
      <c r="N6" s="74"/>
      <c r="O6" s="74"/>
      <c r="P6" s="74"/>
      <c r="Q6" s="74"/>
      <c r="R6" s="74"/>
      <c r="S6" s="74"/>
      <c r="T6" s="74"/>
      <c r="U6" s="74"/>
      <c r="V6" s="74"/>
      <c r="W6" s="74"/>
      <c r="X6" s="74"/>
      <c r="Y6" s="74"/>
      <c r="Z6" s="74"/>
    </row>
    <row r="7" spans="1:26" ht="18.75" customHeight="1" thickBot="1" x14ac:dyDescent="0.45">
      <c r="A7" s="74"/>
      <c r="B7" s="74"/>
      <c r="C7" s="74"/>
      <c r="D7" s="74"/>
      <c r="E7" s="74"/>
      <c r="F7" s="74"/>
      <c r="G7" s="74"/>
      <c r="H7" s="74"/>
      <c r="I7" s="74" t="s">
        <v>239</v>
      </c>
      <c r="J7" s="74"/>
      <c r="K7" s="74"/>
      <c r="L7" s="74"/>
      <c r="M7" s="74"/>
      <c r="N7" s="74"/>
      <c r="O7" s="74"/>
      <c r="P7" s="74"/>
      <c r="Q7" s="74"/>
      <c r="R7" s="74"/>
      <c r="S7" s="74"/>
      <c r="T7" s="74"/>
      <c r="U7" s="74"/>
      <c r="V7" s="74"/>
      <c r="W7" s="74"/>
      <c r="X7" s="74"/>
      <c r="Y7" s="74"/>
      <c r="Z7" s="74"/>
    </row>
    <row r="8" spans="1:26" ht="15" customHeight="1" x14ac:dyDescent="0.4">
      <c r="A8" s="74"/>
      <c r="B8" s="74"/>
      <c r="C8" s="74"/>
      <c r="D8" s="74"/>
      <c r="E8" s="74"/>
      <c r="F8" s="74"/>
      <c r="G8" s="74"/>
      <c r="H8" s="74"/>
      <c r="I8" s="446" t="s">
        <v>237</v>
      </c>
      <c r="J8" s="447"/>
      <c r="K8" s="447"/>
      <c r="L8" s="447"/>
      <c r="M8" s="454" t="s">
        <v>119</v>
      </c>
      <c r="N8" s="454"/>
      <c r="O8" s="454"/>
      <c r="P8" s="454"/>
      <c r="Q8" s="454"/>
      <c r="R8" s="454"/>
      <c r="S8" s="454"/>
      <c r="T8" s="454"/>
      <c r="U8" s="454"/>
      <c r="V8" s="454"/>
      <c r="W8" s="450" t="s">
        <v>7</v>
      </c>
      <c r="X8" s="450"/>
      <c r="Y8" s="450"/>
      <c r="Z8" s="451"/>
    </row>
    <row r="9" spans="1:26" ht="60" customHeight="1" x14ac:dyDescent="0.4">
      <c r="A9" s="74"/>
      <c r="B9" s="74"/>
      <c r="C9" s="74"/>
      <c r="D9" s="74"/>
      <c r="E9" s="74"/>
      <c r="F9" s="74"/>
      <c r="G9" s="74"/>
      <c r="H9" s="74"/>
      <c r="I9" s="448" t="s">
        <v>234</v>
      </c>
      <c r="J9" s="449"/>
      <c r="K9" s="449"/>
      <c r="L9" s="449"/>
      <c r="M9" s="455"/>
      <c r="N9" s="455"/>
      <c r="O9" s="455"/>
      <c r="P9" s="455"/>
      <c r="Q9" s="455"/>
      <c r="R9" s="455"/>
      <c r="S9" s="455"/>
      <c r="T9" s="455"/>
      <c r="U9" s="455"/>
      <c r="V9" s="455"/>
      <c r="W9" s="452"/>
      <c r="X9" s="452"/>
      <c r="Y9" s="452"/>
      <c r="Z9" s="453"/>
    </row>
    <row r="10" spans="1:26" ht="22.5" customHeight="1" x14ac:dyDescent="0.4">
      <c r="A10" s="74"/>
      <c r="B10" s="74"/>
      <c r="C10" s="74"/>
      <c r="D10" s="74"/>
      <c r="E10" s="74"/>
      <c r="F10" s="74"/>
      <c r="G10" s="74"/>
      <c r="H10" s="74"/>
      <c r="I10" s="414" t="s">
        <v>235</v>
      </c>
      <c r="J10" s="407"/>
      <c r="K10" s="407"/>
      <c r="L10" s="407"/>
      <c r="M10" s="102" t="s">
        <v>9</v>
      </c>
      <c r="N10" s="456"/>
      <c r="O10" s="456"/>
      <c r="P10" s="456"/>
      <c r="Q10" s="103" t="s">
        <v>10</v>
      </c>
      <c r="R10" s="456"/>
      <c r="S10" s="456"/>
      <c r="T10" s="456"/>
      <c r="U10" s="456"/>
      <c r="V10" s="110"/>
      <c r="W10" s="110"/>
      <c r="X10" s="110"/>
      <c r="Y10" s="110"/>
      <c r="Z10" s="14"/>
    </row>
    <row r="11" spans="1:26" ht="26.25" customHeight="1" x14ac:dyDescent="0.4">
      <c r="A11" s="74"/>
      <c r="B11" s="74"/>
      <c r="C11" s="74"/>
      <c r="D11" s="74"/>
      <c r="E11" s="74"/>
      <c r="F11" s="74"/>
      <c r="G11" s="74"/>
      <c r="H11" s="74"/>
      <c r="I11" s="414"/>
      <c r="J11" s="407"/>
      <c r="K11" s="407"/>
      <c r="L11" s="407"/>
      <c r="M11" s="113"/>
      <c r="N11" s="445"/>
      <c r="O11" s="445"/>
      <c r="P11" s="445"/>
      <c r="Q11" s="445"/>
      <c r="R11" s="445"/>
      <c r="S11" s="445"/>
      <c r="T11" s="445"/>
      <c r="U11" s="445"/>
      <c r="V11" s="445"/>
      <c r="W11" s="445"/>
      <c r="X11" s="445"/>
      <c r="Y11" s="445"/>
      <c r="Z11" s="114"/>
    </row>
    <row r="12" spans="1:26" ht="26.25" customHeight="1" thickBot="1" x14ac:dyDescent="0.45">
      <c r="A12" s="74"/>
      <c r="B12" s="74"/>
      <c r="C12" s="74"/>
      <c r="D12" s="74"/>
      <c r="E12" s="74"/>
      <c r="F12" s="74"/>
      <c r="G12" s="74"/>
      <c r="H12" s="74"/>
      <c r="I12" s="439" t="s">
        <v>236</v>
      </c>
      <c r="J12" s="440"/>
      <c r="K12" s="440"/>
      <c r="L12" s="440"/>
      <c r="M12" s="441"/>
      <c r="N12" s="442"/>
      <c r="O12" s="442"/>
      <c r="P12" s="442"/>
      <c r="Q12" s="111" t="s">
        <v>10</v>
      </c>
      <c r="R12" s="443"/>
      <c r="S12" s="443"/>
      <c r="T12" s="443"/>
      <c r="U12" s="443"/>
      <c r="V12" s="112" t="s">
        <v>10</v>
      </c>
      <c r="W12" s="443"/>
      <c r="X12" s="443"/>
      <c r="Y12" s="443"/>
      <c r="Z12" s="444"/>
    </row>
    <row r="13" spans="1:26" ht="18.75" customHeight="1" x14ac:dyDescent="0.4">
      <c r="A13" s="74"/>
      <c r="B13" s="74"/>
      <c r="C13" s="74"/>
      <c r="D13" s="74"/>
      <c r="E13" s="74"/>
      <c r="F13" s="74"/>
      <c r="G13" s="74"/>
      <c r="H13" s="74"/>
      <c r="I13" s="75" t="s">
        <v>238</v>
      </c>
      <c r="J13" s="71"/>
      <c r="K13" s="71"/>
      <c r="L13" s="71"/>
      <c r="M13" s="71"/>
      <c r="N13" s="71"/>
      <c r="O13" s="71"/>
      <c r="P13" s="71"/>
      <c r="Q13" s="71"/>
      <c r="R13" s="109"/>
      <c r="S13" s="109"/>
      <c r="T13" s="109"/>
      <c r="U13" s="109"/>
      <c r="V13" s="109"/>
      <c r="W13" s="109"/>
      <c r="X13" s="109"/>
      <c r="Y13" s="109"/>
      <c r="Z13" s="109"/>
    </row>
    <row r="14" spans="1:26" ht="7.5" customHeight="1" x14ac:dyDescent="0.4">
      <c r="A14" s="74"/>
      <c r="B14" s="74"/>
      <c r="C14" s="74"/>
      <c r="D14" s="74"/>
      <c r="E14" s="74"/>
      <c r="F14" s="74"/>
      <c r="G14" s="74"/>
      <c r="H14" s="74"/>
      <c r="I14" s="74"/>
      <c r="J14" s="74"/>
      <c r="K14" s="74"/>
      <c r="L14" s="74"/>
      <c r="M14" s="74"/>
      <c r="N14" s="74"/>
      <c r="O14" s="74"/>
      <c r="P14" s="74"/>
      <c r="Q14" s="74"/>
      <c r="R14" s="74"/>
      <c r="S14" s="74"/>
      <c r="T14" s="74"/>
      <c r="U14" s="74"/>
      <c r="V14" s="74"/>
      <c r="W14" s="74"/>
      <c r="X14" s="74"/>
      <c r="Y14" s="74"/>
      <c r="Z14" s="74"/>
    </row>
    <row r="15" spans="1:26" ht="18.75" customHeight="1" x14ac:dyDescent="0.4">
      <c r="A15" s="298" t="s">
        <v>240</v>
      </c>
      <c r="B15" s="298"/>
      <c r="C15" s="298"/>
      <c r="D15" s="298"/>
      <c r="E15" s="298"/>
      <c r="F15" s="298"/>
      <c r="G15" s="298"/>
      <c r="H15" s="298"/>
      <c r="I15" s="298"/>
      <c r="J15" s="298"/>
      <c r="K15" s="298"/>
      <c r="L15" s="298"/>
      <c r="M15" s="298"/>
      <c r="N15" s="298"/>
      <c r="O15" s="298"/>
      <c r="P15" s="298"/>
      <c r="Q15" s="298"/>
      <c r="R15" s="298"/>
      <c r="S15" s="298"/>
      <c r="T15" s="298"/>
      <c r="U15" s="298"/>
      <c r="V15" s="298"/>
      <c r="W15" s="298"/>
      <c r="X15" s="298"/>
      <c r="Y15" s="298"/>
      <c r="Z15" s="298"/>
    </row>
    <row r="16" spans="1:26" ht="18.75" customHeight="1" x14ac:dyDescent="0.4">
      <c r="A16" s="298"/>
      <c r="B16" s="298"/>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row>
    <row r="17" spans="1:26" ht="7.5" customHeight="1" x14ac:dyDescent="0.4">
      <c r="A17" s="74"/>
      <c r="B17" s="74"/>
      <c r="C17" s="74"/>
      <c r="D17" s="74"/>
      <c r="E17" s="74"/>
      <c r="F17" s="74"/>
      <c r="G17" s="74"/>
      <c r="H17" s="74"/>
      <c r="I17" s="74"/>
      <c r="J17" s="74"/>
      <c r="K17" s="74"/>
      <c r="L17" s="74"/>
      <c r="M17" s="74"/>
      <c r="N17" s="74"/>
      <c r="O17" s="74"/>
      <c r="P17" s="74"/>
      <c r="Q17" s="74"/>
      <c r="R17" s="74"/>
      <c r="S17" s="74"/>
      <c r="T17" s="74"/>
      <c r="U17" s="74"/>
      <c r="V17" s="74"/>
      <c r="W17" s="74"/>
      <c r="X17" s="74"/>
      <c r="Y17" s="74"/>
      <c r="Z17" s="74"/>
    </row>
    <row r="18" spans="1:26" ht="18.75" customHeight="1" x14ac:dyDescent="0.4">
      <c r="A18" s="297" t="s">
        <v>8</v>
      </c>
      <c r="B18" s="297"/>
      <c r="C18" s="297"/>
      <c r="D18" s="297"/>
      <c r="E18" s="297"/>
      <c r="F18" s="297"/>
      <c r="G18" s="297"/>
      <c r="H18" s="297"/>
      <c r="I18" s="297"/>
      <c r="J18" s="297"/>
      <c r="K18" s="297"/>
      <c r="L18" s="297"/>
      <c r="M18" s="297"/>
      <c r="N18" s="297"/>
      <c r="O18" s="297"/>
      <c r="P18" s="297"/>
      <c r="Q18" s="297"/>
      <c r="R18" s="297"/>
      <c r="S18" s="297"/>
      <c r="T18" s="297"/>
      <c r="U18" s="297"/>
      <c r="V18" s="297"/>
      <c r="W18" s="297"/>
      <c r="X18" s="297"/>
      <c r="Y18" s="297"/>
      <c r="Z18" s="297"/>
    </row>
    <row r="19" spans="1:26" ht="7.5" customHeight="1" thickBot="1" x14ac:dyDescent="0.45">
      <c r="A19" s="74"/>
      <c r="B19" s="74"/>
      <c r="C19" s="74"/>
      <c r="D19" s="74"/>
      <c r="E19" s="74"/>
      <c r="F19" s="74"/>
      <c r="G19" s="74"/>
      <c r="H19" s="74"/>
      <c r="I19" s="74"/>
      <c r="J19" s="74"/>
      <c r="K19" s="74"/>
      <c r="L19" s="74"/>
      <c r="M19" s="74"/>
      <c r="N19" s="74"/>
      <c r="O19" s="74"/>
      <c r="P19" s="74"/>
      <c r="Q19" s="74"/>
      <c r="R19" s="74"/>
      <c r="S19" s="74"/>
      <c r="T19" s="74"/>
      <c r="U19" s="74"/>
      <c r="V19" s="74"/>
      <c r="W19" s="74"/>
      <c r="X19" s="74"/>
      <c r="Y19" s="74"/>
      <c r="Z19" s="74"/>
    </row>
    <row r="20" spans="1:26" ht="45" customHeight="1" x14ac:dyDescent="0.4">
      <c r="A20" s="434" t="s">
        <v>242</v>
      </c>
      <c r="B20" s="435"/>
      <c r="C20" s="435"/>
      <c r="D20" s="435"/>
      <c r="E20" s="435"/>
      <c r="F20" s="435"/>
      <c r="G20" s="435"/>
      <c r="H20" s="435"/>
      <c r="I20" s="9"/>
      <c r="J20" s="436" t="str">
        <f>IF(第１号!Q9="","",第１号!Q9&amp;"　"&amp;第１号!Q10)</f>
        <v/>
      </c>
      <c r="K20" s="436"/>
      <c r="L20" s="436"/>
      <c r="M20" s="436"/>
      <c r="N20" s="436"/>
      <c r="O20" s="436"/>
      <c r="P20" s="436"/>
      <c r="Q20" s="436"/>
      <c r="R20" s="436"/>
      <c r="S20" s="436"/>
      <c r="T20" s="436"/>
      <c r="U20" s="436"/>
      <c r="V20" s="436"/>
      <c r="W20" s="436"/>
      <c r="X20" s="436"/>
      <c r="Y20" s="436"/>
      <c r="Z20" s="5"/>
    </row>
    <row r="21" spans="1:26" ht="22.5" customHeight="1" x14ac:dyDescent="0.4">
      <c r="A21" s="430" t="s">
        <v>243</v>
      </c>
      <c r="B21" s="431"/>
      <c r="C21" s="431"/>
      <c r="D21" s="431"/>
      <c r="E21" s="431"/>
      <c r="F21" s="431"/>
      <c r="G21" s="431"/>
      <c r="H21" s="431"/>
      <c r="I21" s="76" t="s">
        <v>244</v>
      </c>
      <c r="J21" s="294" t="str">
        <f>IF(第１号!R7="","",第１号!R7)</f>
        <v/>
      </c>
      <c r="K21" s="294"/>
      <c r="L21" s="294"/>
      <c r="M21" s="72" t="s">
        <v>245</v>
      </c>
      <c r="N21" s="294" t="str">
        <f>IF(第１号!V7="","",第１号!V7)</f>
        <v/>
      </c>
      <c r="O21" s="294"/>
      <c r="P21" s="294"/>
      <c r="Q21" s="294"/>
      <c r="R21" s="72"/>
      <c r="S21" s="72"/>
      <c r="T21" s="72"/>
      <c r="U21" s="72"/>
      <c r="V21" s="72"/>
      <c r="W21" s="72"/>
      <c r="X21" s="72"/>
      <c r="Y21" s="72"/>
      <c r="Z21" s="73"/>
    </row>
    <row r="22" spans="1:26" ht="22.5" customHeight="1" x14ac:dyDescent="0.4">
      <c r="A22" s="430"/>
      <c r="B22" s="431"/>
      <c r="C22" s="431"/>
      <c r="D22" s="431"/>
      <c r="E22" s="431"/>
      <c r="F22" s="431"/>
      <c r="G22" s="431"/>
      <c r="H22" s="431"/>
      <c r="I22" s="11"/>
      <c r="J22" s="437" t="str">
        <f>IF(第１号!Q8="","",第１号!Q8)</f>
        <v/>
      </c>
      <c r="K22" s="437"/>
      <c r="L22" s="437"/>
      <c r="M22" s="437"/>
      <c r="N22" s="437"/>
      <c r="O22" s="437"/>
      <c r="P22" s="437"/>
      <c r="Q22" s="437"/>
      <c r="R22" s="437"/>
      <c r="S22" s="437"/>
      <c r="T22" s="437"/>
      <c r="U22" s="437"/>
      <c r="V22" s="437"/>
      <c r="W22" s="437"/>
      <c r="X22" s="437"/>
      <c r="Y22" s="437"/>
      <c r="Z22" s="12"/>
    </row>
    <row r="23" spans="1:26" ht="45" customHeight="1" thickBot="1" x14ac:dyDescent="0.45">
      <c r="A23" s="432" t="s">
        <v>241</v>
      </c>
      <c r="B23" s="433"/>
      <c r="C23" s="433"/>
      <c r="D23" s="433"/>
      <c r="E23" s="433"/>
      <c r="F23" s="433"/>
      <c r="G23" s="433"/>
      <c r="H23" s="433"/>
      <c r="I23" s="10"/>
      <c r="J23" s="438"/>
      <c r="K23" s="438"/>
      <c r="L23" s="438"/>
      <c r="M23" s="438"/>
      <c r="N23" s="438"/>
      <c r="O23" s="438"/>
      <c r="P23" s="438"/>
      <c r="Q23" s="438"/>
      <c r="R23" s="438"/>
      <c r="S23" s="438"/>
      <c r="T23" s="438"/>
      <c r="U23" s="438"/>
      <c r="V23" s="438"/>
      <c r="W23" s="438"/>
      <c r="X23" s="438"/>
      <c r="Y23" s="438"/>
      <c r="Z23" s="78"/>
    </row>
    <row r="24" spans="1:26" ht="18.75" customHeight="1" x14ac:dyDescent="0.4">
      <c r="A24" s="74"/>
      <c r="B24" s="74"/>
      <c r="C24" s="74"/>
      <c r="D24" s="74"/>
      <c r="E24" s="74"/>
      <c r="F24" s="74"/>
      <c r="G24" s="74"/>
      <c r="H24" s="74"/>
      <c r="I24" s="74"/>
      <c r="J24" s="74"/>
      <c r="K24" s="74"/>
      <c r="L24" s="74"/>
      <c r="M24" s="74"/>
      <c r="N24" s="74"/>
      <c r="O24" s="74"/>
      <c r="P24" s="74"/>
      <c r="Q24" s="74"/>
      <c r="R24" s="74"/>
      <c r="S24" s="74"/>
      <c r="T24" s="74"/>
      <c r="U24" s="74"/>
      <c r="V24" s="74"/>
      <c r="W24" s="74"/>
      <c r="X24" s="74"/>
      <c r="Y24" s="74"/>
      <c r="Z24" s="74"/>
    </row>
    <row r="25" spans="1:26" ht="18.75" customHeight="1" x14ac:dyDescent="0.4">
      <c r="A25" s="74"/>
      <c r="B25" s="74"/>
      <c r="C25" s="74"/>
      <c r="D25" s="74"/>
      <c r="E25" s="74"/>
      <c r="F25" s="74"/>
      <c r="G25" s="74"/>
      <c r="H25" s="74"/>
      <c r="I25" s="74"/>
      <c r="J25" s="74"/>
      <c r="K25" s="74"/>
      <c r="L25" s="74"/>
      <c r="M25" s="74"/>
      <c r="N25" s="74"/>
      <c r="O25" s="74"/>
      <c r="P25" s="74"/>
      <c r="Q25" s="74"/>
      <c r="R25" s="74"/>
      <c r="S25" s="74"/>
      <c r="T25" s="74"/>
      <c r="U25" s="74"/>
      <c r="V25" s="74"/>
      <c r="W25" s="74"/>
      <c r="X25" s="74"/>
      <c r="Y25" s="74"/>
      <c r="Z25" s="74"/>
    </row>
    <row r="26" spans="1:26" ht="18.75" customHeight="1" x14ac:dyDescent="0.4">
      <c r="A26" s="74"/>
      <c r="B26" s="74"/>
      <c r="C26" s="74"/>
      <c r="D26" s="74"/>
      <c r="E26" s="74"/>
      <c r="F26" s="74"/>
      <c r="G26" s="74"/>
      <c r="H26" s="74"/>
      <c r="I26" s="74"/>
      <c r="J26" s="74"/>
      <c r="K26" s="74"/>
      <c r="L26" s="74"/>
      <c r="M26" s="74"/>
      <c r="N26" s="74"/>
      <c r="O26" s="74"/>
      <c r="P26" s="74"/>
      <c r="Q26" s="74"/>
      <c r="R26" s="74"/>
      <c r="S26" s="74"/>
      <c r="T26" s="74"/>
      <c r="U26" s="74"/>
      <c r="V26" s="74"/>
      <c r="W26" s="74"/>
      <c r="X26" s="74"/>
      <c r="Y26" s="74"/>
      <c r="Z26" s="74"/>
    </row>
    <row r="27" spans="1:26" ht="18.75" customHeight="1" x14ac:dyDescent="0.4">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row>
    <row r="28" spans="1:26" ht="18.75" customHeight="1" x14ac:dyDescent="0.4">
      <c r="A28" s="74"/>
      <c r="B28" s="74"/>
      <c r="C28" s="74"/>
      <c r="D28" s="74"/>
      <c r="E28" s="74"/>
      <c r="F28" s="74"/>
      <c r="G28" s="74"/>
      <c r="H28" s="74"/>
      <c r="I28" s="74"/>
      <c r="J28" s="74"/>
      <c r="K28" s="74"/>
      <c r="L28" s="74"/>
      <c r="M28" s="74"/>
      <c r="N28" s="74"/>
      <c r="O28" s="74"/>
      <c r="P28" s="74"/>
      <c r="Q28" s="74"/>
      <c r="R28" s="74"/>
      <c r="S28" s="74"/>
      <c r="T28" s="74"/>
      <c r="U28" s="74"/>
      <c r="V28" s="74"/>
      <c r="W28" s="74"/>
      <c r="X28" s="74"/>
      <c r="Y28" s="74"/>
      <c r="Z28" s="74"/>
    </row>
    <row r="29" spans="1:26" ht="18.75" customHeight="1" x14ac:dyDescent="0.4">
      <c r="A29" s="74"/>
      <c r="B29" s="74"/>
      <c r="C29" s="74"/>
      <c r="D29" s="74"/>
      <c r="E29" s="74"/>
      <c r="F29" s="74"/>
      <c r="G29" s="74"/>
      <c r="H29" s="74"/>
      <c r="I29" s="74"/>
      <c r="J29" s="74"/>
      <c r="K29" s="74"/>
      <c r="L29" s="74"/>
      <c r="M29" s="74"/>
      <c r="N29" s="74"/>
      <c r="O29" s="74"/>
      <c r="P29" s="74"/>
      <c r="Q29" s="74"/>
      <c r="R29" s="74"/>
      <c r="S29" s="74"/>
      <c r="T29" s="74"/>
      <c r="U29" s="74"/>
      <c r="V29" s="74"/>
      <c r="W29" s="74"/>
      <c r="X29" s="74"/>
      <c r="Y29" s="74"/>
      <c r="Z29" s="74"/>
    </row>
    <row r="30" spans="1:26" ht="18.75" customHeight="1" x14ac:dyDescent="0.4">
      <c r="A30" s="74"/>
      <c r="B30" s="74"/>
      <c r="C30" s="74"/>
      <c r="D30" s="74"/>
      <c r="E30" s="74"/>
      <c r="F30" s="74"/>
      <c r="G30" s="74"/>
      <c r="H30" s="74"/>
      <c r="I30" s="74"/>
      <c r="J30" s="74"/>
      <c r="K30" s="74"/>
      <c r="L30" s="74"/>
      <c r="M30" s="74"/>
      <c r="N30" s="74"/>
      <c r="O30" s="74"/>
      <c r="P30" s="74"/>
      <c r="Q30" s="74"/>
      <c r="R30" s="74"/>
      <c r="S30" s="74"/>
      <c r="T30" s="74"/>
      <c r="U30" s="74"/>
      <c r="V30" s="74"/>
      <c r="W30" s="74"/>
      <c r="X30" s="74"/>
      <c r="Y30" s="74"/>
      <c r="Z30" s="74"/>
    </row>
    <row r="31" spans="1:26" ht="18.75" customHeight="1" x14ac:dyDescent="0.4">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row>
    <row r="32" spans="1:26" ht="18.75" customHeight="1" x14ac:dyDescent="0.4">
      <c r="A32" s="74"/>
      <c r="B32" s="74"/>
      <c r="C32" s="74"/>
      <c r="D32" s="74"/>
      <c r="E32" s="74"/>
      <c r="F32" s="74"/>
      <c r="G32" s="74"/>
      <c r="H32" s="74"/>
      <c r="I32" s="74"/>
      <c r="J32" s="74"/>
      <c r="K32" s="74"/>
      <c r="L32" s="74"/>
      <c r="M32" s="74"/>
      <c r="N32" s="74"/>
      <c r="O32" s="74"/>
      <c r="P32" s="74"/>
      <c r="Q32" s="74"/>
      <c r="R32" s="74"/>
      <c r="S32" s="74"/>
      <c r="T32" s="74"/>
      <c r="U32" s="74"/>
      <c r="V32" s="74"/>
      <c r="W32" s="74"/>
      <c r="X32" s="74"/>
      <c r="Y32" s="74"/>
      <c r="Z32" s="74"/>
    </row>
    <row r="33" spans="1:26" ht="18.75" customHeight="1" x14ac:dyDescent="0.4">
      <c r="A33" s="74"/>
      <c r="B33" s="74"/>
      <c r="C33" s="74"/>
      <c r="D33" s="74"/>
      <c r="E33" s="74"/>
      <c r="F33" s="74"/>
      <c r="G33" s="74"/>
      <c r="H33" s="74"/>
      <c r="I33" s="74"/>
      <c r="J33" s="74"/>
      <c r="K33" s="74"/>
      <c r="L33" s="74"/>
      <c r="M33" s="74"/>
      <c r="N33" s="74"/>
      <c r="O33" s="74"/>
      <c r="P33" s="74"/>
      <c r="Q33" s="74"/>
      <c r="R33" s="74"/>
      <c r="S33" s="74"/>
      <c r="T33" s="74"/>
      <c r="U33" s="74"/>
      <c r="V33" s="74"/>
      <c r="W33" s="74"/>
      <c r="X33" s="74"/>
      <c r="Y33" s="74"/>
      <c r="Z33" s="74"/>
    </row>
    <row r="34" spans="1:26" ht="18.75" customHeight="1" x14ac:dyDescent="0.4">
      <c r="A34" s="74"/>
      <c r="B34" s="74"/>
      <c r="C34" s="74"/>
      <c r="D34" s="74"/>
      <c r="E34" s="74"/>
      <c r="F34" s="74"/>
      <c r="G34" s="74"/>
      <c r="H34" s="74"/>
      <c r="I34" s="74"/>
      <c r="J34" s="74"/>
      <c r="K34" s="74"/>
      <c r="L34" s="74"/>
      <c r="M34" s="74"/>
      <c r="N34" s="74"/>
      <c r="O34" s="74"/>
      <c r="P34" s="74"/>
      <c r="Q34" s="74"/>
      <c r="R34" s="74"/>
      <c r="S34" s="74"/>
      <c r="T34" s="74"/>
      <c r="U34" s="74"/>
      <c r="V34" s="74"/>
      <c r="W34" s="74"/>
      <c r="X34" s="74"/>
      <c r="Y34" s="74"/>
      <c r="Z34" s="74"/>
    </row>
    <row r="35" spans="1:26" ht="18.75" customHeight="1" x14ac:dyDescent="0.4">
      <c r="A35" s="74"/>
      <c r="B35" s="74"/>
      <c r="C35" s="74"/>
      <c r="D35" s="74"/>
      <c r="E35" s="74"/>
      <c r="F35" s="74"/>
      <c r="G35" s="74"/>
      <c r="H35" s="74"/>
      <c r="I35" s="74"/>
      <c r="J35" s="74"/>
      <c r="K35" s="74"/>
      <c r="L35" s="74"/>
      <c r="M35" s="74"/>
      <c r="N35" s="74"/>
      <c r="O35" s="74"/>
      <c r="P35" s="74"/>
      <c r="Q35" s="74"/>
      <c r="R35" s="74"/>
      <c r="S35" s="74"/>
      <c r="T35" s="74"/>
      <c r="U35" s="74"/>
      <c r="V35" s="74"/>
      <c r="W35" s="74"/>
      <c r="X35" s="74"/>
      <c r="Y35" s="74"/>
      <c r="Z35" s="74"/>
    </row>
    <row r="36" spans="1:26" ht="18.75" customHeight="1" x14ac:dyDescent="0.4">
      <c r="A36" s="74"/>
      <c r="B36" s="74"/>
      <c r="C36" s="74"/>
      <c r="D36" s="74"/>
      <c r="E36" s="74"/>
      <c r="F36" s="74"/>
      <c r="G36" s="74"/>
      <c r="H36" s="74"/>
      <c r="I36" s="74"/>
      <c r="J36" s="74"/>
      <c r="K36" s="74"/>
      <c r="L36" s="74"/>
      <c r="M36" s="74"/>
      <c r="N36" s="74"/>
      <c r="O36" s="74"/>
      <c r="P36" s="74"/>
      <c r="Q36" s="74"/>
      <c r="R36" s="74"/>
      <c r="S36" s="74"/>
      <c r="T36" s="74"/>
      <c r="U36" s="74"/>
      <c r="V36" s="74"/>
      <c r="W36" s="74"/>
      <c r="X36" s="74"/>
      <c r="Y36" s="74"/>
      <c r="Z36" s="74"/>
    </row>
    <row r="37" spans="1:26" ht="18.75" customHeight="1" x14ac:dyDescent="0.4">
      <c r="A37" s="74"/>
      <c r="B37" s="74"/>
      <c r="C37" s="74"/>
      <c r="D37" s="74"/>
      <c r="E37" s="74"/>
      <c r="F37" s="74"/>
      <c r="G37" s="74"/>
      <c r="H37" s="74"/>
      <c r="I37" s="74"/>
      <c r="J37" s="74"/>
      <c r="K37" s="74"/>
      <c r="L37" s="74"/>
      <c r="M37" s="74"/>
      <c r="N37" s="74"/>
      <c r="O37" s="74"/>
      <c r="P37" s="74"/>
      <c r="Q37" s="74"/>
      <c r="R37" s="74"/>
      <c r="S37" s="74"/>
      <c r="T37" s="74"/>
      <c r="U37" s="74"/>
      <c r="V37" s="74"/>
      <c r="W37" s="74"/>
      <c r="X37" s="74"/>
      <c r="Y37" s="74"/>
      <c r="Z37" s="74"/>
    </row>
  </sheetData>
  <sheetProtection algorithmName="SHA-512" hashValue="x+qcaa3NZ5MlTFfm78U9RJdC8ZpigAkFGEZ5bJnIMnrJbgE4HXxBRz9LAD7bDDbfV1H0JPDr1oH3PKKdujEofQ==" saltValue="X+yj9qjFzFrA+DVFlinWgg==" spinCount="100000" sheet="1" objects="1" scenarios="1" selectLockedCells="1"/>
  <mergeCells count="24">
    <mergeCell ref="A3:Z3"/>
    <mergeCell ref="I10:L11"/>
    <mergeCell ref="N11:Y11"/>
    <mergeCell ref="I8:L8"/>
    <mergeCell ref="I9:L9"/>
    <mergeCell ref="W8:Z9"/>
    <mergeCell ref="M8:V8"/>
    <mergeCell ref="M9:V9"/>
    <mergeCell ref="N10:P10"/>
    <mergeCell ref="R10:U10"/>
    <mergeCell ref="I12:L12"/>
    <mergeCell ref="M12:P12"/>
    <mergeCell ref="R12:U12"/>
    <mergeCell ref="W12:Z12"/>
    <mergeCell ref="A15:Z16"/>
    <mergeCell ref="A18:Z18"/>
    <mergeCell ref="A21:H22"/>
    <mergeCell ref="A23:H23"/>
    <mergeCell ref="A20:H20"/>
    <mergeCell ref="J20:Y20"/>
    <mergeCell ref="J21:L21"/>
    <mergeCell ref="N21:Q21"/>
    <mergeCell ref="J22:Y22"/>
    <mergeCell ref="J23:Y23"/>
  </mergeCells>
  <phoneticPr fontId="4"/>
  <pageMargins left="0.78740157480314965" right="0.39370078740157483" top="0.59055118110236227" bottom="0.59055118110236227" header="0.31496062992125984" footer="0.31496062992125984"/>
  <pageSetup paperSize="9" orientation="portrait" blackAndWhite="1" r:id="rId1"/>
  <rowBreaks count="1" manualBreakCount="1">
    <brk id="37" max="2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249977111117893"/>
  </sheetPr>
  <dimension ref="A1:Z38"/>
  <sheetViews>
    <sheetView view="pageBreakPreview" zoomScale="70" zoomScaleNormal="100" zoomScaleSheetLayoutView="70" workbookViewId="0">
      <pane ySplit="3" topLeftCell="A4" activePane="bottomLeft" state="frozen"/>
      <selection activeCell="M24" sqref="M24:Z24"/>
      <selection pane="bottomLeft"/>
    </sheetView>
  </sheetViews>
  <sheetFormatPr defaultColWidth="3.125" defaultRowHeight="18.75" customHeight="1" x14ac:dyDescent="0.4"/>
  <cols>
    <col min="1" max="16384" width="3.125" style="1"/>
  </cols>
  <sheetData>
    <row r="1" spans="1:26" ht="18.75" customHeight="1" x14ac:dyDescent="0.4">
      <c r="A1" s="22" t="s">
        <v>232</v>
      </c>
      <c r="B1" s="22"/>
      <c r="C1" s="22"/>
      <c r="D1" s="22"/>
      <c r="E1" s="22"/>
      <c r="F1" s="22"/>
      <c r="G1" s="22"/>
      <c r="H1" s="22"/>
      <c r="I1" s="22"/>
      <c r="J1" s="22"/>
      <c r="K1" s="22"/>
      <c r="L1" s="22"/>
      <c r="M1" s="22"/>
      <c r="N1" s="22"/>
      <c r="O1" s="22"/>
      <c r="P1" s="22"/>
      <c r="Q1" s="22"/>
      <c r="R1" s="22"/>
      <c r="S1" s="22"/>
      <c r="T1" s="22"/>
      <c r="U1" s="22"/>
      <c r="V1" s="22"/>
      <c r="W1" s="22"/>
      <c r="X1" s="22"/>
      <c r="Y1" s="22"/>
      <c r="Z1" s="22"/>
    </row>
    <row r="2" spans="1:26" ht="7.5" customHeight="1" x14ac:dyDescent="0.4">
      <c r="A2" s="22"/>
      <c r="B2" s="22"/>
      <c r="C2" s="22"/>
      <c r="D2" s="22"/>
      <c r="E2" s="22"/>
      <c r="F2" s="22"/>
      <c r="G2" s="22"/>
      <c r="H2" s="22"/>
      <c r="I2" s="22"/>
      <c r="J2" s="22"/>
      <c r="K2" s="22"/>
      <c r="L2" s="22"/>
      <c r="M2" s="22"/>
      <c r="N2" s="22"/>
      <c r="O2" s="22"/>
      <c r="P2" s="22"/>
      <c r="Q2" s="22"/>
      <c r="R2" s="22"/>
      <c r="S2" s="22"/>
      <c r="T2" s="22"/>
      <c r="U2" s="22"/>
      <c r="V2" s="22"/>
      <c r="W2" s="22"/>
      <c r="X2" s="22"/>
      <c r="Y2" s="22"/>
      <c r="Z2" s="22"/>
    </row>
    <row r="3" spans="1:26" ht="37.5" customHeight="1" x14ac:dyDescent="0.4">
      <c r="A3" s="459" t="s">
        <v>42</v>
      </c>
      <c r="B3" s="459"/>
      <c r="C3" s="459"/>
      <c r="D3" s="459"/>
      <c r="E3" s="459"/>
      <c r="F3" s="459"/>
      <c r="G3" s="459"/>
      <c r="H3" s="459"/>
      <c r="I3" s="459"/>
      <c r="J3" s="459"/>
      <c r="K3" s="459"/>
      <c r="L3" s="459"/>
      <c r="M3" s="459"/>
      <c r="N3" s="459"/>
      <c r="O3" s="459"/>
      <c r="P3" s="459"/>
      <c r="Q3" s="459"/>
      <c r="R3" s="459"/>
      <c r="S3" s="459"/>
      <c r="T3" s="459"/>
      <c r="U3" s="459"/>
      <c r="V3" s="459"/>
      <c r="W3" s="459"/>
      <c r="X3" s="459"/>
      <c r="Y3" s="459"/>
      <c r="Z3" s="459"/>
    </row>
    <row r="4" spans="1:26" ht="18.75" customHeight="1" x14ac:dyDescent="0.4">
      <c r="A4" s="22"/>
      <c r="B4" s="22"/>
      <c r="C4" s="22"/>
      <c r="D4" s="22"/>
      <c r="E4" s="22"/>
      <c r="F4" s="22"/>
      <c r="G4" s="22"/>
      <c r="H4" s="22"/>
      <c r="I4" s="22"/>
      <c r="J4" s="22"/>
      <c r="K4" s="22"/>
      <c r="L4" s="22"/>
      <c r="M4" s="22"/>
      <c r="N4" s="22"/>
      <c r="O4" s="22"/>
      <c r="P4" s="22"/>
      <c r="Q4" s="22"/>
      <c r="R4" s="22"/>
      <c r="S4" s="22"/>
      <c r="T4" s="22"/>
      <c r="U4" s="22"/>
      <c r="V4" s="22"/>
      <c r="W4" s="22"/>
      <c r="X4" s="22"/>
      <c r="Y4" s="22"/>
      <c r="Z4" s="22"/>
    </row>
    <row r="5" spans="1:26" ht="22.5" customHeight="1" x14ac:dyDescent="0.4">
      <c r="A5" s="22"/>
      <c r="B5" s="22"/>
      <c r="C5" s="22"/>
      <c r="D5" s="22"/>
      <c r="E5" s="22"/>
      <c r="F5" s="22"/>
      <c r="G5" s="22"/>
      <c r="H5" s="22"/>
      <c r="I5" s="22"/>
      <c r="J5" s="22"/>
      <c r="K5" s="22"/>
      <c r="L5" s="22"/>
      <c r="M5" s="22"/>
      <c r="N5" s="22"/>
      <c r="O5" s="22"/>
      <c r="P5" s="22"/>
      <c r="Q5" s="22"/>
      <c r="R5" s="22"/>
      <c r="S5" s="460" t="str">
        <f>IF(第１号!Y5="","令和    年    月    日",DATE(第１号!U5+2018,第１号!W5,第１号!Y5))</f>
        <v>令和    年    月    日</v>
      </c>
      <c r="T5" s="460"/>
      <c r="U5" s="460"/>
      <c r="V5" s="460"/>
      <c r="W5" s="460"/>
      <c r="X5" s="460"/>
      <c r="Y5" s="460"/>
      <c r="Z5" s="460"/>
    </row>
    <row r="6" spans="1:26" ht="18.75" customHeight="1" x14ac:dyDescent="0.4">
      <c r="A6" s="22"/>
      <c r="B6" s="22"/>
      <c r="C6" s="22"/>
      <c r="D6" s="22"/>
      <c r="E6" s="22"/>
      <c r="F6" s="22"/>
      <c r="G6" s="22"/>
      <c r="H6" s="22"/>
      <c r="I6" s="22"/>
      <c r="J6" s="22"/>
      <c r="K6" s="22"/>
      <c r="L6" s="22"/>
      <c r="M6" s="22"/>
      <c r="N6" s="22"/>
      <c r="O6" s="22"/>
      <c r="P6" s="22"/>
      <c r="Q6" s="22"/>
      <c r="R6" s="22"/>
      <c r="S6" s="22"/>
      <c r="T6" s="22"/>
      <c r="U6" s="22"/>
      <c r="V6" s="22"/>
      <c r="W6" s="22"/>
      <c r="X6" s="22"/>
      <c r="Y6" s="22"/>
      <c r="Z6" s="22"/>
    </row>
    <row r="7" spans="1:26" ht="18.75" customHeight="1" x14ac:dyDescent="0.4">
      <c r="A7" s="22" t="s">
        <v>43</v>
      </c>
      <c r="B7" s="22"/>
      <c r="C7" s="22"/>
      <c r="D7" s="22"/>
      <c r="E7" s="22"/>
      <c r="F7" s="22"/>
      <c r="G7" s="22"/>
      <c r="H7" s="22"/>
      <c r="I7" s="22"/>
      <c r="J7" s="22"/>
      <c r="K7" s="22"/>
      <c r="L7" s="22"/>
      <c r="M7" s="22"/>
      <c r="N7" s="22"/>
      <c r="O7" s="22"/>
      <c r="P7" s="22"/>
      <c r="Q7" s="22"/>
      <c r="R7" s="22"/>
      <c r="S7" s="22"/>
      <c r="T7" s="22"/>
      <c r="U7" s="22"/>
      <c r="V7" s="22"/>
      <c r="W7" s="22"/>
      <c r="X7" s="22"/>
      <c r="Y7" s="22"/>
      <c r="Z7" s="22"/>
    </row>
    <row r="8" spans="1:26" ht="18.75" customHeight="1" x14ac:dyDescent="0.4">
      <c r="A8" s="22"/>
      <c r="B8" s="22"/>
      <c r="C8" s="22"/>
      <c r="D8" s="22"/>
      <c r="E8" s="22"/>
      <c r="F8" s="22"/>
      <c r="G8" s="22"/>
      <c r="H8" s="22"/>
      <c r="I8" s="22"/>
      <c r="J8" s="22"/>
      <c r="K8" s="22"/>
      <c r="L8" s="22"/>
      <c r="M8" s="22"/>
      <c r="N8" s="22"/>
      <c r="O8" s="22"/>
      <c r="P8" s="22"/>
      <c r="Q8" s="22"/>
      <c r="R8" s="22"/>
      <c r="S8" s="22"/>
      <c r="T8" s="22"/>
      <c r="U8" s="22"/>
      <c r="V8" s="22"/>
      <c r="W8" s="22"/>
      <c r="X8" s="22"/>
      <c r="Y8" s="22"/>
      <c r="Z8" s="22"/>
    </row>
    <row r="9" spans="1:26" ht="26.25" customHeight="1" x14ac:dyDescent="0.4">
      <c r="A9" s="22"/>
      <c r="B9" s="22"/>
      <c r="C9" s="22"/>
      <c r="D9" s="22"/>
      <c r="E9" s="22"/>
      <c r="F9" s="22"/>
      <c r="G9" s="22"/>
      <c r="H9" s="22"/>
      <c r="I9" s="22"/>
      <c r="J9" s="22"/>
      <c r="K9" s="22"/>
      <c r="L9" s="22"/>
      <c r="M9" s="22"/>
      <c r="N9" s="22"/>
      <c r="O9" s="22"/>
      <c r="P9" s="4" t="s">
        <v>44</v>
      </c>
      <c r="Q9" s="457" t="str">
        <f>IF(第１号!Q8="","",第１号!Q8)</f>
        <v/>
      </c>
      <c r="R9" s="457"/>
      <c r="S9" s="457"/>
      <c r="T9" s="457"/>
      <c r="U9" s="457"/>
      <c r="V9" s="457"/>
      <c r="W9" s="457"/>
      <c r="X9" s="457"/>
      <c r="Y9" s="457"/>
      <c r="Z9" s="457"/>
    </row>
    <row r="10" spans="1:26" ht="26.25" customHeight="1" x14ac:dyDescent="0.15">
      <c r="A10" s="22"/>
      <c r="B10" s="22"/>
      <c r="C10" s="22"/>
      <c r="D10" s="22"/>
      <c r="E10" s="22"/>
      <c r="F10" s="22"/>
      <c r="G10" s="22"/>
      <c r="H10" s="22"/>
      <c r="I10" s="22"/>
      <c r="J10" s="22"/>
      <c r="K10" s="22"/>
      <c r="L10" s="22"/>
      <c r="M10" s="22"/>
      <c r="N10" s="22"/>
      <c r="O10" s="22"/>
      <c r="P10" s="4" t="s">
        <v>45</v>
      </c>
      <c r="Q10" s="457" t="str">
        <f>IF(第１号!Q9="","",第１号!Q9)</f>
        <v/>
      </c>
      <c r="R10" s="457" ph="1"/>
      <c r="S10" s="457" ph="1"/>
      <c r="T10" s="457" ph="1"/>
      <c r="U10" s="457" ph="1"/>
      <c r="V10" s="457" ph="1"/>
      <c r="W10" s="457" ph="1"/>
      <c r="X10" s="457" ph="1"/>
      <c r="Y10" s="457" ph="1"/>
      <c r="Z10" s="457" ph="1"/>
    </row>
    <row r="11" spans="1:26" ht="26.25" customHeight="1" x14ac:dyDescent="0.15">
      <c r="A11" s="22"/>
      <c r="B11" s="22"/>
      <c r="C11" s="22"/>
      <c r="D11" s="22"/>
      <c r="E11" s="22"/>
      <c r="F11" s="22"/>
      <c r="G11" s="22"/>
      <c r="H11" s="22"/>
      <c r="I11" s="22"/>
      <c r="J11" s="22"/>
      <c r="K11" s="22"/>
      <c r="L11" s="22"/>
      <c r="M11" s="22"/>
      <c r="N11" s="22"/>
      <c r="O11" s="22"/>
      <c r="P11" s="22"/>
      <c r="Q11" s="457" t="str">
        <f>IF(第１号!Q10="","",第１号!Q10)</f>
        <v/>
      </c>
      <c r="R11" s="457" ph="1"/>
      <c r="S11" s="457" ph="1"/>
      <c r="T11" s="457" ph="1"/>
      <c r="U11" s="457" ph="1"/>
      <c r="V11" s="457" ph="1"/>
      <c r="W11" s="457" ph="1"/>
      <c r="X11" s="457" ph="1"/>
      <c r="Y11" s="457" ph="1"/>
      <c r="Z11" s="22"/>
    </row>
    <row r="12" spans="1:26" ht="18.75" customHeight="1" x14ac:dyDescent="0.4">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6" ht="18.75" customHeight="1" x14ac:dyDescent="0.4">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6" ht="18.75" customHeight="1" x14ac:dyDescent="0.4">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ht="18.75" customHeight="1" x14ac:dyDescent="0.4">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ht="22.5" customHeight="1" x14ac:dyDescent="0.4">
      <c r="A16" s="458" t="str">
        <f>"　仙台市補助金等交付規則施行要領"&amp;DB!H9&amp;"の規定に基づき、暴力団等と"</f>
        <v>　仙台市補助金等交付規則施行要領第３条第２項の規定に基づき、暴力団等と</v>
      </c>
      <c r="B16" s="458"/>
      <c r="C16" s="458"/>
      <c r="D16" s="458"/>
      <c r="E16" s="458"/>
      <c r="F16" s="458"/>
      <c r="G16" s="458"/>
      <c r="H16" s="458"/>
      <c r="I16" s="458"/>
      <c r="J16" s="458"/>
      <c r="K16" s="458"/>
      <c r="L16" s="458"/>
      <c r="M16" s="458"/>
      <c r="N16" s="458"/>
      <c r="O16" s="458"/>
      <c r="P16" s="458"/>
      <c r="Q16" s="458"/>
      <c r="R16" s="458"/>
      <c r="S16" s="458"/>
      <c r="T16" s="458"/>
      <c r="U16" s="458"/>
      <c r="V16" s="458"/>
      <c r="W16" s="458"/>
      <c r="X16" s="458"/>
      <c r="Y16" s="458"/>
      <c r="Z16" s="458"/>
    </row>
    <row r="17" spans="1:26" ht="22.5" customHeight="1" x14ac:dyDescent="0.4">
      <c r="A17" s="458" t="s">
        <v>46</v>
      </c>
      <c r="B17" s="458"/>
      <c r="C17" s="458"/>
      <c r="D17" s="458"/>
      <c r="E17" s="458"/>
      <c r="F17" s="458"/>
      <c r="G17" s="458"/>
      <c r="H17" s="458"/>
      <c r="I17" s="458"/>
      <c r="J17" s="458"/>
      <c r="K17" s="458"/>
      <c r="L17" s="458"/>
      <c r="M17" s="458"/>
      <c r="N17" s="458"/>
      <c r="O17" s="458"/>
      <c r="P17" s="458"/>
      <c r="Q17" s="458"/>
      <c r="R17" s="458"/>
      <c r="S17" s="458"/>
      <c r="T17" s="458"/>
      <c r="U17" s="458"/>
      <c r="V17" s="458"/>
      <c r="W17" s="458"/>
      <c r="X17" s="458"/>
      <c r="Y17" s="458"/>
      <c r="Z17" s="458"/>
    </row>
    <row r="18" spans="1:26" ht="22.5" customHeight="1" x14ac:dyDescent="0.4">
      <c r="A18" s="458" t="s">
        <v>47</v>
      </c>
      <c r="B18" s="458"/>
      <c r="C18" s="458"/>
      <c r="D18" s="458"/>
      <c r="E18" s="458"/>
      <c r="F18" s="458"/>
      <c r="G18" s="458"/>
      <c r="H18" s="458"/>
      <c r="I18" s="458"/>
      <c r="J18" s="458"/>
      <c r="K18" s="458"/>
      <c r="L18" s="458"/>
      <c r="M18" s="458"/>
      <c r="N18" s="458"/>
      <c r="O18" s="458"/>
      <c r="P18" s="458"/>
      <c r="Q18" s="458"/>
      <c r="R18" s="458"/>
      <c r="S18" s="458"/>
      <c r="T18" s="458"/>
      <c r="U18" s="458"/>
      <c r="V18" s="458"/>
      <c r="W18" s="458"/>
      <c r="X18" s="458"/>
      <c r="Y18" s="458"/>
      <c r="Z18" s="458"/>
    </row>
    <row r="19" spans="1:26" ht="18.75" customHeight="1" x14ac:dyDescent="0.4">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ht="18.75" customHeight="1" x14ac:dyDescent="0.4">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ht="18.75" customHeight="1" x14ac:dyDescent="0.4">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ht="18.75" customHeight="1" x14ac:dyDescent="0.4">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ht="18.75" customHeight="1" x14ac:dyDescent="0.4">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ht="18.75" customHeight="1" x14ac:dyDescent="0.4">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ht="18.75" customHeight="1" x14ac:dyDescent="0.4">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ht="18.75" customHeight="1" x14ac:dyDescent="0.4">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ht="18.75" customHeight="1" x14ac:dyDescent="0.4">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ht="18.75" customHeight="1" x14ac:dyDescent="0.4">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ht="18.75" customHeight="1" x14ac:dyDescent="0.4">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ht="18.75" customHeight="1" x14ac:dyDescent="0.4">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ht="18.75" customHeight="1" x14ac:dyDescent="0.4">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ht="18.75" customHeight="1" x14ac:dyDescent="0.4">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ht="18.75" customHeight="1" x14ac:dyDescent="0.4">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ht="18.75" customHeight="1" x14ac:dyDescent="0.4">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ht="18.75" customHeight="1" x14ac:dyDescent="0.4">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ht="18.75" customHeight="1" x14ac:dyDescent="0.4">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ht="18.75" customHeight="1" x14ac:dyDescent="0.4">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ht="18.75" customHeight="1" x14ac:dyDescent="0.4">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sheetData>
  <sheetProtection algorithmName="SHA-512" hashValue="sOV+r9288bIXmsI9oZOmJwYPPRH7QUGejKGEfwTkkp/8OV28lwBb2wXtgIOM4F4EuMPPy4Vr9dtxqx7EZ7PV0g==" saltValue="S2bfgCnRxe2Bav+kjsTM5Q==" spinCount="100000" sheet="1" selectLockedCells="1"/>
  <mergeCells count="8">
    <mergeCell ref="Q11:Y11"/>
    <mergeCell ref="A16:Z16"/>
    <mergeCell ref="A17:Z17"/>
    <mergeCell ref="A18:Z18"/>
    <mergeCell ref="A3:Z3"/>
    <mergeCell ref="S5:Z5"/>
    <mergeCell ref="Q9:Z9"/>
    <mergeCell ref="Q10:Z10"/>
  </mergeCells>
  <phoneticPr fontId="4"/>
  <pageMargins left="0.78740157480314965" right="0.39370078740157483" top="0.59055118110236227" bottom="0.59055118110236227" header="0.31496062992125984" footer="0.31496062992125984"/>
  <pageSetup paperSize="9" orientation="portrait" blackAndWhite="1" r:id="rId1"/>
  <rowBreaks count="1" manualBreakCount="1">
    <brk id="38" max="2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Z473"/>
  <sheetViews>
    <sheetView showGridLines="0" view="pageBreakPreview" zoomScaleNormal="100" zoomScaleSheetLayoutView="100" workbookViewId="0">
      <pane ySplit="3" topLeftCell="A4" activePane="bottomLeft" state="frozen"/>
      <selection activeCell="M24" sqref="M24:Z24"/>
      <selection pane="bottomLeft" activeCell="A26" sqref="A26:L33"/>
    </sheetView>
  </sheetViews>
  <sheetFormatPr defaultColWidth="3.125" defaultRowHeight="18.75" customHeight="1" x14ac:dyDescent="0.4"/>
  <cols>
    <col min="1" max="16384" width="3.125" style="1"/>
  </cols>
  <sheetData>
    <row r="1" spans="1:26" ht="18.75" customHeight="1" x14ac:dyDescent="0.4">
      <c r="A1" s="64" t="s">
        <v>127</v>
      </c>
      <c r="B1" s="64"/>
      <c r="C1" s="64"/>
      <c r="D1" s="64"/>
      <c r="E1" s="64"/>
      <c r="F1" s="64"/>
      <c r="G1" s="64"/>
      <c r="H1" s="64"/>
      <c r="I1" s="64"/>
      <c r="J1" s="64"/>
      <c r="K1" s="64"/>
      <c r="L1" s="64"/>
      <c r="M1" s="64"/>
      <c r="N1" s="64"/>
      <c r="O1" s="64"/>
      <c r="P1" s="64"/>
      <c r="Q1" s="64"/>
      <c r="R1" s="64"/>
      <c r="S1" s="64"/>
      <c r="T1" s="64"/>
      <c r="U1" s="64"/>
      <c r="V1" s="64"/>
      <c r="W1" s="64"/>
      <c r="X1" s="64"/>
      <c r="Y1" s="64"/>
      <c r="Z1" s="64"/>
    </row>
    <row r="2" spans="1:26" ht="7.5" customHeight="1" x14ac:dyDescent="0.4">
      <c r="A2" s="64"/>
      <c r="B2" s="64"/>
      <c r="C2" s="64"/>
      <c r="D2" s="64"/>
      <c r="E2" s="64"/>
      <c r="F2" s="64"/>
      <c r="G2" s="64"/>
      <c r="H2" s="64"/>
      <c r="I2" s="64"/>
      <c r="J2" s="64"/>
      <c r="K2" s="64"/>
      <c r="L2" s="64"/>
      <c r="M2" s="64"/>
      <c r="N2" s="64"/>
      <c r="O2" s="64"/>
      <c r="P2" s="64"/>
      <c r="Q2" s="64"/>
      <c r="R2" s="64"/>
      <c r="S2" s="64"/>
      <c r="T2" s="64"/>
      <c r="U2" s="64"/>
      <c r="V2" s="64"/>
      <c r="W2" s="64"/>
      <c r="X2" s="64"/>
      <c r="Y2" s="64"/>
      <c r="Z2" s="64"/>
    </row>
    <row r="3" spans="1:26" ht="18.75" customHeight="1" x14ac:dyDescent="0.4">
      <c r="A3" s="472" t="s">
        <v>249</v>
      </c>
      <c r="B3" s="472"/>
      <c r="C3" s="472"/>
      <c r="D3" s="472"/>
      <c r="E3" s="472"/>
      <c r="F3" s="472"/>
      <c r="G3" s="472"/>
      <c r="H3" s="472"/>
      <c r="I3" s="472"/>
      <c r="J3" s="472"/>
      <c r="K3" s="472"/>
      <c r="L3" s="472"/>
      <c r="M3" s="472"/>
      <c r="N3" s="472"/>
      <c r="O3" s="472"/>
      <c r="P3" s="472"/>
      <c r="Q3" s="472"/>
      <c r="R3" s="472"/>
      <c r="S3" s="472"/>
      <c r="T3" s="472"/>
      <c r="U3" s="472"/>
      <c r="V3" s="472"/>
      <c r="W3" s="472"/>
      <c r="X3" s="472"/>
      <c r="Y3" s="472"/>
      <c r="Z3" s="472"/>
    </row>
    <row r="4" spans="1:26" ht="7.5" customHeight="1" x14ac:dyDescent="0.4">
      <c r="A4" s="64"/>
      <c r="B4" s="64"/>
      <c r="C4" s="64"/>
      <c r="D4" s="64"/>
      <c r="E4" s="64"/>
      <c r="F4" s="64"/>
      <c r="G4" s="64"/>
      <c r="H4" s="64"/>
      <c r="I4" s="64"/>
      <c r="J4" s="64"/>
      <c r="K4" s="64"/>
      <c r="L4" s="64"/>
      <c r="M4" s="64"/>
      <c r="N4" s="64"/>
      <c r="O4" s="64"/>
      <c r="P4" s="64"/>
      <c r="Q4" s="64"/>
      <c r="R4" s="64"/>
      <c r="S4" s="64"/>
      <c r="T4" s="64"/>
      <c r="U4" s="64"/>
      <c r="V4" s="64"/>
      <c r="W4" s="64"/>
      <c r="X4" s="64"/>
      <c r="Y4" s="64"/>
      <c r="Z4" s="64"/>
    </row>
    <row r="5" spans="1:26" ht="18.75" customHeight="1" x14ac:dyDescent="0.4">
      <c r="A5" s="470" t="s">
        <v>250</v>
      </c>
      <c r="B5" s="470"/>
      <c r="C5" s="470"/>
      <c r="D5" s="470"/>
      <c r="E5" s="471">
        <v>1</v>
      </c>
      <c r="F5" s="471"/>
      <c r="O5" s="470" t="s">
        <v>250</v>
      </c>
      <c r="P5" s="470"/>
      <c r="Q5" s="470"/>
      <c r="R5" s="470"/>
      <c r="S5" s="471">
        <f>E5+1</f>
        <v>2</v>
      </c>
      <c r="T5" s="471"/>
    </row>
    <row r="6" spans="1:26" ht="18.75" customHeight="1" x14ac:dyDescent="0.4">
      <c r="A6" s="461"/>
      <c r="B6" s="462"/>
      <c r="C6" s="462"/>
      <c r="D6" s="462"/>
      <c r="E6" s="462"/>
      <c r="F6" s="462"/>
      <c r="G6" s="462"/>
      <c r="H6" s="462"/>
      <c r="I6" s="462"/>
      <c r="J6" s="462"/>
      <c r="K6" s="462"/>
      <c r="L6" s="463"/>
      <c r="O6" s="461"/>
      <c r="P6" s="462"/>
      <c r="Q6" s="462"/>
      <c r="R6" s="462"/>
      <c r="S6" s="462"/>
      <c r="T6" s="462"/>
      <c r="U6" s="462"/>
      <c r="V6" s="462"/>
      <c r="W6" s="462"/>
      <c r="X6" s="462"/>
      <c r="Y6" s="462"/>
      <c r="Z6" s="463"/>
    </row>
    <row r="7" spans="1:26" ht="18.75" customHeight="1" x14ac:dyDescent="0.4">
      <c r="A7" s="464"/>
      <c r="B7" s="465"/>
      <c r="C7" s="465"/>
      <c r="D7" s="465"/>
      <c r="E7" s="465"/>
      <c r="F7" s="465"/>
      <c r="G7" s="465"/>
      <c r="H7" s="465"/>
      <c r="I7" s="465"/>
      <c r="J7" s="465"/>
      <c r="K7" s="465"/>
      <c r="L7" s="466"/>
      <c r="O7" s="464"/>
      <c r="P7" s="465"/>
      <c r="Q7" s="465"/>
      <c r="R7" s="465"/>
      <c r="S7" s="465"/>
      <c r="T7" s="465"/>
      <c r="U7" s="465"/>
      <c r="V7" s="465"/>
      <c r="W7" s="465"/>
      <c r="X7" s="465"/>
      <c r="Y7" s="465"/>
      <c r="Z7" s="466"/>
    </row>
    <row r="8" spans="1:26" ht="18.75" customHeight="1" x14ac:dyDescent="0.4">
      <c r="A8" s="464"/>
      <c r="B8" s="465"/>
      <c r="C8" s="465"/>
      <c r="D8" s="465"/>
      <c r="E8" s="465"/>
      <c r="F8" s="465"/>
      <c r="G8" s="465"/>
      <c r="H8" s="465"/>
      <c r="I8" s="465"/>
      <c r="J8" s="465"/>
      <c r="K8" s="465"/>
      <c r="L8" s="466"/>
      <c r="O8" s="464"/>
      <c r="P8" s="465"/>
      <c r="Q8" s="465"/>
      <c r="R8" s="465"/>
      <c r="S8" s="465"/>
      <c r="T8" s="465"/>
      <c r="U8" s="465"/>
      <c r="V8" s="465"/>
      <c r="W8" s="465"/>
      <c r="X8" s="465"/>
      <c r="Y8" s="465"/>
      <c r="Z8" s="466"/>
    </row>
    <row r="9" spans="1:26" ht="18.75" customHeight="1" x14ac:dyDescent="0.4">
      <c r="A9" s="464"/>
      <c r="B9" s="465"/>
      <c r="C9" s="465"/>
      <c r="D9" s="465"/>
      <c r="E9" s="465"/>
      <c r="F9" s="465"/>
      <c r="G9" s="465"/>
      <c r="H9" s="465"/>
      <c r="I9" s="465"/>
      <c r="J9" s="465"/>
      <c r="K9" s="465"/>
      <c r="L9" s="466"/>
      <c r="O9" s="464"/>
      <c r="P9" s="465"/>
      <c r="Q9" s="465"/>
      <c r="R9" s="465"/>
      <c r="S9" s="465"/>
      <c r="T9" s="465"/>
      <c r="U9" s="465"/>
      <c r="V9" s="465"/>
      <c r="W9" s="465"/>
      <c r="X9" s="465"/>
      <c r="Y9" s="465"/>
      <c r="Z9" s="466"/>
    </row>
    <row r="10" spans="1:26" ht="18.75" customHeight="1" x14ac:dyDescent="0.4">
      <c r="A10" s="464"/>
      <c r="B10" s="465"/>
      <c r="C10" s="465"/>
      <c r="D10" s="465"/>
      <c r="E10" s="465"/>
      <c r="F10" s="465"/>
      <c r="G10" s="465"/>
      <c r="H10" s="465"/>
      <c r="I10" s="465"/>
      <c r="J10" s="465"/>
      <c r="K10" s="465"/>
      <c r="L10" s="466"/>
      <c r="O10" s="464"/>
      <c r="P10" s="465"/>
      <c r="Q10" s="465"/>
      <c r="R10" s="465"/>
      <c r="S10" s="465"/>
      <c r="T10" s="465"/>
      <c r="U10" s="465"/>
      <c r="V10" s="465"/>
      <c r="W10" s="465"/>
      <c r="X10" s="465"/>
      <c r="Y10" s="465"/>
      <c r="Z10" s="466"/>
    </row>
    <row r="11" spans="1:26" ht="18.75" customHeight="1" x14ac:dyDescent="0.4">
      <c r="A11" s="464"/>
      <c r="B11" s="465"/>
      <c r="C11" s="465"/>
      <c r="D11" s="465"/>
      <c r="E11" s="465"/>
      <c r="F11" s="465"/>
      <c r="G11" s="465"/>
      <c r="H11" s="465"/>
      <c r="I11" s="465"/>
      <c r="J11" s="465"/>
      <c r="K11" s="465"/>
      <c r="L11" s="466"/>
      <c r="O11" s="464"/>
      <c r="P11" s="465"/>
      <c r="Q11" s="465"/>
      <c r="R11" s="465"/>
      <c r="S11" s="465"/>
      <c r="T11" s="465"/>
      <c r="U11" s="465"/>
      <c r="V11" s="465"/>
      <c r="W11" s="465"/>
      <c r="X11" s="465"/>
      <c r="Y11" s="465"/>
      <c r="Z11" s="466"/>
    </row>
    <row r="12" spans="1:26" ht="18.75" customHeight="1" x14ac:dyDescent="0.4">
      <c r="A12" s="464"/>
      <c r="B12" s="465"/>
      <c r="C12" s="465"/>
      <c r="D12" s="465"/>
      <c r="E12" s="465"/>
      <c r="F12" s="465"/>
      <c r="G12" s="465"/>
      <c r="H12" s="465"/>
      <c r="I12" s="465"/>
      <c r="J12" s="465"/>
      <c r="K12" s="465"/>
      <c r="L12" s="466"/>
      <c r="O12" s="464"/>
      <c r="P12" s="465"/>
      <c r="Q12" s="465"/>
      <c r="R12" s="465"/>
      <c r="S12" s="465"/>
      <c r="T12" s="465"/>
      <c r="U12" s="465"/>
      <c r="V12" s="465"/>
      <c r="W12" s="465"/>
      <c r="X12" s="465"/>
      <c r="Y12" s="465"/>
      <c r="Z12" s="466"/>
    </row>
    <row r="13" spans="1:26" ht="18.75" customHeight="1" x14ac:dyDescent="0.4">
      <c r="A13" s="467"/>
      <c r="B13" s="468"/>
      <c r="C13" s="468"/>
      <c r="D13" s="468"/>
      <c r="E13" s="468"/>
      <c r="F13" s="468"/>
      <c r="G13" s="468"/>
      <c r="H13" s="468"/>
      <c r="I13" s="468"/>
      <c r="J13" s="468"/>
      <c r="K13" s="468"/>
      <c r="L13" s="469"/>
      <c r="O13" s="467"/>
      <c r="P13" s="468"/>
      <c r="Q13" s="468"/>
      <c r="R13" s="468"/>
      <c r="S13" s="468"/>
      <c r="T13" s="468"/>
      <c r="U13" s="468"/>
      <c r="V13" s="468"/>
      <c r="W13" s="468"/>
      <c r="X13" s="468"/>
      <c r="Y13" s="468"/>
      <c r="Z13" s="469"/>
    </row>
    <row r="14" spans="1:26" ht="7.5" customHeight="1" x14ac:dyDescent="0.4"/>
    <row r="15" spans="1:26" ht="18.75" customHeight="1" x14ac:dyDescent="0.4">
      <c r="A15" s="470" t="s">
        <v>250</v>
      </c>
      <c r="B15" s="470"/>
      <c r="C15" s="470"/>
      <c r="D15" s="470"/>
      <c r="E15" s="471">
        <f>S5+1</f>
        <v>3</v>
      </c>
      <c r="F15" s="471"/>
      <c r="O15" s="470" t="s">
        <v>250</v>
      </c>
      <c r="P15" s="470"/>
      <c r="Q15" s="470"/>
      <c r="R15" s="470"/>
      <c r="S15" s="471">
        <f>E15+1</f>
        <v>4</v>
      </c>
      <c r="T15" s="471"/>
    </row>
    <row r="16" spans="1:26" ht="18.75" customHeight="1" x14ac:dyDescent="0.4">
      <c r="A16" s="461"/>
      <c r="B16" s="462"/>
      <c r="C16" s="462"/>
      <c r="D16" s="462"/>
      <c r="E16" s="462"/>
      <c r="F16" s="462"/>
      <c r="G16" s="462"/>
      <c r="H16" s="462"/>
      <c r="I16" s="462"/>
      <c r="J16" s="462"/>
      <c r="K16" s="462"/>
      <c r="L16" s="463"/>
      <c r="O16" s="461"/>
      <c r="P16" s="462"/>
      <c r="Q16" s="462"/>
      <c r="R16" s="462"/>
      <c r="S16" s="462"/>
      <c r="T16" s="462"/>
      <c r="U16" s="462"/>
      <c r="V16" s="462"/>
      <c r="W16" s="462"/>
      <c r="X16" s="462"/>
      <c r="Y16" s="462"/>
      <c r="Z16" s="463"/>
    </row>
    <row r="17" spans="1:26" ht="18.75" customHeight="1" x14ac:dyDescent="0.4">
      <c r="A17" s="464"/>
      <c r="B17" s="465"/>
      <c r="C17" s="465"/>
      <c r="D17" s="465"/>
      <c r="E17" s="465"/>
      <c r="F17" s="465"/>
      <c r="G17" s="465"/>
      <c r="H17" s="465"/>
      <c r="I17" s="465"/>
      <c r="J17" s="465"/>
      <c r="K17" s="465"/>
      <c r="L17" s="466"/>
      <c r="O17" s="464"/>
      <c r="P17" s="465"/>
      <c r="Q17" s="465"/>
      <c r="R17" s="465"/>
      <c r="S17" s="465"/>
      <c r="T17" s="465"/>
      <c r="U17" s="465"/>
      <c r="V17" s="465"/>
      <c r="W17" s="465"/>
      <c r="X17" s="465"/>
      <c r="Y17" s="465"/>
      <c r="Z17" s="466"/>
    </row>
    <row r="18" spans="1:26" ht="18.75" customHeight="1" x14ac:dyDescent="0.4">
      <c r="A18" s="464"/>
      <c r="B18" s="465"/>
      <c r="C18" s="465"/>
      <c r="D18" s="465"/>
      <c r="E18" s="465"/>
      <c r="F18" s="465"/>
      <c r="G18" s="465"/>
      <c r="H18" s="465"/>
      <c r="I18" s="465"/>
      <c r="J18" s="465"/>
      <c r="K18" s="465"/>
      <c r="L18" s="466"/>
      <c r="O18" s="464"/>
      <c r="P18" s="465"/>
      <c r="Q18" s="465"/>
      <c r="R18" s="465"/>
      <c r="S18" s="465"/>
      <c r="T18" s="465"/>
      <c r="U18" s="465"/>
      <c r="V18" s="465"/>
      <c r="W18" s="465"/>
      <c r="X18" s="465"/>
      <c r="Y18" s="465"/>
      <c r="Z18" s="466"/>
    </row>
    <row r="19" spans="1:26" ht="18.75" customHeight="1" x14ac:dyDescent="0.4">
      <c r="A19" s="464"/>
      <c r="B19" s="465"/>
      <c r="C19" s="465"/>
      <c r="D19" s="465"/>
      <c r="E19" s="465"/>
      <c r="F19" s="465"/>
      <c r="G19" s="465"/>
      <c r="H19" s="465"/>
      <c r="I19" s="465"/>
      <c r="J19" s="465"/>
      <c r="K19" s="465"/>
      <c r="L19" s="466"/>
      <c r="O19" s="464"/>
      <c r="P19" s="465"/>
      <c r="Q19" s="465"/>
      <c r="R19" s="465"/>
      <c r="S19" s="465"/>
      <c r="T19" s="465"/>
      <c r="U19" s="465"/>
      <c r="V19" s="465"/>
      <c r="W19" s="465"/>
      <c r="X19" s="465"/>
      <c r="Y19" s="465"/>
      <c r="Z19" s="466"/>
    </row>
    <row r="20" spans="1:26" ht="18.75" customHeight="1" x14ac:dyDescent="0.4">
      <c r="A20" s="464"/>
      <c r="B20" s="465"/>
      <c r="C20" s="465"/>
      <c r="D20" s="465"/>
      <c r="E20" s="465"/>
      <c r="F20" s="465"/>
      <c r="G20" s="465"/>
      <c r="H20" s="465"/>
      <c r="I20" s="465"/>
      <c r="J20" s="465"/>
      <c r="K20" s="465"/>
      <c r="L20" s="466"/>
      <c r="O20" s="464"/>
      <c r="P20" s="465"/>
      <c r="Q20" s="465"/>
      <c r="R20" s="465"/>
      <c r="S20" s="465"/>
      <c r="T20" s="465"/>
      <c r="U20" s="465"/>
      <c r="V20" s="465"/>
      <c r="W20" s="465"/>
      <c r="X20" s="465"/>
      <c r="Y20" s="465"/>
      <c r="Z20" s="466"/>
    </row>
    <row r="21" spans="1:26" ht="18.75" customHeight="1" x14ac:dyDescent="0.4">
      <c r="A21" s="464"/>
      <c r="B21" s="465"/>
      <c r="C21" s="465"/>
      <c r="D21" s="465"/>
      <c r="E21" s="465"/>
      <c r="F21" s="465"/>
      <c r="G21" s="465"/>
      <c r="H21" s="465"/>
      <c r="I21" s="465"/>
      <c r="J21" s="465"/>
      <c r="K21" s="465"/>
      <c r="L21" s="466"/>
      <c r="O21" s="464"/>
      <c r="P21" s="465"/>
      <c r="Q21" s="465"/>
      <c r="R21" s="465"/>
      <c r="S21" s="465"/>
      <c r="T21" s="465"/>
      <c r="U21" s="465"/>
      <c r="V21" s="465"/>
      <c r="W21" s="465"/>
      <c r="X21" s="465"/>
      <c r="Y21" s="465"/>
      <c r="Z21" s="466"/>
    </row>
    <row r="22" spans="1:26" ht="18.75" customHeight="1" x14ac:dyDescent="0.4">
      <c r="A22" s="464"/>
      <c r="B22" s="465"/>
      <c r="C22" s="465"/>
      <c r="D22" s="465"/>
      <c r="E22" s="465"/>
      <c r="F22" s="465"/>
      <c r="G22" s="465"/>
      <c r="H22" s="465"/>
      <c r="I22" s="465"/>
      <c r="J22" s="465"/>
      <c r="K22" s="465"/>
      <c r="L22" s="466"/>
      <c r="O22" s="464"/>
      <c r="P22" s="465"/>
      <c r="Q22" s="465"/>
      <c r="R22" s="465"/>
      <c r="S22" s="465"/>
      <c r="T22" s="465"/>
      <c r="U22" s="465"/>
      <c r="V22" s="465"/>
      <c r="W22" s="465"/>
      <c r="X22" s="465"/>
      <c r="Y22" s="465"/>
      <c r="Z22" s="466"/>
    </row>
    <row r="23" spans="1:26" ht="18.75" customHeight="1" x14ac:dyDescent="0.4">
      <c r="A23" s="467"/>
      <c r="B23" s="468"/>
      <c r="C23" s="468"/>
      <c r="D23" s="468"/>
      <c r="E23" s="468"/>
      <c r="F23" s="468"/>
      <c r="G23" s="468"/>
      <c r="H23" s="468"/>
      <c r="I23" s="468"/>
      <c r="J23" s="468"/>
      <c r="K23" s="468"/>
      <c r="L23" s="469"/>
      <c r="O23" s="467"/>
      <c r="P23" s="468"/>
      <c r="Q23" s="468"/>
      <c r="R23" s="468"/>
      <c r="S23" s="468"/>
      <c r="T23" s="468"/>
      <c r="U23" s="468"/>
      <c r="V23" s="468"/>
      <c r="W23" s="468"/>
      <c r="X23" s="468"/>
      <c r="Y23" s="468"/>
      <c r="Z23" s="469"/>
    </row>
    <row r="24" spans="1:26" ht="7.5" customHeight="1" x14ac:dyDescent="0.4"/>
    <row r="25" spans="1:26" ht="18.75" customHeight="1" x14ac:dyDescent="0.4">
      <c r="A25" s="470" t="s">
        <v>250</v>
      </c>
      <c r="B25" s="470"/>
      <c r="C25" s="470"/>
      <c r="D25" s="470"/>
      <c r="E25" s="471">
        <f>S15+1</f>
        <v>5</v>
      </c>
      <c r="F25" s="471"/>
      <c r="O25" s="470" t="s">
        <v>250</v>
      </c>
      <c r="P25" s="470"/>
      <c r="Q25" s="470"/>
      <c r="R25" s="470"/>
      <c r="S25" s="471">
        <f>E25+1</f>
        <v>6</v>
      </c>
      <c r="T25" s="471"/>
    </row>
    <row r="26" spans="1:26" ht="18.75" customHeight="1" x14ac:dyDescent="0.4">
      <c r="A26" s="461"/>
      <c r="B26" s="462"/>
      <c r="C26" s="462"/>
      <c r="D26" s="462"/>
      <c r="E26" s="462"/>
      <c r="F26" s="462"/>
      <c r="G26" s="462"/>
      <c r="H26" s="462"/>
      <c r="I26" s="462"/>
      <c r="J26" s="462"/>
      <c r="K26" s="462"/>
      <c r="L26" s="463"/>
      <c r="O26" s="461"/>
      <c r="P26" s="462"/>
      <c r="Q26" s="462"/>
      <c r="R26" s="462"/>
      <c r="S26" s="462"/>
      <c r="T26" s="462"/>
      <c r="U26" s="462"/>
      <c r="V26" s="462"/>
      <c r="W26" s="462"/>
      <c r="X26" s="462"/>
      <c r="Y26" s="462"/>
      <c r="Z26" s="463"/>
    </row>
    <row r="27" spans="1:26" ht="18.75" customHeight="1" x14ac:dyDescent="0.4">
      <c r="A27" s="464"/>
      <c r="B27" s="465"/>
      <c r="C27" s="465"/>
      <c r="D27" s="465"/>
      <c r="E27" s="465"/>
      <c r="F27" s="465"/>
      <c r="G27" s="465"/>
      <c r="H27" s="465"/>
      <c r="I27" s="465"/>
      <c r="J27" s="465"/>
      <c r="K27" s="465"/>
      <c r="L27" s="466"/>
      <c r="O27" s="464"/>
      <c r="P27" s="465"/>
      <c r="Q27" s="465"/>
      <c r="R27" s="465"/>
      <c r="S27" s="465"/>
      <c r="T27" s="465"/>
      <c r="U27" s="465"/>
      <c r="V27" s="465"/>
      <c r="W27" s="465"/>
      <c r="X27" s="465"/>
      <c r="Y27" s="465"/>
      <c r="Z27" s="466"/>
    </row>
    <row r="28" spans="1:26" ht="18.75" customHeight="1" x14ac:dyDescent="0.4">
      <c r="A28" s="464"/>
      <c r="B28" s="465"/>
      <c r="C28" s="465"/>
      <c r="D28" s="465"/>
      <c r="E28" s="465"/>
      <c r="F28" s="465"/>
      <c r="G28" s="465"/>
      <c r="H28" s="465"/>
      <c r="I28" s="465"/>
      <c r="J28" s="465"/>
      <c r="K28" s="465"/>
      <c r="L28" s="466"/>
      <c r="O28" s="464"/>
      <c r="P28" s="465"/>
      <c r="Q28" s="465"/>
      <c r="R28" s="465"/>
      <c r="S28" s="465"/>
      <c r="T28" s="465"/>
      <c r="U28" s="465"/>
      <c r="V28" s="465"/>
      <c r="W28" s="465"/>
      <c r="X28" s="465"/>
      <c r="Y28" s="465"/>
      <c r="Z28" s="466"/>
    </row>
    <row r="29" spans="1:26" ht="18.75" customHeight="1" x14ac:dyDescent="0.4">
      <c r="A29" s="464"/>
      <c r="B29" s="465"/>
      <c r="C29" s="465"/>
      <c r="D29" s="465"/>
      <c r="E29" s="465"/>
      <c r="F29" s="465"/>
      <c r="G29" s="465"/>
      <c r="H29" s="465"/>
      <c r="I29" s="465"/>
      <c r="J29" s="465"/>
      <c r="K29" s="465"/>
      <c r="L29" s="466"/>
      <c r="O29" s="464"/>
      <c r="P29" s="465"/>
      <c r="Q29" s="465"/>
      <c r="R29" s="465"/>
      <c r="S29" s="465"/>
      <c r="T29" s="465"/>
      <c r="U29" s="465"/>
      <c r="V29" s="465"/>
      <c r="W29" s="465"/>
      <c r="X29" s="465"/>
      <c r="Y29" s="465"/>
      <c r="Z29" s="466"/>
    </row>
    <row r="30" spans="1:26" ht="18.75" customHeight="1" x14ac:dyDescent="0.4">
      <c r="A30" s="464"/>
      <c r="B30" s="465"/>
      <c r="C30" s="465"/>
      <c r="D30" s="465"/>
      <c r="E30" s="465"/>
      <c r="F30" s="465"/>
      <c r="G30" s="465"/>
      <c r="H30" s="465"/>
      <c r="I30" s="465"/>
      <c r="J30" s="465"/>
      <c r="K30" s="465"/>
      <c r="L30" s="466"/>
      <c r="O30" s="464"/>
      <c r="P30" s="465"/>
      <c r="Q30" s="465"/>
      <c r="R30" s="465"/>
      <c r="S30" s="465"/>
      <c r="T30" s="465"/>
      <c r="U30" s="465"/>
      <c r="V30" s="465"/>
      <c r="W30" s="465"/>
      <c r="X30" s="465"/>
      <c r="Y30" s="465"/>
      <c r="Z30" s="466"/>
    </row>
    <row r="31" spans="1:26" ht="18.75" customHeight="1" x14ac:dyDescent="0.4">
      <c r="A31" s="464"/>
      <c r="B31" s="465"/>
      <c r="C31" s="465"/>
      <c r="D31" s="465"/>
      <c r="E31" s="465"/>
      <c r="F31" s="465"/>
      <c r="G31" s="465"/>
      <c r="H31" s="465"/>
      <c r="I31" s="465"/>
      <c r="J31" s="465"/>
      <c r="K31" s="465"/>
      <c r="L31" s="466"/>
      <c r="O31" s="464"/>
      <c r="P31" s="465"/>
      <c r="Q31" s="465"/>
      <c r="R31" s="465"/>
      <c r="S31" s="465"/>
      <c r="T31" s="465"/>
      <c r="U31" s="465"/>
      <c r="V31" s="465"/>
      <c r="W31" s="465"/>
      <c r="X31" s="465"/>
      <c r="Y31" s="465"/>
      <c r="Z31" s="466"/>
    </row>
    <row r="32" spans="1:26" ht="18.75" customHeight="1" x14ac:dyDescent="0.4">
      <c r="A32" s="464"/>
      <c r="B32" s="465"/>
      <c r="C32" s="465"/>
      <c r="D32" s="465"/>
      <c r="E32" s="465"/>
      <c r="F32" s="465"/>
      <c r="G32" s="465"/>
      <c r="H32" s="465"/>
      <c r="I32" s="465"/>
      <c r="J32" s="465"/>
      <c r="K32" s="465"/>
      <c r="L32" s="466"/>
      <c r="O32" s="464"/>
      <c r="P32" s="465"/>
      <c r="Q32" s="465"/>
      <c r="R32" s="465"/>
      <c r="S32" s="465"/>
      <c r="T32" s="465"/>
      <c r="U32" s="465"/>
      <c r="V32" s="465"/>
      <c r="W32" s="465"/>
      <c r="X32" s="465"/>
      <c r="Y32" s="465"/>
      <c r="Z32" s="466"/>
    </row>
    <row r="33" spans="1:26" ht="18.75" customHeight="1" x14ac:dyDescent="0.4">
      <c r="A33" s="467"/>
      <c r="B33" s="468"/>
      <c r="C33" s="468"/>
      <c r="D33" s="468"/>
      <c r="E33" s="468"/>
      <c r="F33" s="468"/>
      <c r="G33" s="468"/>
      <c r="H33" s="468"/>
      <c r="I33" s="468"/>
      <c r="J33" s="468"/>
      <c r="K33" s="468"/>
      <c r="L33" s="469"/>
      <c r="O33" s="467"/>
      <c r="P33" s="468"/>
      <c r="Q33" s="468"/>
      <c r="R33" s="468"/>
      <c r="S33" s="468"/>
      <c r="T33" s="468"/>
      <c r="U33" s="468"/>
      <c r="V33" s="468"/>
      <c r="W33" s="468"/>
      <c r="X33" s="468"/>
      <c r="Y33" s="468"/>
      <c r="Z33" s="469"/>
    </row>
    <row r="34" spans="1:26" ht="7.5" customHeight="1" x14ac:dyDescent="0.4"/>
    <row r="35" spans="1:26" ht="18.75" customHeight="1" x14ac:dyDescent="0.4">
      <c r="A35" s="470" t="s">
        <v>250</v>
      </c>
      <c r="B35" s="470"/>
      <c r="C35" s="470"/>
      <c r="D35" s="470"/>
      <c r="E35" s="471">
        <f>S25+1</f>
        <v>7</v>
      </c>
      <c r="F35" s="471"/>
      <c r="O35" s="470" t="s">
        <v>250</v>
      </c>
      <c r="P35" s="470"/>
      <c r="Q35" s="470"/>
      <c r="R35" s="470"/>
      <c r="S35" s="471">
        <f>E35+1</f>
        <v>8</v>
      </c>
      <c r="T35" s="471"/>
    </row>
    <row r="36" spans="1:26" ht="18.75" customHeight="1" x14ac:dyDescent="0.4">
      <c r="A36" s="461"/>
      <c r="B36" s="462"/>
      <c r="C36" s="462"/>
      <c r="D36" s="462"/>
      <c r="E36" s="462"/>
      <c r="F36" s="462"/>
      <c r="G36" s="462"/>
      <c r="H36" s="462"/>
      <c r="I36" s="462"/>
      <c r="J36" s="462"/>
      <c r="K36" s="462"/>
      <c r="L36" s="463"/>
      <c r="O36" s="461"/>
      <c r="P36" s="462"/>
      <c r="Q36" s="462"/>
      <c r="R36" s="462"/>
      <c r="S36" s="462"/>
      <c r="T36" s="462"/>
      <c r="U36" s="462"/>
      <c r="V36" s="462"/>
      <c r="W36" s="462"/>
      <c r="X36" s="462"/>
      <c r="Y36" s="462"/>
      <c r="Z36" s="463"/>
    </row>
    <row r="37" spans="1:26" ht="18.75" customHeight="1" x14ac:dyDescent="0.4">
      <c r="A37" s="464"/>
      <c r="B37" s="465"/>
      <c r="C37" s="465"/>
      <c r="D37" s="465"/>
      <c r="E37" s="465"/>
      <c r="F37" s="465"/>
      <c r="G37" s="465"/>
      <c r="H37" s="465"/>
      <c r="I37" s="465"/>
      <c r="J37" s="465"/>
      <c r="K37" s="465"/>
      <c r="L37" s="466"/>
      <c r="O37" s="464"/>
      <c r="P37" s="465"/>
      <c r="Q37" s="465"/>
      <c r="R37" s="465"/>
      <c r="S37" s="465"/>
      <c r="T37" s="465"/>
      <c r="U37" s="465"/>
      <c r="V37" s="465"/>
      <c r="W37" s="465"/>
      <c r="X37" s="465"/>
      <c r="Y37" s="465"/>
      <c r="Z37" s="466"/>
    </row>
    <row r="38" spans="1:26" ht="18.75" customHeight="1" x14ac:dyDescent="0.4">
      <c r="A38" s="464"/>
      <c r="B38" s="465"/>
      <c r="C38" s="465"/>
      <c r="D38" s="465"/>
      <c r="E38" s="465"/>
      <c r="F38" s="465"/>
      <c r="G38" s="465"/>
      <c r="H38" s="465"/>
      <c r="I38" s="465"/>
      <c r="J38" s="465"/>
      <c r="K38" s="465"/>
      <c r="L38" s="466"/>
      <c r="O38" s="464"/>
      <c r="P38" s="465"/>
      <c r="Q38" s="465"/>
      <c r="R38" s="465"/>
      <c r="S38" s="465"/>
      <c r="T38" s="465"/>
      <c r="U38" s="465"/>
      <c r="V38" s="465"/>
      <c r="W38" s="465"/>
      <c r="X38" s="465"/>
      <c r="Y38" s="465"/>
      <c r="Z38" s="466"/>
    </row>
    <row r="39" spans="1:26" ht="18.75" customHeight="1" x14ac:dyDescent="0.4">
      <c r="A39" s="464"/>
      <c r="B39" s="465"/>
      <c r="C39" s="465"/>
      <c r="D39" s="465"/>
      <c r="E39" s="465"/>
      <c r="F39" s="465"/>
      <c r="G39" s="465"/>
      <c r="H39" s="465"/>
      <c r="I39" s="465"/>
      <c r="J39" s="465"/>
      <c r="K39" s="465"/>
      <c r="L39" s="466"/>
      <c r="O39" s="464"/>
      <c r="P39" s="465"/>
      <c r="Q39" s="465"/>
      <c r="R39" s="465"/>
      <c r="S39" s="465"/>
      <c r="T39" s="465"/>
      <c r="U39" s="465"/>
      <c r="V39" s="465"/>
      <c r="W39" s="465"/>
      <c r="X39" s="465"/>
      <c r="Y39" s="465"/>
      <c r="Z39" s="466"/>
    </row>
    <row r="40" spans="1:26" ht="18.75" customHeight="1" x14ac:dyDescent="0.4">
      <c r="A40" s="464"/>
      <c r="B40" s="465"/>
      <c r="C40" s="465"/>
      <c r="D40" s="465"/>
      <c r="E40" s="465"/>
      <c r="F40" s="465"/>
      <c r="G40" s="465"/>
      <c r="H40" s="465"/>
      <c r="I40" s="465"/>
      <c r="J40" s="465"/>
      <c r="K40" s="465"/>
      <c r="L40" s="466"/>
      <c r="O40" s="464"/>
      <c r="P40" s="465"/>
      <c r="Q40" s="465"/>
      <c r="R40" s="465"/>
      <c r="S40" s="465"/>
      <c r="T40" s="465"/>
      <c r="U40" s="465"/>
      <c r="V40" s="465"/>
      <c r="W40" s="465"/>
      <c r="X40" s="465"/>
      <c r="Y40" s="465"/>
      <c r="Z40" s="466"/>
    </row>
    <row r="41" spans="1:26" ht="18.75" customHeight="1" x14ac:dyDescent="0.4">
      <c r="A41" s="464"/>
      <c r="B41" s="465"/>
      <c r="C41" s="465"/>
      <c r="D41" s="465"/>
      <c r="E41" s="465"/>
      <c r="F41" s="465"/>
      <c r="G41" s="465"/>
      <c r="H41" s="465"/>
      <c r="I41" s="465"/>
      <c r="J41" s="465"/>
      <c r="K41" s="465"/>
      <c r="L41" s="466"/>
      <c r="O41" s="464"/>
      <c r="P41" s="465"/>
      <c r="Q41" s="465"/>
      <c r="R41" s="465"/>
      <c r="S41" s="465"/>
      <c r="T41" s="465"/>
      <c r="U41" s="465"/>
      <c r="V41" s="465"/>
      <c r="W41" s="465"/>
      <c r="X41" s="465"/>
      <c r="Y41" s="465"/>
      <c r="Z41" s="466"/>
    </row>
    <row r="42" spans="1:26" ht="18.75" customHeight="1" x14ac:dyDescent="0.4">
      <c r="A42" s="464"/>
      <c r="B42" s="465"/>
      <c r="C42" s="465"/>
      <c r="D42" s="465"/>
      <c r="E42" s="465"/>
      <c r="F42" s="465"/>
      <c r="G42" s="465"/>
      <c r="H42" s="465"/>
      <c r="I42" s="465"/>
      <c r="J42" s="465"/>
      <c r="K42" s="465"/>
      <c r="L42" s="466"/>
      <c r="O42" s="464"/>
      <c r="P42" s="465"/>
      <c r="Q42" s="465"/>
      <c r="R42" s="465"/>
      <c r="S42" s="465"/>
      <c r="T42" s="465"/>
      <c r="U42" s="465"/>
      <c r="V42" s="465"/>
      <c r="W42" s="465"/>
      <c r="X42" s="465"/>
      <c r="Y42" s="465"/>
      <c r="Z42" s="466"/>
    </row>
    <row r="43" spans="1:26" ht="18.75" customHeight="1" x14ac:dyDescent="0.4">
      <c r="A43" s="467"/>
      <c r="B43" s="468"/>
      <c r="C43" s="468"/>
      <c r="D43" s="468"/>
      <c r="E43" s="468"/>
      <c r="F43" s="468"/>
      <c r="G43" s="468"/>
      <c r="H43" s="468"/>
      <c r="I43" s="468"/>
      <c r="J43" s="468"/>
      <c r="K43" s="468"/>
      <c r="L43" s="469"/>
      <c r="O43" s="467"/>
      <c r="P43" s="468"/>
      <c r="Q43" s="468"/>
      <c r="R43" s="468"/>
      <c r="S43" s="468"/>
      <c r="T43" s="468"/>
      <c r="U43" s="468"/>
      <c r="V43" s="468"/>
      <c r="W43" s="468"/>
      <c r="X43" s="468"/>
      <c r="Y43" s="468"/>
      <c r="Z43" s="469"/>
    </row>
    <row r="44" spans="1:26" ht="18.75" customHeight="1" x14ac:dyDescent="0.4">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row>
    <row r="45" spans="1:26" ht="7.5" customHeight="1" x14ac:dyDescent="0.4">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row>
    <row r="46" spans="1:26" ht="18.75" customHeight="1" x14ac:dyDescent="0.4">
      <c r="A46" s="472"/>
      <c r="B46" s="472"/>
      <c r="C46" s="472"/>
      <c r="D46" s="472"/>
      <c r="E46" s="472"/>
      <c r="F46" s="472"/>
      <c r="G46" s="472"/>
      <c r="H46" s="472"/>
      <c r="I46" s="472"/>
      <c r="J46" s="472"/>
      <c r="K46" s="472"/>
      <c r="L46" s="472"/>
      <c r="M46" s="472"/>
      <c r="N46" s="472"/>
      <c r="O46" s="472"/>
      <c r="P46" s="472"/>
      <c r="Q46" s="472"/>
      <c r="R46" s="472"/>
      <c r="S46" s="472"/>
      <c r="T46" s="472"/>
      <c r="U46" s="472"/>
      <c r="V46" s="472"/>
      <c r="W46" s="472"/>
      <c r="X46" s="472"/>
      <c r="Y46" s="472"/>
      <c r="Z46" s="472"/>
    </row>
    <row r="47" spans="1:26" ht="7.5" customHeight="1" x14ac:dyDescent="0.4">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row>
    <row r="48" spans="1:26" ht="18.75" customHeight="1" x14ac:dyDescent="0.4">
      <c r="A48" s="470" t="s">
        <v>250</v>
      </c>
      <c r="B48" s="470"/>
      <c r="C48" s="470"/>
      <c r="D48" s="470"/>
      <c r="E48" s="471">
        <f>S35+1</f>
        <v>9</v>
      </c>
      <c r="F48" s="471"/>
      <c r="O48" s="470" t="s">
        <v>250</v>
      </c>
      <c r="P48" s="470"/>
      <c r="Q48" s="470"/>
      <c r="R48" s="470"/>
      <c r="S48" s="471">
        <f>E48+1</f>
        <v>10</v>
      </c>
      <c r="T48" s="471"/>
    </row>
    <row r="49" spans="1:26" ht="18.75" customHeight="1" x14ac:dyDescent="0.4">
      <c r="A49" s="461"/>
      <c r="B49" s="462"/>
      <c r="C49" s="462"/>
      <c r="D49" s="462"/>
      <c r="E49" s="462"/>
      <c r="F49" s="462"/>
      <c r="G49" s="462"/>
      <c r="H49" s="462"/>
      <c r="I49" s="462"/>
      <c r="J49" s="462"/>
      <c r="K49" s="462"/>
      <c r="L49" s="463"/>
      <c r="O49" s="461"/>
      <c r="P49" s="462"/>
      <c r="Q49" s="462"/>
      <c r="R49" s="462"/>
      <c r="S49" s="462"/>
      <c r="T49" s="462"/>
      <c r="U49" s="462"/>
      <c r="V49" s="462"/>
      <c r="W49" s="462"/>
      <c r="X49" s="462"/>
      <c r="Y49" s="462"/>
      <c r="Z49" s="463"/>
    </row>
    <row r="50" spans="1:26" ht="18.75" customHeight="1" x14ac:dyDescent="0.4">
      <c r="A50" s="464"/>
      <c r="B50" s="465"/>
      <c r="C50" s="465"/>
      <c r="D50" s="465"/>
      <c r="E50" s="465"/>
      <c r="F50" s="465"/>
      <c r="G50" s="465"/>
      <c r="H50" s="465"/>
      <c r="I50" s="465"/>
      <c r="J50" s="465"/>
      <c r="K50" s="465"/>
      <c r="L50" s="466"/>
      <c r="O50" s="464"/>
      <c r="P50" s="465"/>
      <c r="Q50" s="465"/>
      <c r="R50" s="465"/>
      <c r="S50" s="465"/>
      <c r="T50" s="465"/>
      <c r="U50" s="465"/>
      <c r="V50" s="465"/>
      <c r="W50" s="465"/>
      <c r="X50" s="465"/>
      <c r="Y50" s="465"/>
      <c r="Z50" s="466"/>
    </row>
    <row r="51" spans="1:26" ht="18.75" customHeight="1" x14ac:dyDescent="0.4">
      <c r="A51" s="464"/>
      <c r="B51" s="465"/>
      <c r="C51" s="465"/>
      <c r="D51" s="465"/>
      <c r="E51" s="465"/>
      <c r="F51" s="465"/>
      <c r="G51" s="465"/>
      <c r="H51" s="465"/>
      <c r="I51" s="465"/>
      <c r="J51" s="465"/>
      <c r="K51" s="465"/>
      <c r="L51" s="466"/>
      <c r="O51" s="464"/>
      <c r="P51" s="465"/>
      <c r="Q51" s="465"/>
      <c r="R51" s="465"/>
      <c r="S51" s="465"/>
      <c r="T51" s="465"/>
      <c r="U51" s="465"/>
      <c r="V51" s="465"/>
      <c r="W51" s="465"/>
      <c r="X51" s="465"/>
      <c r="Y51" s="465"/>
      <c r="Z51" s="466"/>
    </row>
    <row r="52" spans="1:26" ht="18.75" customHeight="1" x14ac:dyDescent="0.4">
      <c r="A52" s="464"/>
      <c r="B52" s="465"/>
      <c r="C52" s="465"/>
      <c r="D52" s="465"/>
      <c r="E52" s="465"/>
      <c r="F52" s="465"/>
      <c r="G52" s="465"/>
      <c r="H52" s="465"/>
      <c r="I52" s="465"/>
      <c r="J52" s="465"/>
      <c r="K52" s="465"/>
      <c r="L52" s="466"/>
      <c r="O52" s="464"/>
      <c r="P52" s="465"/>
      <c r="Q52" s="465"/>
      <c r="R52" s="465"/>
      <c r="S52" s="465"/>
      <c r="T52" s="465"/>
      <c r="U52" s="465"/>
      <c r="V52" s="465"/>
      <c r="W52" s="465"/>
      <c r="X52" s="465"/>
      <c r="Y52" s="465"/>
      <c r="Z52" s="466"/>
    </row>
    <row r="53" spans="1:26" ht="18.75" customHeight="1" x14ac:dyDescent="0.4">
      <c r="A53" s="464"/>
      <c r="B53" s="465"/>
      <c r="C53" s="465"/>
      <c r="D53" s="465"/>
      <c r="E53" s="465"/>
      <c r="F53" s="465"/>
      <c r="G53" s="465"/>
      <c r="H53" s="465"/>
      <c r="I53" s="465"/>
      <c r="J53" s="465"/>
      <c r="K53" s="465"/>
      <c r="L53" s="466"/>
      <c r="O53" s="464"/>
      <c r="P53" s="465"/>
      <c r="Q53" s="465"/>
      <c r="R53" s="465"/>
      <c r="S53" s="465"/>
      <c r="T53" s="465"/>
      <c r="U53" s="465"/>
      <c r="V53" s="465"/>
      <c r="W53" s="465"/>
      <c r="X53" s="465"/>
      <c r="Y53" s="465"/>
      <c r="Z53" s="466"/>
    </row>
    <row r="54" spans="1:26" ht="18.75" customHeight="1" x14ac:dyDescent="0.4">
      <c r="A54" s="464"/>
      <c r="B54" s="465"/>
      <c r="C54" s="465"/>
      <c r="D54" s="465"/>
      <c r="E54" s="465"/>
      <c r="F54" s="465"/>
      <c r="G54" s="465"/>
      <c r="H54" s="465"/>
      <c r="I54" s="465"/>
      <c r="J54" s="465"/>
      <c r="K54" s="465"/>
      <c r="L54" s="466"/>
      <c r="O54" s="464"/>
      <c r="P54" s="465"/>
      <c r="Q54" s="465"/>
      <c r="R54" s="465"/>
      <c r="S54" s="465"/>
      <c r="T54" s="465"/>
      <c r="U54" s="465"/>
      <c r="V54" s="465"/>
      <c r="W54" s="465"/>
      <c r="X54" s="465"/>
      <c r="Y54" s="465"/>
      <c r="Z54" s="466"/>
    </row>
    <row r="55" spans="1:26" ht="18.75" customHeight="1" x14ac:dyDescent="0.4">
      <c r="A55" s="464"/>
      <c r="B55" s="465"/>
      <c r="C55" s="465"/>
      <c r="D55" s="465"/>
      <c r="E55" s="465"/>
      <c r="F55" s="465"/>
      <c r="G55" s="465"/>
      <c r="H55" s="465"/>
      <c r="I55" s="465"/>
      <c r="J55" s="465"/>
      <c r="K55" s="465"/>
      <c r="L55" s="466"/>
      <c r="O55" s="464"/>
      <c r="P55" s="465"/>
      <c r="Q55" s="465"/>
      <c r="R55" s="465"/>
      <c r="S55" s="465"/>
      <c r="T55" s="465"/>
      <c r="U55" s="465"/>
      <c r="V55" s="465"/>
      <c r="W55" s="465"/>
      <c r="X55" s="465"/>
      <c r="Y55" s="465"/>
      <c r="Z55" s="466"/>
    </row>
    <row r="56" spans="1:26" ht="18.75" customHeight="1" x14ac:dyDescent="0.4">
      <c r="A56" s="467"/>
      <c r="B56" s="468"/>
      <c r="C56" s="468"/>
      <c r="D56" s="468"/>
      <c r="E56" s="468"/>
      <c r="F56" s="468"/>
      <c r="G56" s="468"/>
      <c r="H56" s="468"/>
      <c r="I56" s="468"/>
      <c r="J56" s="468"/>
      <c r="K56" s="468"/>
      <c r="L56" s="469"/>
      <c r="O56" s="467"/>
      <c r="P56" s="468"/>
      <c r="Q56" s="468"/>
      <c r="R56" s="468"/>
      <c r="S56" s="468"/>
      <c r="T56" s="468"/>
      <c r="U56" s="468"/>
      <c r="V56" s="468"/>
      <c r="W56" s="468"/>
      <c r="X56" s="468"/>
      <c r="Y56" s="468"/>
      <c r="Z56" s="469"/>
    </row>
    <row r="57" spans="1:26" ht="7.5" customHeight="1" x14ac:dyDescent="0.4"/>
    <row r="58" spans="1:26" ht="18.75" customHeight="1" x14ac:dyDescent="0.4">
      <c r="A58" s="470" t="s">
        <v>250</v>
      </c>
      <c r="B58" s="470"/>
      <c r="C58" s="470"/>
      <c r="D58" s="470"/>
      <c r="E58" s="471">
        <f>S48+1</f>
        <v>11</v>
      </c>
      <c r="F58" s="471"/>
      <c r="O58" s="470" t="s">
        <v>250</v>
      </c>
      <c r="P58" s="470"/>
      <c r="Q58" s="470"/>
      <c r="R58" s="470"/>
      <c r="S58" s="471">
        <f>E58+1</f>
        <v>12</v>
      </c>
      <c r="T58" s="471"/>
    </row>
    <row r="59" spans="1:26" ht="18.75" customHeight="1" x14ac:dyDescent="0.4">
      <c r="A59" s="461"/>
      <c r="B59" s="462"/>
      <c r="C59" s="462"/>
      <c r="D59" s="462"/>
      <c r="E59" s="462"/>
      <c r="F59" s="462"/>
      <c r="G59" s="462"/>
      <c r="H59" s="462"/>
      <c r="I59" s="462"/>
      <c r="J59" s="462"/>
      <c r="K59" s="462"/>
      <c r="L59" s="463"/>
      <c r="O59" s="461"/>
      <c r="P59" s="462"/>
      <c r="Q59" s="462"/>
      <c r="R59" s="462"/>
      <c r="S59" s="462"/>
      <c r="T59" s="462"/>
      <c r="U59" s="462"/>
      <c r="V59" s="462"/>
      <c r="W59" s="462"/>
      <c r="X59" s="462"/>
      <c r="Y59" s="462"/>
      <c r="Z59" s="463"/>
    </row>
    <row r="60" spans="1:26" ht="18.75" customHeight="1" x14ac:dyDescent="0.4">
      <c r="A60" s="464"/>
      <c r="B60" s="465"/>
      <c r="C60" s="465"/>
      <c r="D60" s="465"/>
      <c r="E60" s="465"/>
      <c r="F60" s="465"/>
      <c r="G60" s="465"/>
      <c r="H60" s="465"/>
      <c r="I60" s="465"/>
      <c r="J60" s="465"/>
      <c r="K60" s="465"/>
      <c r="L60" s="466"/>
      <c r="O60" s="464"/>
      <c r="P60" s="465"/>
      <c r="Q60" s="465"/>
      <c r="R60" s="465"/>
      <c r="S60" s="465"/>
      <c r="T60" s="465"/>
      <c r="U60" s="465"/>
      <c r="V60" s="465"/>
      <c r="W60" s="465"/>
      <c r="X60" s="465"/>
      <c r="Y60" s="465"/>
      <c r="Z60" s="466"/>
    </row>
    <row r="61" spans="1:26" ht="18.75" customHeight="1" x14ac:dyDescent="0.4">
      <c r="A61" s="464"/>
      <c r="B61" s="465"/>
      <c r="C61" s="465"/>
      <c r="D61" s="465"/>
      <c r="E61" s="465"/>
      <c r="F61" s="465"/>
      <c r="G61" s="465"/>
      <c r="H61" s="465"/>
      <c r="I61" s="465"/>
      <c r="J61" s="465"/>
      <c r="K61" s="465"/>
      <c r="L61" s="466"/>
      <c r="O61" s="464"/>
      <c r="P61" s="465"/>
      <c r="Q61" s="465"/>
      <c r="R61" s="465"/>
      <c r="S61" s="465"/>
      <c r="T61" s="465"/>
      <c r="U61" s="465"/>
      <c r="V61" s="465"/>
      <c r="W61" s="465"/>
      <c r="X61" s="465"/>
      <c r="Y61" s="465"/>
      <c r="Z61" s="466"/>
    </row>
    <row r="62" spans="1:26" ht="18.75" customHeight="1" x14ac:dyDescent="0.4">
      <c r="A62" s="464"/>
      <c r="B62" s="465"/>
      <c r="C62" s="465"/>
      <c r="D62" s="465"/>
      <c r="E62" s="465"/>
      <c r="F62" s="465"/>
      <c r="G62" s="465"/>
      <c r="H62" s="465"/>
      <c r="I62" s="465"/>
      <c r="J62" s="465"/>
      <c r="K62" s="465"/>
      <c r="L62" s="466"/>
      <c r="O62" s="464"/>
      <c r="P62" s="465"/>
      <c r="Q62" s="465"/>
      <c r="R62" s="465"/>
      <c r="S62" s="465"/>
      <c r="T62" s="465"/>
      <c r="U62" s="465"/>
      <c r="V62" s="465"/>
      <c r="W62" s="465"/>
      <c r="X62" s="465"/>
      <c r="Y62" s="465"/>
      <c r="Z62" s="466"/>
    </row>
    <row r="63" spans="1:26" ht="18.75" customHeight="1" x14ac:dyDescent="0.4">
      <c r="A63" s="464"/>
      <c r="B63" s="465"/>
      <c r="C63" s="465"/>
      <c r="D63" s="465"/>
      <c r="E63" s="465"/>
      <c r="F63" s="465"/>
      <c r="G63" s="465"/>
      <c r="H63" s="465"/>
      <c r="I63" s="465"/>
      <c r="J63" s="465"/>
      <c r="K63" s="465"/>
      <c r="L63" s="466"/>
      <c r="O63" s="464"/>
      <c r="P63" s="465"/>
      <c r="Q63" s="465"/>
      <c r="R63" s="465"/>
      <c r="S63" s="465"/>
      <c r="T63" s="465"/>
      <c r="U63" s="465"/>
      <c r="V63" s="465"/>
      <c r="W63" s="465"/>
      <c r="X63" s="465"/>
      <c r="Y63" s="465"/>
      <c r="Z63" s="466"/>
    </row>
    <row r="64" spans="1:26" ht="18.75" customHeight="1" x14ac:dyDescent="0.4">
      <c r="A64" s="464"/>
      <c r="B64" s="465"/>
      <c r="C64" s="465"/>
      <c r="D64" s="465"/>
      <c r="E64" s="465"/>
      <c r="F64" s="465"/>
      <c r="G64" s="465"/>
      <c r="H64" s="465"/>
      <c r="I64" s="465"/>
      <c r="J64" s="465"/>
      <c r="K64" s="465"/>
      <c r="L64" s="466"/>
      <c r="O64" s="464"/>
      <c r="P64" s="465"/>
      <c r="Q64" s="465"/>
      <c r="R64" s="465"/>
      <c r="S64" s="465"/>
      <c r="T64" s="465"/>
      <c r="U64" s="465"/>
      <c r="V64" s="465"/>
      <c r="W64" s="465"/>
      <c r="X64" s="465"/>
      <c r="Y64" s="465"/>
      <c r="Z64" s="466"/>
    </row>
    <row r="65" spans="1:26" ht="18.75" customHeight="1" x14ac:dyDescent="0.4">
      <c r="A65" s="464"/>
      <c r="B65" s="465"/>
      <c r="C65" s="465"/>
      <c r="D65" s="465"/>
      <c r="E65" s="465"/>
      <c r="F65" s="465"/>
      <c r="G65" s="465"/>
      <c r="H65" s="465"/>
      <c r="I65" s="465"/>
      <c r="J65" s="465"/>
      <c r="K65" s="465"/>
      <c r="L65" s="466"/>
      <c r="O65" s="464"/>
      <c r="P65" s="465"/>
      <c r="Q65" s="465"/>
      <c r="R65" s="465"/>
      <c r="S65" s="465"/>
      <c r="T65" s="465"/>
      <c r="U65" s="465"/>
      <c r="V65" s="465"/>
      <c r="W65" s="465"/>
      <c r="X65" s="465"/>
      <c r="Y65" s="465"/>
      <c r="Z65" s="466"/>
    </row>
    <row r="66" spans="1:26" ht="18.75" customHeight="1" x14ac:dyDescent="0.4">
      <c r="A66" s="467"/>
      <c r="B66" s="468"/>
      <c r="C66" s="468"/>
      <c r="D66" s="468"/>
      <c r="E66" s="468"/>
      <c r="F66" s="468"/>
      <c r="G66" s="468"/>
      <c r="H66" s="468"/>
      <c r="I66" s="468"/>
      <c r="J66" s="468"/>
      <c r="K66" s="468"/>
      <c r="L66" s="469"/>
      <c r="O66" s="467"/>
      <c r="P66" s="468"/>
      <c r="Q66" s="468"/>
      <c r="R66" s="468"/>
      <c r="S66" s="468"/>
      <c r="T66" s="468"/>
      <c r="U66" s="468"/>
      <c r="V66" s="468"/>
      <c r="W66" s="468"/>
      <c r="X66" s="468"/>
      <c r="Y66" s="468"/>
      <c r="Z66" s="469"/>
    </row>
    <row r="67" spans="1:26" ht="7.5" customHeight="1" x14ac:dyDescent="0.4"/>
    <row r="68" spans="1:26" ht="18.75" customHeight="1" x14ac:dyDescent="0.4">
      <c r="A68" s="470" t="s">
        <v>250</v>
      </c>
      <c r="B68" s="470"/>
      <c r="C68" s="470"/>
      <c r="D68" s="470"/>
      <c r="E68" s="471">
        <f>S58+1</f>
        <v>13</v>
      </c>
      <c r="F68" s="471"/>
      <c r="O68" s="470" t="s">
        <v>250</v>
      </c>
      <c r="P68" s="470"/>
      <c r="Q68" s="470"/>
      <c r="R68" s="470"/>
      <c r="S68" s="471">
        <f>E68+1</f>
        <v>14</v>
      </c>
      <c r="T68" s="471"/>
    </row>
    <row r="69" spans="1:26" ht="18.75" customHeight="1" x14ac:dyDescent="0.4">
      <c r="A69" s="461"/>
      <c r="B69" s="462"/>
      <c r="C69" s="462"/>
      <c r="D69" s="462"/>
      <c r="E69" s="462"/>
      <c r="F69" s="462"/>
      <c r="G69" s="462"/>
      <c r="H69" s="462"/>
      <c r="I69" s="462"/>
      <c r="J69" s="462"/>
      <c r="K69" s="462"/>
      <c r="L69" s="463"/>
      <c r="O69" s="461"/>
      <c r="P69" s="462"/>
      <c r="Q69" s="462"/>
      <c r="R69" s="462"/>
      <c r="S69" s="462"/>
      <c r="T69" s="462"/>
      <c r="U69" s="462"/>
      <c r="V69" s="462"/>
      <c r="W69" s="462"/>
      <c r="X69" s="462"/>
      <c r="Y69" s="462"/>
      <c r="Z69" s="463"/>
    </row>
    <row r="70" spans="1:26" ht="18.75" customHeight="1" x14ac:dyDescent="0.4">
      <c r="A70" s="464"/>
      <c r="B70" s="465"/>
      <c r="C70" s="465"/>
      <c r="D70" s="465"/>
      <c r="E70" s="465"/>
      <c r="F70" s="465"/>
      <c r="G70" s="465"/>
      <c r="H70" s="465"/>
      <c r="I70" s="465"/>
      <c r="J70" s="465"/>
      <c r="K70" s="465"/>
      <c r="L70" s="466"/>
      <c r="O70" s="464"/>
      <c r="P70" s="465"/>
      <c r="Q70" s="465"/>
      <c r="R70" s="465"/>
      <c r="S70" s="465"/>
      <c r="T70" s="465"/>
      <c r="U70" s="465"/>
      <c r="V70" s="465"/>
      <c r="W70" s="465"/>
      <c r="X70" s="465"/>
      <c r="Y70" s="465"/>
      <c r="Z70" s="466"/>
    </row>
    <row r="71" spans="1:26" ht="18.75" customHeight="1" x14ac:dyDescent="0.4">
      <c r="A71" s="464"/>
      <c r="B71" s="465"/>
      <c r="C71" s="465"/>
      <c r="D71" s="465"/>
      <c r="E71" s="465"/>
      <c r="F71" s="465"/>
      <c r="G71" s="465"/>
      <c r="H71" s="465"/>
      <c r="I71" s="465"/>
      <c r="J71" s="465"/>
      <c r="K71" s="465"/>
      <c r="L71" s="466"/>
      <c r="O71" s="464"/>
      <c r="P71" s="465"/>
      <c r="Q71" s="465"/>
      <c r="R71" s="465"/>
      <c r="S71" s="465"/>
      <c r="T71" s="465"/>
      <c r="U71" s="465"/>
      <c r="V71" s="465"/>
      <c r="W71" s="465"/>
      <c r="X71" s="465"/>
      <c r="Y71" s="465"/>
      <c r="Z71" s="466"/>
    </row>
    <row r="72" spans="1:26" ht="18.75" customHeight="1" x14ac:dyDescent="0.4">
      <c r="A72" s="464"/>
      <c r="B72" s="465"/>
      <c r="C72" s="465"/>
      <c r="D72" s="465"/>
      <c r="E72" s="465"/>
      <c r="F72" s="465"/>
      <c r="G72" s="465"/>
      <c r="H72" s="465"/>
      <c r="I72" s="465"/>
      <c r="J72" s="465"/>
      <c r="K72" s="465"/>
      <c r="L72" s="466"/>
      <c r="O72" s="464"/>
      <c r="P72" s="465"/>
      <c r="Q72" s="465"/>
      <c r="R72" s="465"/>
      <c r="S72" s="465"/>
      <c r="T72" s="465"/>
      <c r="U72" s="465"/>
      <c r="V72" s="465"/>
      <c r="W72" s="465"/>
      <c r="X72" s="465"/>
      <c r="Y72" s="465"/>
      <c r="Z72" s="466"/>
    </row>
    <row r="73" spans="1:26" ht="18.75" customHeight="1" x14ac:dyDescent="0.4">
      <c r="A73" s="464"/>
      <c r="B73" s="465"/>
      <c r="C73" s="465"/>
      <c r="D73" s="465"/>
      <c r="E73" s="465"/>
      <c r="F73" s="465"/>
      <c r="G73" s="465"/>
      <c r="H73" s="465"/>
      <c r="I73" s="465"/>
      <c r="J73" s="465"/>
      <c r="K73" s="465"/>
      <c r="L73" s="466"/>
      <c r="O73" s="464"/>
      <c r="P73" s="465"/>
      <c r="Q73" s="465"/>
      <c r="R73" s="465"/>
      <c r="S73" s="465"/>
      <c r="T73" s="465"/>
      <c r="U73" s="465"/>
      <c r="V73" s="465"/>
      <c r="W73" s="465"/>
      <c r="X73" s="465"/>
      <c r="Y73" s="465"/>
      <c r="Z73" s="466"/>
    </row>
    <row r="74" spans="1:26" ht="18.75" customHeight="1" x14ac:dyDescent="0.4">
      <c r="A74" s="464"/>
      <c r="B74" s="465"/>
      <c r="C74" s="465"/>
      <c r="D74" s="465"/>
      <c r="E74" s="465"/>
      <c r="F74" s="465"/>
      <c r="G74" s="465"/>
      <c r="H74" s="465"/>
      <c r="I74" s="465"/>
      <c r="J74" s="465"/>
      <c r="K74" s="465"/>
      <c r="L74" s="466"/>
      <c r="O74" s="464"/>
      <c r="P74" s="465"/>
      <c r="Q74" s="465"/>
      <c r="R74" s="465"/>
      <c r="S74" s="465"/>
      <c r="T74" s="465"/>
      <c r="U74" s="465"/>
      <c r="V74" s="465"/>
      <c r="W74" s="465"/>
      <c r="X74" s="465"/>
      <c r="Y74" s="465"/>
      <c r="Z74" s="466"/>
    </row>
    <row r="75" spans="1:26" ht="18.75" customHeight="1" x14ac:dyDescent="0.4">
      <c r="A75" s="464"/>
      <c r="B75" s="465"/>
      <c r="C75" s="465"/>
      <c r="D75" s="465"/>
      <c r="E75" s="465"/>
      <c r="F75" s="465"/>
      <c r="G75" s="465"/>
      <c r="H75" s="465"/>
      <c r="I75" s="465"/>
      <c r="J75" s="465"/>
      <c r="K75" s="465"/>
      <c r="L75" s="466"/>
      <c r="O75" s="464"/>
      <c r="P75" s="465"/>
      <c r="Q75" s="465"/>
      <c r="R75" s="465"/>
      <c r="S75" s="465"/>
      <c r="T75" s="465"/>
      <c r="U75" s="465"/>
      <c r="V75" s="465"/>
      <c r="W75" s="465"/>
      <c r="X75" s="465"/>
      <c r="Y75" s="465"/>
      <c r="Z75" s="466"/>
    </row>
    <row r="76" spans="1:26" ht="18.75" customHeight="1" x14ac:dyDescent="0.4">
      <c r="A76" s="467"/>
      <c r="B76" s="468"/>
      <c r="C76" s="468"/>
      <c r="D76" s="468"/>
      <c r="E76" s="468"/>
      <c r="F76" s="468"/>
      <c r="G76" s="468"/>
      <c r="H76" s="468"/>
      <c r="I76" s="468"/>
      <c r="J76" s="468"/>
      <c r="K76" s="468"/>
      <c r="L76" s="469"/>
      <c r="O76" s="467"/>
      <c r="P76" s="468"/>
      <c r="Q76" s="468"/>
      <c r="R76" s="468"/>
      <c r="S76" s="468"/>
      <c r="T76" s="468"/>
      <c r="U76" s="468"/>
      <c r="V76" s="468"/>
      <c r="W76" s="468"/>
      <c r="X76" s="468"/>
      <c r="Y76" s="468"/>
      <c r="Z76" s="469"/>
    </row>
    <row r="77" spans="1:26" ht="7.5" customHeight="1" x14ac:dyDescent="0.4"/>
    <row r="78" spans="1:26" ht="18.75" customHeight="1" x14ac:dyDescent="0.4">
      <c r="A78" s="470" t="s">
        <v>250</v>
      </c>
      <c r="B78" s="470"/>
      <c r="C78" s="470"/>
      <c r="D78" s="470"/>
      <c r="E78" s="471">
        <f>S68+1</f>
        <v>15</v>
      </c>
      <c r="F78" s="471"/>
      <c r="O78" s="470" t="s">
        <v>250</v>
      </c>
      <c r="P78" s="470"/>
      <c r="Q78" s="470"/>
      <c r="R78" s="470"/>
      <c r="S78" s="471">
        <f>E78+1</f>
        <v>16</v>
      </c>
      <c r="T78" s="471"/>
    </row>
    <row r="79" spans="1:26" ht="18.75" customHeight="1" x14ac:dyDescent="0.4">
      <c r="A79" s="461"/>
      <c r="B79" s="462"/>
      <c r="C79" s="462"/>
      <c r="D79" s="462"/>
      <c r="E79" s="462"/>
      <c r="F79" s="462"/>
      <c r="G79" s="462"/>
      <c r="H79" s="462"/>
      <c r="I79" s="462"/>
      <c r="J79" s="462"/>
      <c r="K79" s="462"/>
      <c r="L79" s="463"/>
      <c r="O79" s="461"/>
      <c r="P79" s="462"/>
      <c r="Q79" s="462"/>
      <c r="R79" s="462"/>
      <c r="S79" s="462"/>
      <c r="T79" s="462"/>
      <c r="U79" s="462"/>
      <c r="V79" s="462"/>
      <c r="W79" s="462"/>
      <c r="X79" s="462"/>
      <c r="Y79" s="462"/>
      <c r="Z79" s="463"/>
    </row>
    <row r="80" spans="1:26" ht="18.75" customHeight="1" x14ac:dyDescent="0.4">
      <c r="A80" s="464"/>
      <c r="B80" s="465"/>
      <c r="C80" s="465"/>
      <c r="D80" s="465"/>
      <c r="E80" s="465"/>
      <c r="F80" s="465"/>
      <c r="G80" s="465"/>
      <c r="H80" s="465"/>
      <c r="I80" s="465"/>
      <c r="J80" s="465"/>
      <c r="K80" s="465"/>
      <c r="L80" s="466"/>
      <c r="O80" s="464"/>
      <c r="P80" s="465"/>
      <c r="Q80" s="465"/>
      <c r="R80" s="465"/>
      <c r="S80" s="465"/>
      <c r="T80" s="465"/>
      <c r="U80" s="465"/>
      <c r="V80" s="465"/>
      <c r="W80" s="465"/>
      <c r="X80" s="465"/>
      <c r="Y80" s="465"/>
      <c r="Z80" s="466"/>
    </row>
    <row r="81" spans="1:26" ht="18.75" customHeight="1" x14ac:dyDescent="0.4">
      <c r="A81" s="464"/>
      <c r="B81" s="465"/>
      <c r="C81" s="465"/>
      <c r="D81" s="465"/>
      <c r="E81" s="465"/>
      <c r="F81" s="465"/>
      <c r="G81" s="465"/>
      <c r="H81" s="465"/>
      <c r="I81" s="465"/>
      <c r="J81" s="465"/>
      <c r="K81" s="465"/>
      <c r="L81" s="466"/>
      <c r="O81" s="464"/>
      <c r="P81" s="465"/>
      <c r="Q81" s="465"/>
      <c r="R81" s="465"/>
      <c r="S81" s="465"/>
      <c r="T81" s="465"/>
      <c r="U81" s="465"/>
      <c r="V81" s="465"/>
      <c r="W81" s="465"/>
      <c r="X81" s="465"/>
      <c r="Y81" s="465"/>
      <c r="Z81" s="466"/>
    </row>
    <row r="82" spans="1:26" ht="18.75" customHeight="1" x14ac:dyDescent="0.4">
      <c r="A82" s="464"/>
      <c r="B82" s="465"/>
      <c r="C82" s="465"/>
      <c r="D82" s="465"/>
      <c r="E82" s="465"/>
      <c r="F82" s="465"/>
      <c r="G82" s="465"/>
      <c r="H82" s="465"/>
      <c r="I82" s="465"/>
      <c r="J82" s="465"/>
      <c r="K82" s="465"/>
      <c r="L82" s="466"/>
      <c r="O82" s="464"/>
      <c r="P82" s="465"/>
      <c r="Q82" s="465"/>
      <c r="R82" s="465"/>
      <c r="S82" s="465"/>
      <c r="T82" s="465"/>
      <c r="U82" s="465"/>
      <c r="V82" s="465"/>
      <c r="W82" s="465"/>
      <c r="X82" s="465"/>
      <c r="Y82" s="465"/>
      <c r="Z82" s="466"/>
    </row>
    <row r="83" spans="1:26" ht="18.75" customHeight="1" x14ac:dyDescent="0.4">
      <c r="A83" s="464"/>
      <c r="B83" s="465"/>
      <c r="C83" s="465"/>
      <c r="D83" s="465"/>
      <c r="E83" s="465"/>
      <c r="F83" s="465"/>
      <c r="G83" s="465"/>
      <c r="H83" s="465"/>
      <c r="I83" s="465"/>
      <c r="J83" s="465"/>
      <c r="K83" s="465"/>
      <c r="L83" s="466"/>
      <c r="O83" s="464"/>
      <c r="P83" s="465"/>
      <c r="Q83" s="465"/>
      <c r="R83" s="465"/>
      <c r="S83" s="465"/>
      <c r="T83" s="465"/>
      <c r="U83" s="465"/>
      <c r="V83" s="465"/>
      <c r="W83" s="465"/>
      <c r="X83" s="465"/>
      <c r="Y83" s="465"/>
      <c r="Z83" s="466"/>
    </row>
    <row r="84" spans="1:26" ht="18.75" customHeight="1" x14ac:dyDescent="0.4">
      <c r="A84" s="464"/>
      <c r="B84" s="465"/>
      <c r="C84" s="465"/>
      <c r="D84" s="465"/>
      <c r="E84" s="465"/>
      <c r="F84" s="465"/>
      <c r="G84" s="465"/>
      <c r="H84" s="465"/>
      <c r="I84" s="465"/>
      <c r="J84" s="465"/>
      <c r="K84" s="465"/>
      <c r="L84" s="466"/>
      <c r="O84" s="464"/>
      <c r="P84" s="465"/>
      <c r="Q84" s="465"/>
      <c r="R84" s="465"/>
      <c r="S84" s="465"/>
      <c r="T84" s="465"/>
      <c r="U84" s="465"/>
      <c r="V84" s="465"/>
      <c r="W84" s="465"/>
      <c r="X84" s="465"/>
      <c r="Y84" s="465"/>
      <c r="Z84" s="466"/>
    </row>
    <row r="85" spans="1:26" ht="18.75" customHeight="1" x14ac:dyDescent="0.4">
      <c r="A85" s="464"/>
      <c r="B85" s="465"/>
      <c r="C85" s="465"/>
      <c r="D85" s="465"/>
      <c r="E85" s="465"/>
      <c r="F85" s="465"/>
      <c r="G85" s="465"/>
      <c r="H85" s="465"/>
      <c r="I85" s="465"/>
      <c r="J85" s="465"/>
      <c r="K85" s="465"/>
      <c r="L85" s="466"/>
      <c r="O85" s="464"/>
      <c r="P85" s="465"/>
      <c r="Q85" s="465"/>
      <c r="R85" s="465"/>
      <c r="S85" s="465"/>
      <c r="T85" s="465"/>
      <c r="U85" s="465"/>
      <c r="V85" s="465"/>
      <c r="W85" s="465"/>
      <c r="X85" s="465"/>
      <c r="Y85" s="465"/>
      <c r="Z85" s="466"/>
    </row>
    <row r="86" spans="1:26" ht="18.75" customHeight="1" x14ac:dyDescent="0.4">
      <c r="A86" s="467"/>
      <c r="B86" s="468"/>
      <c r="C86" s="468"/>
      <c r="D86" s="468"/>
      <c r="E86" s="468"/>
      <c r="F86" s="468"/>
      <c r="G86" s="468"/>
      <c r="H86" s="468"/>
      <c r="I86" s="468"/>
      <c r="J86" s="468"/>
      <c r="K86" s="468"/>
      <c r="L86" s="469"/>
      <c r="O86" s="467"/>
      <c r="P86" s="468"/>
      <c r="Q86" s="468"/>
      <c r="R86" s="468"/>
      <c r="S86" s="468"/>
      <c r="T86" s="468"/>
      <c r="U86" s="468"/>
      <c r="V86" s="468"/>
      <c r="W86" s="468"/>
      <c r="X86" s="468"/>
      <c r="Y86" s="468"/>
      <c r="Z86" s="469"/>
    </row>
    <row r="87" spans="1:26" ht="18.75" customHeight="1" x14ac:dyDescent="0.4">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row>
    <row r="88" spans="1:26" ht="7.5" customHeight="1" x14ac:dyDescent="0.4">
      <c r="A88" s="64"/>
      <c r="B88" s="64"/>
      <c r="C88" s="64"/>
      <c r="D88" s="64"/>
      <c r="E88" s="64"/>
      <c r="F88" s="64"/>
      <c r="G88" s="64"/>
      <c r="H88" s="64"/>
      <c r="I88" s="64"/>
      <c r="J88" s="64"/>
      <c r="K88" s="64"/>
      <c r="L88" s="64"/>
      <c r="M88" s="64"/>
      <c r="N88" s="64"/>
      <c r="O88" s="64"/>
      <c r="P88" s="64"/>
      <c r="Q88" s="64"/>
      <c r="R88" s="64"/>
      <c r="S88" s="64"/>
      <c r="T88" s="64"/>
      <c r="U88" s="64"/>
      <c r="V88" s="64"/>
      <c r="W88" s="64"/>
      <c r="X88" s="64"/>
      <c r="Y88" s="64"/>
      <c r="Z88" s="64"/>
    </row>
    <row r="89" spans="1:26" ht="18.75" customHeight="1" x14ac:dyDescent="0.4">
      <c r="A89" s="472"/>
      <c r="B89" s="472"/>
      <c r="C89" s="472"/>
      <c r="D89" s="472"/>
      <c r="E89" s="472"/>
      <c r="F89" s="472"/>
      <c r="G89" s="472"/>
      <c r="H89" s="472"/>
      <c r="I89" s="472"/>
      <c r="J89" s="472"/>
      <c r="K89" s="472"/>
      <c r="L89" s="472"/>
      <c r="M89" s="472"/>
      <c r="N89" s="472"/>
      <c r="O89" s="472"/>
      <c r="P89" s="472"/>
      <c r="Q89" s="472"/>
      <c r="R89" s="472"/>
      <c r="S89" s="472"/>
      <c r="T89" s="472"/>
      <c r="U89" s="472"/>
      <c r="V89" s="472"/>
      <c r="W89" s="472"/>
      <c r="X89" s="472"/>
      <c r="Y89" s="472"/>
      <c r="Z89" s="472"/>
    </row>
    <row r="90" spans="1:26" ht="7.5" customHeight="1" x14ac:dyDescent="0.4">
      <c r="A90" s="64"/>
      <c r="B90" s="64"/>
      <c r="C90" s="64"/>
      <c r="D90" s="64"/>
      <c r="E90" s="64"/>
      <c r="F90" s="64"/>
      <c r="G90" s="64"/>
      <c r="H90" s="64"/>
      <c r="I90" s="64"/>
      <c r="J90" s="64"/>
      <c r="K90" s="64"/>
      <c r="L90" s="64"/>
      <c r="M90" s="64"/>
      <c r="N90" s="64"/>
      <c r="O90" s="64"/>
      <c r="P90" s="64"/>
      <c r="Q90" s="64"/>
      <c r="R90" s="64"/>
      <c r="S90" s="64"/>
      <c r="T90" s="64"/>
      <c r="U90" s="64"/>
      <c r="V90" s="64"/>
      <c r="W90" s="64"/>
      <c r="X90" s="64"/>
      <c r="Y90" s="64"/>
      <c r="Z90" s="64"/>
    </row>
    <row r="91" spans="1:26" ht="18.75" customHeight="1" x14ac:dyDescent="0.4">
      <c r="A91" s="470" t="s">
        <v>250</v>
      </c>
      <c r="B91" s="470"/>
      <c r="C91" s="470"/>
      <c r="D91" s="470"/>
      <c r="E91" s="471">
        <f>S78+1</f>
        <v>17</v>
      </c>
      <c r="F91" s="471"/>
      <c r="O91" s="470" t="s">
        <v>250</v>
      </c>
      <c r="P91" s="470"/>
      <c r="Q91" s="470"/>
      <c r="R91" s="470"/>
      <c r="S91" s="471">
        <f>E91+1</f>
        <v>18</v>
      </c>
      <c r="T91" s="471"/>
    </row>
    <row r="92" spans="1:26" ht="18.75" customHeight="1" x14ac:dyDescent="0.4">
      <c r="A92" s="461"/>
      <c r="B92" s="462"/>
      <c r="C92" s="462"/>
      <c r="D92" s="462"/>
      <c r="E92" s="462"/>
      <c r="F92" s="462"/>
      <c r="G92" s="462"/>
      <c r="H92" s="462"/>
      <c r="I92" s="462"/>
      <c r="J92" s="462"/>
      <c r="K92" s="462"/>
      <c r="L92" s="463"/>
      <c r="O92" s="461"/>
      <c r="P92" s="462"/>
      <c r="Q92" s="462"/>
      <c r="R92" s="462"/>
      <c r="S92" s="462"/>
      <c r="T92" s="462"/>
      <c r="U92" s="462"/>
      <c r="V92" s="462"/>
      <c r="W92" s="462"/>
      <c r="X92" s="462"/>
      <c r="Y92" s="462"/>
      <c r="Z92" s="463"/>
    </row>
    <row r="93" spans="1:26" ht="18.75" customHeight="1" x14ac:dyDescent="0.4">
      <c r="A93" s="464"/>
      <c r="B93" s="465"/>
      <c r="C93" s="465"/>
      <c r="D93" s="465"/>
      <c r="E93" s="465"/>
      <c r="F93" s="465"/>
      <c r="G93" s="465"/>
      <c r="H93" s="465"/>
      <c r="I93" s="465"/>
      <c r="J93" s="465"/>
      <c r="K93" s="465"/>
      <c r="L93" s="466"/>
      <c r="O93" s="464"/>
      <c r="P93" s="465"/>
      <c r="Q93" s="465"/>
      <c r="R93" s="465"/>
      <c r="S93" s="465"/>
      <c r="T93" s="465"/>
      <c r="U93" s="465"/>
      <c r="V93" s="465"/>
      <c r="W93" s="465"/>
      <c r="X93" s="465"/>
      <c r="Y93" s="465"/>
      <c r="Z93" s="466"/>
    </row>
    <row r="94" spans="1:26" ht="18.75" customHeight="1" x14ac:dyDescent="0.4">
      <c r="A94" s="464"/>
      <c r="B94" s="465"/>
      <c r="C94" s="465"/>
      <c r="D94" s="465"/>
      <c r="E94" s="465"/>
      <c r="F94" s="465"/>
      <c r="G94" s="465"/>
      <c r="H94" s="465"/>
      <c r="I94" s="465"/>
      <c r="J94" s="465"/>
      <c r="K94" s="465"/>
      <c r="L94" s="466"/>
      <c r="O94" s="464"/>
      <c r="P94" s="465"/>
      <c r="Q94" s="465"/>
      <c r="R94" s="465"/>
      <c r="S94" s="465"/>
      <c r="T94" s="465"/>
      <c r="U94" s="465"/>
      <c r="V94" s="465"/>
      <c r="W94" s="465"/>
      <c r="X94" s="465"/>
      <c r="Y94" s="465"/>
      <c r="Z94" s="466"/>
    </row>
    <row r="95" spans="1:26" ht="18.75" customHeight="1" x14ac:dyDescent="0.4">
      <c r="A95" s="464"/>
      <c r="B95" s="465"/>
      <c r="C95" s="465"/>
      <c r="D95" s="465"/>
      <c r="E95" s="465"/>
      <c r="F95" s="465"/>
      <c r="G95" s="465"/>
      <c r="H95" s="465"/>
      <c r="I95" s="465"/>
      <c r="J95" s="465"/>
      <c r="K95" s="465"/>
      <c r="L95" s="466"/>
      <c r="O95" s="464"/>
      <c r="P95" s="465"/>
      <c r="Q95" s="465"/>
      <c r="R95" s="465"/>
      <c r="S95" s="465"/>
      <c r="T95" s="465"/>
      <c r="U95" s="465"/>
      <c r="V95" s="465"/>
      <c r="W95" s="465"/>
      <c r="X95" s="465"/>
      <c r="Y95" s="465"/>
      <c r="Z95" s="466"/>
    </row>
    <row r="96" spans="1:26" ht="18.75" customHeight="1" x14ac:dyDescent="0.4">
      <c r="A96" s="464"/>
      <c r="B96" s="465"/>
      <c r="C96" s="465"/>
      <c r="D96" s="465"/>
      <c r="E96" s="465"/>
      <c r="F96" s="465"/>
      <c r="G96" s="465"/>
      <c r="H96" s="465"/>
      <c r="I96" s="465"/>
      <c r="J96" s="465"/>
      <c r="K96" s="465"/>
      <c r="L96" s="466"/>
      <c r="O96" s="464"/>
      <c r="P96" s="465"/>
      <c r="Q96" s="465"/>
      <c r="R96" s="465"/>
      <c r="S96" s="465"/>
      <c r="T96" s="465"/>
      <c r="U96" s="465"/>
      <c r="V96" s="465"/>
      <c r="W96" s="465"/>
      <c r="X96" s="465"/>
      <c r="Y96" s="465"/>
      <c r="Z96" s="466"/>
    </row>
    <row r="97" spans="1:26" ht="18.75" customHeight="1" x14ac:dyDescent="0.4">
      <c r="A97" s="464"/>
      <c r="B97" s="465"/>
      <c r="C97" s="465"/>
      <c r="D97" s="465"/>
      <c r="E97" s="465"/>
      <c r="F97" s="465"/>
      <c r="G97" s="465"/>
      <c r="H97" s="465"/>
      <c r="I97" s="465"/>
      <c r="J97" s="465"/>
      <c r="K97" s="465"/>
      <c r="L97" s="466"/>
      <c r="O97" s="464"/>
      <c r="P97" s="465"/>
      <c r="Q97" s="465"/>
      <c r="R97" s="465"/>
      <c r="S97" s="465"/>
      <c r="T97" s="465"/>
      <c r="U97" s="465"/>
      <c r="V97" s="465"/>
      <c r="W97" s="465"/>
      <c r="X97" s="465"/>
      <c r="Y97" s="465"/>
      <c r="Z97" s="466"/>
    </row>
    <row r="98" spans="1:26" ht="18.75" customHeight="1" x14ac:dyDescent="0.4">
      <c r="A98" s="464"/>
      <c r="B98" s="465"/>
      <c r="C98" s="465"/>
      <c r="D98" s="465"/>
      <c r="E98" s="465"/>
      <c r="F98" s="465"/>
      <c r="G98" s="465"/>
      <c r="H98" s="465"/>
      <c r="I98" s="465"/>
      <c r="J98" s="465"/>
      <c r="K98" s="465"/>
      <c r="L98" s="466"/>
      <c r="O98" s="464"/>
      <c r="P98" s="465"/>
      <c r="Q98" s="465"/>
      <c r="R98" s="465"/>
      <c r="S98" s="465"/>
      <c r="T98" s="465"/>
      <c r="U98" s="465"/>
      <c r="V98" s="465"/>
      <c r="W98" s="465"/>
      <c r="X98" s="465"/>
      <c r="Y98" s="465"/>
      <c r="Z98" s="466"/>
    </row>
    <row r="99" spans="1:26" ht="18.75" customHeight="1" x14ac:dyDescent="0.4">
      <c r="A99" s="467"/>
      <c r="B99" s="468"/>
      <c r="C99" s="468"/>
      <c r="D99" s="468"/>
      <c r="E99" s="468"/>
      <c r="F99" s="468"/>
      <c r="G99" s="468"/>
      <c r="H99" s="468"/>
      <c r="I99" s="468"/>
      <c r="J99" s="468"/>
      <c r="K99" s="468"/>
      <c r="L99" s="469"/>
      <c r="O99" s="467"/>
      <c r="P99" s="468"/>
      <c r="Q99" s="468"/>
      <c r="R99" s="468"/>
      <c r="S99" s="468"/>
      <c r="T99" s="468"/>
      <c r="U99" s="468"/>
      <c r="V99" s="468"/>
      <c r="W99" s="468"/>
      <c r="X99" s="468"/>
      <c r="Y99" s="468"/>
      <c r="Z99" s="469"/>
    </row>
    <row r="100" spans="1:26" ht="7.5" customHeight="1" x14ac:dyDescent="0.4"/>
    <row r="101" spans="1:26" ht="18.75" customHeight="1" x14ac:dyDescent="0.4">
      <c r="A101" s="470" t="s">
        <v>250</v>
      </c>
      <c r="B101" s="470"/>
      <c r="C101" s="470"/>
      <c r="D101" s="470"/>
      <c r="E101" s="471">
        <f>S91+1</f>
        <v>19</v>
      </c>
      <c r="F101" s="471"/>
      <c r="O101" s="470" t="s">
        <v>250</v>
      </c>
      <c r="P101" s="470"/>
      <c r="Q101" s="470"/>
      <c r="R101" s="470"/>
      <c r="S101" s="471">
        <f>E101+1</f>
        <v>20</v>
      </c>
      <c r="T101" s="471"/>
    </row>
    <row r="102" spans="1:26" ht="18.75" customHeight="1" x14ac:dyDescent="0.4">
      <c r="A102" s="461"/>
      <c r="B102" s="462"/>
      <c r="C102" s="462"/>
      <c r="D102" s="462"/>
      <c r="E102" s="462"/>
      <c r="F102" s="462"/>
      <c r="G102" s="462"/>
      <c r="H102" s="462"/>
      <c r="I102" s="462"/>
      <c r="J102" s="462"/>
      <c r="K102" s="462"/>
      <c r="L102" s="463"/>
      <c r="O102" s="461"/>
      <c r="P102" s="462"/>
      <c r="Q102" s="462"/>
      <c r="R102" s="462"/>
      <c r="S102" s="462"/>
      <c r="T102" s="462"/>
      <c r="U102" s="462"/>
      <c r="V102" s="462"/>
      <c r="W102" s="462"/>
      <c r="X102" s="462"/>
      <c r="Y102" s="462"/>
      <c r="Z102" s="463"/>
    </row>
    <row r="103" spans="1:26" ht="18.75" customHeight="1" x14ac:dyDescent="0.4">
      <c r="A103" s="464"/>
      <c r="B103" s="465"/>
      <c r="C103" s="465"/>
      <c r="D103" s="465"/>
      <c r="E103" s="465"/>
      <c r="F103" s="465"/>
      <c r="G103" s="465"/>
      <c r="H103" s="465"/>
      <c r="I103" s="465"/>
      <c r="J103" s="465"/>
      <c r="K103" s="465"/>
      <c r="L103" s="466"/>
      <c r="O103" s="464"/>
      <c r="P103" s="465"/>
      <c r="Q103" s="465"/>
      <c r="R103" s="465"/>
      <c r="S103" s="465"/>
      <c r="T103" s="465"/>
      <c r="U103" s="465"/>
      <c r="V103" s="465"/>
      <c r="W103" s="465"/>
      <c r="X103" s="465"/>
      <c r="Y103" s="465"/>
      <c r="Z103" s="466"/>
    </row>
    <row r="104" spans="1:26" ht="18.75" customHeight="1" x14ac:dyDescent="0.4">
      <c r="A104" s="464"/>
      <c r="B104" s="465"/>
      <c r="C104" s="465"/>
      <c r="D104" s="465"/>
      <c r="E104" s="465"/>
      <c r="F104" s="465"/>
      <c r="G104" s="465"/>
      <c r="H104" s="465"/>
      <c r="I104" s="465"/>
      <c r="J104" s="465"/>
      <c r="K104" s="465"/>
      <c r="L104" s="466"/>
      <c r="O104" s="464"/>
      <c r="P104" s="465"/>
      <c r="Q104" s="465"/>
      <c r="R104" s="465"/>
      <c r="S104" s="465"/>
      <c r="T104" s="465"/>
      <c r="U104" s="465"/>
      <c r="V104" s="465"/>
      <c r="W104" s="465"/>
      <c r="X104" s="465"/>
      <c r="Y104" s="465"/>
      <c r="Z104" s="466"/>
    </row>
    <row r="105" spans="1:26" ht="18.75" customHeight="1" x14ac:dyDescent="0.4">
      <c r="A105" s="464"/>
      <c r="B105" s="465"/>
      <c r="C105" s="465"/>
      <c r="D105" s="465"/>
      <c r="E105" s="465"/>
      <c r="F105" s="465"/>
      <c r="G105" s="465"/>
      <c r="H105" s="465"/>
      <c r="I105" s="465"/>
      <c r="J105" s="465"/>
      <c r="K105" s="465"/>
      <c r="L105" s="466"/>
      <c r="O105" s="464"/>
      <c r="P105" s="465"/>
      <c r="Q105" s="465"/>
      <c r="R105" s="465"/>
      <c r="S105" s="465"/>
      <c r="T105" s="465"/>
      <c r="U105" s="465"/>
      <c r="V105" s="465"/>
      <c r="W105" s="465"/>
      <c r="X105" s="465"/>
      <c r="Y105" s="465"/>
      <c r="Z105" s="466"/>
    </row>
    <row r="106" spans="1:26" ht="18.75" customHeight="1" x14ac:dyDescent="0.4">
      <c r="A106" s="464"/>
      <c r="B106" s="465"/>
      <c r="C106" s="465"/>
      <c r="D106" s="465"/>
      <c r="E106" s="465"/>
      <c r="F106" s="465"/>
      <c r="G106" s="465"/>
      <c r="H106" s="465"/>
      <c r="I106" s="465"/>
      <c r="J106" s="465"/>
      <c r="K106" s="465"/>
      <c r="L106" s="466"/>
      <c r="O106" s="464"/>
      <c r="P106" s="465"/>
      <c r="Q106" s="465"/>
      <c r="R106" s="465"/>
      <c r="S106" s="465"/>
      <c r="T106" s="465"/>
      <c r="U106" s="465"/>
      <c r="V106" s="465"/>
      <c r="W106" s="465"/>
      <c r="X106" s="465"/>
      <c r="Y106" s="465"/>
      <c r="Z106" s="466"/>
    </row>
    <row r="107" spans="1:26" ht="18.75" customHeight="1" x14ac:dyDescent="0.4">
      <c r="A107" s="464"/>
      <c r="B107" s="465"/>
      <c r="C107" s="465"/>
      <c r="D107" s="465"/>
      <c r="E107" s="465"/>
      <c r="F107" s="465"/>
      <c r="G107" s="465"/>
      <c r="H107" s="465"/>
      <c r="I107" s="465"/>
      <c r="J107" s="465"/>
      <c r="K107" s="465"/>
      <c r="L107" s="466"/>
      <c r="O107" s="464"/>
      <c r="P107" s="465"/>
      <c r="Q107" s="465"/>
      <c r="R107" s="465"/>
      <c r="S107" s="465"/>
      <c r="T107" s="465"/>
      <c r="U107" s="465"/>
      <c r="V107" s="465"/>
      <c r="W107" s="465"/>
      <c r="X107" s="465"/>
      <c r="Y107" s="465"/>
      <c r="Z107" s="466"/>
    </row>
    <row r="108" spans="1:26" ht="18.75" customHeight="1" x14ac:dyDescent="0.4">
      <c r="A108" s="464"/>
      <c r="B108" s="465"/>
      <c r="C108" s="465"/>
      <c r="D108" s="465"/>
      <c r="E108" s="465"/>
      <c r="F108" s="465"/>
      <c r="G108" s="465"/>
      <c r="H108" s="465"/>
      <c r="I108" s="465"/>
      <c r="J108" s="465"/>
      <c r="K108" s="465"/>
      <c r="L108" s="466"/>
      <c r="O108" s="464"/>
      <c r="P108" s="465"/>
      <c r="Q108" s="465"/>
      <c r="R108" s="465"/>
      <c r="S108" s="465"/>
      <c r="T108" s="465"/>
      <c r="U108" s="465"/>
      <c r="V108" s="465"/>
      <c r="W108" s="465"/>
      <c r="X108" s="465"/>
      <c r="Y108" s="465"/>
      <c r="Z108" s="466"/>
    </row>
    <row r="109" spans="1:26" ht="18.75" customHeight="1" x14ac:dyDescent="0.4">
      <c r="A109" s="467"/>
      <c r="B109" s="468"/>
      <c r="C109" s="468"/>
      <c r="D109" s="468"/>
      <c r="E109" s="468"/>
      <c r="F109" s="468"/>
      <c r="G109" s="468"/>
      <c r="H109" s="468"/>
      <c r="I109" s="468"/>
      <c r="J109" s="468"/>
      <c r="K109" s="468"/>
      <c r="L109" s="469"/>
      <c r="O109" s="467"/>
      <c r="P109" s="468"/>
      <c r="Q109" s="468"/>
      <c r="R109" s="468"/>
      <c r="S109" s="468"/>
      <c r="T109" s="468"/>
      <c r="U109" s="468"/>
      <c r="V109" s="468"/>
      <c r="W109" s="468"/>
      <c r="X109" s="468"/>
      <c r="Y109" s="468"/>
      <c r="Z109" s="469"/>
    </row>
    <row r="110" spans="1:26" ht="7.5" customHeight="1" x14ac:dyDescent="0.4"/>
    <row r="111" spans="1:26" ht="18.75" customHeight="1" x14ac:dyDescent="0.4">
      <c r="A111" s="470" t="s">
        <v>250</v>
      </c>
      <c r="B111" s="470"/>
      <c r="C111" s="470"/>
      <c r="D111" s="470"/>
      <c r="E111" s="471">
        <f>S101+1</f>
        <v>21</v>
      </c>
      <c r="F111" s="471"/>
      <c r="O111" s="470" t="s">
        <v>250</v>
      </c>
      <c r="P111" s="470"/>
      <c r="Q111" s="470"/>
      <c r="R111" s="470"/>
      <c r="S111" s="471">
        <f>E111+1</f>
        <v>22</v>
      </c>
      <c r="T111" s="471"/>
    </row>
    <row r="112" spans="1:26" ht="18.75" customHeight="1" x14ac:dyDescent="0.4">
      <c r="A112" s="461"/>
      <c r="B112" s="462"/>
      <c r="C112" s="462"/>
      <c r="D112" s="462"/>
      <c r="E112" s="462"/>
      <c r="F112" s="462"/>
      <c r="G112" s="462"/>
      <c r="H112" s="462"/>
      <c r="I112" s="462"/>
      <c r="J112" s="462"/>
      <c r="K112" s="462"/>
      <c r="L112" s="463"/>
      <c r="O112" s="461"/>
      <c r="P112" s="462"/>
      <c r="Q112" s="462"/>
      <c r="R112" s="462"/>
      <c r="S112" s="462"/>
      <c r="T112" s="462"/>
      <c r="U112" s="462"/>
      <c r="V112" s="462"/>
      <c r="W112" s="462"/>
      <c r="X112" s="462"/>
      <c r="Y112" s="462"/>
      <c r="Z112" s="463"/>
    </row>
    <row r="113" spans="1:26" ht="18.75" customHeight="1" x14ac:dyDescent="0.4">
      <c r="A113" s="464"/>
      <c r="B113" s="465"/>
      <c r="C113" s="465"/>
      <c r="D113" s="465"/>
      <c r="E113" s="465"/>
      <c r="F113" s="465"/>
      <c r="G113" s="465"/>
      <c r="H113" s="465"/>
      <c r="I113" s="465"/>
      <c r="J113" s="465"/>
      <c r="K113" s="465"/>
      <c r="L113" s="466"/>
      <c r="O113" s="464"/>
      <c r="P113" s="465"/>
      <c r="Q113" s="465"/>
      <c r="R113" s="465"/>
      <c r="S113" s="465"/>
      <c r="T113" s="465"/>
      <c r="U113" s="465"/>
      <c r="V113" s="465"/>
      <c r="W113" s="465"/>
      <c r="X113" s="465"/>
      <c r="Y113" s="465"/>
      <c r="Z113" s="466"/>
    </row>
    <row r="114" spans="1:26" ht="18.75" customHeight="1" x14ac:dyDescent="0.4">
      <c r="A114" s="464"/>
      <c r="B114" s="465"/>
      <c r="C114" s="465"/>
      <c r="D114" s="465"/>
      <c r="E114" s="465"/>
      <c r="F114" s="465"/>
      <c r="G114" s="465"/>
      <c r="H114" s="465"/>
      <c r="I114" s="465"/>
      <c r="J114" s="465"/>
      <c r="K114" s="465"/>
      <c r="L114" s="466"/>
      <c r="O114" s="464"/>
      <c r="P114" s="465"/>
      <c r="Q114" s="465"/>
      <c r="R114" s="465"/>
      <c r="S114" s="465"/>
      <c r="T114" s="465"/>
      <c r="U114" s="465"/>
      <c r="V114" s="465"/>
      <c r="W114" s="465"/>
      <c r="X114" s="465"/>
      <c r="Y114" s="465"/>
      <c r="Z114" s="466"/>
    </row>
    <row r="115" spans="1:26" ht="18.75" customHeight="1" x14ac:dyDescent="0.4">
      <c r="A115" s="464"/>
      <c r="B115" s="465"/>
      <c r="C115" s="465"/>
      <c r="D115" s="465"/>
      <c r="E115" s="465"/>
      <c r="F115" s="465"/>
      <c r="G115" s="465"/>
      <c r="H115" s="465"/>
      <c r="I115" s="465"/>
      <c r="J115" s="465"/>
      <c r="K115" s="465"/>
      <c r="L115" s="466"/>
      <c r="O115" s="464"/>
      <c r="P115" s="465"/>
      <c r="Q115" s="465"/>
      <c r="R115" s="465"/>
      <c r="S115" s="465"/>
      <c r="T115" s="465"/>
      <c r="U115" s="465"/>
      <c r="V115" s="465"/>
      <c r="W115" s="465"/>
      <c r="X115" s="465"/>
      <c r="Y115" s="465"/>
      <c r="Z115" s="466"/>
    </row>
    <row r="116" spans="1:26" ht="18.75" customHeight="1" x14ac:dyDescent="0.4">
      <c r="A116" s="464"/>
      <c r="B116" s="465"/>
      <c r="C116" s="465"/>
      <c r="D116" s="465"/>
      <c r="E116" s="465"/>
      <c r="F116" s="465"/>
      <c r="G116" s="465"/>
      <c r="H116" s="465"/>
      <c r="I116" s="465"/>
      <c r="J116" s="465"/>
      <c r="K116" s="465"/>
      <c r="L116" s="466"/>
      <c r="O116" s="464"/>
      <c r="P116" s="465"/>
      <c r="Q116" s="465"/>
      <c r="R116" s="465"/>
      <c r="S116" s="465"/>
      <c r="T116" s="465"/>
      <c r="U116" s="465"/>
      <c r="V116" s="465"/>
      <c r="W116" s="465"/>
      <c r="X116" s="465"/>
      <c r="Y116" s="465"/>
      <c r="Z116" s="466"/>
    </row>
    <row r="117" spans="1:26" ht="18.75" customHeight="1" x14ac:dyDescent="0.4">
      <c r="A117" s="464"/>
      <c r="B117" s="465"/>
      <c r="C117" s="465"/>
      <c r="D117" s="465"/>
      <c r="E117" s="465"/>
      <c r="F117" s="465"/>
      <c r="G117" s="465"/>
      <c r="H117" s="465"/>
      <c r="I117" s="465"/>
      <c r="J117" s="465"/>
      <c r="K117" s="465"/>
      <c r="L117" s="466"/>
      <c r="O117" s="464"/>
      <c r="P117" s="465"/>
      <c r="Q117" s="465"/>
      <c r="R117" s="465"/>
      <c r="S117" s="465"/>
      <c r="T117" s="465"/>
      <c r="U117" s="465"/>
      <c r="V117" s="465"/>
      <c r="W117" s="465"/>
      <c r="X117" s="465"/>
      <c r="Y117" s="465"/>
      <c r="Z117" s="466"/>
    </row>
    <row r="118" spans="1:26" ht="18.75" customHeight="1" x14ac:dyDescent="0.4">
      <c r="A118" s="464"/>
      <c r="B118" s="465"/>
      <c r="C118" s="465"/>
      <c r="D118" s="465"/>
      <c r="E118" s="465"/>
      <c r="F118" s="465"/>
      <c r="G118" s="465"/>
      <c r="H118" s="465"/>
      <c r="I118" s="465"/>
      <c r="J118" s="465"/>
      <c r="K118" s="465"/>
      <c r="L118" s="466"/>
      <c r="O118" s="464"/>
      <c r="P118" s="465"/>
      <c r="Q118" s="465"/>
      <c r="R118" s="465"/>
      <c r="S118" s="465"/>
      <c r="T118" s="465"/>
      <c r="U118" s="465"/>
      <c r="V118" s="465"/>
      <c r="W118" s="465"/>
      <c r="X118" s="465"/>
      <c r="Y118" s="465"/>
      <c r="Z118" s="466"/>
    </row>
    <row r="119" spans="1:26" ht="18.75" customHeight="1" x14ac:dyDescent="0.4">
      <c r="A119" s="467"/>
      <c r="B119" s="468"/>
      <c r="C119" s="468"/>
      <c r="D119" s="468"/>
      <c r="E119" s="468"/>
      <c r="F119" s="468"/>
      <c r="G119" s="468"/>
      <c r="H119" s="468"/>
      <c r="I119" s="468"/>
      <c r="J119" s="468"/>
      <c r="K119" s="468"/>
      <c r="L119" s="469"/>
      <c r="O119" s="467"/>
      <c r="P119" s="468"/>
      <c r="Q119" s="468"/>
      <c r="R119" s="468"/>
      <c r="S119" s="468"/>
      <c r="T119" s="468"/>
      <c r="U119" s="468"/>
      <c r="V119" s="468"/>
      <c r="W119" s="468"/>
      <c r="X119" s="468"/>
      <c r="Y119" s="468"/>
      <c r="Z119" s="469"/>
    </row>
    <row r="120" spans="1:26" ht="7.5" customHeight="1" x14ac:dyDescent="0.4"/>
    <row r="121" spans="1:26" ht="18.75" customHeight="1" x14ac:dyDescent="0.4">
      <c r="A121" s="470" t="s">
        <v>250</v>
      </c>
      <c r="B121" s="470"/>
      <c r="C121" s="470"/>
      <c r="D121" s="470"/>
      <c r="E121" s="471">
        <f>S111+1</f>
        <v>23</v>
      </c>
      <c r="F121" s="471"/>
      <c r="O121" s="470" t="s">
        <v>250</v>
      </c>
      <c r="P121" s="470"/>
      <c r="Q121" s="470"/>
      <c r="R121" s="470"/>
      <c r="S121" s="471">
        <f>E121+1</f>
        <v>24</v>
      </c>
      <c r="T121" s="471"/>
    </row>
    <row r="122" spans="1:26" ht="18.75" customHeight="1" x14ac:dyDescent="0.4">
      <c r="A122" s="461"/>
      <c r="B122" s="462"/>
      <c r="C122" s="462"/>
      <c r="D122" s="462"/>
      <c r="E122" s="462"/>
      <c r="F122" s="462"/>
      <c r="G122" s="462"/>
      <c r="H122" s="462"/>
      <c r="I122" s="462"/>
      <c r="J122" s="462"/>
      <c r="K122" s="462"/>
      <c r="L122" s="463"/>
      <c r="O122" s="461"/>
      <c r="P122" s="462"/>
      <c r="Q122" s="462"/>
      <c r="R122" s="462"/>
      <c r="S122" s="462"/>
      <c r="T122" s="462"/>
      <c r="U122" s="462"/>
      <c r="V122" s="462"/>
      <c r="W122" s="462"/>
      <c r="X122" s="462"/>
      <c r="Y122" s="462"/>
      <c r="Z122" s="463"/>
    </row>
    <row r="123" spans="1:26" ht="18.75" customHeight="1" x14ac:dyDescent="0.4">
      <c r="A123" s="464"/>
      <c r="B123" s="465"/>
      <c r="C123" s="465"/>
      <c r="D123" s="465"/>
      <c r="E123" s="465"/>
      <c r="F123" s="465"/>
      <c r="G123" s="465"/>
      <c r="H123" s="465"/>
      <c r="I123" s="465"/>
      <c r="J123" s="465"/>
      <c r="K123" s="465"/>
      <c r="L123" s="466"/>
      <c r="O123" s="464"/>
      <c r="P123" s="465"/>
      <c r="Q123" s="465"/>
      <c r="R123" s="465"/>
      <c r="S123" s="465"/>
      <c r="T123" s="465"/>
      <c r="U123" s="465"/>
      <c r="V123" s="465"/>
      <c r="W123" s="465"/>
      <c r="X123" s="465"/>
      <c r="Y123" s="465"/>
      <c r="Z123" s="466"/>
    </row>
    <row r="124" spans="1:26" ht="18.75" customHeight="1" x14ac:dyDescent="0.4">
      <c r="A124" s="464"/>
      <c r="B124" s="465"/>
      <c r="C124" s="465"/>
      <c r="D124" s="465"/>
      <c r="E124" s="465"/>
      <c r="F124" s="465"/>
      <c r="G124" s="465"/>
      <c r="H124" s="465"/>
      <c r="I124" s="465"/>
      <c r="J124" s="465"/>
      <c r="K124" s="465"/>
      <c r="L124" s="466"/>
      <c r="O124" s="464"/>
      <c r="P124" s="465"/>
      <c r="Q124" s="465"/>
      <c r="R124" s="465"/>
      <c r="S124" s="465"/>
      <c r="T124" s="465"/>
      <c r="U124" s="465"/>
      <c r="V124" s="465"/>
      <c r="W124" s="465"/>
      <c r="X124" s="465"/>
      <c r="Y124" s="465"/>
      <c r="Z124" s="466"/>
    </row>
    <row r="125" spans="1:26" ht="18.75" customHeight="1" x14ac:dyDescent="0.4">
      <c r="A125" s="464"/>
      <c r="B125" s="465"/>
      <c r="C125" s="465"/>
      <c r="D125" s="465"/>
      <c r="E125" s="465"/>
      <c r="F125" s="465"/>
      <c r="G125" s="465"/>
      <c r="H125" s="465"/>
      <c r="I125" s="465"/>
      <c r="J125" s="465"/>
      <c r="K125" s="465"/>
      <c r="L125" s="466"/>
      <c r="O125" s="464"/>
      <c r="P125" s="465"/>
      <c r="Q125" s="465"/>
      <c r="R125" s="465"/>
      <c r="S125" s="465"/>
      <c r="T125" s="465"/>
      <c r="U125" s="465"/>
      <c r="V125" s="465"/>
      <c r="W125" s="465"/>
      <c r="X125" s="465"/>
      <c r="Y125" s="465"/>
      <c r="Z125" s="466"/>
    </row>
    <row r="126" spans="1:26" ht="18.75" customHeight="1" x14ac:dyDescent="0.4">
      <c r="A126" s="464"/>
      <c r="B126" s="465"/>
      <c r="C126" s="465"/>
      <c r="D126" s="465"/>
      <c r="E126" s="465"/>
      <c r="F126" s="465"/>
      <c r="G126" s="465"/>
      <c r="H126" s="465"/>
      <c r="I126" s="465"/>
      <c r="J126" s="465"/>
      <c r="K126" s="465"/>
      <c r="L126" s="466"/>
      <c r="O126" s="464"/>
      <c r="P126" s="465"/>
      <c r="Q126" s="465"/>
      <c r="R126" s="465"/>
      <c r="S126" s="465"/>
      <c r="T126" s="465"/>
      <c r="U126" s="465"/>
      <c r="V126" s="465"/>
      <c r="W126" s="465"/>
      <c r="X126" s="465"/>
      <c r="Y126" s="465"/>
      <c r="Z126" s="466"/>
    </row>
    <row r="127" spans="1:26" ht="18.75" customHeight="1" x14ac:dyDescent="0.4">
      <c r="A127" s="464"/>
      <c r="B127" s="465"/>
      <c r="C127" s="465"/>
      <c r="D127" s="465"/>
      <c r="E127" s="465"/>
      <c r="F127" s="465"/>
      <c r="G127" s="465"/>
      <c r="H127" s="465"/>
      <c r="I127" s="465"/>
      <c r="J127" s="465"/>
      <c r="K127" s="465"/>
      <c r="L127" s="466"/>
      <c r="O127" s="464"/>
      <c r="P127" s="465"/>
      <c r="Q127" s="465"/>
      <c r="R127" s="465"/>
      <c r="S127" s="465"/>
      <c r="T127" s="465"/>
      <c r="U127" s="465"/>
      <c r="V127" s="465"/>
      <c r="W127" s="465"/>
      <c r="X127" s="465"/>
      <c r="Y127" s="465"/>
      <c r="Z127" s="466"/>
    </row>
    <row r="128" spans="1:26" ht="18.75" customHeight="1" x14ac:dyDescent="0.4">
      <c r="A128" s="464"/>
      <c r="B128" s="465"/>
      <c r="C128" s="465"/>
      <c r="D128" s="465"/>
      <c r="E128" s="465"/>
      <c r="F128" s="465"/>
      <c r="G128" s="465"/>
      <c r="H128" s="465"/>
      <c r="I128" s="465"/>
      <c r="J128" s="465"/>
      <c r="K128" s="465"/>
      <c r="L128" s="466"/>
      <c r="O128" s="464"/>
      <c r="P128" s="465"/>
      <c r="Q128" s="465"/>
      <c r="R128" s="465"/>
      <c r="S128" s="465"/>
      <c r="T128" s="465"/>
      <c r="U128" s="465"/>
      <c r="V128" s="465"/>
      <c r="W128" s="465"/>
      <c r="X128" s="465"/>
      <c r="Y128" s="465"/>
      <c r="Z128" s="466"/>
    </row>
    <row r="129" spans="1:26" ht="18.75" customHeight="1" x14ac:dyDescent="0.4">
      <c r="A129" s="467"/>
      <c r="B129" s="468"/>
      <c r="C129" s="468"/>
      <c r="D129" s="468"/>
      <c r="E129" s="468"/>
      <c r="F129" s="468"/>
      <c r="G129" s="468"/>
      <c r="H129" s="468"/>
      <c r="I129" s="468"/>
      <c r="J129" s="468"/>
      <c r="K129" s="468"/>
      <c r="L129" s="469"/>
      <c r="O129" s="467"/>
      <c r="P129" s="468"/>
      <c r="Q129" s="468"/>
      <c r="R129" s="468"/>
      <c r="S129" s="468"/>
      <c r="T129" s="468"/>
      <c r="U129" s="468"/>
      <c r="V129" s="468"/>
      <c r="W129" s="468"/>
      <c r="X129" s="468"/>
      <c r="Y129" s="468"/>
      <c r="Z129" s="469"/>
    </row>
    <row r="130" spans="1:26" ht="18.75" customHeight="1" x14ac:dyDescent="0.4">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row>
    <row r="131" spans="1:26" ht="7.5" customHeight="1" x14ac:dyDescent="0.4">
      <c r="A131" s="64"/>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row>
    <row r="132" spans="1:26" ht="18.75" customHeight="1" x14ac:dyDescent="0.4">
      <c r="A132" s="472"/>
      <c r="B132" s="472"/>
      <c r="C132" s="472"/>
      <c r="D132" s="472"/>
      <c r="E132" s="472"/>
      <c r="F132" s="472"/>
      <c r="G132" s="472"/>
      <c r="H132" s="472"/>
      <c r="I132" s="472"/>
      <c r="J132" s="472"/>
      <c r="K132" s="472"/>
      <c r="L132" s="472"/>
      <c r="M132" s="472"/>
      <c r="N132" s="472"/>
      <c r="O132" s="472"/>
      <c r="P132" s="472"/>
      <c r="Q132" s="472"/>
      <c r="R132" s="472"/>
      <c r="S132" s="472"/>
      <c r="T132" s="472"/>
      <c r="U132" s="472"/>
      <c r="V132" s="472"/>
      <c r="W132" s="472"/>
      <c r="X132" s="472"/>
      <c r="Y132" s="472"/>
      <c r="Z132" s="472"/>
    </row>
    <row r="133" spans="1:26" ht="7.5" customHeight="1" x14ac:dyDescent="0.4">
      <c r="A133" s="64"/>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row>
    <row r="134" spans="1:26" ht="18.75" customHeight="1" x14ac:dyDescent="0.4">
      <c r="A134" s="470" t="s">
        <v>250</v>
      </c>
      <c r="B134" s="470"/>
      <c r="C134" s="470"/>
      <c r="D134" s="470"/>
      <c r="E134" s="471">
        <f>S121+1</f>
        <v>25</v>
      </c>
      <c r="F134" s="471"/>
      <c r="O134" s="470" t="s">
        <v>250</v>
      </c>
      <c r="P134" s="470"/>
      <c r="Q134" s="470"/>
      <c r="R134" s="470"/>
      <c r="S134" s="471">
        <f>E134+1</f>
        <v>26</v>
      </c>
      <c r="T134" s="471"/>
    </row>
    <row r="135" spans="1:26" ht="18.75" customHeight="1" x14ac:dyDescent="0.4">
      <c r="A135" s="461"/>
      <c r="B135" s="462"/>
      <c r="C135" s="462"/>
      <c r="D135" s="462"/>
      <c r="E135" s="462"/>
      <c r="F135" s="462"/>
      <c r="G135" s="462"/>
      <c r="H135" s="462"/>
      <c r="I135" s="462"/>
      <c r="J135" s="462"/>
      <c r="K135" s="462"/>
      <c r="L135" s="463"/>
      <c r="O135" s="461"/>
      <c r="P135" s="462"/>
      <c r="Q135" s="462"/>
      <c r="R135" s="462"/>
      <c r="S135" s="462"/>
      <c r="T135" s="462"/>
      <c r="U135" s="462"/>
      <c r="V135" s="462"/>
      <c r="W135" s="462"/>
      <c r="X135" s="462"/>
      <c r="Y135" s="462"/>
      <c r="Z135" s="463"/>
    </row>
    <row r="136" spans="1:26" ht="18.75" customHeight="1" x14ac:dyDescent="0.4">
      <c r="A136" s="464"/>
      <c r="B136" s="465"/>
      <c r="C136" s="465"/>
      <c r="D136" s="465"/>
      <c r="E136" s="465"/>
      <c r="F136" s="465"/>
      <c r="G136" s="465"/>
      <c r="H136" s="465"/>
      <c r="I136" s="465"/>
      <c r="J136" s="465"/>
      <c r="K136" s="465"/>
      <c r="L136" s="466"/>
      <c r="O136" s="464"/>
      <c r="P136" s="465"/>
      <c r="Q136" s="465"/>
      <c r="R136" s="465"/>
      <c r="S136" s="465"/>
      <c r="T136" s="465"/>
      <c r="U136" s="465"/>
      <c r="V136" s="465"/>
      <c r="W136" s="465"/>
      <c r="X136" s="465"/>
      <c r="Y136" s="465"/>
      <c r="Z136" s="466"/>
    </row>
    <row r="137" spans="1:26" ht="18.75" customHeight="1" x14ac:dyDescent="0.4">
      <c r="A137" s="464"/>
      <c r="B137" s="465"/>
      <c r="C137" s="465"/>
      <c r="D137" s="465"/>
      <c r="E137" s="465"/>
      <c r="F137" s="465"/>
      <c r="G137" s="465"/>
      <c r="H137" s="465"/>
      <c r="I137" s="465"/>
      <c r="J137" s="465"/>
      <c r="K137" s="465"/>
      <c r="L137" s="466"/>
      <c r="O137" s="464"/>
      <c r="P137" s="465"/>
      <c r="Q137" s="465"/>
      <c r="R137" s="465"/>
      <c r="S137" s="465"/>
      <c r="T137" s="465"/>
      <c r="U137" s="465"/>
      <c r="V137" s="465"/>
      <c r="W137" s="465"/>
      <c r="X137" s="465"/>
      <c r="Y137" s="465"/>
      <c r="Z137" s="466"/>
    </row>
    <row r="138" spans="1:26" ht="18.75" customHeight="1" x14ac:dyDescent="0.4">
      <c r="A138" s="464"/>
      <c r="B138" s="465"/>
      <c r="C138" s="465"/>
      <c r="D138" s="465"/>
      <c r="E138" s="465"/>
      <c r="F138" s="465"/>
      <c r="G138" s="465"/>
      <c r="H138" s="465"/>
      <c r="I138" s="465"/>
      <c r="J138" s="465"/>
      <c r="K138" s="465"/>
      <c r="L138" s="466"/>
      <c r="O138" s="464"/>
      <c r="P138" s="465"/>
      <c r="Q138" s="465"/>
      <c r="R138" s="465"/>
      <c r="S138" s="465"/>
      <c r="T138" s="465"/>
      <c r="U138" s="465"/>
      <c r="V138" s="465"/>
      <c r="W138" s="465"/>
      <c r="X138" s="465"/>
      <c r="Y138" s="465"/>
      <c r="Z138" s="466"/>
    </row>
    <row r="139" spans="1:26" ht="18.75" customHeight="1" x14ac:dyDescent="0.4">
      <c r="A139" s="464"/>
      <c r="B139" s="465"/>
      <c r="C139" s="465"/>
      <c r="D139" s="465"/>
      <c r="E139" s="465"/>
      <c r="F139" s="465"/>
      <c r="G139" s="465"/>
      <c r="H139" s="465"/>
      <c r="I139" s="465"/>
      <c r="J139" s="465"/>
      <c r="K139" s="465"/>
      <c r="L139" s="466"/>
      <c r="O139" s="464"/>
      <c r="P139" s="465"/>
      <c r="Q139" s="465"/>
      <c r="R139" s="465"/>
      <c r="S139" s="465"/>
      <c r="T139" s="465"/>
      <c r="U139" s="465"/>
      <c r="V139" s="465"/>
      <c r="W139" s="465"/>
      <c r="X139" s="465"/>
      <c r="Y139" s="465"/>
      <c r="Z139" s="466"/>
    </row>
    <row r="140" spans="1:26" ht="18.75" customHeight="1" x14ac:dyDescent="0.4">
      <c r="A140" s="464"/>
      <c r="B140" s="465"/>
      <c r="C140" s="465"/>
      <c r="D140" s="465"/>
      <c r="E140" s="465"/>
      <c r="F140" s="465"/>
      <c r="G140" s="465"/>
      <c r="H140" s="465"/>
      <c r="I140" s="465"/>
      <c r="J140" s="465"/>
      <c r="K140" s="465"/>
      <c r="L140" s="466"/>
      <c r="O140" s="464"/>
      <c r="P140" s="465"/>
      <c r="Q140" s="465"/>
      <c r="R140" s="465"/>
      <c r="S140" s="465"/>
      <c r="T140" s="465"/>
      <c r="U140" s="465"/>
      <c r="V140" s="465"/>
      <c r="W140" s="465"/>
      <c r="X140" s="465"/>
      <c r="Y140" s="465"/>
      <c r="Z140" s="466"/>
    </row>
    <row r="141" spans="1:26" ht="18.75" customHeight="1" x14ac:dyDescent="0.4">
      <c r="A141" s="464"/>
      <c r="B141" s="465"/>
      <c r="C141" s="465"/>
      <c r="D141" s="465"/>
      <c r="E141" s="465"/>
      <c r="F141" s="465"/>
      <c r="G141" s="465"/>
      <c r="H141" s="465"/>
      <c r="I141" s="465"/>
      <c r="J141" s="465"/>
      <c r="K141" s="465"/>
      <c r="L141" s="466"/>
      <c r="O141" s="464"/>
      <c r="P141" s="465"/>
      <c r="Q141" s="465"/>
      <c r="R141" s="465"/>
      <c r="S141" s="465"/>
      <c r="T141" s="465"/>
      <c r="U141" s="465"/>
      <c r="V141" s="465"/>
      <c r="W141" s="465"/>
      <c r="X141" s="465"/>
      <c r="Y141" s="465"/>
      <c r="Z141" s="466"/>
    </row>
    <row r="142" spans="1:26" ht="18.75" customHeight="1" x14ac:dyDescent="0.4">
      <c r="A142" s="467"/>
      <c r="B142" s="468"/>
      <c r="C142" s="468"/>
      <c r="D142" s="468"/>
      <c r="E142" s="468"/>
      <c r="F142" s="468"/>
      <c r="G142" s="468"/>
      <c r="H142" s="468"/>
      <c r="I142" s="468"/>
      <c r="J142" s="468"/>
      <c r="K142" s="468"/>
      <c r="L142" s="469"/>
      <c r="O142" s="467"/>
      <c r="P142" s="468"/>
      <c r="Q142" s="468"/>
      <c r="R142" s="468"/>
      <c r="S142" s="468"/>
      <c r="T142" s="468"/>
      <c r="U142" s="468"/>
      <c r="V142" s="468"/>
      <c r="W142" s="468"/>
      <c r="X142" s="468"/>
      <c r="Y142" s="468"/>
      <c r="Z142" s="469"/>
    </row>
    <row r="143" spans="1:26" ht="7.5" customHeight="1" x14ac:dyDescent="0.4"/>
    <row r="144" spans="1:26" ht="18.75" customHeight="1" x14ac:dyDescent="0.4">
      <c r="A144" s="470" t="s">
        <v>250</v>
      </c>
      <c r="B144" s="470"/>
      <c r="C144" s="470"/>
      <c r="D144" s="470"/>
      <c r="E144" s="471">
        <f>S134+1</f>
        <v>27</v>
      </c>
      <c r="F144" s="471"/>
      <c r="O144" s="470" t="s">
        <v>250</v>
      </c>
      <c r="P144" s="470"/>
      <c r="Q144" s="470"/>
      <c r="R144" s="470"/>
      <c r="S144" s="471">
        <f>E144+1</f>
        <v>28</v>
      </c>
      <c r="T144" s="471"/>
    </row>
    <row r="145" spans="1:26" ht="18.75" customHeight="1" x14ac:dyDescent="0.4">
      <c r="A145" s="461"/>
      <c r="B145" s="462"/>
      <c r="C145" s="462"/>
      <c r="D145" s="462"/>
      <c r="E145" s="462"/>
      <c r="F145" s="462"/>
      <c r="G145" s="462"/>
      <c r="H145" s="462"/>
      <c r="I145" s="462"/>
      <c r="J145" s="462"/>
      <c r="K145" s="462"/>
      <c r="L145" s="463"/>
      <c r="O145" s="461"/>
      <c r="P145" s="462"/>
      <c r="Q145" s="462"/>
      <c r="R145" s="462"/>
      <c r="S145" s="462"/>
      <c r="T145" s="462"/>
      <c r="U145" s="462"/>
      <c r="V145" s="462"/>
      <c r="W145" s="462"/>
      <c r="X145" s="462"/>
      <c r="Y145" s="462"/>
      <c r="Z145" s="463"/>
    </row>
    <row r="146" spans="1:26" ht="18.75" customHeight="1" x14ac:dyDescent="0.4">
      <c r="A146" s="464"/>
      <c r="B146" s="465"/>
      <c r="C146" s="465"/>
      <c r="D146" s="465"/>
      <c r="E146" s="465"/>
      <c r="F146" s="465"/>
      <c r="G146" s="465"/>
      <c r="H146" s="465"/>
      <c r="I146" s="465"/>
      <c r="J146" s="465"/>
      <c r="K146" s="465"/>
      <c r="L146" s="466"/>
      <c r="O146" s="464"/>
      <c r="P146" s="465"/>
      <c r="Q146" s="465"/>
      <c r="R146" s="465"/>
      <c r="S146" s="465"/>
      <c r="T146" s="465"/>
      <c r="U146" s="465"/>
      <c r="V146" s="465"/>
      <c r="W146" s="465"/>
      <c r="X146" s="465"/>
      <c r="Y146" s="465"/>
      <c r="Z146" s="466"/>
    </row>
    <row r="147" spans="1:26" ht="18.75" customHeight="1" x14ac:dyDescent="0.4">
      <c r="A147" s="464"/>
      <c r="B147" s="465"/>
      <c r="C147" s="465"/>
      <c r="D147" s="465"/>
      <c r="E147" s="465"/>
      <c r="F147" s="465"/>
      <c r="G147" s="465"/>
      <c r="H147" s="465"/>
      <c r="I147" s="465"/>
      <c r="J147" s="465"/>
      <c r="K147" s="465"/>
      <c r="L147" s="466"/>
      <c r="O147" s="464"/>
      <c r="P147" s="465"/>
      <c r="Q147" s="465"/>
      <c r="R147" s="465"/>
      <c r="S147" s="465"/>
      <c r="T147" s="465"/>
      <c r="U147" s="465"/>
      <c r="V147" s="465"/>
      <c r="W147" s="465"/>
      <c r="X147" s="465"/>
      <c r="Y147" s="465"/>
      <c r="Z147" s="466"/>
    </row>
    <row r="148" spans="1:26" ht="18.75" customHeight="1" x14ac:dyDescent="0.4">
      <c r="A148" s="464"/>
      <c r="B148" s="465"/>
      <c r="C148" s="465"/>
      <c r="D148" s="465"/>
      <c r="E148" s="465"/>
      <c r="F148" s="465"/>
      <c r="G148" s="465"/>
      <c r="H148" s="465"/>
      <c r="I148" s="465"/>
      <c r="J148" s="465"/>
      <c r="K148" s="465"/>
      <c r="L148" s="466"/>
      <c r="O148" s="464"/>
      <c r="P148" s="465"/>
      <c r="Q148" s="465"/>
      <c r="R148" s="465"/>
      <c r="S148" s="465"/>
      <c r="T148" s="465"/>
      <c r="U148" s="465"/>
      <c r="V148" s="465"/>
      <c r="W148" s="465"/>
      <c r="X148" s="465"/>
      <c r="Y148" s="465"/>
      <c r="Z148" s="466"/>
    </row>
    <row r="149" spans="1:26" ht="18.75" customHeight="1" x14ac:dyDescent="0.4">
      <c r="A149" s="464"/>
      <c r="B149" s="465"/>
      <c r="C149" s="465"/>
      <c r="D149" s="465"/>
      <c r="E149" s="465"/>
      <c r="F149" s="465"/>
      <c r="G149" s="465"/>
      <c r="H149" s="465"/>
      <c r="I149" s="465"/>
      <c r="J149" s="465"/>
      <c r="K149" s="465"/>
      <c r="L149" s="466"/>
      <c r="O149" s="464"/>
      <c r="P149" s="465"/>
      <c r="Q149" s="465"/>
      <c r="R149" s="465"/>
      <c r="S149" s="465"/>
      <c r="T149" s="465"/>
      <c r="U149" s="465"/>
      <c r="V149" s="465"/>
      <c r="W149" s="465"/>
      <c r="X149" s="465"/>
      <c r="Y149" s="465"/>
      <c r="Z149" s="466"/>
    </row>
    <row r="150" spans="1:26" ht="18.75" customHeight="1" x14ac:dyDescent="0.4">
      <c r="A150" s="464"/>
      <c r="B150" s="465"/>
      <c r="C150" s="465"/>
      <c r="D150" s="465"/>
      <c r="E150" s="465"/>
      <c r="F150" s="465"/>
      <c r="G150" s="465"/>
      <c r="H150" s="465"/>
      <c r="I150" s="465"/>
      <c r="J150" s="465"/>
      <c r="K150" s="465"/>
      <c r="L150" s="466"/>
      <c r="O150" s="464"/>
      <c r="P150" s="465"/>
      <c r="Q150" s="465"/>
      <c r="R150" s="465"/>
      <c r="S150" s="465"/>
      <c r="T150" s="465"/>
      <c r="U150" s="465"/>
      <c r="V150" s="465"/>
      <c r="W150" s="465"/>
      <c r="X150" s="465"/>
      <c r="Y150" s="465"/>
      <c r="Z150" s="466"/>
    </row>
    <row r="151" spans="1:26" ht="18.75" customHeight="1" x14ac:dyDescent="0.4">
      <c r="A151" s="464"/>
      <c r="B151" s="465"/>
      <c r="C151" s="465"/>
      <c r="D151" s="465"/>
      <c r="E151" s="465"/>
      <c r="F151" s="465"/>
      <c r="G151" s="465"/>
      <c r="H151" s="465"/>
      <c r="I151" s="465"/>
      <c r="J151" s="465"/>
      <c r="K151" s="465"/>
      <c r="L151" s="466"/>
      <c r="O151" s="464"/>
      <c r="P151" s="465"/>
      <c r="Q151" s="465"/>
      <c r="R151" s="465"/>
      <c r="S151" s="465"/>
      <c r="T151" s="465"/>
      <c r="U151" s="465"/>
      <c r="V151" s="465"/>
      <c r="W151" s="465"/>
      <c r="X151" s="465"/>
      <c r="Y151" s="465"/>
      <c r="Z151" s="466"/>
    </row>
    <row r="152" spans="1:26" ht="18.75" customHeight="1" x14ac:dyDescent="0.4">
      <c r="A152" s="467"/>
      <c r="B152" s="468"/>
      <c r="C152" s="468"/>
      <c r="D152" s="468"/>
      <c r="E152" s="468"/>
      <c r="F152" s="468"/>
      <c r="G152" s="468"/>
      <c r="H152" s="468"/>
      <c r="I152" s="468"/>
      <c r="J152" s="468"/>
      <c r="K152" s="468"/>
      <c r="L152" s="469"/>
      <c r="O152" s="467"/>
      <c r="P152" s="468"/>
      <c r="Q152" s="468"/>
      <c r="R152" s="468"/>
      <c r="S152" s="468"/>
      <c r="T152" s="468"/>
      <c r="U152" s="468"/>
      <c r="V152" s="468"/>
      <c r="W152" s="468"/>
      <c r="X152" s="468"/>
      <c r="Y152" s="468"/>
      <c r="Z152" s="469"/>
    </row>
    <row r="153" spans="1:26" ht="7.5" customHeight="1" x14ac:dyDescent="0.4"/>
    <row r="154" spans="1:26" ht="18.75" customHeight="1" x14ac:dyDescent="0.4">
      <c r="A154" s="470" t="s">
        <v>250</v>
      </c>
      <c r="B154" s="470"/>
      <c r="C154" s="470"/>
      <c r="D154" s="470"/>
      <c r="E154" s="471">
        <f>S144+1</f>
        <v>29</v>
      </c>
      <c r="F154" s="471"/>
      <c r="O154" s="470" t="s">
        <v>250</v>
      </c>
      <c r="P154" s="470"/>
      <c r="Q154" s="470"/>
      <c r="R154" s="470"/>
      <c r="S154" s="471">
        <f>E154+1</f>
        <v>30</v>
      </c>
      <c r="T154" s="471"/>
    </row>
    <row r="155" spans="1:26" ht="18.75" customHeight="1" x14ac:dyDescent="0.4">
      <c r="A155" s="461"/>
      <c r="B155" s="462"/>
      <c r="C155" s="462"/>
      <c r="D155" s="462"/>
      <c r="E155" s="462"/>
      <c r="F155" s="462"/>
      <c r="G155" s="462"/>
      <c r="H155" s="462"/>
      <c r="I155" s="462"/>
      <c r="J155" s="462"/>
      <c r="K155" s="462"/>
      <c r="L155" s="463"/>
      <c r="O155" s="461"/>
      <c r="P155" s="462"/>
      <c r="Q155" s="462"/>
      <c r="R155" s="462"/>
      <c r="S155" s="462"/>
      <c r="T155" s="462"/>
      <c r="U155" s="462"/>
      <c r="V155" s="462"/>
      <c r="W155" s="462"/>
      <c r="X155" s="462"/>
      <c r="Y155" s="462"/>
      <c r="Z155" s="463"/>
    </row>
    <row r="156" spans="1:26" ht="18.75" customHeight="1" x14ac:dyDescent="0.4">
      <c r="A156" s="464"/>
      <c r="B156" s="465"/>
      <c r="C156" s="465"/>
      <c r="D156" s="465"/>
      <c r="E156" s="465"/>
      <c r="F156" s="465"/>
      <c r="G156" s="465"/>
      <c r="H156" s="465"/>
      <c r="I156" s="465"/>
      <c r="J156" s="465"/>
      <c r="K156" s="465"/>
      <c r="L156" s="466"/>
      <c r="O156" s="464"/>
      <c r="P156" s="465"/>
      <c r="Q156" s="465"/>
      <c r="R156" s="465"/>
      <c r="S156" s="465"/>
      <c r="T156" s="465"/>
      <c r="U156" s="465"/>
      <c r="V156" s="465"/>
      <c r="W156" s="465"/>
      <c r="X156" s="465"/>
      <c r="Y156" s="465"/>
      <c r="Z156" s="466"/>
    </row>
    <row r="157" spans="1:26" ht="18.75" customHeight="1" x14ac:dyDescent="0.4">
      <c r="A157" s="464"/>
      <c r="B157" s="465"/>
      <c r="C157" s="465"/>
      <c r="D157" s="465"/>
      <c r="E157" s="465"/>
      <c r="F157" s="465"/>
      <c r="G157" s="465"/>
      <c r="H157" s="465"/>
      <c r="I157" s="465"/>
      <c r="J157" s="465"/>
      <c r="K157" s="465"/>
      <c r="L157" s="466"/>
      <c r="O157" s="464"/>
      <c r="P157" s="465"/>
      <c r="Q157" s="465"/>
      <c r="R157" s="465"/>
      <c r="S157" s="465"/>
      <c r="T157" s="465"/>
      <c r="U157" s="465"/>
      <c r="V157" s="465"/>
      <c r="W157" s="465"/>
      <c r="X157" s="465"/>
      <c r="Y157" s="465"/>
      <c r="Z157" s="466"/>
    </row>
    <row r="158" spans="1:26" ht="18.75" customHeight="1" x14ac:dyDescent="0.4">
      <c r="A158" s="464"/>
      <c r="B158" s="465"/>
      <c r="C158" s="465"/>
      <c r="D158" s="465"/>
      <c r="E158" s="465"/>
      <c r="F158" s="465"/>
      <c r="G158" s="465"/>
      <c r="H158" s="465"/>
      <c r="I158" s="465"/>
      <c r="J158" s="465"/>
      <c r="K158" s="465"/>
      <c r="L158" s="466"/>
      <c r="O158" s="464"/>
      <c r="P158" s="465"/>
      <c r="Q158" s="465"/>
      <c r="R158" s="465"/>
      <c r="S158" s="465"/>
      <c r="T158" s="465"/>
      <c r="U158" s="465"/>
      <c r="V158" s="465"/>
      <c r="W158" s="465"/>
      <c r="X158" s="465"/>
      <c r="Y158" s="465"/>
      <c r="Z158" s="466"/>
    </row>
    <row r="159" spans="1:26" ht="18.75" customHeight="1" x14ac:dyDescent="0.4">
      <c r="A159" s="464"/>
      <c r="B159" s="465"/>
      <c r="C159" s="465"/>
      <c r="D159" s="465"/>
      <c r="E159" s="465"/>
      <c r="F159" s="465"/>
      <c r="G159" s="465"/>
      <c r="H159" s="465"/>
      <c r="I159" s="465"/>
      <c r="J159" s="465"/>
      <c r="K159" s="465"/>
      <c r="L159" s="466"/>
      <c r="O159" s="464"/>
      <c r="P159" s="465"/>
      <c r="Q159" s="465"/>
      <c r="R159" s="465"/>
      <c r="S159" s="465"/>
      <c r="T159" s="465"/>
      <c r="U159" s="465"/>
      <c r="V159" s="465"/>
      <c r="W159" s="465"/>
      <c r="X159" s="465"/>
      <c r="Y159" s="465"/>
      <c r="Z159" s="466"/>
    </row>
    <row r="160" spans="1:26" ht="18.75" customHeight="1" x14ac:dyDescent="0.4">
      <c r="A160" s="464"/>
      <c r="B160" s="465"/>
      <c r="C160" s="465"/>
      <c r="D160" s="465"/>
      <c r="E160" s="465"/>
      <c r="F160" s="465"/>
      <c r="G160" s="465"/>
      <c r="H160" s="465"/>
      <c r="I160" s="465"/>
      <c r="J160" s="465"/>
      <c r="K160" s="465"/>
      <c r="L160" s="466"/>
      <c r="O160" s="464"/>
      <c r="P160" s="465"/>
      <c r="Q160" s="465"/>
      <c r="R160" s="465"/>
      <c r="S160" s="465"/>
      <c r="T160" s="465"/>
      <c r="U160" s="465"/>
      <c r="V160" s="465"/>
      <c r="W160" s="465"/>
      <c r="X160" s="465"/>
      <c r="Y160" s="465"/>
      <c r="Z160" s="466"/>
    </row>
    <row r="161" spans="1:26" ht="18.75" customHeight="1" x14ac:dyDescent="0.4">
      <c r="A161" s="464"/>
      <c r="B161" s="465"/>
      <c r="C161" s="465"/>
      <c r="D161" s="465"/>
      <c r="E161" s="465"/>
      <c r="F161" s="465"/>
      <c r="G161" s="465"/>
      <c r="H161" s="465"/>
      <c r="I161" s="465"/>
      <c r="J161" s="465"/>
      <c r="K161" s="465"/>
      <c r="L161" s="466"/>
      <c r="O161" s="464"/>
      <c r="P161" s="465"/>
      <c r="Q161" s="465"/>
      <c r="R161" s="465"/>
      <c r="S161" s="465"/>
      <c r="T161" s="465"/>
      <c r="U161" s="465"/>
      <c r="V161" s="465"/>
      <c r="W161" s="465"/>
      <c r="X161" s="465"/>
      <c r="Y161" s="465"/>
      <c r="Z161" s="466"/>
    </row>
    <row r="162" spans="1:26" ht="18.75" customHeight="1" x14ac:dyDescent="0.4">
      <c r="A162" s="467"/>
      <c r="B162" s="468"/>
      <c r="C162" s="468"/>
      <c r="D162" s="468"/>
      <c r="E162" s="468"/>
      <c r="F162" s="468"/>
      <c r="G162" s="468"/>
      <c r="H162" s="468"/>
      <c r="I162" s="468"/>
      <c r="J162" s="468"/>
      <c r="K162" s="468"/>
      <c r="L162" s="469"/>
      <c r="O162" s="467"/>
      <c r="P162" s="468"/>
      <c r="Q162" s="468"/>
      <c r="R162" s="468"/>
      <c r="S162" s="468"/>
      <c r="T162" s="468"/>
      <c r="U162" s="468"/>
      <c r="V162" s="468"/>
      <c r="W162" s="468"/>
      <c r="X162" s="468"/>
      <c r="Y162" s="468"/>
      <c r="Z162" s="469"/>
    </row>
    <row r="163" spans="1:26" ht="7.5" customHeight="1" x14ac:dyDescent="0.4"/>
    <row r="164" spans="1:26" ht="18.75" customHeight="1" x14ac:dyDescent="0.4">
      <c r="A164" s="470" t="s">
        <v>250</v>
      </c>
      <c r="B164" s="470"/>
      <c r="C164" s="470"/>
      <c r="D164" s="470"/>
      <c r="E164" s="471">
        <f>S154+1</f>
        <v>31</v>
      </c>
      <c r="F164" s="471"/>
      <c r="O164" s="470" t="s">
        <v>250</v>
      </c>
      <c r="P164" s="470"/>
      <c r="Q164" s="470"/>
      <c r="R164" s="470"/>
      <c r="S164" s="471">
        <f>E164+1</f>
        <v>32</v>
      </c>
      <c r="T164" s="471"/>
    </row>
    <row r="165" spans="1:26" ht="18.75" customHeight="1" x14ac:dyDescent="0.4">
      <c r="A165" s="461"/>
      <c r="B165" s="462"/>
      <c r="C165" s="462"/>
      <c r="D165" s="462"/>
      <c r="E165" s="462"/>
      <c r="F165" s="462"/>
      <c r="G165" s="462"/>
      <c r="H165" s="462"/>
      <c r="I165" s="462"/>
      <c r="J165" s="462"/>
      <c r="K165" s="462"/>
      <c r="L165" s="463"/>
      <c r="O165" s="461"/>
      <c r="P165" s="462"/>
      <c r="Q165" s="462"/>
      <c r="R165" s="462"/>
      <c r="S165" s="462"/>
      <c r="T165" s="462"/>
      <c r="U165" s="462"/>
      <c r="V165" s="462"/>
      <c r="W165" s="462"/>
      <c r="X165" s="462"/>
      <c r="Y165" s="462"/>
      <c r="Z165" s="463"/>
    </row>
    <row r="166" spans="1:26" ht="18.75" customHeight="1" x14ac:dyDescent="0.4">
      <c r="A166" s="464"/>
      <c r="B166" s="465"/>
      <c r="C166" s="465"/>
      <c r="D166" s="465"/>
      <c r="E166" s="465"/>
      <c r="F166" s="465"/>
      <c r="G166" s="465"/>
      <c r="H166" s="465"/>
      <c r="I166" s="465"/>
      <c r="J166" s="465"/>
      <c r="K166" s="465"/>
      <c r="L166" s="466"/>
      <c r="O166" s="464"/>
      <c r="P166" s="465"/>
      <c r="Q166" s="465"/>
      <c r="R166" s="465"/>
      <c r="S166" s="465"/>
      <c r="T166" s="465"/>
      <c r="U166" s="465"/>
      <c r="V166" s="465"/>
      <c r="W166" s="465"/>
      <c r="X166" s="465"/>
      <c r="Y166" s="465"/>
      <c r="Z166" s="466"/>
    </row>
    <row r="167" spans="1:26" ht="18.75" customHeight="1" x14ac:dyDescent="0.4">
      <c r="A167" s="464"/>
      <c r="B167" s="465"/>
      <c r="C167" s="465"/>
      <c r="D167" s="465"/>
      <c r="E167" s="465"/>
      <c r="F167" s="465"/>
      <c r="G167" s="465"/>
      <c r="H167" s="465"/>
      <c r="I167" s="465"/>
      <c r="J167" s="465"/>
      <c r="K167" s="465"/>
      <c r="L167" s="466"/>
      <c r="O167" s="464"/>
      <c r="P167" s="465"/>
      <c r="Q167" s="465"/>
      <c r="R167" s="465"/>
      <c r="S167" s="465"/>
      <c r="T167" s="465"/>
      <c r="U167" s="465"/>
      <c r="V167" s="465"/>
      <c r="W167" s="465"/>
      <c r="X167" s="465"/>
      <c r="Y167" s="465"/>
      <c r="Z167" s="466"/>
    </row>
    <row r="168" spans="1:26" ht="18.75" customHeight="1" x14ac:dyDescent="0.4">
      <c r="A168" s="464"/>
      <c r="B168" s="465"/>
      <c r="C168" s="465"/>
      <c r="D168" s="465"/>
      <c r="E168" s="465"/>
      <c r="F168" s="465"/>
      <c r="G168" s="465"/>
      <c r="H168" s="465"/>
      <c r="I168" s="465"/>
      <c r="J168" s="465"/>
      <c r="K168" s="465"/>
      <c r="L168" s="466"/>
      <c r="O168" s="464"/>
      <c r="P168" s="465"/>
      <c r="Q168" s="465"/>
      <c r="R168" s="465"/>
      <c r="S168" s="465"/>
      <c r="T168" s="465"/>
      <c r="U168" s="465"/>
      <c r="V168" s="465"/>
      <c r="W168" s="465"/>
      <c r="X168" s="465"/>
      <c r="Y168" s="465"/>
      <c r="Z168" s="466"/>
    </row>
    <row r="169" spans="1:26" ht="18.75" customHeight="1" x14ac:dyDescent="0.4">
      <c r="A169" s="464"/>
      <c r="B169" s="465"/>
      <c r="C169" s="465"/>
      <c r="D169" s="465"/>
      <c r="E169" s="465"/>
      <c r="F169" s="465"/>
      <c r="G169" s="465"/>
      <c r="H169" s="465"/>
      <c r="I169" s="465"/>
      <c r="J169" s="465"/>
      <c r="K169" s="465"/>
      <c r="L169" s="466"/>
      <c r="O169" s="464"/>
      <c r="P169" s="465"/>
      <c r="Q169" s="465"/>
      <c r="R169" s="465"/>
      <c r="S169" s="465"/>
      <c r="T169" s="465"/>
      <c r="U169" s="465"/>
      <c r="V169" s="465"/>
      <c r="W169" s="465"/>
      <c r="X169" s="465"/>
      <c r="Y169" s="465"/>
      <c r="Z169" s="466"/>
    </row>
    <row r="170" spans="1:26" ht="18.75" customHeight="1" x14ac:dyDescent="0.4">
      <c r="A170" s="464"/>
      <c r="B170" s="465"/>
      <c r="C170" s="465"/>
      <c r="D170" s="465"/>
      <c r="E170" s="465"/>
      <c r="F170" s="465"/>
      <c r="G170" s="465"/>
      <c r="H170" s="465"/>
      <c r="I170" s="465"/>
      <c r="J170" s="465"/>
      <c r="K170" s="465"/>
      <c r="L170" s="466"/>
      <c r="O170" s="464"/>
      <c r="P170" s="465"/>
      <c r="Q170" s="465"/>
      <c r="R170" s="465"/>
      <c r="S170" s="465"/>
      <c r="T170" s="465"/>
      <c r="U170" s="465"/>
      <c r="V170" s="465"/>
      <c r="W170" s="465"/>
      <c r="X170" s="465"/>
      <c r="Y170" s="465"/>
      <c r="Z170" s="466"/>
    </row>
    <row r="171" spans="1:26" ht="18.75" customHeight="1" x14ac:dyDescent="0.4">
      <c r="A171" s="464"/>
      <c r="B171" s="465"/>
      <c r="C171" s="465"/>
      <c r="D171" s="465"/>
      <c r="E171" s="465"/>
      <c r="F171" s="465"/>
      <c r="G171" s="465"/>
      <c r="H171" s="465"/>
      <c r="I171" s="465"/>
      <c r="J171" s="465"/>
      <c r="K171" s="465"/>
      <c r="L171" s="466"/>
      <c r="O171" s="464"/>
      <c r="P171" s="465"/>
      <c r="Q171" s="465"/>
      <c r="R171" s="465"/>
      <c r="S171" s="465"/>
      <c r="T171" s="465"/>
      <c r="U171" s="465"/>
      <c r="V171" s="465"/>
      <c r="W171" s="465"/>
      <c r="X171" s="465"/>
      <c r="Y171" s="465"/>
      <c r="Z171" s="466"/>
    </row>
    <row r="172" spans="1:26" ht="18.75" customHeight="1" x14ac:dyDescent="0.4">
      <c r="A172" s="467"/>
      <c r="B172" s="468"/>
      <c r="C172" s="468"/>
      <c r="D172" s="468"/>
      <c r="E172" s="468"/>
      <c r="F172" s="468"/>
      <c r="G172" s="468"/>
      <c r="H172" s="468"/>
      <c r="I172" s="468"/>
      <c r="J172" s="468"/>
      <c r="K172" s="468"/>
      <c r="L172" s="469"/>
      <c r="O172" s="467"/>
      <c r="P172" s="468"/>
      <c r="Q172" s="468"/>
      <c r="R172" s="468"/>
      <c r="S172" s="468"/>
      <c r="T172" s="468"/>
      <c r="U172" s="468"/>
      <c r="V172" s="468"/>
      <c r="W172" s="468"/>
      <c r="X172" s="468"/>
      <c r="Y172" s="468"/>
      <c r="Z172" s="469"/>
    </row>
    <row r="173" spans="1:26" ht="18.75" customHeight="1" x14ac:dyDescent="0.4">
      <c r="A173" s="64"/>
      <c r="B173" s="64"/>
      <c r="C173" s="64"/>
      <c r="D173" s="64"/>
      <c r="E173" s="64"/>
      <c r="F173" s="64"/>
      <c r="G173" s="64"/>
      <c r="H173" s="64"/>
      <c r="I173" s="64"/>
      <c r="J173" s="64"/>
      <c r="K173" s="64"/>
      <c r="L173" s="64"/>
      <c r="M173" s="64"/>
      <c r="N173" s="64"/>
      <c r="O173" s="64"/>
      <c r="P173" s="64"/>
      <c r="Q173" s="64"/>
      <c r="R173" s="64"/>
      <c r="S173" s="64"/>
      <c r="T173" s="64"/>
      <c r="U173" s="64"/>
      <c r="V173" s="64"/>
      <c r="W173" s="64"/>
      <c r="X173" s="64"/>
      <c r="Y173" s="64"/>
      <c r="Z173" s="64"/>
    </row>
    <row r="174" spans="1:26" ht="7.5" customHeight="1" x14ac:dyDescent="0.4">
      <c r="A174" s="64"/>
      <c r="B174" s="64"/>
      <c r="C174" s="64"/>
      <c r="D174" s="64"/>
      <c r="E174" s="64"/>
      <c r="F174" s="64"/>
      <c r="G174" s="64"/>
      <c r="H174" s="64"/>
      <c r="I174" s="64"/>
      <c r="J174" s="64"/>
      <c r="K174" s="64"/>
      <c r="L174" s="64"/>
      <c r="M174" s="64"/>
      <c r="N174" s="64"/>
      <c r="O174" s="64"/>
      <c r="P174" s="64"/>
      <c r="Q174" s="64"/>
      <c r="R174" s="64"/>
      <c r="S174" s="64"/>
      <c r="T174" s="64"/>
      <c r="U174" s="64"/>
      <c r="V174" s="64"/>
      <c r="W174" s="64"/>
      <c r="X174" s="64"/>
      <c r="Y174" s="64"/>
      <c r="Z174" s="64"/>
    </row>
    <row r="175" spans="1:26" ht="18.75" customHeight="1" x14ac:dyDescent="0.4">
      <c r="A175" s="472"/>
      <c r="B175" s="472"/>
      <c r="C175" s="472"/>
      <c r="D175" s="472"/>
      <c r="E175" s="472"/>
      <c r="F175" s="472"/>
      <c r="G175" s="472"/>
      <c r="H175" s="472"/>
      <c r="I175" s="472"/>
      <c r="J175" s="472"/>
      <c r="K175" s="472"/>
      <c r="L175" s="472"/>
      <c r="M175" s="472"/>
      <c r="N175" s="472"/>
      <c r="O175" s="472"/>
      <c r="P175" s="472"/>
      <c r="Q175" s="472"/>
      <c r="R175" s="472"/>
      <c r="S175" s="472"/>
      <c r="T175" s="472"/>
      <c r="U175" s="472"/>
      <c r="V175" s="472"/>
      <c r="W175" s="472"/>
      <c r="X175" s="472"/>
      <c r="Y175" s="472"/>
      <c r="Z175" s="472"/>
    </row>
    <row r="176" spans="1:26" ht="7.5" customHeight="1" x14ac:dyDescent="0.4">
      <c r="A176" s="64"/>
      <c r="B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4"/>
      <c r="Z176" s="64"/>
    </row>
    <row r="177" spans="1:26" ht="18.75" customHeight="1" x14ac:dyDescent="0.4">
      <c r="A177" s="470" t="s">
        <v>250</v>
      </c>
      <c r="B177" s="470"/>
      <c r="C177" s="470"/>
      <c r="D177" s="470"/>
      <c r="E177" s="471">
        <f>S164+1</f>
        <v>33</v>
      </c>
      <c r="F177" s="471"/>
      <c r="O177" s="470" t="s">
        <v>250</v>
      </c>
      <c r="P177" s="470"/>
      <c r="Q177" s="470"/>
      <c r="R177" s="470"/>
      <c r="S177" s="471">
        <f>E177+1</f>
        <v>34</v>
      </c>
      <c r="T177" s="471"/>
    </row>
    <row r="178" spans="1:26" ht="18.75" customHeight="1" x14ac:dyDescent="0.4">
      <c r="A178" s="461"/>
      <c r="B178" s="462"/>
      <c r="C178" s="462"/>
      <c r="D178" s="462"/>
      <c r="E178" s="462"/>
      <c r="F178" s="462"/>
      <c r="G178" s="462"/>
      <c r="H178" s="462"/>
      <c r="I178" s="462"/>
      <c r="J178" s="462"/>
      <c r="K178" s="462"/>
      <c r="L178" s="463"/>
      <c r="O178" s="461"/>
      <c r="P178" s="462"/>
      <c r="Q178" s="462"/>
      <c r="R178" s="462"/>
      <c r="S178" s="462"/>
      <c r="T178" s="462"/>
      <c r="U178" s="462"/>
      <c r="V178" s="462"/>
      <c r="W178" s="462"/>
      <c r="X178" s="462"/>
      <c r="Y178" s="462"/>
      <c r="Z178" s="463"/>
    </row>
    <row r="179" spans="1:26" ht="18.75" customHeight="1" x14ac:dyDescent="0.4">
      <c r="A179" s="464"/>
      <c r="B179" s="465"/>
      <c r="C179" s="465"/>
      <c r="D179" s="465"/>
      <c r="E179" s="465"/>
      <c r="F179" s="465"/>
      <c r="G179" s="465"/>
      <c r="H179" s="465"/>
      <c r="I179" s="465"/>
      <c r="J179" s="465"/>
      <c r="K179" s="465"/>
      <c r="L179" s="466"/>
      <c r="O179" s="464"/>
      <c r="P179" s="465"/>
      <c r="Q179" s="465"/>
      <c r="R179" s="465"/>
      <c r="S179" s="465"/>
      <c r="T179" s="465"/>
      <c r="U179" s="465"/>
      <c r="V179" s="465"/>
      <c r="W179" s="465"/>
      <c r="X179" s="465"/>
      <c r="Y179" s="465"/>
      <c r="Z179" s="466"/>
    </row>
    <row r="180" spans="1:26" ht="18.75" customHeight="1" x14ac:dyDescent="0.4">
      <c r="A180" s="464"/>
      <c r="B180" s="465"/>
      <c r="C180" s="465"/>
      <c r="D180" s="465"/>
      <c r="E180" s="465"/>
      <c r="F180" s="465"/>
      <c r="G180" s="465"/>
      <c r="H180" s="465"/>
      <c r="I180" s="465"/>
      <c r="J180" s="465"/>
      <c r="K180" s="465"/>
      <c r="L180" s="466"/>
      <c r="O180" s="464"/>
      <c r="P180" s="465"/>
      <c r="Q180" s="465"/>
      <c r="R180" s="465"/>
      <c r="S180" s="465"/>
      <c r="T180" s="465"/>
      <c r="U180" s="465"/>
      <c r="V180" s="465"/>
      <c r="W180" s="465"/>
      <c r="X180" s="465"/>
      <c r="Y180" s="465"/>
      <c r="Z180" s="466"/>
    </row>
    <row r="181" spans="1:26" ht="18.75" customHeight="1" x14ac:dyDescent="0.4">
      <c r="A181" s="464"/>
      <c r="B181" s="465"/>
      <c r="C181" s="465"/>
      <c r="D181" s="465"/>
      <c r="E181" s="465"/>
      <c r="F181" s="465"/>
      <c r="G181" s="465"/>
      <c r="H181" s="465"/>
      <c r="I181" s="465"/>
      <c r="J181" s="465"/>
      <c r="K181" s="465"/>
      <c r="L181" s="466"/>
      <c r="O181" s="464"/>
      <c r="P181" s="465"/>
      <c r="Q181" s="465"/>
      <c r="R181" s="465"/>
      <c r="S181" s="465"/>
      <c r="T181" s="465"/>
      <c r="U181" s="465"/>
      <c r="V181" s="465"/>
      <c r="W181" s="465"/>
      <c r="X181" s="465"/>
      <c r="Y181" s="465"/>
      <c r="Z181" s="466"/>
    </row>
    <row r="182" spans="1:26" ht="18.75" customHeight="1" x14ac:dyDescent="0.4">
      <c r="A182" s="464"/>
      <c r="B182" s="465"/>
      <c r="C182" s="465"/>
      <c r="D182" s="465"/>
      <c r="E182" s="465"/>
      <c r="F182" s="465"/>
      <c r="G182" s="465"/>
      <c r="H182" s="465"/>
      <c r="I182" s="465"/>
      <c r="J182" s="465"/>
      <c r="K182" s="465"/>
      <c r="L182" s="466"/>
      <c r="O182" s="464"/>
      <c r="P182" s="465"/>
      <c r="Q182" s="465"/>
      <c r="R182" s="465"/>
      <c r="S182" s="465"/>
      <c r="T182" s="465"/>
      <c r="U182" s="465"/>
      <c r="V182" s="465"/>
      <c r="W182" s="465"/>
      <c r="X182" s="465"/>
      <c r="Y182" s="465"/>
      <c r="Z182" s="466"/>
    </row>
    <row r="183" spans="1:26" ht="18.75" customHeight="1" x14ac:dyDescent="0.4">
      <c r="A183" s="464"/>
      <c r="B183" s="465"/>
      <c r="C183" s="465"/>
      <c r="D183" s="465"/>
      <c r="E183" s="465"/>
      <c r="F183" s="465"/>
      <c r="G183" s="465"/>
      <c r="H183" s="465"/>
      <c r="I183" s="465"/>
      <c r="J183" s="465"/>
      <c r="K183" s="465"/>
      <c r="L183" s="466"/>
      <c r="O183" s="464"/>
      <c r="P183" s="465"/>
      <c r="Q183" s="465"/>
      <c r="R183" s="465"/>
      <c r="S183" s="465"/>
      <c r="T183" s="465"/>
      <c r="U183" s="465"/>
      <c r="V183" s="465"/>
      <c r="W183" s="465"/>
      <c r="X183" s="465"/>
      <c r="Y183" s="465"/>
      <c r="Z183" s="466"/>
    </row>
    <row r="184" spans="1:26" ht="18.75" customHeight="1" x14ac:dyDescent="0.4">
      <c r="A184" s="464"/>
      <c r="B184" s="465"/>
      <c r="C184" s="465"/>
      <c r="D184" s="465"/>
      <c r="E184" s="465"/>
      <c r="F184" s="465"/>
      <c r="G184" s="465"/>
      <c r="H184" s="465"/>
      <c r="I184" s="465"/>
      <c r="J184" s="465"/>
      <c r="K184" s="465"/>
      <c r="L184" s="466"/>
      <c r="O184" s="464"/>
      <c r="P184" s="465"/>
      <c r="Q184" s="465"/>
      <c r="R184" s="465"/>
      <c r="S184" s="465"/>
      <c r="T184" s="465"/>
      <c r="U184" s="465"/>
      <c r="V184" s="465"/>
      <c r="W184" s="465"/>
      <c r="X184" s="465"/>
      <c r="Y184" s="465"/>
      <c r="Z184" s="466"/>
    </row>
    <row r="185" spans="1:26" ht="18.75" customHeight="1" x14ac:dyDescent="0.4">
      <c r="A185" s="467"/>
      <c r="B185" s="468"/>
      <c r="C185" s="468"/>
      <c r="D185" s="468"/>
      <c r="E185" s="468"/>
      <c r="F185" s="468"/>
      <c r="G185" s="468"/>
      <c r="H185" s="468"/>
      <c r="I185" s="468"/>
      <c r="J185" s="468"/>
      <c r="K185" s="468"/>
      <c r="L185" s="469"/>
      <c r="O185" s="467"/>
      <c r="P185" s="468"/>
      <c r="Q185" s="468"/>
      <c r="R185" s="468"/>
      <c r="S185" s="468"/>
      <c r="T185" s="468"/>
      <c r="U185" s="468"/>
      <c r="V185" s="468"/>
      <c r="W185" s="468"/>
      <c r="X185" s="468"/>
      <c r="Y185" s="468"/>
      <c r="Z185" s="469"/>
    </row>
    <row r="186" spans="1:26" ht="7.5" customHeight="1" x14ac:dyDescent="0.4"/>
    <row r="187" spans="1:26" ht="18.75" customHeight="1" x14ac:dyDescent="0.4">
      <c r="A187" s="470" t="s">
        <v>250</v>
      </c>
      <c r="B187" s="470"/>
      <c r="C187" s="470"/>
      <c r="D187" s="470"/>
      <c r="E187" s="471">
        <f>S177+1</f>
        <v>35</v>
      </c>
      <c r="F187" s="471"/>
      <c r="O187" s="470" t="s">
        <v>250</v>
      </c>
      <c r="P187" s="470"/>
      <c r="Q187" s="470"/>
      <c r="R187" s="470"/>
      <c r="S187" s="471">
        <f>E187+1</f>
        <v>36</v>
      </c>
      <c r="T187" s="471"/>
    </row>
    <row r="188" spans="1:26" ht="18.75" customHeight="1" x14ac:dyDescent="0.4">
      <c r="A188" s="461"/>
      <c r="B188" s="462"/>
      <c r="C188" s="462"/>
      <c r="D188" s="462"/>
      <c r="E188" s="462"/>
      <c r="F188" s="462"/>
      <c r="G188" s="462"/>
      <c r="H188" s="462"/>
      <c r="I188" s="462"/>
      <c r="J188" s="462"/>
      <c r="K188" s="462"/>
      <c r="L188" s="463"/>
      <c r="O188" s="461"/>
      <c r="P188" s="462"/>
      <c r="Q188" s="462"/>
      <c r="R188" s="462"/>
      <c r="S188" s="462"/>
      <c r="T188" s="462"/>
      <c r="U188" s="462"/>
      <c r="V188" s="462"/>
      <c r="W188" s="462"/>
      <c r="X188" s="462"/>
      <c r="Y188" s="462"/>
      <c r="Z188" s="463"/>
    </row>
    <row r="189" spans="1:26" ht="18.75" customHeight="1" x14ac:dyDescent="0.4">
      <c r="A189" s="464"/>
      <c r="B189" s="465"/>
      <c r="C189" s="465"/>
      <c r="D189" s="465"/>
      <c r="E189" s="465"/>
      <c r="F189" s="465"/>
      <c r="G189" s="465"/>
      <c r="H189" s="465"/>
      <c r="I189" s="465"/>
      <c r="J189" s="465"/>
      <c r="K189" s="465"/>
      <c r="L189" s="466"/>
      <c r="O189" s="464"/>
      <c r="P189" s="465"/>
      <c r="Q189" s="465"/>
      <c r="R189" s="465"/>
      <c r="S189" s="465"/>
      <c r="T189" s="465"/>
      <c r="U189" s="465"/>
      <c r="V189" s="465"/>
      <c r="W189" s="465"/>
      <c r="X189" s="465"/>
      <c r="Y189" s="465"/>
      <c r="Z189" s="466"/>
    </row>
    <row r="190" spans="1:26" ht="18.75" customHeight="1" x14ac:dyDescent="0.4">
      <c r="A190" s="464"/>
      <c r="B190" s="465"/>
      <c r="C190" s="465"/>
      <c r="D190" s="465"/>
      <c r="E190" s="465"/>
      <c r="F190" s="465"/>
      <c r="G190" s="465"/>
      <c r="H190" s="465"/>
      <c r="I190" s="465"/>
      <c r="J190" s="465"/>
      <c r="K190" s="465"/>
      <c r="L190" s="466"/>
      <c r="O190" s="464"/>
      <c r="P190" s="465"/>
      <c r="Q190" s="465"/>
      <c r="R190" s="465"/>
      <c r="S190" s="465"/>
      <c r="T190" s="465"/>
      <c r="U190" s="465"/>
      <c r="V190" s="465"/>
      <c r="W190" s="465"/>
      <c r="X190" s="465"/>
      <c r="Y190" s="465"/>
      <c r="Z190" s="466"/>
    </row>
    <row r="191" spans="1:26" ht="18.75" customHeight="1" x14ac:dyDescent="0.4">
      <c r="A191" s="464"/>
      <c r="B191" s="465"/>
      <c r="C191" s="465"/>
      <c r="D191" s="465"/>
      <c r="E191" s="465"/>
      <c r="F191" s="465"/>
      <c r="G191" s="465"/>
      <c r="H191" s="465"/>
      <c r="I191" s="465"/>
      <c r="J191" s="465"/>
      <c r="K191" s="465"/>
      <c r="L191" s="466"/>
      <c r="O191" s="464"/>
      <c r="P191" s="465"/>
      <c r="Q191" s="465"/>
      <c r="R191" s="465"/>
      <c r="S191" s="465"/>
      <c r="T191" s="465"/>
      <c r="U191" s="465"/>
      <c r="V191" s="465"/>
      <c r="W191" s="465"/>
      <c r="X191" s="465"/>
      <c r="Y191" s="465"/>
      <c r="Z191" s="466"/>
    </row>
    <row r="192" spans="1:26" ht="18.75" customHeight="1" x14ac:dyDescent="0.4">
      <c r="A192" s="464"/>
      <c r="B192" s="465"/>
      <c r="C192" s="465"/>
      <c r="D192" s="465"/>
      <c r="E192" s="465"/>
      <c r="F192" s="465"/>
      <c r="G192" s="465"/>
      <c r="H192" s="465"/>
      <c r="I192" s="465"/>
      <c r="J192" s="465"/>
      <c r="K192" s="465"/>
      <c r="L192" s="466"/>
      <c r="O192" s="464"/>
      <c r="P192" s="465"/>
      <c r="Q192" s="465"/>
      <c r="R192" s="465"/>
      <c r="S192" s="465"/>
      <c r="T192" s="465"/>
      <c r="U192" s="465"/>
      <c r="V192" s="465"/>
      <c r="W192" s="465"/>
      <c r="X192" s="465"/>
      <c r="Y192" s="465"/>
      <c r="Z192" s="466"/>
    </row>
    <row r="193" spans="1:26" ht="18.75" customHeight="1" x14ac:dyDescent="0.4">
      <c r="A193" s="464"/>
      <c r="B193" s="465"/>
      <c r="C193" s="465"/>
      <c r="D193" s="465"/>
      <c r="E193" s="465"/>
      <c r="F193" s="465"/>
      <c r="G193" s="465"/>
      <c r="H193" s="465"/>
      <c r="I193" s="465"/>
      <c r="J193" s="465"/>
      <c r="K193" s="465"/>
      <c r="L193" s="466"/>
      <c r="O193" s="464"/>
      <c r="P193" s="465"/>
      <c r="Q193" s="465"/>
      <c r="R193" s="465"/>
      <c r="S193" s="465"/>
      <c r="T193" s="465"/>
      <c r="U193" s="465"/>
      <c r="V193" s="465"/>
      <c r="W193" s="465"/>
      <c r="X193" s="465"/>
      <c r="Y193" s="465"/>
      <c r="Z193" s="466"/>
    </row>
    <row r="194" spans="1:26" ht="18.75" customHeight="1" x14ac:dyDescent="0.4">
      <c r="A194" s="464"/>
      <c r="B194" s="465"/>
      <c r="C194" s="465"/>
      <c r="D194" s="465"/>
      <c r="E194" s="465"/>
      <c r="F194" s="465"/>
      <c r="G194" s="465"/>
      <c r="H194" s="465"/>
      <c r="I194" s="465"/>
      <c r="J194" s="465"/>
      <c r="K194" s="465"/>
      <c r="L194" s="466"/>
      <c r="O194" s="464"/>
      <c r="P194" s="465"/>
      <c r="Q194" s="465"/>
      <c r="R194" s="465"/>
      <c r="S194" s="465"/>
      <c r="T194" s="465"/>
      <c r="U194" s="465"/>
      <c r="V194" s="465"/>
      <c r="W194" s="465"/>
      <c r="X194" s="465"/>
      <c r="Y194" s="465"/>
      <c r="Z194" s="466"/>
    </row>
    <row r="195" spans="1:26" ht="18.75" customHeight="1" x14ac:dyDescent="0.4">
      <c r="A195" s="467"/>
      <c r="B195" s="468"/>
      <c r="C195" s="468"/>
      <c r="D195" s="468"/>
      <c r="E195" s="468"/>
      <c r="F195" s="468"/>
      <c r="G195" s="468"/>
      <c r="H195" s="468"/>
      <c r="I195" s="468"/>
      <c r="J195" s="468"/>
      <c r="K195" s="468"/>
      <c r="L195" s="469"/>
      <c r="O195" s="467"/>
      <c r="P195" s="468"/>
      <c r="Q195" s="468"/>
      <c r="R195" s="468"/>
      <c r="S195" s="468"/>
      <c r="T195" s="468"/>
      <c r="U195" s="468"/>
      <c r="V195" s="468"/>
      <c r="W195" s="468"/>
      <c r="X195" s="468"/>
      <c r="Y195" s="468"/>
      <c r="Z195" s="469"/>
    </row>
    <row r="196" spans="1:26" ht="7.5" customHeight="1" x14ac:dyDescent="0.4"/>
    <row r="197" spans="1:26" ht="18.75" customHeight="1" x14ac:dyDescent="0.4">
      <c r="A197" s="470" t="s">
        <v>250</v>
      </c>
      <c r="B197" s="470"/>
      <c r="C197" s="470"/>
      <c r="D197" s="470"/>
      <c r="E197" s="471">
        <f>S187+1</f>
        <v>37</v>
      </c>
      <c r="F197" s="471"/>
      <c r="O197" s="470" t="s">
        <v>250</v>
      </c>
      <c r="P197" s="470"/>
      <c r="Q197" s="470"/>
      <c r="R197" s="470"/>
      <c r="S197" s="471">
        <f>E197+1</f>
        <v>38</v>
      </c>
      <c r="T197" s="471"/>
    </row>
    <row r="198" spans="1:26" ht="18.75" customHeight="1" x14ac:dyDescent="0.4">
      <c r="A198" s="461"/>
      <c r="B198" s="462"/>
      <c r="C198" s="462"/>
      <c r="D198" s="462"/>
      <c r="E198" s="462"/>
      <c r="F198" s="462"/>
      <c r="G198" s="462"/>
      <c r="H198" s="462"/>
      <c r="I198" s="462"/>
      <c r="J198" s="462"/>
      <c r="K198" s="462"/>
      <c r="L198" s="463"/>
      <c r="O198" s="461"/>
      <c r="P198" s="462"/>
      <c r="Q198" s="462"/>
      <c r="R198" s="462"/>
      <c r="S198" s="462"/>
      <c r="T198" s="462"/>
      <c r="U198" s="462"/>
      <c r="V198" s="462"/>
      <c r="W198" s="462"/>
      <c r="X198" s="462"/>
      <c r="Y198" s="462"/>
      <c r="Z198" s="463"/>
    </row>
    <row r="199" spans="1:26" ht="18.75" customHeight="1" x14ac:dyDescent="0.4">
      <c r="A199" s="464"/>
      <c r="B199" s="465"/>
      <c r="C199" s="465"/>
      <c r="D199" s="465"/>
      <c r="E199" s="465"/>
      <c r="F199" s="465"/>
      <c r="G199" s="465"/>
      <c r="H199" s="465"/>
      <c r="I199" s="465"/>
      <c r="J199" s="465"/>
      <c r="K199" s="465"/>
      <c r="L199" s="466"/>
      <c r="O199" s="464"/>
      <c r="P199" s="465"/>
      <c r="Q199" s="465"/>
      <c r="R199" s="465"/>
      <c r="S199" s="465"/>
      <c r="T199" s="465"/>
      <c r="U199" s="465"/>
      <c r="V199" s="465"/>
      <c r="W199" s="465"/>
      <c r="X199" s="465"/>
      <c r="Y199" s="465"/>
      <c r="Z199" s="466"/>
    </row>
    <row r="200" spans="1:26" ht="18.75" customHeight="1" x14ac:dyDescent="0.4">
      <c r="A200" s="464"/>
      <c r="B200" s="465"/>
      <c r="C200" s="465"/>
      <c r="D200" s="465"/>
      <c r="E200" s="465"/>
      <c r="F200" s="465"/>
      <c r="G200" s="465"/>
      <c r="H200" s="465"/>
      <c r="I200" s="465"/>
      <c r="J200" s="465"/>
      <c r="K200" s="465"/>
      <c r="L200" s="466"/>
      <c r="O200" s="464"/>
      <c r="P200" s="465"/>
      <c r="Q200" s="465"/>
      <c r="R200" s="465"/>
      <c r="S200" s="465"/>
      <c r="T200" s="465"/>
      <c r="U200" s="465"/>
      <c r="V200" s="465"/>
      <c r="W200" s="465"/>
      <c r="X200" s="465"/>
      <c r="Y200" s="465"/>
      <c r="Z200" s="466"/>
    </row>
    <row r="201" spans="1:26" ht="18.75" customHeight="1" x14ac:dyDescent="0.4">
      <c r="A201" s="464"/>
      <c r="B201" s="465"/>
      <c r="C201" s="465"/>
      <c r="D201" s="465"/>
      <c r="E201" s="465"/>
      <c r="F201" s="465"/>
      <c r="G201" s="465"/>
      <c r="H201" s="465"/>
      <c r="I201" s="465"/>
      <c r="J201" s="465"/>
      <c r="K201" s="465"/>
      <c r="L201" s="466"/>
      <c r="O201" s="464"/>
      <c r="P201" s="465"/>
      <c r="Q201" s="465"/>
      <c r="R201" s="465"/>
      <c r="S201" s="465"/>
      <c r="T201" s="465"/>
      <c r="U201" s="465"/>
      <c r="V201" s="465"/>
      <c r="W201" s="465"/>
      <c r="X201" s="465"/>
      <c r="Y201" s="465"/>
      <c r="Z201" s="466"/>
    </row>
    <row r="202" spans="1:26" ht="18.75" customHeight="1" x14ac:dyDescent="0.4">
      <c r="A202" s="464"/>
      <c r="B202" s="465"/>
      <c r="C202" s="465"/>
      <c r="D202" s="465"/>
      <c r="E202" s="465"/>
      <c r="F202" s="465"/>
      <c r="G202" s="465"/>
      <c r="H202" s="465"/>
      <c r="I202" s="465"/>
      <c r="J202" s="465"/>
      <c r="K202" s="465"/>
      <c r="L202" s="466"/>
      <c r="O202" s="464"/>
      <c r="P202" s="465"/>
      <c r="Q202" s="465"/>
      <c r="R202" s="465"/>
      <c r="S202" s="465"/>
      <c r="T202" s="465"/>
      <c r="U202" s="465"/>
      <c r="V202" s="465"/>
      <c r="W202" s="465"/>
      <c r="X202" s="465"/>
      <c r="Y202" s="465"/>
      <c r="Z202" s="466"/>
    </row>
    <row r="203" spans="1:26" ht="18.75" customHeight="1" x14ac:dyDescent="0.4">
      <c r="A203" s="464"/>
      <c r="B203" s="465"/>
      <c r="C203" s="465"/>
      <c r="D203" s="465"/>
      <c r="E203" s="465"/>
      <c r="F203" s="465"/>
      <c r="G203" s="465"/>
      <c r="H203" s="465"/>
      <c r="I203" s="465"/>
      <c r="J203" s="465"/>
      <c r="K203" s="465"/>
      <c r="L203" s="466"/>
      <c r="O203" s="464"/>
      <c r="P203" s="465"/>
      <c r="Q203" s="465"/>
      <c r="R203" s="465"/>
      <c r="S203" s="465"/>
      <c r="T203" s="465"/>
      <c r="U203" s="465"/>
      <c r="V203" s="465"/>
      <c r="W203" s="465"/>
      <c r="X203" s="465"/>
      <c r="Y203" s="465"/>
      <c r="Z203" s="466"/>
    </row>
    <row r="204" spans="1:26" ht="18.75" customHeight="1" x14ac:dyDescent="0.4">
      <c r="A204" s="464"/>
      <c r="B204" s="465"/>
      <c r="C204" s="465"/>
      <c r="D204" s="465"/>
      <c r="E204" s="465"/>
      <c r="F204" s="465"/>
      <c r="G204" s="465"/>
      <c r="H204" s="465"/>
      <c r="I204" s="465"/>
      <c r="J204" s="465"/>
      <c r="K204" s="465"/>
      <c r="L204" s="466"/>
      <c r="O204" s="464"/>
      <c r="P204" s="465"/>
      <c r="Q204" s="465"/>
      <c r="R204" s="465"/>
      <c r="S204" s="465"/>
      <c r="T204" s="465"/>
      <c r="U204" s="465"/>
      <c r="V204" s="465"/>
      <c r="W204" s="465"/>
      <c r="X204" s="465"/>
      <c r="Y204" s="465"/>
      <c r="Z204" s="466"/>
    </row>
    <row r="205" spans="1:26" ht="18.75" customHeight="1" x14ac:dyDescent="0.4">
      <c r="A205" s="467"/>
      <c r="B205" s="468"/>
      <c r="C205" s="468"/>
      <c r="D205" s="468"/>
      <c r="E205" s="468"/>
      <c r="F205" s="468"/>
      <c r="G205" s="468"/>
      <c r="H205" s="468"/>
      <c r="I205" s="468"/>
      <c r="J205" s="468"/>
      <c r="K205" s="468"/>
      <c r="L205" s="469"/>
      <c r="O205" s="467"/>
      <c r="P205" s="468"/>
      <c r="Q205" s="468"/>
      <c r="R205" s="468"/>
      <c r="S205" s="468"/>
      <c r="T205" s="468"/>
      <c r="U205" s="468"/>
      <c r="V205" s="468"/>
      <c r="W205" s="468"/>
      <c r="X205" s="468"/>
      <c r="Y205" s="468"/>
      <c r="Z205" s="469"/>
    </row>
    <row r="206" spans="1:26" ht="7.5" customHeight="1" x14ac:dyDescent="0.4"/>
    <row r="207" spans="1:26" ht="18.75" customHeight="1" x14ac:dyDescent="0.4">
      <c r="A207" s="470" t="s">
        <v>250</v>
      </c>
      <c r="B207" s="470"/>
      <c r="C207" s="470"/>
      <c r="D207" s="470"/>
      <c r="E207" s="471">
        <f>S197+1</f>
        <v>39</v>
      </c>
      <c r="F207" s="471"/>
      <c r="O207" s="470" t="s">
        <v>250</v>
      </c>
      <c r="P207" s="470"/>
      <c r="Q207" s="470"/>
      <c r="R207" s="470"/>
      <c r="S207" s="471">
        <f>E207+1</f>
        <v>40</v>
      </c>
      <c r="T207" s="471"/>
    </row>
    <row r="208" spans="1:26" ht="18.75" customHeight="1" x14ac:dyDescent="0.4">
      <c r="A208" s="461"/>
      <c r="B208" s="462"/>
      <c r="C208" s="462"/>
      <c r="D208" s="462"/>
      <c r="E208" s="462"/>
      <c r="F208" s="462"/>
      <c r="G208" s="462"/>
      <c r="H208" s="462"/>
      <c r="I208" s="462"/>
      <c r="J208" s="462"/>
      <c r="K208" s="462"/>
      <c r="L208" s="463"/>
      <c r="O208" s="461"/>
      <c r="P208" s="462"/>
      <c r="Q208" s="462"/>
      <c r="R208" s="462"/>
      <c r="S208" s="462"/>
      <c r="T208" s="462"/>
      <c r="U208" s="462"/>
      <c r="V208" s="462"/>
      <c r="W208" s="462"/>
      <c r="X208" s="462"/>
      <c r="Y208" s="462"/>
      <c r="Z208" s="463"/>
    </row>
    <row r="209" spans="1:26" ht="18.75" customHeight="1" x14ac:dyDescent="0.4">
      <c r="A209" s="464"/>
      <c r="B209" s="465"/>
      <c r="C209" s="465"/>
      <c r="D209" s="465"/>
      <c r="E209" s="465"/>
      <c r="F209" s="465"/>
      <c r="G209" s="465"/>
      <c r="H209" s="465"/>
      <c r="I209" s="465"/>
      <c r="J209" s="465"/>
      <c r="K209" s="465"/>
      <c r="L209" s="466"/>
      <c r="O209" s="464"/>
      <c r="P209" s="465"/>
      <c r="Q209" s="465"/>
      <c r="R209" s="465"/>
      <c r="S209" s="465"/>
      <c r="T209" s="465"/>
      <c r="U209" s="465"/>
      <c r="V209" s="465"/>
      <c r="W209" s="465"/>
      <c r="X209" s="465"/>
      <c r="Y209" s="465"/>
      <c r="Z209" s="466"/>
    </row>
    <row r="210" spans="1:26" ht="18.75" customHeight="1" x14ac:dyDescent="0.4">
      <c r="A210" s="464"/>
      <c r="B210" s="465"/>
      <c r="C210" s="465"/>
      <c r="D210" s="465"/>
      <c r="E210" s="465"/>
      <c r="F210" s="465"/>
      <c r="G210" s="465"/>
      <c r="H210" s="465"/>
      <c r="I210" s="465"/>
      <c r="J210" s="465"/>
      <c r="K210" s="465"/>
      <c r="L210" s="466"/>
      <c r="O210" s="464"/>
      <c r="P210" s="465"/>
      <c r="Q210" s="465"/>
      <c r="R210" s="465"/>
      <c r="S210" s="465"/>
      <c r="T210" s="465"/>
      <c r="U210" s="465"/>
      <c r="V210" s="465"/>
      <c r="W210" s="465"/>
      <c r="X210" s="465"/>
      <c r="Y210" s="465"/>
      <c r="Z210" s="466"/>
    </row>
    <row r="211" spans="1:26" ht="18.75" customHeight="1" x14ac:dyDescent="0.4">
      <c r="A211" s="464"/>
      <c r="B211" s="465"/>
      <c r="C211" s="465"/>
      <c r="D211" s="465"/>
      <c r="E211" s="465"/>
      <c r="F211" s="465"/>
      <c r="G211" s="465"/>
      <c r="H211" s="465"/>
      <c r="I211" s="465"/>
      <c r="J211" s="465"/>
      <c r="K211" s="465"/>
      <c r="L211" s="466"/>
      <c r="O211" s="464"/>
      <c r="P211" s="465"/>
      <c r="Q211" s="465"/>
      <c r="R211" s="465"/>
      <c r="S211" s="465"/>
      <c r="T211" s="465"/>
      <c r="U211" s="465"/>
      <c r="V211" s="465"/>
      <c r="W211" s="465"/>
      <c r="X211" s="465"/>
      <c r="Y211" s="465"/>
      <c r="Z211" s="466"/>
    </row>
    <row r="212" spans="1:26" ht="18.75" customHeight="1" x14ac:dyDescent="0.4">
      <c r="A212" s="464"/>
      <c r="B212" s="465"/>
      <c r="C212" s="465"/>
      <c r="D212" s="465"/>
      <c r="E212" s="465"/>
      <c r="F212" s="465"/>
      <c r="G212" s="465"/>
      <c r="H212" s="465"/>
      <c r="I212" s="465"/>
      <c r="J212" s="465"/>
      <c r="K212" s="465"/>
      <c r="L212" s="466"/>
      <c r="O212" s="464"/>
      <c r="P212" s="465"/>
      <c r="Q212" s="465"/>
      <c r="R212" s="465"/>
      <c r="S212" s="465"/>
      <c r="T212" s="465"/>
      <c r="U212" s="465"/>
      <c r="V212" s="465"/>
      <c r="W212" s="465"/>
      <c r="X212" s="465"/>
      <c r="Y212" s="465"/>
      <c r="Z212" s="466"/>
    </row>
    <row r="213" spans="1:26" ht="18.75" customHeight="1" x14ac:dyDescent="0.4">
      <c r="A213" s="464"/>
      <c r="B213" s="465"/>
      <c r="C213" s="465"/>
      <c r="D213" s="465"/>
      <c r="E213" s="465"/>
      <c r="F213" s="465"/>
      <c r="G213" s="465"/>
      <c r="H213" s="465"/>
      <c r="I213" s="465"/>
      <c r="J213" s="465"/>
      <c r="K213" s="465"/>
      <c r="L213" s="466"/>
      <c r="O213" s="464"/>
      <c r="P213" s="465"/>
      <c r="Q213" s="465"/>
      <c r="R213" s="465"/>
      <c r="S213" s="465"/>
      <c r="T213" s="465"/>
      <c r="U213" s="465"/>
      <c r="V213" s="465"/>
      <c r="W213" s="465"/>
      <c r="X213" s="465"/>
      <c r="Y213" s="465"/>
      <c r="Z213" s="466"/>
    </row>
    <row r="214" spans="1:26" ht="18.75" customHeight="1" x14ac:dyDescent="0.4">
      <c r="A214" s="464"/>
      <c r="B214" s="465"/>
      <c r="C214" s="465"/>
      <c r="D214" s="465"/>
      <c r="E214" s="465"/>
      <c r="F214" s="465"/>
      <c r="G214" s="465"/>
      <c r="H214" s="465"/>
      <c r="I214" s="465"/>
      <c r="J214" s="465"/>
      <c r="K214" s="465"/>
      <c r="L214" s="466"/>
      <c r="O214" s="464"/>
      <c r="P214" s="465"/>
      <c r="Q214" s="465"/>
      <c r="R214" s="465"/>
      <c r="S214" s="465"/>
      <c r="T214" s="465"/>
      <c r="U214" s="465"/>
      <c r="V214" s="465"/>
      <c r="W214" s="465"/>
      <c r="X214" s="465"/>
      <c r="Y214" s="465"/>
      <c r="Z214" s="466"/>
    </row>
    <row r="215" spans="1:26" ht="18.75" customHeight="1" x14ac:dyDescent="0.4">
      <c r="A215" s="467"/>
      <c r="B215" s="468"/>
      <c r="C215" s="468"/>
      <c r="D215" s="468"/>
      <c r="E215" s="468"/>
      <c r="F215" s="468"/>
      <c r="G215" s="468"/>
      <c r="H215" s="468"/>
      <c r="I215" s="468"/>
      <c r="J215" s="468"/>
      <c r="K215" s="468"/>
      <c r="L215" s="469"/>
      <c r="O215" s="467"/>
      <c r="P215" s="468"/>
      <c r="Q215" s="468"/>
      <c r="R215" s="468"/>
      <c r="S215" s="468"/>
      <c r="T215" s="468"/>
      <c r="U215" s="468"/>
      <c r="V215" s="468"/>
      <c r="W215" s="468"/>
      <c r="X215" s="468"/>
      <c r="Y215" s="468"/>
      <c r="Z215" s="469"/>
    </row>
    <row r="216" spans="1:26" ht="18.75" customHeight="1" x14ac:dyDescent="0.4">
      <c r="A216" s="64"/>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c r="Z216" s="64"/>
    </row>
    <row r="217" spans="1:26" ht="7.5" customHeight="1" x14ac:dyDescent="0.4">
      <c r="A217" s="64"/>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c r="Z217" s="64"/>
    </row>
    <row r="218" spans="1:26" ht="18.75" customHeight="1" x14ac:dyDescent="0.4">
      <c r="A218" s="472"/>
      <c r="B218" s="472"/>
      <c r="C218" s="472"/>
      <c r="D218" s="472"/>
      <c r="E218" s="472"/>
      <c r="F218" s="472"/>
      <c r="G218" s="472"/>
      <c r="H218" s="472"/>
      <c r="I218" s="472"/>
      <c r="J218" s="472"/>
      <c r="K218" s="472"/>
      <c r="L218" s="472"/>
      <c r="M218" s="472"/>
      <c r="N218" s="472"/>
      <c r="O218" s="472"/>
      <c r="P218" s="472"/>
      <c r="Q218" s="472"/>
      <c r="R218" s="472"/>
      <c r="S218" s="472"/>
      <c r="T218" s="472"/>
      <c r="U218" s="472"/>
      <c r="V218" s="472"/>
      <c r="W218" s="472"/>
      <c r="X218" s="472"/>
      <c r="Y218" s="472"/>
      <c r="Z218" s="472"/>
    </row>
    <row r="219" spans="1:26" ht="7.5" customHeight="1" x14ac:dyDescent="0.4">
      <c r="A219" s="6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row>
    <row r="220" spans="1:26" ht="18.75" customHeight="1" x14ac:dyDescent="0.4">
      <c r="A220" s="470" t="s">
        <v>250</v>
      </c>
      <c r="B220" s="470"/>
      <c r="C220" s="470"/>
      <c r="D220" s="470"/>
      <c r="E220" s="471">
        <f>S207+1</f>
        <v>41</v>
      </c>
      <c r="F220" s="471"/>
      <c r="O220" s="470" t="s">
        <v>250</v>
      </c>
      <c r="P220" s="470"/>
      <c r="Q220" s="470"/>
      <c r="R220" s="470"/>
      <c r="S220" s="471">
        <f>E220+1</f>
        <v>42</v>
      </c>
      <c r="T220" s="471"/>
    </row>
    <row r="221" spans="1:26" ht="18.75" customHeight="1" x14ac:dyDescent="0.4">
      <c r="A221" s="461"/>
      <c r="B221" s="462"/>
      <c r="C221" s="462"/>
      <c r="D221" s="462"/>
      <c r="E221" s="462"/>
      <c r="F221" s="462"/>
      <c r="G221" s="462"/>
      <c r="H221" s="462"/>
      <c r="I221" s="462"/>
      <c r="J221" s="462"/>
      <c r="K221" s="462"/>
      <c r="L221" s="463"/>
      <c r="O221" s="461"/>
      <c r="P221" s="462"/>
      <c r="Q221" s="462"/>
      <c r="R221" s="462"/>
      <c r="S221" s="462"/>
      <c r="T221" s="462"/>
      <c r="U221" s="462"/>
      <c r="V221" s="462"/>
      <c r="W221" s="462"/>
      <c r="X221" s="462"/>
      <c r="Y221" s="462"/>
      <c r="Z221" s="463"/>
    </row>
    <row r="222" spans="1:26" ht="18.75" customHeight="1" x14ac:dyDescent="0.4">
      <c r="A222" s="464"/>
      <c r="B222" s="465"/>
      <c r="C222" s="465"/>
      <c r="D222" s="465"/>
      <c r="E222" s="465"/>
      <c r="F222" s="465"/>
      <c r="G222" s="465"/>
      <c r="H222" s="465"/>
      <c r="I222" s="465"/>
      <c r="J222" s="465"/>
      <c r="K222" s="465"/>
      <c r="L222" s="466"/>
      <c r="O222" s="464"/>
      <c r="P222" s="465"/>
      <c r="Q222" s="465"/>
      <c r="R222" s="465"/>
      <c r="S222" s="465"/>
      <c r="T222" s="465"/>
      <c r="U222" s="465"/>
      <c r="V222" s="465"/>
      <c r="W222" s="465"/>
      <c r="X222" s="465"/>
      <c r="Y222" s="465"/>
      <c r="Z222" s="466"/>
    </row>
    <row r="223" spans="1:26" ht="18.75" customHeight="1" x14ac:dyDescent="0.4">
      <c r="A223" s="464"/>
      <c r="B223" s="465"/>
      <c r="C223" s="465"/>
      <c r="D223" s="465"/>
      <c r="E223" s="465"/>
      <c r="F223" s="465"/>
      <c r="G223" s="465"/>
      <c r="H223" s="465"/>
      <c r="I223" s="465"/>
      <c r="J223" s="465"/>
      <c r="K223" s="465"/>
      <c r="L223" s="466"/>
      <c r="O223" s="464"/>
      <c r="P223" s="465"/>
      <c r="Q223" s="465"/>
      <c r="R223" s="465"/>
      <c r="S223" s="465"/>
      <c r="T223" s="465"/>
      <c r="U223" s="465"/>
      <c r="V223" s="465"/>
      <c r="W223" s="465"/>
      <c r="X223" s="465"/>
      <c r="Y223" s="465"/>
      <c r="Z223" s="466"/>
    </row>
    <row r="224" spans="1:26" ht="18.75" customHeight="1" x14ac:dyDescent="0.4">
      <c r="A224" s="464"/>
      <c r="B224" s="465"/>
      <c r="C224" s="465"/>
      <c r="D224" s="465"/>
      <c r="E224" s="465"/>
      <c r="F224" s="465"/>
      <c r="G224" s="465"/>
      <c r="H224" s="465"/>
      <c r="I224" s="465"/>
      <c r="J224" s="465"/>
      <c r="K224" s="465"/>
      <c r="L224" s="466"/>
      <c r="O224" s="464"/>
      <c r="P224" s="465"/>
      <c r="Q224" s="465"/>
      <c r="R224" s="465"/>
      <c r="S224" s="465"/>
      <c r="T224" s="465"/>
      <c r="U224" s="465"/>
      <c r="V224" s="465"/>
      <c r="W224" s="465"/>
      <c r="X224" s="465"/>
      <c r="Y224" s="465"/>
      <c r="Z224" s="466"/>
    </row>
    <row r="225" spans="1:26" ht="18.75" customHeight="1" x14ac:dyDescent="0.4">
      <c r="A225" s="464"/>
      <c r="B225" s="465"/>
      <c r="C225" s="465"/>
      <c r="D225" s="465"/>
      <c r="E225" s="465"/>
      <c r="F225" s="465"/>
      <c r="G225" s="465"/>
      <c r="H225" s="465"/>
      <c r="I225" s="465"/>
      <c r="J225" s="465"/>
      <c r="K225" s="465"/>
      <c r="L225" s="466"/>
      <c r="O225" s="464"/>
      <c r="P225" s="465"/>
      <c r="Q225" s="465"/>
      <c r="R225" s="465"/>
      <c r="S225" s="465"/>
      <c r="T225" s="465"/>
      <c r="U225" s="465"/>
      <c r="V225" s="465"/>
      <c r="W225" s="465"/>
      <c r="X225" s="465"/>
      <c r="Y225" s="465"/>
      <c r="Z225" s="466"/>
    </row>
    <row r="226" spans="1:26" ht="18.75" customHeight="1" x14ac:dyDescent="0.4">
      <c r="A226" s="464"/>
      <c r="B226" s="465"/>
      <c r="C226" s="465"/>
      <c r="D226" s="465"/>
      <c r="E226" s="465"/>
      <c r="F226" s="465"/>
      <c r="G226" s="465"/>
      <c r="H226" s="465"/>
      <c r="I226" s="465"/>
      <c r="J226" s="465"/>
      <c r="K226" s="465"/>
      <c r="L226" s="466"/>
      <c r="O226" s="464"/>
      <c r="P226" s="465"/>
      <c r="Q226" s="465"/>
      <c r="R226" s="465"/>
      <c r="S226" s="465"/>
      <c r="T226" s="465"/>
      <c r="U226" s="465"/>
      <c r="V226" s="465"/>
      <c r="W226" s="465"/>
      <c r="X226" s="465"/>
      <c r="Y226" s="465"/>
      <c r="Z226" s="466"/>
    </row>
    <row r="227" spans="1:26" ht="18.75" customHeight="1" x14ac:dyDescent="0.4">
      <c r="A227" s="464"/>
      <c r="B227" s="465"/>
      <c r="C227" s="465"/>
      <c r="D227" s="465"/>
      <c r="E227" s="465"/>
      <c r="F227" s="465"/>
      <c r="G227" s="465"/>
      <c r="H227" s="465"/>
      <c r="I227" s="465"/>
      <c r="J227" s="465"/>
      <c r="K227" s="465"/>
      <c r="L227" s="466"/>
      <c r="O227" s="464"/>
      <c r="P227" s="465"/>
      <c r="Q227" s="465"/>
      <c r="R227" s="465"/>
      <c r="S227" s="465"/>
      <c r="T227" s="465"/>
      <c r="U227" s="465"/>
      <c r="V227" s="465"/>
      <c r="W227" s="465"/>
      <c r="X227" s="465"/>
      <c r="Y227" s="465"/>
      <c r="Z227" s="466"/>
    </row>
    <row r="228" spans="1:26" ht="18.75" customHeight="1" x14ac:dyDescent="0.4">
      <c r="A228" s="467"/>
      <c r="B228" s="468"/>
      <c r="C228" s="468"/>
      <c r="D228" s="468"/>
      <c r="E228" s="468"/>
      <c r="F228" s="468"/>
      <c r="G228" s="468"/>
      <c r="H228" s="468"/>
      <c r="I228" s="468"/>
      <c r="J228" s="468"/>
      <c r="K228" s="468"/>
      <c r="L228" s="469"/>
      <c r="O228" s="467"/>
      <c r="P228" s="468"/>
      <c r="Q228" s="468"/>
      <c r="R228" s="468"/>
      <c r="S228" s="468"/>
      <c r="T228" s="468"/>
      <c r="U228" s="468"/>
      <c r="V228" s="468"/>
      <c r="W228" s="468"/>
      <c r="X228" s="468"/>
      <c r="Y228" s="468"/>
      <c r="Z228" s="469"/>
    </row>
    <row r="229" spans="1:26" ht="7.5" customHeight="1" x14ac:dyDescent="0.4"/>
    <row r="230" spans="1:26" ht="18.75" customHeight="1" x14ac:dyDescent="0.4">
      <c r="A230" s="470" t="s">
        <v>250</v>
      </c>
      <c r="B230" s="470"/>
      <c r="C230" s="470"/>
      <c r="D230" s="470"/>
      <c r="E230" s="471">
        <f>S220+1</f>
        <v>43</v>
      </c>
      <c r="F230" s="471"/>
      <c r="O230" s="470" t="s">
        <v>250</v>
      </c>
      <c r="P230" s="470"/>
      <c r="Q230" s="470"/>
      <c r="R230" s="470"/>
      <c r="S230" s="471">
        <f>E230+1</f>
        <v>44</v>
      </c>
      <c r="T230" s="471"/>
    </row>
    <row r="231" spans="1:26" ht="18.75" customHeight="1" x14ac:dyDescent="0.4">
      <c r="A231" s="461"/>
      <c r="B231" s="462"/>
      <c r="C231" s="462"/>
      <c r="D231" s="462"/>
      <c r="E231" s="462"/>
      <c r="F231" s="462"/>
      <c r="G231" s="462"/>
      <c r="H231" s="462"/>
      <c r="I231" s="462"/>
      <c r="J231" s="462"/>
      <c r="K231" s="462"/>
      <c r="L231" s="463"/>
      <c r="O231" s="461"/>
      <c r="P231" s="462"/>
      <c r="Q231" s="462"/>
      <c r="R231" s="462"/>
      <c r="S231" s="462"/>
      <c r="T231" s="462"/>
      <c r="U231" s="462"/>
      <c r="V231" s="462"/>
      <c r="W231" s="462"/>
      <c r="X231" s="462"/>
      <c r="Y231" s="462"/>
      <c r="Z231" s="463"/>
    </row>
    <row r="232" spans="1:26" ht="18.75" customHeight="1" x14ac:dyDescent="0.4">
      <c r="A232" s="464"/>
      <c r="B232" s="465"/>
      <c r="C232" s="465"/>
      <c r="D232" s="465"/>
      <c r="E232" s="465"/>
      <c r="F232" s="465"/>
      <c r="G232" s="465"/>
      <c r="H232" s="465"/>
      <c r="I232" s="465"/>
      <c r="J232" s="465"/>
      <c r="K232" s="465"/>
      <c r="L232" s="466"/>
      <c r="O232" s="464"/>
      <c r="P232" s="465"/>
      <c r="Q232" s="465"/>
      <c r="R232" s="465"/>
      <c r="S232" s="465"/>
      <c r="T232" s="465"/>
      <c r="U232" s="465"/>
      <c r="V232" s="465"/>
      <c r="W232" s="465"/>
      <c r="X232" s="465"/>
      <c r="Y232" s="465"/>
      <c r="Z232" s="466"/>
    </row>
    <row r="233" spans="1:26" ht="18.75" customHeight="1" x14ac:dyDescent="0.4">
      <c r="A233" s="464"/>
      <c r="B233" s="465"/>
      <c r="C233" s="465"/>
      <c r="D233" s="465"/>
      <c r="E233" s="465"/>
      <c r="F233" s="465"/>
      <c r="G233" s="465"/>
      <c r="H233" s="465"/>
      <c r="I233" s="465"/>
      <c r="J233" s="465"/>
      <c r="K233" s="465"/>
      <c r="L233" s="466"/>
      <c r="O233" s="464"/>
      <c r="P233" s="465"/>
      <c r="Q233" s="465"/>
      <c r="R233" s="465"/>
      <c r="S233" s="465"/>
      <c r="T233" s="465"/>
      <c r="U233" s="465"/>
      <c r="V233" s="465"/>
      <c r="W233" s="465"/>
      <c r="X233" s="465"/>
      <c r="Y233" s="465"/>
      <c r="Z233" s="466"/>
    </row>
    <row r="234" spans="1:26" ht="18.75" customHeight="1" x14ac:dyDescent="0.4">
      <c r="A234" s="464"/>
      <c r="B234" s="465"/>
      <c r="C234" s="465"/>
      <c r="D234" s="465"/>
      <c r="E234" s="465"/>
      <c r="F234" s="465"/>
      <c r="G234" s="465"/>
      <c r="H234" s="465"/>
      <c r="I234" s="465"/>
      <c r="J234" s="465"/>
      <c r="K234" s="465"/>
      <c r="L234" s="466"/>
      <c r="O234" s="464"/>
      <c r="P234" s="465"/>
      <c r="Q234" s="465"/>
      <c r="R234" s="465"/>
      <c r="S234" s="465"/>
      <c r="T234" s="465"/>
      <c r="U234" s="465"/>
      <c r="V234" s="465"/>
      <c r="W234" s="465"/>
      <c r="X234" s="465"/>
      <c r="Y234" s="465"/>
      <c r="Z234" s="466"/>
    </row>
    <row r="235" spans="1:26" ht="18.75" customHeight="1" x14ac:dyDescent="0.4">
      <c r="A235" s="464"/>
      <c r="B235" s="465"/>
      <c r="C235" s="465"/>
      <c r="D235" s="465"/>
      <c r="E235" s="465"/>
      <c r="F235" s="465"/>
      <c r="G235" s="465"/>
      <c r="H235" s="465"/>
      <c r="I235" s="465"/>
      <c r="J235" s="465"/>
      <c r="K235" s="465"/>
      <c r="L235" s="466"/>
      <c r="O235" s="464"/>
      <c r="P235" s="465"/>
      <c r="Q235" s="465"/>
      <c r="R235" s="465"/>
      <c r="S235" s="465"/>
      <c r="T235" s="465"/>
      <c r="U235" s="465"/>
      <c r="V235" s="465"/>
      <c r="W235" s="465"/>
      <c r="X235" s="465"/>
      <c r="Y235" s="465"/>
      <c r="Z235" s="466"/>
    </row>
    <row r="236" spans="1:26" ht="18.75" customHeight="1" x14ac:dyDescent="0.4">
      <c r="A236" s="464"/>
      <c r="B236" s="465"/>
      <c r="C236" s="465"/>
      <c r="D236" s="465"/>
      <c r="E236" s="465"/>
      <c r="F236" s="465"/>
      <c r="G236" s="465"/>
      <c r="H236" s="465"/>
      <c r="I236" s="465"/>
      <c r="J236" s="465"/>
      <c r="K236" s="465"/>
      <c r="L236" s="466"/>
      <c r="O236" s="464"/>
      <c r="P236" s="465"/>
      <c r="Q236" s="465"/>
      <c r="R236" s="465"/>
      <c r="S236" s="465"/>
      <c r="T236" s="465"/>
      <c r="U236" s="465"/>
      <c r="V236" s="465"/>
      <c r="W236" s="465"/>
      <c r="X236" s="465"/>
      <c r="Y236" s="465"/>
      <c r="Z236" s="466"/>
    </row>
    <row r="237" spans="1:26" ht="18.75" customHeight="1" x14ac:dyDescent="0.4">
      <c r="A237" s="464"/>
      <c r="B237" s="465"/>
      <c r="C237" s="465"/>
      <c r="D237" s="465"/>
      <c r="E237" s="465"/>
      <c r="F237" s="465"/>
      <c r="G237" s="465"/>
      <c r="H237" s="465"/>
      <c r="I237" s="465"/>
      <c r="J237" s="465"/>
      <c r="K237" s="465"/>
      <c r="L237" s="466"/>
      <c r="O237" s="464"/>
      <c r="P237" s="465"/>
      <c r="Q237" s="465"/>
      <c r="R237" s="465"/>
      <c r="S237" s="465"/>
      <c r="T237" s="465"/>
      <c r="U237" s="465"/>
      <c r="V237" s="465"/>
      <c r="W237" s="465"/>
      <c r="X237" s="465"/>
      <c r="Y237" s="465"/>
      <c r="Z237" s="466"/>
    </row>
    <row r="238" spans="1:26" ht="18.75" customHeight="1" x14ac:dyDescent="0.4">
      <c r="A238" s="467"/>
      <c r="B238" s="468"/>
      <c r="C238" s="468"/>
      <c r="D238" s="468"/>
      <c r="E238" s="468"/>
      <c r="F238" s="468"/>
      <c r="G238" s="468"/>
      <c r="H238" s="468"/>
      <c r="I238" s="468"/>
      <c r="J238" s="468"/>
      <c r="K238" s="468"/>
      <c r="L238" s="469"/>
      <c r="O238" s="467"/>
      <c r="P238" s="468"/>
      <c r="Q238" s="468"/>
      <c r="R238" s="468"/>
      <c r="S238" s="468"/>
      <c r="T238" s="468"/>
      <c r="U238" s="468"/>
      <c r="V238" s="468"/>
      <c r="W238" s="468"/>
      <c r="X238" s="468"/>
      <c r="Y238" s="468"/>
      <c r="Z238" s="469"/>
    </row>
    <row r="239" spans="1:26" ht="7.5" customHeight="1" x14ac:dyDescent="0.4"/>
    <row r="240" spans="1:26" ht="18.75" customHeight="1" x14ac:dyDescent="0.4">
      <c r="A240" s="470" t="s">
        <v>250</v>
      </c>
      <c r="B240" s="470"/>
      <c r="C240" s="470"/>
      <c r="D240" s="470"/>
      <c r="E240" s="471">
        <f>S230+1</f>
        <v>45</v>
      </c>
      <c r="F240" s="471"/>
      <c r="O240" s="470" t="s">
        <v>250</v>
      </c>
      <c r="P240" s="470"/>
      <c r="Q240" s="470"/>
      <c r="R240" s="470"/>
      <c r="S240" s="471">
        <f>E240+1</f>
        <v>46</v>
      </c>
      <c r="T240" s="471"/>
    </row>
    <row r="241" spans="1:26" ht="18.75" customHeight="1" x14ac:dyDescent="0.4">
      <c r="A241" s="461"/>
      <c r="B241" s="462"/>
      <c r="C241" s="462"/>
      <c r="D241" s="462"/>
      <c r="E241" s="462"/>
      <c r="F241" s="462"/>
      <c r="G241" s="462"/>
      <c r="H241" s="462"/>
      <c r="I241" s="462"/>
      <c r="J241" s="462"/>
      <c r="K241" s="462"/>
      <c r="L241" s="463"/>
      <c r="O241" s="461"/>
      <c r="P241" s="462"/>
      <c r="Q241" s="462"/>
      <c r="R241" s="462"/>
      <c r="S241" s="462"/>
      <c r="T241" s="462"/>
      <c r="U241" s="462"/>
      <c r="V241" s="462"/>
      <c r="W241" s="462"/>
      <c r="X241" s="462"/>
      <c r="Y241" s="462"/>
      <c r="Z241" s="463"/>
    </row>
    <row r="242" spans="1:26" ht="18.75" customHeight="1" x14ac:dyDescent="0.4">
      <c r="A242" s="464"/>
      <c r="B242" s="465"/>
      <c r="C242" s="465"/>
      <c r="D242" s="465"/>
      <c r="E242" s="465"/>
      <c r="F242" s="465"/>
      <c r="G242" s="465"/>
      <c r="H242" s="465"/>
      <c r="I242" s="465"/>
      <c r="J242" s="465"/>
      <c r="K242" s="465"/>
      <c r="L242" s="466"/>
      <c r="O242" s="464"/>
      <c r="P242" s="465"/>
      <c r="Q242" s="465"/>
      <c r="R242" s="465"/>
      <c r="S242" s="465"/>
      <c r="T242" s="465"/>
      <c r="U242" s="465"/>
      <c r="V242" s="465"/>
      <c r="W242" s="465"/>
      <c r="X242" s="465"/>
      <c r="Y242" s="465"/>
      <c r="Z242" s="466"/>
    </row>
    <row r="243" spans="1:26" ht="18.75" customHeight="1" x14ac:dyDescent="0.4">
      <c r="A243" s="464"/>
      <c r="B243" s="465"/>
      <c r="C243" s="465"/>
      <c r="D243" s="465"/>
      <c r="E243" s="465"/>
      <c r="F243" s="465"/>
      <c r="G243" s="465"/>
      <c r="H243" s="465"/>
      <c r="I243" s="465"/>
      <c r="J243" s="465"/>
      <c r="K243" s="465"/>
      <c r="L243" s="466"/>
      <c r="O243" s="464"/>
      <c r="P243" s="465"/>
      <c r="Q243" s="465"/>
      <c r="R243" s="465"/>
      <c r="S243" s="465"/>
      <c r="T243" s="465"/>
      <c r="U243" s="465"/>
      <c r="V243" s="465"/>
      <c r="W243" s="465"/>
      <c r="X243" s="465"/>
      <c r="Y243" s="465"/>
      <c r="Z243" s="466"/>
    </row>
    <row r="244" spans="1:26" ht="18.75" customHeight="1" x14ac:dyDescent="0.4">
      <c r="A244" s="464"/>
      <c r="B244" s="465"/>
      <c r="C244" s="465"/>
      <c r="D244" s="465"/>
      <c r="E244" s="465"/>
      <c r="F244" s="465"/>
      <c r="G244" s="465"/>
      <c r="H244" s="465"/>
      <c r="I244" s="465"/>
      <c r="J244" s="465"/>
      <c r="K244" s="465"/>
      <c r="L244" s="466"/>
      <c r="O244" s="464"/>
      <c r="P244" s="465"/>
      <c r="Q244" s="465"/>
      <c r="R244" s="465"/>
      <c r="S244" s="465"/>
      <c r="T244" s="465"/>
      <c r="U244" s="465"/>
      <c r="V244" s="465"/>
      <c r="W244" s="465"/>
      <c r="X244" s="465"/>
      <c r="Y244" s="465"/>
      <c r="Z244" s="466"/>
    </row>
    <row r="245" spans="1:26" ht="18.75" customHeight="1" x14ac:dyDescent="0.4">
      <c r="A245" s="464"/>
      <c r="B245" s="465"/>
      <c r="C245" s="465"/>
      <c r="D245" s="465"/>
      <c r="E245" s="465"/>
      <c r="F245" s="465"/>
      <c r="G245" s="465"/>
      <c r="H245" s="465"/>
      <c r="I245" s="465"/>
      <c r="J245" s="465"/>
      <c r="K245" s="465"/>
      <c r="L245" s="466"/>
      <c r="O245" s="464"/>
      <c r="P245" s="465"/>
      <c r="Q245" s="465"/>
      <c r="R245" s="465"/>
      <c r="S245" s="465"/>
      <c r="T245" s="465"/>
      <c r="U245" s="465"/>
      <c r="V245" s="465"/>
      <c r="W245" s="465"/>
      <c r="X245" s="465"/>
      <c r="Y245" s="465"/>
      <c r="Z245" s="466"/>
    </row>
    <row r="246" spans="1:26" ht="18.75" customHeight="1" x14ac:dyDescent="0.4">
      <c r="A246" s="464"/>
      <c r="B246" s="465"/>
      <c r="C246" s="465"/>
      <c r="D246" s="465"/>
      <c r="E246" s="465"/>
      <c r="F246" s="465"/>
      <c r="G246" s="465"/>
      <c r="H246" s="465"/>
      <c r="I246" s="465"/>
      <c r="J246" s="465"/>
      <c r="K246" s="465"/>
      <c r="L246" s="466"/>
      <c r="O246" s="464"/>
      <c r="P246" s="465"/>
      <c r="Q246" s="465"/>
      <c r="R246" s="465"/>
      <c r="S246" s="465"/>
      <c r="T246" s="465"/>
      <c r="U246" s="465"/>
      <c r="V246" s="465"/>
      <c r="W246" s="465"/>
      <c r="X246" s="465"/>
      <c r="Y246" s="465"/>
      <c r="Z246" s="466"/>
    </row>
    <row r="247" spans="1:26" ht="18.75" customHeight="1" x14ac:dyDescent="0.4">
      <c r="A247" s="464"/>
      <c r="B247" s="465"/>
      <c r="C247" s="465"/>
      <c r="D247" s="465"/>
      <c r="E247" s="465"/>
      <c r="F247" s="465"/>
      <c r="G247" s="465"/>
      <c r="H247" s="465"/>
      <c r="I247" s="465"/>
      <c r="J247" s="465"/>
      <c r="K247" s="465"/>
      <c r="L247" s="466"/>
      <c r="O247" s="464"/>
      <c r="P247" s="465"/>
      <c r="Q247" s="465"/>
      <c r="R247" s="465"/>
      <c r="S247" s="465"/>
      <c r="T247" s="465"/>
      <c r="U247" s="465"/>
      <c r="V247" s="465"/>
      <c r="W247" s="465"/>
      <c r="X247" s="465"/>
      <c r="Y247" s="465"/>
      <c r="Z247" s="466"/>
    </row>
    <row r="248" spans="1:26" ht="18.75" customHeight="1" x14ac:dyDescent="0.4">
      <c r="A248" s="467"/>
      <c r="B248" s="468"/>
      <c r="C248" s="468"/>
      <c r="D248" s="468"/>
      <c r="E248" s="468"/>
      <c r="F248" s="468"/>
      <c r="G248" s="468"/>
      <c r="H248" s="468"/>
      <c r="I248" s="468"/>
      <c r="J248" s="468"/>
      <c r="K248" s="468"/>
      <c r="L248" s="469"/>
      <c r="O248" s="467"/>
      <c r="P248" s="468"/>
      <c r="Q248" s="468"/>
      <c r="R248" s="468"/>
      <c r="S248" s="468"/>
      <c r="T248" s="468"/>
      <c r="U248" s="468"/>
      <c r="V248" s="468"/>
      <c r="W248" s="468"/>
      <c r="X248" s="468"/>
      <c r="Y248" s="468"/>
      <c r="Z248" s="469"/>
    </row>
    <row r="249" spans="1:26" ht="7.5" customHeight="1" x14ac:dyDescent="0.4"/>
    <row r="250" spans="1:26" ht="18.75" customHeight="1" x14ac:dyDescent="0.4">
      <c r="A250" s="470" t="s">
        <v>250</v>
      </c>
      <c r="B250" s="470"/>
      <c r="C250" s="470"/>
      <c r="D250" s="470"/>
      <c r="E250" s="471">
        <f>S240+1</f>
        <v>47</v>
      </c>
      <c r="F250" s="471"/>
      <c r="O250" s="470" t="s">
        <v>250</v>
      </c>
      <c r="P250" s="470"/>
      <c r="Q250" s="470"/>
      <c r="R250" s="470"/>
      <c r="S250" s="471">
        <f>E250+1</f>
        <v>48</v>
      </c>
      <c r="T250" s="471"/>
    </row>
    <row r="251" spans="1:26" ht="18.75" customHeight="1" x14ac:dyDescent="0.4">
      <c r="A251" s="461"/>
      <c r="B251" s="462"/>
      <c r="C251" s="462"/>
      <c r="D251" s="462"/>
      <c r="E251" s="462"/>
      <c r="F251" s="462"/>
      <c r="G251" s="462"/>
      <c r="H251" s="462"/>
      <c r="I251" s="462"/>
      <c r="J251" s="462"/>
      <c r="K251" s="462"/>
      <c r="L251" s="463"/>
      <c r="O251" s="461"/>
      <c r="P251" s="462"/>
      <c r="Q251" s="462"/>
      <c r="R251" s="462"/>
      <c r="S251" s="462"/>
      <c r="T251" s="462"/>
      <c r="U251" s="462"/>
      <c r="V251" s="462"/>
      <c r="W251" s="462"/>
      <c r="X251" s="462"/>
      <c r="Y251" s="462"/>
      <c r="Z251" s="463"/>
    </row>
    <row r="252" spans="1:26" ht="18.75" customHeight="1" x14ac:dyDescent="0.4">
      <c r="A252" s="464"/>
      <c r="B252" s="465"/>
      <c r="C252" s="465"/>
      <c r="D252" s="465"/>
      <c r="E252" s="465"/>
      <c r="F252" s="465"/>
      <c r="G252" s="465"/>
      <c r="H252" s="465"/>
      <c r="I252" s="465"/>
      <c r="J252" s="465"/>
      <c r="K252" s="465"/>
      <c r="L252" s="466"/>
      <c r="O252" s="464"/>
      <c r="P252" s="465"/>
      <c r="Q252" s="465"/>
      <c r="R252" s="465"/>
      <c r="S252" s="465"/>
      <c r="T252" s="465"/>
      <c r="U252" s="465"/>
      <c r="V252" s="465"/>
      <c r="W252" s="465"/>
      <c r="X252" s="465"/>
      <c r="Y252" s="465"/>
      <c r="Z252" s="466"/>
    </row>
    <row r="253" spans="1:26" ht="18.75" customHeight="1" x14ac:dyDescent="0.4">
      <c r="A253" s="464"/>
      <c r="B253" s="465"/>
      <c r="C253" s="465"/>
      <c r="D253" s="465"/>
      <c r="E253" s="465"/>
      <c r="F253" s="465"/>
      <c r="G253" s="465"/>
      <c r="H253" s="465"/>
      <c r="I253" s="465"/>
      <c r="J253" s="465"/>
      <c r="K253" s="465"/>
      <c r="L253" s="466"/>
      <c r="O253" s="464"/>
      <c r="P253" s="465"/>
      <c r="Q253" s="465"/>
      <c r="R253" s="465"/>
      <c r="S253" s="465"/>
      <c r="T253" s="465"/>
      <c r="U253" s="465"/>
      <c r="V253" s="465"/>
      <c r="W253" s="465"/>
      <c r="X253" s="465"/>
      <c r="Y253" s="465"/>
      <c r="Z253" s="466"/>
    </row>
    <row r="254" spans="1:26" ht="18.75" customHeight="1" x14ac:dyDescent="0.4">
      <c r="A254" s="464"/>
      <c r="B254" s="465"/>
      <c r="C254" s="465"/>
      <c r="D254" s="465"/>
      <c r="E254" s="465"/>
      <c r="F254" s="465"/>
      <c r="G254" s="465"/>
      <c r="H254" s="465"/>
      <c r="I254" s="465"/>
      <c r="J254" s="465"/>
      <c r="K254" s="465"/>
      <c r="L254" s="466"/>
      <c r="O254" s="464"/>
      <c r="P254" s="465"/>
      <c r="Q254" s="465"/>
      <c r="R254" s="465"/>
      <c r="S254" s="465"/>
      <c r="T254" s="465"/>
      <c r="U254" s="465"/>
      <c r="V254" s="465"/>
      <c r="W254" s="465"/>
      <c r="X254" s="465"/>
      <c r="Y254" s="465"/>
      <c r="Z254" s="466"/>
    </row>
    <row r="255" spans="1:26" ht="18.75" customHeight="1" x14ac:dyDescent="0.4">
      <c r="A255" s="464"/>
      <c r="B255" s="465"/>
      <c r="C255" s="465"/>
      <c r="D255" s="465"/>
      <c r="E255" s="465"/>
      <c r="F255" s="465"/>
      <c r="G255" s="465"/>
      <c r="H255" s="465"/>
      <c r="I255" s="465"/>
      <c r="J255" s="465"/>
      <c r="K255" s="465"/>
      <c r="L255" s="466"/>
      <c r="O255" s="464"/>
      <c r="P255" s="465"/>
      <c r="Q255" s="465"/>
      <c r="R255" s="465"/>
      <c r="S255" s="465"/>
      <c r="T255" s="465"/>
      <c r="U255" s="465"/>
      <c r="V255" s="465"/>
      <c r="W255" s="465"/>
      <c r="X255" s="465"/>
      <c r="Y255" s="465"/>
      <c r="Z255" s="466"/>
    </row>
    <row r="256" spans="1:26" ht="18.75" customHeight="1" x14ac:dyDescent="0.4">
      <c r="A256" s="464"/>
      <c r="B256" s="465"/>
      <c r="C256" s="465"/>
      <c r="D256" s="465"/>
      <c r="E256" s="465"/>
      <c r="F256" s="465"/>
      <c r="G256" s="465"/>
      <c r="H256" s="465"/>
      <c r="I256" s="465"/>
      <c r="J256" s="465"/>
      <c r="K256" s="465"/>
      <c r="L256" s="466"/>
      <c r="O256" s="464"/>
      <c r="P256" s="465"/>
      <c r="Q256" s="465"/>
      <c r="R256" s="465"/>
      <c r="S256" s="465"/>
      <c r="T256" s="465"/>
      <c r="U256" s="465"/>
      <c r="V256" s="465"/>
      <c r="W256" s="465"/>
      <c r="X256" s="465"/>
      <c r="Y256" s="465"/>
      <c r="Z256" s="466"/>
    </row>
    <row r="257" spans="1:26" ht="18.75" customHeight="1" x14ac:dyDescent="0.4">
      <c r="A257" s="464"/>
      <c r="B257" s="465"/>
      <c r="C257" s="465"/>
      <c r="D257" s="465"/>
      <c r="E257" s="465"/>
      <c r="F257" s="465"/>
      <c r="G257" s="465"/>
      <c r="H257" s="465"/>
      <c r="I257" s="465"/>
      <c r="J257" s="465"/>
      <c r="K257" s="465"/>
      <c r="L257" s="466"/>
      <c r="O257" s="464"/>
      <c r="P257" s="465"/>
      <c r="Q257" s="465"/>
      <c r="R257" s="465"/>
      <c r="S257" s="465"/>
      <c r="T257" s="465"/>
      <c r="U257" s="465"/>
      <c r="V257" s="465"/>
      <c r="W257" s="465"/>
      <c r="X257" s="465"/>
      <c r="Y257" s="465"/>
      <c r="Z257" s="466"/>
    </row>
    <row r="258" spans="1:26" ht="18.75" customHeight="1" x14ac:dyDescent="0.4">
      <c r="A258" s="467"/>
      <c r="B258" s="468"/>
      <c r="C258" s="468"/>
      <c r="D258" s="468"/>
      <c r="E258" s="468"/>
      <c r="F258" s="468"/>
      <c r="G258" s="468"/>
      <c r="H258" s="468"/>
      <c r="I258" s="468"/>
      <c r="J258" s="468"/>
      <c r="K258" s="468"/>
      <c r="L258" s="469"/>
      <c r="O258" s="467"/>
      <c r="P258" s="468"/>
      <c r="Q258" s="468"/>
      <c r="R258" s="468"/>
      <c r="S258" s="468"/>
      <c r="T258" s="468"/>
      <c r="U258" s="468"/>
      <c r="V258" s="468"/>
      <c r="W258" s="468"/>
      <c r="X258" s="468"/>
      <c r="Y258" s="468"/>
      <c r="Z258" s="469"/>
    </row>
    <row r="259" spans="1:26" ht="18.75" customHeight="1" x14ac:dyDescent="0.4">
      <c r="A259" s="64"/>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c r="Z259" s="64"/>
    </row>
    <row r="260" spans="1:26" ht="7.5" customHeight="1" x14ac:dyDescent="0.4">
      <c r="A260" s="64"/>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row>
    <row r="261" spans="1:26" ht="18.75" customHeight="1" x14ac:dyDescent="0.4">
      <c r="A261" s="472"/>
      <c r="B261" s="472"/>
      <c r="C261" s="472"/>
      <c r="D261" s="472"/>
      <c r="E261" s="472"/>
      <c r="F261" s="472"/>
      <c r="G261" s="472"/>
      <c r="H261" s="472"/>
      <c r="I261" s="472"/>
      <c r="J261" s="472"/>
      <c r="K261" s="472"/>
      <c r="L261" s="472"/>
      <c r="M261" s="472"/>
      <c r="N261" s="472"/>
      <c r="O261" s="472"/>
      <c r="P261" s="472"/>
      <c r="Q261" s="472"/>
      <c r="R261" s="472"/>
      <c r="S261" s="472"/>
      <c r="T261" s="472"/>
      <c r="U261" s="472"/>
      <c r="V261" s="472"/>
      <c r="W261" s="472"/>
      <c r="X261" s="472"/>
      <c r="Y261" s="472"/>
      <c r="Z261" s="472"/>
    </row>
    <row r="262" spans="1:26" ht="7.5" customHeight="1" x14ac:dyDescent="0.4">
      <c r="A262" s="64"/>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row>
    <row r="263" spans="1:26" ht="18.75" customHeight="1" x14ac:dyDescent="0.4">
      <c r="A263" s="470" t="s">
        <v>250</v>
      </c>
      <c r="B263" s="470"/>
      <c r="C263" s="470"/>
      <c r="D263" s="470"/>
      <c r="E263" s="471">
        <f>S250+1</f>
        <v>49</v>
      </c>
      <c r="F263" s="471"/>
      <c r="O263" s="470" t="s">
        <v>250</v>
      </c>
      <c r="P263" s="470"/>
      <c r="Q263" s="470"/>
      <c r="R263" s="470"/>
      <c r="S263" s="471">
        <f>E263+1</f>
        <v>50</v>
      </c>
      <c r="T263" s="471"/>
    </row>
    <row r="264" spans="1:26" ht="18.75" customHeight="1" x14ac:dyDescent="0.4">
      <c r="A264" s="461"/>
      <c r="B264" s="462"/>
      <c r="C264" s="462"/>
      <c r="D264" s="462"/>
      <c r="E264" s="462"/>
      <c r="F264" s="462"/>
      <c r="G264" s="462"/>
      <c r="H264" s="462"/>
      <c r="I264" s="462"/>
      <c r="J264" s="462"/>
      <c r="K264" s="462"/>
      <c r="L264" s="463"/>
      <c r="O264" s="461"/>
      <c r="P264" s="462"/>
      <c r="Q264" s="462"/>
      <c r="R264" s="462"/>
      <c r="S264" s="462"/>
      <c r="T264" s="462"/>
      <c r="U264" s="462"/>
      <c r="V264" s="462"/>
      <c r="W264" s="462"/>
      <c r="X264" s="462"/>
      <c r="Y264" s="462"/>
      <c r="Z264" s="463"/>
    </row>
    <row r="265" spans="1:26" ht="18.75" customHeight="1" x14ac:dyDescent="0.4">
      <c r="A265" s="464"/>
      <c r="B265" s="465"/>
      <c r="C265" s="465"/>
      <c r="D265" s="465"/>
      <c r="E265" s="465"/>
      <c r="F265" s="465"/>
      <c r="G265" s="465"/>
      <c r="H265" s="465"/>
      <c r="I265" s="465"/>
      <c r="J265" s="465"/>
      <c r="K265" s="465"/>
      <c r="L265" s="466"/>
      <c r="O265" s="464"/>
      <c r="P265" s="465"/>
      <c r="Q265" s="465"/>
      <c r="R265" s="465"/>
      <c r="S265" s="465"/>
      <c r="T265" s="465"/>
      <c r="U265" s="465"/>
      <c r="V265" s="465"/>
      <c r="W265" s="465"/>
      <c r="X265" s="465"/>
      <c r="Y265" s="465"/>
      <c r="Z265" s="466"/>
    </row>
    <row r="266" spans="1:26" ht="18.75" customHeight="1" x14ac:dyDescent="0.4">
      <c r="A266" s="464"/>
      <c r="B266" s="465"/>
      <c r="C266" s="465"/>
      <c r="D266" s="465"/>
      <c r="E266" s="465"/>
      <c r="F266" s="465"/>
      <c r="G266" s="465"/>
      <c r="H266" s="465"/>
      <c r="I266" s="465"/>
      <c r="J266" s="465"/>
      <c r="K266" s="465"/>
      <c r="L266" s="466"/>
      <c r="O266" s="464"/>
      <c r="P266" s="465"/>
      <c r="Q266" s="465"/>
      <c r="R266" s="465"/>
      <c r="S266" s="465"/>
      <c r="T266" s="465"/>
      <c r="U266" s="465"/>
      <c r="V266" s="465"/>
      <c r="W266" s="465"/>
      <c r="X266" s="465"/>
      <c r="Y266" s="465"/>
      <c r="Z266" s="466"/>
    </row>
    <row r="267" spans="1:26" ht="18.75" customHeight="1" x14ac:dyDescent="0.4">
      <c r="A267" s="464"/>
      <c r="B267" s="465"/>
      <c r="C267" s="465"/>
      <c r="D267" s="465"/>
      <c r="E267" s="465"/>
      <c r="F267" s="465"/>
      <c r="G267" s="465"/>
      <c r="H267" s="465"/>
      <c r="I267" s="465"/>
      <c r="J267" s="465"/>
      <c r="K267" s="465"/>
      <c r="L267" s="466"/>
      <c r="O267" s="464"/>
      <c r="P267" s="465"/>
      <c r="Q267" s="465"/>
      <c r="R267" s="465"/>
      <c r="S267" s="465"/>
      <c r="T267" s="465"/>
      <c r="U267" s="465"/>
      <c r="V267" s="465"/>
      <c r="W267" s="465"/>
      <c r="X267" s="465"/>
      <c r="Y267" s="465"/>
      <c r="Z267" s="466"/>
    </row>
    <row r="268" spans="1:26" ht="18.75" customHeight="1" x14ac:dyDescent="0.4">
      <c r="A268" s="464"/>
      <c r="B268" s="465"/>
      <c r="C268" s="465"/>
      <c r="D268" s="465"/>
      <c r="E268" s="465"/>
      <c r="F268" s="465"/>
      <c r="G268" s="465"/>
      <c r="H268" s="465"/>
      <c r="I268" s="465"/>
      <c r="J268" s="465"/>
      <c r="K268" s="465"/>
      <c r="L268" s="466"/>
      <c r="O268" s="464"/>
      <c r="P268" s="465"/>
      <c r="Q268" s="465"/>
      <c r="R268" s="465"/>
      <c r="S268" s="465"/>
      <c r="T268" s="465"/>
      <c r="U268" s="465"/>
      <c r="V268" s="465"/>
      <c r="W268" s="465"/>
      <c r="X268" s="465"/>
      <c r="Y268" s="465"/>
      <c r="Z268" s="466"/>
    </row>
    <row r="269" spans="1:26" ht="18.75" customHeight="1" x14ac:dyDescent="0.4">
      <c r="A269" s="464"/>
      <c r="B269" s="465"/>
      <c r="C269" s="465"/>
      <c r="D269" s="465"/>
      <c r="E269" s="465"/>
      <c r="F269" s="465"/>
      <c r="G269" s="465"/>
      <c r="H269" s="465"/>
      <c r="I269" s="465"/>
      <c r="J269" s="465"/>
      <c r="K269" s="465"/>
      <c r="L269" s="466"/>
      <c r="O269" s="464"/>
      <c r="P269" s="465"/>
      <c r="Q269" s="465"/>
      <c r="R269" s="465"/>
      <c r="S269" s="465"/>
      <c r="T269" s="465"/>
      <c r="U269" s="465"/>
      <c r="V269" s="465"/>
      <c r="W269" s="465"/>
      <c r="X269" s="465"/>
      <c r="Y269" s="465"/>
      <c r="Z269" s="466"/>
    </row>
    <row r="270" spans="1:26" ht="18.75" customHeight="1" x14ac:dyDescent="0.4">
      <c r="A270" s="464"/>
      <c r="B270" s="465"/>
      <c r="C270" s="465"/>
      <c r="D270" s="465"/>
      <c r="E270" s="465"/>
      <c r="F270" s="465"/>
      <c r="G270" s="465"/>
      <c r="H270" s="465"/>
      <c r="I270" s="465"/>
      <c r="J270" s="465"/>
      <c r="K270" s="465"/>
      <c r="L270" s="466"/>
      <c r="O270" s="464"/>
      <c r="P270" s="465"/>
      <c r="Q270" s="465"/>
      <c r="R270" s="465"/>
      <c r="S270" s="465"/>
      <c r="T270" s="465"/>
      <c r="U270" s="465"/>
      <c r="V270" s="465"/>
      <c r="W270" s="465"/>
      <c r="X270" s="465"/>
      <c r="Y270" s="465"/>
      <c r="Z270" s="466"/>
    </row>
    <row r="271" spans="1:26" ht="18.75" customHeight="1" x14ac:dyDescent="0.4">
      <c r="A271" s="467"/>
      <c r="B271" s="468"/>
      <c r="C271" s="468"/>
      <c r="D271" s="468"/>
      <c r="E271" s="468"/>
      <c r="F271" s="468"/>
      <c r="G271" s="468"/>
      <c r="H271" s="468"/>
      <c r="I271" s="468"/>
      <c r="J271" s="468"/>
      <c r="K271" s="468"/>
      <c r="L271" s="469"/>
      <c r="O271" s="467"/>
      <c r="P271" s="468"/>
      <c r="Q271" s="468"/>
      <c r="R271" s="468"/>
      <c r="S271" s="468"/>
      <c r="T271" s="468"/>
      <c r="U271" s="468"/>
      <c r="V271" s="468"/>
      <c r="W271" s="468"/>
      <c r="X271" s="468"/>
      <c r="Y271" s="468"/>
      <c r="Z271" s="469"/>
    </row>
    <row r="272" spans="1:26" ht="7.5" customHeight="1" x14ac:dyDescent="0.4"/>
    <row r="273" spans="1:26" ht="18.75" customHeight="1" x14ac:dyDescent="0.4">
      <c r="A273" s="470" t="s">
        <v>250</v>
      </c>
      <c r="B273" s="470"/>
      <c r="C273" s="470"/>
      <c r="D273" s="470"/>
      <c r="E273" s="471">
        <f>S263+1</f>
        <v>51</v>
      </c>
      <c r="F273" s="471"/>
      <c r="O273" s="470" t="s">
        <v>250</v>
      </c>
      <c r="P273" s="470"/>
      <c r="Q273" s="470"/>
      <c r="R273" s="470"/>
      <c r="S273" s="471">
        <f>E273+1</f>
        <v>52</v>
      </c>
      <c r="T273" s="471"/>
    </row>
    <row r="274" spans="1:26" ht="18.75" customHeight="1" x14ac:dyDescent="0.4">
      <c r="A274" s="461"/>
      <c r="B274" s="462"/>
      <c r="C274" s="462"/>
      <c r="D274" s="462"/>
      <c r="E274" s="462"/>
      <c r="F274" s="462"/>
      <c r="G274" s="462"/>
      <c r="H274" s="462"/>
      <c r="I274" s="462"/>
      <c r="J274" s="462"/>
      <c r="K274" s="462"/>
      <c r="L274" s="463"/>
      <c r="O274" s="461"/>
      <c r="P274" s="462"/>
      <c r="Q274" s="462"/>
      <c r="R274" s="462"/>
      <c r="S274" s="462"/>
      <c r="T274" s="462"/>
      <c r="U274" s="462"/>
      <c r="V274" s="462"/>
      <c r="W274" s="462"/>
      <c r="X274" s="462"/>
      <c r="Y274" s="462"/>
      <c r="Z274" s="463"/>
    </row>
    <row r="275" spans="1:26" ht="18.75" customHeight="1" x14ac:dyDescent="0.4">
      <c r="A275" s="464"/>
      <c r="B275" s="465"/>
      <c r="C275" s="465"/>
      <c r="D275" s="465"/>
      <c r="E275" s="465"/>
      <c r="F275" s="465"/>
      <c r="G275" s="465"/>
      <c r="H275" s="465"/>
      <c r="I275" s="465"/>
      <c r="J275" s="465"/>
      <c r="K275" s="465"/>
      <c r="L275" s="466"/>
      <c r="O275" s="464"/>
      <c r="P275" s="465"/>
      <c r="Q275" s="465"/>
      <c r="R275" s="465"/>
      <c r="S275" s="465"/>
      <c r="T275" s="465"/>
      <c r="U275" s="465"/>
      <c r="V275" s="465"/>
      <c r="W275" s="465"/>
      <c r="X275" s="465"/>
      <c r="Y275" s="465"/>
      <c r="Z275" s="466"/>
    </row>
    <row r="276" spans="1:26" ht="18.75" customHeight="1" x14ac:dyDescent="0.4">
      <c r="A276" s="464"/>
      <c r="B276" s="465"/>
      <c r="C276" s="465"/>
      <c r="D276" s="465"/>
      <c r="E276" s="465"/>
      <c r="F276" s="465"/>
      <c r="G276" s="465"/>
      <c r="H276" s="465"/>
      <c r="I276" s="465"/>
      <c r="J276" s="465"/>
      <c r="K276" s="465"/>
      <c r="L276" s="466"/>
      <c r="O276" s="464"/>
      <c r="P276" s="465"/>
      <c r="Q276" s="465"/>
      <c r="R276" s="465"/>
      <c r="S276" s="465"/>
      <c r="T276" s="465"/>
      <c r="U276" s="465"/>
      <c r="V276" s="465"/>
      <c r="W276" s="465"/>
      <c r="X276" s="465"/>
      <c r="Y276" s="465"/>
      <c r="Z276" s="466"/>
    </row>
    <row r="277" spans="1:26" ht="18.75" customHeight="1" x14ac:dyDescent="0.4">
      <c r="A277" s="464"/>
      <c r="B277" s="465"/>
      <c r="C277" s="465"/>
      <c r="D277" s="465"/>
      <c r="E277" s="465"/>
      <c r="F277" s="465"/>
      <c r="G277" s="465"/>
      <c r="H277" s="465"/>
      <c r="I277" s="465"/>
      <c r="J277" s="465"/>
      <c r="K277" s="465"/>
      <c r="L277" s="466"/>
      <c r="O277" s="464"/>
      <c r="P277" s="465"/>
      <c r="Q277" s="465"/>
      <c r="R277" s="465"/>
      <c r="S277" s="465"/>
      <c r="T277" s="465"/>
      <c r="U277" s="465"/>
      <c r="V277" s="465"/>
      <c r="W277" s="465"/>
      <c r="X277" s="465"/>
      <c r="Y277" s="465"/>
      <c r="Z277" s="466"/>
    </row>
    <row r="278" spans="1:26" ht="18.75" customHeight="1" x14ac:dyDescent="0.4">
      <c r="A278" s="464"/>
      <c r="B278" s="465"/>
      <c r="C278" s="465"/>
      <c r="D278" s="465"/>
      <c r="E278" s="465"/>
      <c r="F278" s="465"/>
      <c r="G278" s="465"/>
      <c r="H278" s="465"/>
      <c r="I278" s="465"/>
      <c r="J278" s="465"/>
      <c r="K278" s="465"/>
      <c r="L278" s="466"/>
      <c r="O278" s="464"/>
      <c r="P278" s="465"/>
      <c r="Q278" s="465"/>
      <c r="R278" s="465"/>
      <c r="S278" s="465"/>
      <c r="T278" s="465"/>
      <c r="U278" s="465"/>
      <c r="V278" s="465"/>
      <c r="W278" s="465"/>
      <c r="X278" s="465"/>
      <c r="Y278" s="465"/>
      <c r="Z278" s="466"/>
    </row>
    <row r="279" spans="1:26" ht="18.75" customHeight="1" x14ac:dyDescent="0.4">
      <c r="A279" s="464"/>
      <c r="B279" s="465"/>
      <c r="C279" s="465"/>
      <c r="D279" s="465"/>
      <c r="E279" s="465"/>
      <c r="F279" s="465"/>
      <c r="G279" s="465"/>
      <c r="H279" s="465"/>
      <c r="I279" s="465"/>
      <c r="J279" s="465"/>
      <c r="K279" s="465"/>
      <c r="L279" s="466"/>
      <c r="O279" s="464"/>
      <c r="P279" s="465"/>
      <c r="Q279" s="465"/>
      <c r="R279" s="465"/>
      <c r="S279" s="465"/>
      <c r="T279" s="465"/>
      <c r="U279" s="465"/>
      <c r="V279" s="465"/>
      <c r="W279" s="465"/>
      <c r="X279" s="465"/>
      <c r="Y279" s="465"/>
      <c r="Z279" s="466"/>
    </row>
    <row r="280" spans="1:26" ht="18.75" customHeight="1" x14ac:dyDescent="0.4">
      <c r="A280" s="464"/>
      <c r="B280" s="465"/>
      <c r="C280" s="465"/>
      <c r="D280" s="465"/>
      <c r="E280" s="465"/>
      <c r="F280" s="465"/>
      <c r="G280" s="465"/>
      <c r="H280" s="465"/>
      <c r="I280" s="465"/>
      <c r="J280" s="465"/>
      <c r="K280" s="465"/>
      <c r="L280" s="466"/>
      <c r="O280" s="464"/>
      <c r="P280" s="465"/>
      <c r="Q280" s="465"/>
      <c r="R280" s="465"/>
      <c r="S280" s="465"/>
      <c r="T280" s="465"/>
      <c r="U280" s="465"/>
      <c r="V280" s="465"/>
      <c r="W280" s="465"/>
      <c r="X280" s="465"/>
      <c r="Y280" s="465"/>
      <c r="Z280" s="466"/>
    </row>
    <row r="281" spans="1:26" ht="18.75" customHeight="1" x14ac:dyDescent="0.4">
      <c r="A281" s="467"/>
      <c r="B281" s="468"/>
      <c r="C281" s="468"/>
      <c r="D281" s="468"/>
      <c r="E281" s="468"/>
      <c r="F281" s="468"/>
      <c r="G281" s="468"/>
      <c r="H281" s="468"/>
      <c r="I281" s="468"/>
      <c r="J281" s="468"/>
      <c r="K281" s="468"/>
      <c r="L281" s="469"/>
      <c r="O281" s="467"/>
      <c r="P281" s="468"/>
      <c r="Q281" s="468"/>
      <c r="R281" s="468"/>
      <c r="S281" s="468"/>
      <c r="T281" s="468"/>
      <c r="U281" s="468"/>
      <c r="V281" s="468"/>
      <c r="W281" s="468"/>
      <c r="X281" s="468"/>
      <c r="Y281" s="468"/>
      <c r="Z281" s="469"/>
    </row>
    <row r="282" spans="1:26" ht="7.5" customHeight="1" x14ac:dyDescent="0.4"/>
    <row r="283" spans="1:26" ht="18.75" customHeight="1" x14ac:dyDescent="0.4">
      <c r="A283" s="470" t="s">
        <v>250</v>
      </c>
      <c r="B283" s="470"/>
      <c r="C283" s="470"/>
      <c r="D283" s="470"/>
      <c r="E283" s="471">
        <f>S273+1</f>
        <v>53</v>
      </c>
      <c r="F283" s="471"/>
      <c r="O283" s="470" t="s">
        <v>250</v>
      </c>
      <c r="P283" s="470"/>
      <c r="Q283" s="470"/>
      <c r="R283" s="470"/>
      <c r="S283" s="471">
        <f>E283+1</f>
        <v>54</v>
      </c>
      <c r="T283" s="471"/>
    </row>
    <row r="284" spans="1:26" ht="18.75" customHeight="1" x14ac:dyDescent="0.4">
      <c r="A284" s="461"/>
      <c r="B284" s="462"/>
      <c r="C284" s="462"/>
      <c r="D284" s="462"/>
      <c r="E284" s="462"/>
      <c r="F284" s="462"/>
      <c r="G284" s="462"/>
      <c r="H284" s="462"/>
      <c r="I284" s="462"/>
      <c r="J284" s="462"/>
      <c r="K284" s="462"/>
      <c r="L284" s="463"/>
      <c r="O284" s="461"/>
      <c r="P284" s="462"/>
      <c r="Q284" s="462"/>
      <c r="R284" s="462"/>
      <c r="S284" s="462"/>
      <c r="T284" s="462"/>
      <c r="U284" s="462"/>
      <c r="V284" s="462"/>
      <c r="W284" s="462"/>
      <c r="X284" s="462"/>
      <c r="Y284" s="462"/>
      <c r="Z284" s="463"/>
    </row>
    <row r="285" spans="1:26" ht="18.75" customHeight="1" x14ac:dyDescent="0.4">
      <c r="A285" s="464"/>
      <c r="B285" s="465"/>
      <c r="C285" s="465"/>
      <c r="D285" s="465"/>
      <c r="E285" s="465"/>
      <c r="F285" s="465"/>
      <c r="G285" s="465"/>
      <c r="H285" s="465"/>
      <c r="I285" s="465"/>
      <c r="J285" s="465"/>
      <c r="K285" s="465"/>
      <c r="L285" s="466"/>
      <c r="O285" s="464"/>
      <c r="P285" s="465"/>
      <c r="Q285" s="465"/>
      <c r="R285" s="465"/>
      <c r="S285" s="465"/>
      <c r="T285" s="465"/>
      <c r="U285" s="465"/>
      <c r="V285" s="465"/>
      <c r="W285" s="465"/>
      <c r="X285" s="465"/>
      <c r="Y285" s="465"/>
      <c r="Z285" s="466"/>
    </row>
    <row r="286" spans="1:26" ht="18.75" customHeight="1" x14ac:dyDescent="0.4">
      <c r="A286" s="464"/>
      <c r="B286" s="465"/>
      <c r="C286" s="465"/>
      <c r="D286" s="465"/>
      <c r="E286" s="465"/>
      <c r="F286" s="465"/>
      <c r="G286" s="465"/>
      <c r="H286" s="465"/>
      <c r="I286" s="465"/>
      <c r="J286" s="465"/>
      <c r="K286" s="465"/>
      <c r="L286" s="466"/>
      <c r="O286" s="464"/>
      <c r="P286" s="465"/>
      <c r="Q286" s="465"/>
      <c r="R286" s="465"/>
      <c r="S286" s="465"/>
      <c r="T286" s="465"/>
      <c r="U286" s="465"/>
      <c r="V286" s="465"/>
      <c r="W286" s="465"/>
      <c r="X286" s="465"/>
      <c r="Y286" s="465"/>
      <c r="Z286" s="466"/>
    </row>
    <row r="287" spans="1:26" ht="18.75" customHeight="1" x14ac:dyDescent="0.4">
      <c r="A287" s="464"/>
      <c r="B287" s="465"/>
      <c r="C287" s="465"/>
      <c r="D287" s="465"/>
      <c r="E287" s="465"/>
      <c r="F287" s="465"/>
      <c r="G287" s="465"/>
      <c r="H287" s="465"/>
      <c r="I287" s="465"/>
      <c r="J287" s="465"/>
      <c r="K287" s="465"/>
      <c r="L287" s="466"/>
      <c r="O287" s="464"/>
      <c r="P287" s="465"/>
      <c r="Q287" s="465"/>
      <c r="R287" s="465"/>
      <c r="S287" s="465"/>
      <c r="T287" s="465"/>
      <c r="U287" s="465"/>
      <c r="V287" s="465"/>
      <c r="W287" s="465"/>
      <c r="X287" s="465"/>
      <c r="Y287" s="465"/>
      <c r="Z287" s="466"/>
    </row>
    <row r="288" spans="1:26" ht="18.75" customHeight="1" x14ac:dyDescent="0.4">
      <c r="A288" s="464"/>
      <c r="B288" s="465"/>
      <c r="C288" s="465"/>
      <c r="D288" s="465"/>
      <c r="E288" s="465"/>
      <c r="F288" s="465"/>
      <c r="G288" s="465"/>
      <c r="H288" s="465"/>
      <c r="I288" s="465"/>
      <c r="J288" s="465"/>
      <c r="K288" s="465"/>
      <c r="L288" s="466"/>
      <c r="O288" s="464"/>
      <c r="P288" s="465"/>
      <c r="Q288" s="465"/>
      <c r="R288" s="465"/>
      <c r="S288" s="465"/>
      <c r="T288" s="465"/>
      <c r="U288" s="465"/>
      <c r="V288" s="465"/>
      <c r="W288" s="465"/>
      <c r="X288" s="465"/>
      <c r="Y288" s="465"/>
      <c r="Z288" s="466"/>
    </row>
    <row r="289" spans="1:26" ht="18.75" customHeight="1" x14ac:dyDescent="0.4">
      <c r="A289" s="464"/>
      <c r="B289" s="465"/>
      <c r="C289" s="465"/>
      <c r="D289" s="465"/>
      <c r="E289" s="465"/>
      <c r="F289" s="465"/>
      <c r="G289" s="465"/>
      <c r="H289" s="465"/>
      <c r="I289" s="465"/>
      <c r="J289" s="465"/>
      <c r="K289" s="465"/>
      <c r="L289" s="466"/>
      <c r="O289" s="464"/>
      <c r="P289" s="465"/>
      <c r="Q289" s="465"/>
      <c r="R289" s="465"/>
      <c r="S289" s="465"/>
      <c r="T289" s="465"/>
      <c r="U289" s="465"/>
      <c r="V289" s="465"/>
      <c r="W289" s="465"/>
      <c r="X289" s="465"/>
      <c r="Y289" s="465"/>
      <c r="Z289" s="466"/>
    </row>
    <row r="290" spans="1:26" ht="18.75" customHeight="1" x14ac:dyDescent="0.4">
      <c r="A290" s="464"/>
      <c r="B290" s="465"/>
      <c r="C290" s="465"/>
      <c r="D290" s="465"/>
      <c r="E290" s="465"/>
      <c r="F290" s="465"/>
      <c r="G290" s="465"/>
      <c r="H290" s="465"/>
      <c r="I290" s="465"/>
      <c r="J290" s="465"/>
      <c r="K290" s="465"/>
      <c r="L290" s="466"/>
      <c r="O290" s="464"/>
      <c r="P290" s="465"/>
      <c r="Q290" s="465"/>
      <c r="R290" s="465"/>
      <c r="S290" s="465"/>
      <c r="T290" s="465"/>
      <c r="U290" s="465"/>
      <c r="V290" s="465"/>
      <c r="W290" s="465"/>
      <c r="X290" s="465"/>
      <c r="Y290" s="465"/>
      <c r="Z290" s="466"/>
    </row>
    <row r="291" spans="1:26" ht="18.75" customHeight="1" x14ac:dyDescent="0.4">
      <c r="A291" s="467"/>
      <c r="B291" s="468"/>
      <c r="C291" s="468"/>
      <c r="D291" s="468"/>
      <c r="E291" s="468"/>
      <c r="F291" s="468"/>
      <c r="G291" s="468"/>
      <c r="H291" s="468"/>
      <c r="I291" s="468"/>
      <c r="J291" s="468"/>
      <c r="K291" s="468"/>
      <c r="L291" s="469"/>
      <c r="O291" s="467"/>
      <c r="P291" s="468"/>
      <c r="Q291" s="468"/>
      <c r="R291" s="468"/>
      <c r="S291" s="468"/>
      <c r="T291" s="468"/>
      <c r="U291" s="468"/>
      <c r="V291" s="468"/>
      <c r="W291" s="468"/>
      <c r="X291" s="468"/>
      <c r="Y291" s="468"/>
      <c r="Z291" s="469"/>
    </row>
    <row r="292" spans="1:26" ht="7.5" customHeight="1" x14ac:dyDescent="0.4"/>
    <row r="293" spans="1:26" ht="18.75" customHeight="1" x14ac:dyDescent="0.4">
      <c r="A293" s="470" t="s">
        <v>250</v>
      </c>
      <c r="B293" s="470"/>
      <c r="C293" s="470"/>
      <c r="D293" s="470"/>
      <c r="E293" s="471">
        <f>S283+1</f>
        <v>55</v>
      </c>
      <c r="F293" s="471"/>
      <c r="O293" s="470" t="s">
        <v>250</v>
      </c>
      <c r="P293" s="470"/>
      <c r="Q293" s="470"/>
      <c r="R293" s="470"/>
      <c r="S293" s="471">
        <f>E293+1</f>
        <v>56</v>
      </c>
      <c r="T293" s="471"/>
    </row>
    <row r="294" spans="1:26" ht="18.75" customHeight="1" x14ac:dyDescent="0.4">
      <c r="A294" s="461"/>
      <c r="B294" s="462"/>
      <c r="C294" s="462"/>
      <c r="D294" s="462"/>
      <c r="E294" s="462"/>
      <c r="F294" s="462"/>
      <c r="G294" s="462"/>
      <c r="H294" s="462"/>
      <c r="I294" s="462"/>
      <c r="J294" s="462"/>
      <c r="K294" s="462"/>
      <c r="L294" s="463"/>
      <c r="O294" s="461"/>
      <c r="P294" s="462"/>
      <c r="Q294" s="462"/>
      <c r="R294" s="462"/>
      <c r="S294" s="462"/>
      <c r="T294" s="462"/>
      <c r="U294" s="462"/>
      <c r="V294" s="462"/>
      <c r="W294" s="462"/>
      <c r="X294" s="462"/>
      <c r="Y294" s="462"/>
      <c r="Z294" s="463"/>
    </row>
    <row r="295" spans="1:26" ht="18.75" customHeight="1" x14ac:dyDescent="0.4">
      <c r="A295" s="464"/>
      <c r="B295" s="465"/>
      <c r="C295" s="465"/>
      <c r="D295" s="465"/>
      <c r="E295" s="465"/>
      <c r="F295" s="465"/>
      <c r="G295" s="465"/>
      <c r="H295" s="465"/>
      <c r="I295" s="465"/>
      <c r="J295" s="465"/>
      <c r="K295" s="465"/>
      <c r="L295" s="466"/>
      <c r="O295" s="464"/>
      <c r="P295" s="465"/>
      <c r="Q295" s="465"/>
      <c r="R295" s="465"/>
      <c r="S295" s="465"/>
      <c r="T295" s="465"/>
      <c r="U295" s="465"/>
      <c r="V295" s="465"/>
      <c r="W295" s="465"/>
      <c r="X295" s="465"/>
      <c r="Y295" s="465"/>
      <c r="Z295" s="466"/>
    </row>
    <row r="296" spans="1:26" ht="18.75" customHeight="1" x14ac:dyDescent="0.4">
      <c r="A296" s="464"/>
      <c r="B296" s="465"/>
      <c r="C296" s="465"/>
      <c r="D296" s="465"/>
      <c r="E296" s="465"/>
      <c r="F296" s="465"/>
      <c r="G296" s="465"/>
      <c r="H296" s="465"/>
      <c r="I296" s="465"/>
      <c r="J296" s="465"/>
      <c r="K296" s="465"/>
      <c r="L296" s="466"/>
      <c r="O296" s="464"/>
      <c r="P296" s="465"/>
      <c r="Q296" s="465"/>
      <c r="R296" s="465"/>
      <c r="S296" s="465"/>
      <c r="T296" s="465"/>
      <c r="U296" s="465"/>
      <c r="V296" s="465"/>
      <c r="W296" s="465"/>
      <c r="X296" s="465"/>
      <c r="Y296" s="465"/>
      <c r="Z296" s="466"/>
    </row>
    <row r="297" spans="1:26" ht="18.75" customHeight="1" x14ac:dyDescent="0.4">
      <c r="A297" s="464"/>
      <c r="B297" s="465"/>
      <c r="C297" s="465"/>
      <c r="D297" s="465"/>
      <c r="E297" s="465"/>
      <c r="F297" s="465"/>
      <c r="G297" s="465"/>
      <c r="H297" s="465"/>
      <c r="I297" s="465"/>
      <c r="J297" s="465"/>
      <c r="K297" s="465"/>
      <c r="L297" s="466"/>
      <c r="O297" s="464"/>
      <c r="P297" s="465"/>
      <c r="Q297" s="465"/>
      <c r="R297" s="465"/>
      <c r="S297" s="465"/>
      <c r="T297" s="465"/>
      <c r="U297" s="465"/>
      <c r="V297" s="465"/>
      <c r="W297" s="465"/>
      <c r="X297" s="465"/>
      <c r="Y297" s="465"/>
      <c r="Z297" s="466"/>
    </row>
    <row r="298" spans="1:26" ht="18.75" customHeight="1" x14ac:dyDescent="0.4">
      <c r="A298" s="464"/>
      <c r="B298" s="465"/>
      <c r="C298" s="465"/>
      <c r="D298" s="465"/>
      <c r="E298" s="465"/>
      <c r="F298" s="465"/>
      <c r="G298" s="465"/>
      <c r="H298" s="465"/>
      <c r="I298" s="465"/>
      <c r="J298" s="465"/>
      <c r="K298" s="465"/>
      <c r="L298" s="466"/>
      <c r="O298" s="464"/>
      <c r="P298" s="465"/>
      <c r="Q298" s="465"/>
      <c r="R298" s="465"/>
      <c r="S298" s="465"/>
      <c r="T298" s="465"/>
      <c r="U298" s="465"/>
      <c r="V298" s="465"/>
      <c r="W298" s="465"/>
      <c r="X298" s="465"/>
      <c r="Y298" s="465"/>
      <c r="Z298" s="466"/>
    </row>
    <row r="299" spans="1:26" ht="18.75" customHeight="1" x14ac:dyDescent="0.4">
      <c r="A299" s="464"/>
      <c r="B299" s="465"/>
      <c r="C299" s="465"/>
      <c r="D299" s="465"/>
      <c r="E299" s="465"/>
      <c r="F299" s="465"/>
      <c r="G299" s="465"/>
      <c r="H299" s="465"/>
      <c r="I299" s="465"/>
      <c r="J299" s="465"/>
      <c r="K299" s="465"/>
      <c r="L299" s="466"/>
      <c r="O299" s="464"/>
      <c r="P299" s="465"/>
      <c r="Q299" s="465"/>
      <c r="R299" s="465"/>
      <c r="S299" s="465"/>
      <c r="T299" s="465"/>
      <c r="U299" s="465"/>
      <c r="V299" s="465"/>
      <c r="W299" s="465"/>
      <c r="X299" s="465"/>
      <c r="Y299" s="465"/>
      <c r="Z299" s="466"/>
    </row>
    <row r="300" spans="1:26" ht="18.75" customHeight="1" x14ac:dyDescent="0.4">
      <c r="A300" s="464"/>
      <c r="B300" s="465"/>
      <c r="C300" s="465"/>
      <c r="D300" s="465"/>
      <c r="E300" s="465"/>
      <c r="F300" s="465"/>
      <c r="G300" s="465"/>
      <c r="H300" s="465"/>
      <c r="I300" s="465"/>
      <c r="J300" s="465"/>
      <c r="K300" s="465"/>
      <c r="L300" s="466"/>
      <c r="O300" s="464"/>
      <c r="P300" s="465"/>
      <c r="Q300" s="465"/>
      <c r="R300" s="465"/>
      <c r="S300" s="465"/>
      <c r="T300" s="465"/>
      <c r="U300" s="465"/>
      <c r="V300" s="465"/>
      <c r="W300" s="465"/>
      <c r="X300" s="465"/>
      <c r="Y300" s="465"/>
      <c r="Z300" s="466"/>
    </row>
    <row r="301" spans="1:26" ht="18.75" customHeight="1" x14ac:dyDescent="0.4">
      <c r="A301" s="467"/>
      <c r="B301" s="468"/>
      <c r="C301" s="468"/>
      <c r="D301" s="468"/>
      <c r="E301" s="468"/>
      <c r="F301" s="468"/>
      <c r="G301" s="468"/>
      <c r="H301" s="468"/>
      <c r="I301" s="468"/>
      <c r="J301" s="468"/>
      <c r="K301" s="468"/>
      <c r="L301" s="469"/>
      <c r="O301" s="467"/>
      <c r="P301" s="468"/>
      <c r="Q301" s="468"/>
      <c r="R301" s="468"/>
      <c r="S301" s="468"/>
      <c r="T301" s="468"/>
      <c r="U301" s="468"/>
      <c r="V301" s="468"/>
      <c r="W301" s="468"/>
      <c r="X301" s="468"/>
      <c r="Y301" s="468"/>
      <c r="Z301" s="469"/>
    </row>
    <row r="302" spans="1:26" ht="18.75" customHeight="1" x14ac:dyDescent="0.4">
      <c r="A302" s="64"/>
      <c r="B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c r="Z302" s="64"/>
    </row>
    <row r="303" spans="1:26" ht="7.5" customHeight="1" x14ac:dyDescent="0.4">
      <c r="A303" s="64"/>
      <c r="B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c r="Z303" s="64"/>
    </row>
    <row r="304" spans="1:26" ht="18.75" customHeight="1" x14ac:dyDescent="0.4">
      <c r="A304" s="472"/>
      <c r="B304" s="472"/>
      <c r="C304" s="472"/>
      <c r="D304" s="472"/>
      <c r="E304" s="472"/>
      <c r="F304" s="472"/>
      <c r="G304" s="472"/>
      <c r="H304" s="472"/>
      <c r="I304" s="472"/>
      <c r="J304" s="472"/>
      <c r="K304" s="472"/>
      <c r="L304" s="472"/>
      <c r="M304" s="472"/>
      <c r="N304" s="472"/>
      <c r="O304" s="472"/>
      <c r="P304" s="472"/>
      <c r="Q304" s="472"/>
      <c r="R304" s="472"/>
      <c r="S304" s="472"/>
      <c r="T304" s="472"/>
      <c r="U304" s="472"/>
      <c r="V304" s="472"/>
      <c r="W304" s="472"/>
      <c r="X304" s="472"/>
      <c r="Y304" s="472"/>
      <c r="Z304" s="472"/>
    </row>
    <row r="305" spans="1:26" ht="7.5" customHeight="1" x14ac:dyDescent="0.4">
      <c r="A305" s="64"/>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c r="Z305" s="64"/>
    </row>
    <row r="306" spans="1:26" ht="18.75" customHeight="1" x14ac:dyDescent="0.4">
      <c r="A306" s="470" t="s">
        <v>250</v>
      </c>
      <c r="B306" s="470"/>
      <c r="C306" s="470"/>
      <c r="D306" s="470"/>
      <c r="E306" s="471">
        <f>S293+1</f>
        <v>57</v>
      </c>
      <c r="F306" s="471"/>
      <c r="O306" s="470" t="s">
        <v>250</v>
      </c>
      <c r="P306" s="470"/>
      <c r="Q306" s="470"/>
      <c r="R306" s="470"/>
      <c r="S306" s="471">
        <f>E306+1</f>
        <v>58</v>
      </c>
      <c r="T306" s="471"/>
    </row>
    <row r="307" spans="1:26" ht="18.75" customHeight="1" x14ac:dyDescent="0.4">
      <c r="A307" s="461"/>
      <c r="B307" s="462"/>
      <c r="C307" s="462"/>
      <c r="D307" s="462"/>
      <c r="E307" s="462"/>
      <c r="F307" s="462"/>
      <c r="G307" s="462"/>
      <c r="H307" s="462"/>
      <c r="I307" s="462"/>
      <c r="J307" s="462"/>
      <c r="K307" s="462"/>
      <c r="L307" s="463"/>
      <c r="O307" s="461"/>
      <c r="P307" s="462"/>
      <c r="Q307" s="462"/>
      <c r="R307" s="462"/>
      <c r="S307" s="462"/>
      <c r="T307" s="462"/>
      <c r="U307" s="462"/>
      <c r="V307" s="462"/>
      <c r="W307" s="462"/>
      <c r="X307" s="462"/>
      <c r="Y307" s="462"/>
      <c r="Z307" s="463"/>
    </row>
    <row r="308" spans="1:26" ht="18.75" customHeight="1" x14ac:dyDescent="0.4">
      <c r="A308" s="464"/>
      <c r="B308" s="465"/>
      <c r="C308" s="465"/>
      <c r="D308" s="465"/>
      <c r="E308" s="465"/>
      <c r="F308" s="465"/>
      <c r="G308" s="465"/>
      <c r="H308" s="465"/>
      <c r="I308" s="465"/>
      <c r="J308" s="465"/>
      <c r="K308" s="465"/>
      <c r="L308" s="466"/>
      <c r="O308" s="464"/>
      <c r="P308" s="465"/>
      <c r="Q308" s="465"/>
      <c r="R308" s="465"/>
      <c r="S308" s="465"/>
      <c r="T308" s="465"/>
      <c r="U308" s="465"/>
      <c r="V308" s="465"/>
      <c r="W308" s="465"/>
      <c r="X308" s="465"/>
      <c r="Y308" s="465"/>
      <c r="Z308" s="466"/>
    </row>
    <row r="309" spans="1:26" ht="18.75" customHeight="1" x14ac:dyDescent="0.4">
      <c r="A309" s="464"/>
      <c r="B309" s="465"/>
      <c r="C309" s="465"/>
      <c r="D309" s="465"/>
      <c r="E309" s="465"/>
      <c r="F309" s="465"/>
      <c r="G309" s="465"/>
      <c r="H309" s="465"/>
      <c r="I309" s="465"/>
      <c r="J309" s="465"/>
      <c r="K309" s="465"/>
      <c r="L309" s="466"/>
      <c r="O309" s="464"/>
      <c r="P309" s="465"/>
      <c r="Q309" s="465"/>
      <c r="R309" s="465"/>
      <c r="S309" s="465"/>
      <c r="T309" s="465"/>
      <c r="U309" s="465"/>
      <c r="V309" s="465"/>
      <c r="W309" s="465"/>
      <c r="X309" s="465"/>
      <c r="Y309" s="465"/>
      <c r="Z309" s="466"/>
    </row>
    <row r="310" spans="1:26" ht="18.75" customHeight="1" x14ac:dyDescent="0.4">
      <c r="A310" s="464"/>
      <c r="B310" s="465"/>
      <c r="C310" s="465"/>
      <c r="D310" s="465"/>
      <c r="E310" s="465"/>
      <c r="F310" s="465"/>
      <c r="G310" s="465"/>
      <c r="H310" s="465"/>
      <c r="I310" s="465"/>
      <c r="J310" s="465"/>
      <c r="K310" s="465"/>
      <c r="L310" s="466"/>
      <c r="O310" s="464"/>
      <c r="P310" s="465"/>
      <c r="Q310" s="465"/>
      <c r="R310" s="465"/>
      <c r="S310" s="465"/>
      <c r="T310" s="465"/>
      <c r="U310" s="465"/>
      <c r="V310" s="465"/>
      <c r="W310" s="465"/>
      <c r="X310" s="465"/>
      <c r="Y310" s="465"/>
      <c r="Z310" s="466"/>
    </row>
    <row r="311" spans="1:26" ht="18.75" customHeight="1" x14ac:dyDescent="0.4">
      <c r="A311" s="464"/>
      <c r="B311" s="465"/>
      <c r="C311" s="465"/>
      <c r="D311" s="465"/>
      <c r="E311" s="465"/>
      <c r="F311" s="465"/>
      <c r="G311" s="465"/>
      <c r="H311" s="465"/>
      <c r="I311" s="465"/>
      <c r="J311" s="465"/>
      <c r="K311" s="465"/>
      <c r="L311" s="466"/>
      <c r="O311" s="464"/>
      <c r="P311" s="465"/>
      <c r="Q311" s="465"/>
      <c r="R311" s="465"/>
      <c r="S311" s="465"/>
      <c r="T311" s="465"/>
      <c r="U311" s="465"/>
      <c r="V311" s="465"/>
      <c r="W311" s="465"/>
      <c r="X311" s="465"/>
      <c r="Y311" s="465"/>
      <c r="Z311" s="466"/>
    </row>
    <row r="312" spans="1:26" ht="18.75" customHeight="1" x14ac:dyDescent="0.4">
      <c r="A312" s="464"/>
      <c r="B312" s="465"/>
      <c r="C312" s="465"/>
      <c r="D312" s="465"/>
      <c r="E312" s="465"/>
      <c r="F312" s="465"/>
      <c r="G312" s="465"/>
      <c r="H312" s="465"/>
      <c r="I312" s="465"/>
      <c r="J312" s="465"/>
      <c r="K312" s="465"/>
      <c r="L312" s="466"/>
      <c r="O312" s="464"/>
      <c r="P312" s="465"/>
      <c r="Q312" s="465"/>
      <c r="R312" s="465"/>
      <c r="S312" s="465"/>
      <c r="T312" s="465"/>
      <c r="U312" s="465"/>
      <c r="V312" s="465"/>
      <c r="W312" s="465"/>
      <c r="X312" s="465"/>
      <c r="Y312" s="465"/>
      <c r="Z312" s="466"/>
    </row>
    <row r="313" spans="1:26" ht="18.75" customHeight="1" x14ac:dyDescent="0.4">
      <c r="A313" s="464"/>
      <c r="B313" s="465"/>
      <c r="C313" s="465"/>
      <c r="D313" s="465"/>
      <c r="E313" s="465"/>
      <c r="F313" s="465"/>
      <c r="G313" s="465"/>
      <c r="H313" s="465"/>
      <c r="I313" s="465"/>
      <c r="J313" s="465"/>
      <c r="K313" s="465"/>
      <c r="L313" s="466"/>
      <c r="O313" s="464"/>
      <c r="P313" s="465"/>
      <c r="Q313" s="465"/>
      <c r="R313" s="465"/>
      <c r="S313" s="465"/>
      <c r="T313" s="465"/>
      <c r="U313" s="465"/>
      <c r="V313" s="465"/>
      <c r="W313" s="465"/>
      <c r="X313" s="465"/>
      <c r="Y313" s="465"/>
      <c r="Z313" s="466"/>
    </row>
    <row r="314" spans="1:26" ht="18.75" customHeight="1" x14ac:dyDescent="0.4">
      <c r="A314" s="467"/>
      <c r="B314" s="468"/>
      <c r="C314" s="468"/>
      <c r="D314" s="468"/>
      <c r="E314" s="468"/>
      <c r="F314" s="468"/>
      <c r="G314" s="468"/>
      <c r="H314" s="468"/>
      <c r="I314" s="468"/>
      <c r="J314" s="468"/>
      <c r="K314" s="468"/>
      <c r="L314" s="469"/>
      <c r="O314" s="467"/>
      <c r="P314" s="468"/>
      <c r="Q314" s="468"/>
      <c r="R314" s="468"/>
      <c r="S314" s="468"/>
      <c r="T314" s="468"/>
      <c r="U314" s="468"/>
      <c r="V314" s="468"/>
      <c r="W314" s="468"/>
      <c r="X314" s="468"/>
      <c r="Y314" s="468"/>
      <c r="Z314" s="469"/>
    </row>
    <row r="315" spans="1:26" ht="7.5" customHeight="1" x14ac:dyDescent="0.4"/>
    <row r="316" spans="1:26" ht="18.75" customHeight="1" x14ac:dyDescent="0.4">
      <c r="A316" s="470" t="s">
        <v>250</v>
      </c>
      <c r="B316" s="470"/>
      <c r="C316" s="470"/>
      <c r="D316" s="470"/>
      <c r="E316" s="471">
        <f>S306+1</f>
        <v>59</v>
      </c>
      <c r="F316" s="471"/>
      <c r="O316" s="470" t="s">
        <v>250</v>
      </c>
      <c r="P316" s="470"/>
      <c r="Q316" s="470"/>
      <c r="R316" s="470"/>
      <c r="S316" s="471">
        <f>E316+1</f>
        <v>60</v>
      </c>
      <c r="T316" s="471"/>
    </row>
    <row r="317" spans="1:26" ht="18.75" customHeight="1" x14ac:dyDescent="0.4">
      <c r="A317" s="461"/>
      <c r="B317" s="462"/>
      <c r="C317" s="462"/>
      <c r="D317" s="462"/>
      <c r="E317" s="462"/>
      <c r="F317" s="462"/>
      <c r="G317" s="462"/>
      <c r="H317" s="462"/>
      <c r="I317" s="462"/>
      <c r="J317" s="462"/>
      <c r="K317" s="462"/>
      <c r="L317" s="463"/>
      <c r="O317" s="461"/>
      <c r="P317" s="462"/>
      <c r="Q317" s="462"/>
      <c r="R317" s="462"/>
      <c r="S317" s="462"/>
      <c r="T317" s="462"/>
      <c r="U317" s="462"/>
      <c r="V317" s="462"/>
      <c r="W317" s="462"/>
      <c r="X317" s="462"/>
      <c r="Y317" s="462"/>
      <c r="Z317" s="463"/>
    </row>
    <row r="318" spans="1:26" ht="18.75" customHeight="1" x14ac:dyDescent="0.4">
      <c r="A318" s="464"/>
      <c r="B318" s="465"/>
      <c r="C318" s="465"/>
      <c r="D318" s="465"/>
      <c r="E318" s="465"/>
      <c r="F318" s="465"/>
      <c r="G318" s="465"/>
      <c r="H318" s="465"/>
      <c r="I318" s="465"/>
      <c r="J318" s="465"/>
      <c r="K318" s="465"/>
      <c r="L318" s="466"/>
      <c r="O318" s="464"/>
      <c r="P318" s="465"/>
      <c r="Q318" s="465"/>
      <c r="R318" s="465"/>
      <c r="S318" s="465"/>
      <c r="T318" s="465"/>
      <c r="U318" s="465"/>
      <c r="V318" s="465"/>
      <c r="W318" s="465"/>
      <c r="X318" s="465"/>
      <c r="Y318" s="465"/>
      <c r="Z318" s="466"/>
    </row>
    <row r="319" spans="1:26" ht="18.75" customHeight="1" x14ac:dyDescent="0.4">
      <c r="A319" s="464"/>
      <c r="B319" s="465"/>
      <c r="C319" s="465"/>
      <c r="D319" s="465"/>
      <c r="E319" s="465"/>
      <c r="F319" s="465"/>
      <c r="G319" s="465"/>
      <c r="H319" s="465"/>
      <c r="I319" s="465"/>
      <c r="J319" s="465"/>
      <c r="K319" s="465"/>
      <c r="L319" s="466"/>
      <c r="O319" s="464"/>
      <c r="P319" s="465"/>
      <c r="Q319" s="465"/>
      <c r="R319" s="465"/>
      <c r="S319" s="465"/>
      <c r="T319" s="465"/>
      <c r="U319" s="465"/>
      <c r="V319" s="465"/>
      <c r="W319" s="465"/>
      <c r="X319" s="465"/>
      <c r="Y319" s="465"/>
      <c r="Z319" s="466"/>
    </row>
    <row r="320" spans="1:26" ht="18.75" customHeight="1" x14ac:dyDescent="0.4">
      <c r="A320" s="464"/>
      <c r="B320" s="465"/>
      <c r="C320" s="465"/>
      <c r="D320" s="465"/>
      <c r="E320" s="465"/>
      <c r="F320" s="465"/>
      <c r="G320" s="465"/>
      <c r="H320" s="465"/>
      <c r="I320" s="465"/>
      <c r="J320" s="465"/>
      <c r="K320" s="465"/>
      <c r="L320" s="466"/>
      <c r="O320" s="464"/>
      <c r="P320" s="465"/>
      <c r="Q320" s="465"/>
      <c r="R320" s="465"/>
      <c r="S320" s="465"/>
      <c r="T320" s="465"/>
      <c r="U320" s="465"/>
      <c r="V320" s="465"/>
      <c r="W320" s="465"/>
      <c r="X320" s="465"/>
      <c r="Y320" s="465"/>
      <c r="Z320" s="466"/>
    </row>
    <row r="321" spans="1:26" ht="18.75" customHeight="1" x14ac:dyDescent="0.4">
      <c r="A321" s="464"/>
      <c r="B321" s="465"/>
      <c r="C321" s="465"/>
      <c r="D321" s="465"/>
      <c r="E321" s="465"/>
      <c r="F321" s="465"/>
      <c r="G321" s="465"/>
      <c r="H321" s="465"/>
      <c r="I321" s="465"/>
      <c r="J321" s="465"/>
      <c r="K321" s="465"/>
      <c r="L321" s="466"/>
      <c r="O321" s="464"/>
      <c r="P321" s="465"/>
      <c r="Q321" s="465"/>
      <c r="R321" s="465"/>
      <c r="S321" s="465"/>
      <c r="T321" s="465"/>
      <c r="U321" s="465"/>
      <c r="V321" s="465"/>
      <c r="W321" s="465"/>
      <c r="X321" s="465"/>
      <c r="Y321" s="465"/>
      <c r="Z321" s="466"/>
    </row>
    <row r="322" spans="1:26" ht="18.75" customHeight="1" x14ac:dyDescent="0.4">
      <c r="A322" s="464"/>
      <c r="B322" s="465"/>
      <c r="C322" s="465"/>
      <c r="D322" s="465"/>
      <c r="E322" s="465"/>
      <c r="F322" s="465"/>
      <c r="G322" s="465"/>
      <c r="H322" s="465"/>
      <c r="I322" s="465"/>
      <c r="J322" s="465"/>
      <c r="K322" s="465"/>
      <c r="L322" s="466"/>
      <c r="O322" s="464"/>
      <c r="P322" s="465"/>
      <c r="Q322" s="465"/>
      <c r="R322" s="465"/>
      <c r="S322" s="465"/>
      <c r="T322" s="465"/>
      <c r="U322" s="465"/>
      <c r="V322" s="465"/>
      <c r="W322" s="465"/>
      <c r="X322" s="465"/>
      <c r="Y322" s="465"/>
      <c r="Z322" s="466"/>
    </row>
    <row r="323" spans="1:26" ht="18.75" customHeight="1" x14ac:dyDescent="0.4">
      <c r="A323" s="464"/>
      <c r="B323" s="465"/>
      <c r="C323" s="465"/>
      <c r="D323" s="465"/>
      <c r="E323" s="465"/>
      <c r="F323" s="465"/>
      <c r="G323" s="465"/>
      <c r="H323" s="465"/>
      <c r="I323" s="465"/>
      <c r="J323" s="465"/>
      <c r="K323" s="465"/>
      <c r="L323" s="466"/>
      <c r="O323" s="464"/>
      <c r="P323" s="465"/>
      <c r="Q323" s="465"/>
      <c r="R323" s="465"/>
      <c r="S323" s="465"/>
      <c r="T323" s="465"/>
      <c r="U323" s="465"/>
      <c r="V323" s="465"/>
      <c r="W323" s="465"/>
      <c r="X323" s="465"/>
      <c r="Y323" s="465"/>
      <c r="Z323" s="466"/>
    </row>
    <row r="324" spans="1:26" ht="18.75" customHeight="1" x14ac:dyDescent="0.4">
      <c r="A324" s="467"/>
      <c r="B324" s="468"/>
      <c r="C324" s="468"/>
      <c r="D324" s="468"/>
      <c r="E324" s="468"/>
      <c r="F324" s="468"/>
      <c r="G324" s="468"/>
      <c r="H324" s="468"/>
      <c r="I324" s="468"/>
      <c r="J324" s="468"/>
      <c r="K324" s="468"/>
      <c r="L324" s="469"/>
      <c r="O324" s="467"/>
      <c r="P324" s="468"/>
      <c r="Q324" s="468"/>
      <c r="R324" s="468"/>
      <c r="S324" s="468"/>
      <c r="T324" s="468"/>
      <c r="U324" s="468"/>
      <c r="V324" s="468"/>
      <c r="W324" s="468"/>
      <c r="X324" s="468"/>
      <c r="Y324" s="468"/>
      <c r="Z324" s="469"/>
    </row>
    <row r="325" spans="1:26" ht="7.5" customHeight="1" x14ac:dyDescent="0.4"/>
    <row r="326" spans="1:26" ht="18.75" customHeight="1" x14ac:dyDescent="0.4">
      <c r="A326" s="470" t="s">
        <v>250</v>
      </c>
      <c r="B326" s="470"/>
      <c r="C326" s="470"/>
      <c r="D326" s="470"/>
      <c r="E326" s="471">
        <f>S316+1</f>
        <v>61</v>
      </c>
      <c r="F326" s="471"/>
      <c r="O326" s="470" t="s">
        <v>250</v>
      </c>
      <c r="P326" s="470"/>
      <c r="Q326" s="470"/>
      <c r="R326" s="470"/>
      <c r="S326" s="471">
        <f>E326+1</f>
        <v>62</v>
      </c>
      <c r="T326" s="471"/>
    </row>
    <row r="327" spans="1:26" ht="18.75" customHeight="1" x14ac:dyDescent="0.4">
      <c r="A327" s="461"/>
      <c r="B327" s="462"/>
      <c r="C327" s="462"/>
      <c r="D327" s="462"/>
      <c r="E327" s="462"/>
      <c r="F327" s="462"/>
      <c r="G327" s="462"/>
      <c r="H327" s="462"/>
      <c r="I327" s="462"/>
      <c r="J327" s="462"/>
      <c r="K327" s="462"/>
      <c r="L327" s="463"/>
      <c r="O327" s="461"/>
      <c r="P327" s="462"/>
      <c r="Q327" s="462"/>
      <c r="R327" s="462"/>
      <c r="S327" s="462"/>
      <c r="T327" s="462"/>
      <c r="U327" s="462"/>
      <c r="V327" s="462"/>
      <c r="W327" s="462"/>
      <c r="X327" s="462"/>
      <c r="Y327" s="462"/>
      <c r="Z327" s="463"/>
    </row>
    <row r="328" spans="1:26" ht="18.75" customHeight="1" x14ac:dyDescent="0.4">
      <c r="A328" s="464"/>
      <c r="B328" s="465"/>
      <c r="C328" s="465"/>
      <c r="D328" s="465"/>
      <c r="E328" s="465"/>
      <c r="F328" s="465"/>
      <c r="G328" s="465"/>
      <c r="H328" s="465"/>
      <c r="I328" s="465"/>
      <c r="J328" s="465"/>
      <c r="K328" s="465"/>
      <c r="L328" s="466"/>
      <c r="O328" s="464"/>
      <c r="P328" s="465"/>
      <c r="Q328" s="465"/>
      <c r="R328" s="465"/>
      <c r="S328" s="465"/>
      <c r="T328" s="465"/>
      <c r="U328" s="465"/>
      <c r="V328" s="465"/>
      <c r="W328" s="465"/>
      <c r="X328" s="465"/>
      <c r="Y328" s="465"/>
      <c r="Z328" s="466"/>
    </row>
    <row r="329" spans="1:26" ht="18.75" customHeight="1" x14ac:dyDescent="0.4">
      <c r="A329" s="464"/>
      <c r="B329" s="465"/>
      <c r="C329" s="465"/>
      <c r="D329" s="465"/>
      <c r="E329" s="465"/>
      <c r="F329" s="465"/>
      <c r="G329" s="465"/>
      <c r="H329" s="465"/>
      <c r="I329" s="465"/>
      <c r="J329" s="465"/>
      <c r="K329" s="465"/>
      <c r="L329" s="466"/>
      <c r="O329" s="464"/>
      <c r="P329" s="465"/>
      <c r="Q329" s="465"/>
      <c r="R329" s="465"/>
      <c r="S329" s="465"/>
      <c r="T329" s="465"/>
      <c r="U329" s="465"/>
      <c r="V329" s="465"/>
      <c r="W329" s="465"/>
      <c r="X329" s="465"/>
      <c r="Y329" s="465"/>
      <c r="Z329" s="466"/>
    </row>
    <row r="330" spans="1:26" ht="18.75" customHeight="1" x14ac:dyDescent="0.4">
      <c r="A330" s="464"/>
      <c r="B330" s="465"/>
      <c r="C330" s="465"/>
      <c r="D330" s="465"/>
      <c r="E330" s="465"/>
      <c r="F330" s="465"/>
      <c r="G330" s="465"/>
      <c r="H330" s="465"/>
      <c r="I330" s="465"/>
      <c r="J330" s="465"/>
      <c r="K330" s="465"/>
      <c r="L330" s="466"/>
      <c r="O330" s="464"/>
      <c r="P330" s="465"/>
      <c r="Q330" s="465"/>
      <c r="R330" s="465"/>
      <c r="S330" s="465"/>
      <c r="T330" s="465"/>
      <c r="U330" s="465"/>
      <c r="V330" s="465"/>
      <c r="W330" s="465"/>
      <c r="X330" s="465"/>
      <c r="Y330" s="465"/>
      <c r="Z330" s="466"/>
    </row>
    <row r="331" spans="1:26" ht="18.75" customHeight="1" x14ac:dyDescent="0.4">
      <c r="A331" s="464"/>
      <c r="B331" s="465"/>
      <c r="C331" s="465"/>
      <c r="D331" s="465"/>
      <c r="E331" s="465"/>
      <c r="F331" s="465"/>
      <c r="G331" s="465"/>
      <c r="H331" s="465"/>
      <c r="I331" s="465"/>
      <c r="J331" s="465"/>
      <c r="K331" s="465"/>
      <c r="L331" s="466"/>
      <c r="O331" s="464"/>
      <c r="P331" s="465"/>
      <c r="Q331" s="465"/>
      <c r="R331" s="465"/>
      <c r="S331" s="465"/>
      <c r="T331" s="465"/>
      <c r="U331" s="465"/>
      <c r="V331" s="465"/>
      <c r="W331" s="465"/>
      <c r="X331" s="465"/>
      <c r="Y331" s="465"/>
      <c r="Z331" s="466"/>
    </row>
    <row r="332" spans="1:26" ht="18.75" customHeight="1" x14ac:dyDescent="0.4">
      <c r="A332" s="464"/>
      <c r="B332" s="465"/>
      <c r="C332" s="465"/>
      <c r="D332" s="465"/>
      <c r="E332" s="465"/>
      <c r="F332" s="465"/>
      <c r="G332" s="465"/>
      <c r="H332" s="465"/>
      <c r="I332" s="465"/>
      <c r="J332" s="465"/>
      <c r="K332" s="465"/>
      <c r="L332" s="466"/>
      <c r="O332" s="464"/>
      <c r="P332" s="465"/>
      <c r="Q332" s="465"/>
      <c r="R332" s="465"/>
      <c r="S332" s="465"/>
      <c r="T332" s="465"/>
      <c r="U332" s="465"/>
      <c r="V332" s="465"/>
      <c r="W332" s="465"/>
      <c r="X332" s="465"/>
      <c r="Y332" s="465"/>
      <c r="Z332" s="466"/>
    </row>
    <row r="333" spans="1:26" ht="18.75" customHeight="1" x14ac:dyDescent="0.4">
      <c r="A333" s="464"/>
      <c r="B333" s="465"/>
      <c r="C333" s="465"/>
      <c r="D333" s="465"/>
      <c r="E333" s="465"/>
      <c r="F333" s="465"/>
      <c r="G333" s="465"/>
      <c r="H333" s="465"/>
      <c r="I333" s="465"/>
      <c r="J333" s="465"/>
      <c r="K333" s="465"/>
      <c r="L333" s="466"/>
      <c r="O333" s="464"/>
      <c r="P333" s="465"/>
      <c r="Q333" s="465"/>
      <c r="R333" s="465"/>
      <c r="S333" s="465"/>
      <c r="T333" s="465"/>
      <c r="U333" s="465"/>
      <c r="V333" s="465"/>
      <c r="W333" s="465"/>
      <c r="X333" s="465"/>
      <c r="Y333" s="465"/>
      <c r="Z333" s="466"/>
    </row>
    <row r="334" spans="1:26" ht="18.75" customHeight="1" x14ac:dyDescent="0.4">
      <c r="A334" s="467"/>
      <c r="B334" s="468"/>
      <c r="C334" s="468"/>
      <c r="D334" s="468"/>
      <c r="E334" s="468"/>
      <c r="F334" s="468"/>
      <c r="G334" s="468"/>
      <c r="H334" s="468"/>
      <c r="I334" s="468"/>
      <c r="J334" s="468"/>
      <c r="K334" s="468"/>
      <c r="L334" s="469"/>
      <c r="O334" s="467"/>
      <c r="P334" s="468"/>
      <c r="Q334" s="468"/>
      <c r="R334" s="468"/>
      <c r="S334" s="468"/>
      <c r="T334" s="468"/>
      <c r="U334" s="468"/>
      <c r="V334" s="468"/>
      <c r="W334" s="468"/>
      <c r="X334" s="468"/>
      <c r="Y334" s="468"/>
      <c r="Z334" s="469"/>
    </row>
    <row r="335" spans="1:26" ht="7.5" customHeight="1" x14ac:dyDescent="0.4"/>
    <row r="336" spans="1:26" ht="18.75" customHeight="1" x14ac:dyDescent="0.4">
      <c r="A336" s="470" t="s">
        <v>250</v>
      </c>
      <c r="B336" s="470"/>
      <c r="C336" s="470"/>
      <c r="D336" s="470"/>
      <c r="E336" s="471">
        <f>S326+1</f>
        <v>63</v>
      </c>
      <c r="F336" s="471"/>
      <c r="O336" s="470" t="s">
        <v>250</v>
      </c>
      <c r="P336" s="470"/>
      <c r="Q336" s="470"/>
      <c r="R336" s="470"/>
      <c r="S336" s="471">
        <f>E336+1</f>
        <v>64</v>
      </c>
      <c r="T336" s="471"/>
    </row>
    <row r="337" spans="1:26" ht="18.75" customHeight="1" x14ac:dyDescent="0.4">
      <c r="A337" s="461"/>
      <c r="B337" s="462"/>
      <c r="C337" s="462"/>
      <c r="D337" s="462"/>
      <c r="E337" s="462"/>
      <c r="F337" s="462"/>
      <c r="G337" s="462"/>
      <c r="H337" s="462"/>
      <c r="I337" s="462"/>
      <c r="J337" s="462"/>
      <c r="K337" s="462"/>
      <c r="L337" s="463"/>
      <c r="O337" s="461"/>
      <c r="P337" s="462"/>
      <c r="Q337" s="462"/>
      <c r="R337" s="462"/>
      <c r="S337" s="462"/>
      <c r="T337" s="462"/>
      <c r="U337" s="462"/>
      <c r="V337" s="462"/>
      <c r="W337" s="462"/>
      <c r="X337" s="462"/>
      <c r="Y337" s="462"/>
      <c r="Z337" s="463"/>
    </row>
    <row r="338" spans="1:26" ht="18.75" customHeight="1" x14ac:dyDescent="0.4">
      <c r="A338" s="464"/>
      <c r="B338" s="465"/>
      <c r="C338" s="465"/>
      <c r="D338" s="465"/>
      <c r="E338" s="465"/>
      <c r="F338" s="465"/>
      <c r="G338" s="465"/>
      <c r="H338" s="465"/>
      <c r="I338" s="465"/>
      <c r="J338" s="465"/>
      <c r="K338" s="465"/>
      <c r="L338" s="466"/>
      <c r="O338" s="464"/>
      <c r="P338" s="465"/>
      <c r="Q338" s="465"/>
      <c r="R338" s="465"/>
      <c r="S338" s="465"/>
      <c r="T338" s="465"/>
      <c r="U338" s="465"/>
      <c r="V338" s="465"/>
      <c r="W338" s="465"/>
      <c r="X338" s="465"/>
      <c r="Y338" s="465"/>
      <c r="Z338" s="466"/>
    </row>
    <row r="339" spans="1:26" ht="18.75" customHeight="1" x14ac:dyDescent="0.4">
      <c r="A339" s="464"/>
      <c r="B339" s="465"/>
      <c r="C339" s="465"/>
      <c r="D339" s="465"/>
      <c r="E339" s="465"/>
      <c r="F339" s="465"/>
      <c r="G339" s="465"/>
      <c r="H339" s="465"/>
      <c r="I339" s="465"/>
      <c r="J339" s="465"/>
      <c r="K339" s="465"/>
      <c r="L339" s="466"/>
      <c r="O339" s="464"/>
      <c r="P339" s="465"/>
      <c r="Q339" s="465"/>
      <c r="R339" s="465"/>
      <c r="S339" s="465"/>
      <c r="T339" s="465"/>
      <c r="U339" s="465"/>
      <c r="V339" s="465"/>
      <c r="W339" s="465"/>
      <c r="X339" s="465"/>
      <c r="Y339" s="465"/>
      <c r="Z339" s="466"/>
    </row>
    <row r="340" spans="1:26" ht="18.75" customHeight="1" x14ac:dyDescent="0.4">
      <c r="A340" s="464"/>
      <c r="B340" s="465"/>
      <c r="C340" s="465"/>
      <c r="D340" s="465"/>
      <c r="E340" s="465"/>
      <c r="F340" s="465"/>
      <c r="G340" s="465"/>
      <c r="H340" s="465"/>
      <c r="I340" s="465"/>
      <c r="J340" s="465"/>
      <c r="K340" s="465"/>
      <c r="L340" s="466"/>
      <c r="O340" s="464"/>
      <c r="P340" s="465"/>
      <c r="Q340" s="465"/>
      <c r="R340" s="465"/>
      <c r="S340" s="465"/>
      <c r="T340" s="465"/>
      <c r="U340" s="465"/>
      <c r="V340" s="465"/>
      <c r="W340" s="465"/>
      <c r="X340" s="465"/>
      <c r="Y340" s="465"/>
      <c r="Z340" s="466"/>
    </row>
    <row r="341" spans="1:26" ht="18.75" customHeight="1" x14ac:dyDescent="0.4">
      <c r="A341" s="464"/>
      <c r="B341" s="465"/>
      <c r="C341" s="465"/>
      <c r="D341" s="465"/>
      <c r="E341" s="465"/>
      <c r="F341" s="465"/>
      <c r="G341" s="465"/>
      <c r="H341" s="465"/>
      <c r="I341" s="465"/>
      <c r="J341" s="465"/>
      <c r="K341" s="465"/>
      <c r="L341" s="466"/>
      <c r="O341" s="464"/>
      <c r="P341" s="465"/>
      <c r="Q341" s="465"/>
      <c r="R341" s="465"/>
      <c r="S341" s="465"/>
      <c r="T341" s="465"/>
      <c r="U341" s="465"/>
      <c r="V341" s="465"/>
      <c r="W341" s="465"/>
      <c r="X341" s="465"/>
      <c r="Y341" s="465"/>
      <c r="Z341" s="466"/>
    </row>
    <row r="342" spans="1:26" ht="18.75" customHeight="1" x14ac:dyDescent="0.4">
      <c r="A342" s="464"/>
      <c r="B342" s="465"/>
      <c r="C342" s="465"/>
      <c r="D342" s="465"/>
      <c r="E342" s="465"/>
      <c r="F342" s="465"/>
      <c r="G342" s="465"/>
      <c r="H342" s="465"/>
      <c r="I342" s="465"/>
      <c r="J342" s="465"/>
      <c r="K342" s="465"/>
      <c r="L342" s="466"/>
      <c r="O342" s="464"/>
      <c r="P342" s="465"/>
      <c r="Q342" s="465"/>
      <c r="R342" s="465"/>
      <c r="S342" s="465"/>
      <c r="T342" s="465"/>
      <c r="U342" s="465"/>
      <c r="V342" s="465"/>
      <c r="W342" s="465"/>
      <c r="X342" s="465"/>
      <c r="Y342" s="465"/>
      <c r="Z342" s="466"/>
    </row>
    <row r="343" spans="1:26" ht="18.75" customHeight="1" x14ac:dyDescent="0.4">
      <c r="A343" s="464"/>
      <c r="B343" s="465"/>
      <c r="C343" s="465"/>
      <c r="D343" s="465"/>
      <c r="E343" s="465"/>
      <c r="F343" s="465"/>
      <c r="G343" s="465"/>
      <c r="H343" s="465"/>
      <c r="I343" s="465"/>
      <c r="J343" s="465"/>
      <c r="K343" s="465"/>
      <c r="L343" s="466"/>
      <c r="O343" s="464"/>
      <c r="P343" s="465"/>
      <c r="Q343" s="465"/>
      <c r="R343" s="465"/>
      <c r="S343" s="465"/>
      <c r="T343" s="465"/>
      <c r="U343" s="465"/>
      <c r="V343" s="465"/>
      <c r="W343" s="465"/>
      <c r="X343" s="465"/>
      <c r="Y343" s="465"/>
      <c r="Z343" s="466"/>
    </row>
    <row r="344" spans="1:26" ht="18.75" customHeight="1" x14ac:dyDescent="0.4">
      <c r="A344" s="467"/>
      <c r="B344" s="468"/>
      <c r="C344" s="468"/>
      <c r="D344" s="468"/>
      <c r="E344" s="468"/>
      <c r="F344" s="468"/>
      <c r="G344" s="468"/>
      <c r="H344" s="468"/>
      <c r="I344" s="468"/>
      <c r="J344" s="468"/>
      <c r="K344" s="468"/>
      <c r="L344" s="469"/>
      <c r="O344" s="467"/>
      <c r="P344" s="468"/>
      <c r="Q344" s="468"/>
      <c r="R344" s="468"/>
      <c r="S344" s="468"/>
      <c r="T344" s="468"/>
      <c r="U344" s="468"/>
      <c r="V344" s="468"/>
      <c r="W344" s="468"/>
      <c r="X344" s="468"/>
      <c r="Y344" s="468"/>
      <c r="Z344" s="469"/>
    </row>
    <row r="345" spans="1:26" ht="18.75" customHeight="1" x14ac:dyDescent="0.4">
      <c r="A345" s="64"/>
      <c r="B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c r="Z345" s="64"/>
    </row>
    <row r="346" spans="1:26" ht="7.5" customHeight="1" x14ac:dyDescent="0.4">
      <c r="A346" s="64"/>
      <c r="B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c r="Z346" s="64"/>
    </row>
    <row r="347" spans="1:26" ht="18.75" customHeight="1" x14ac:dyDescent="0.4">
      <c r="A347" s="472"/>
      <c r="B347" s="472"/>
      <c r="C347" s="472"/>
      <c r="D347" s="472"/>
      <c r="E347" s="472"/>
      <c r="F347" s="472"/>
      <c r="G347" s="472"/>
      <c r="H347" s="472"/>
      <c r="I347" s="472"/>
      <c r="J347" s="472"/>
      <c r="K347" s="472"/>
      <c r="L347" s="472"/>
      <c r="M347" s="472"/>
      <c r="N347" s="472"/>
      <c r="O347" s="472"/>
      <c r="P347" s="472"/>
      <c r="Q347" s="472"/>
      <c r="R347" s="472"/>
      <c r="S347" s="472"/>
      <c r="T347" s="472"/>
      <c r="U347" s="472"/>
      <c r="V347" s="472"/>
      <c r="W347" s="472"/>
      <c r="X347" s="472"/>
      <c r="Y347" s="472"/>
      <c r="Z347" s="472"/>
    </row>
    <row r="348" spans="1:26" ht="7.5" customHeight="1" x14ac:dyDescent="0.4">
      <c r="A348" s="64"/>
      <c r="B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c r="Z348" s="64"/>
    </row>
    <row r="349" spans="1:26" ht="18.75" customHeight="1" x14ac:dyDescent="0.4">
      <c r="A349" s="470" t="s">
        <v>250</v>
      </c>
      <c r="B349" s="470"/>
      <c r="C349" s="470"/>
      <c r="D349" s="470"/>
      <c r="E349" s="471">
        <f>S336+1</f>
        <v>65</v>
      </c>
      <c r="F349" s="471"/>
      <c r="O349" s="470" t="s">
        <v>250</v>
      </c>
      <c r="P349" s="470"/>
      <c r="Q349" s="470"/>
      <c r="R349" s="470"/>
      <c r="S349" s="471">
        <f>E349+1</f>
        <v>66</v>
      </c>
      <c r="T349" s="471"/>
    </row>
    <row r="350" spans="1:26" ht="18.75" customHeight="1" x14ac:dyDescent="0.4">
      <c r="A350" s="461"/>
      <c r="B350" s="462"/>
      <c r="C350" s="462"/>
      <c r="D350" s="462"/>
      <c r="E350" s="462"/>
      <c r="F350" s="462"/>
      <c r="G350" s="462"/>
      <c r="H350" s="462"/>
      <c r="I350" s="462"/>
      <c r="J350" s="462"/>
      <c r="K350" s="462"/>
      <c r="L350" s="463"/>
      <c r="O350" s="461"/>
      <c r="P350" s="462"/>
      <c r="Q350" s="462"/>
      <c r="R350" s="462"/>
      <c r="S350" s="462"/>
      <c r="T350" s="462"/>
      <c r="U350" s="462"/>
      <c r="V350" s="462"/>
      <c r="W350" s="462"/>
      <c r="X350" s="462"/>
      <c r="Y350" s="462"/>
      <c r="Z350" s="463"/>
    </row>
    <row r="351" spans="1:26" ht="18.75" customHeight="1" x14ac:dyDescent="0.4">
      <c r="A351" s="464"/>
      <c r="B351" s="465"/>
      <c r="C351" s="465"/>
      <c r="D351" s="465"/>
      <c r="E351" s="465"/>
      <c r="F351" s="465"/>
      <c r="G351" s="465"/>
      <c r="H351" s="465"/>
      <c r="I351" s="465"/>
      <c r="J351" s="465"/>
      <c r="K351" s="465"/>
      <c r="L351" s="466"/>
      <c r="O351" s="464"/>
      <c r="P351" s="465"/>
      <c r="Q351" s="465"/>
      <c r="R351" s="465"/>
      <c r="S351" s="465"/>
      <c r="T351" s="465"/>
      <c r="U351" s="465"/>
      <c r="V351" s="465"/>
      <c r="W351" s="465"/>
      <c r="X351" s="465"/>
      <c r="Y351" s="465"/>
      <c r="Z351" s="466"/>
    </row>
    <row r="352" spans="1:26" ht="18.75" customHeight="1" x14ac:dyDescent="0.4">
      <c r="A352" s="464"/>
      <c r="B352" s="465"/>
      <c r="C352" s="465"/>
      <c r="D352" s="465"/>
      <c r="E352" s="465"/>
      <c r="F352" s="465"/>
      <c r="G352" s="465"/>
      <c r="H352" s="465"/>
      <c r="I352" s="465"/>
      <c r="J352" s="465"/>
      <c r="K352" s="465"/>
      <c r="L352" s="466"/>
      <c r="O352" s="464"/>
      <c r="P352" s="465"/>
      <c r="Q352" s="465"/>
      <c r="R352" s="465"/>
      <c r="S352" s="465"/>
      <c r="T352" s="465"/>
      <c r="U352" s="465"/>
      <c r="V352" s="465"/>
      <c r="W352" s="465"/>
      <c r="X352" s="465"/>
      <c r="Y352" s="465"/>
      <c r="Z352" s="466"/>
    </row>
    <row r="353" spans="1:26" ht="18.75" customHeight="1" x14ac:dyDescent="0.4">
      <c r="A353" s="464"/>
      <c r="B353" s="465"/>
      <c r="C353" s="465"/>
      <c r="D353" s="465"/>
      <c r="E353" s="465"/>
      <c r="F353" s="465"/>
      <c r="G353" s="465"/>
      <c r="H353" s="465"/>
      <c r="I353" s="465"/>
      <c r="J353" s="465"/>
      <c r="K353" s="465"/>
      <c r="L353" s="466"/>
      <c r="O353" s="464"/>
      <c r="P353" s="465"/>
      <c r="Q353" s="465"/>
      <c r="R353" s="465"/>
      <c r="S353" s="465"/>
      <c r="T353" s="465"/>
      <c r="U353" s="465"/>
      <c r="V353" s="465"/>
      <c r="W353" s="465"/>
      <c r="X353" s="465"/>
      <c r="Y353" s="465"/>
      <c r="Z353" s="466"/>
    </row>
    <row r="354" spans="1:26" ht="18.75" customHeight="1" x14ac:dyDescent="0.4">
      <c r="A354" s="464"/>
      <c r="B354" s="465"/>
      <c r="C354" s="465"/>
      <c r="D354" s="465"/>
      <c r="E354" s="465"/>
      <c r="F354" s="465"/>
      <c r="G354" s="465"/>
      <c r="H354" s="465"/>
      <c r="I354" s="465"/>
      <c r="J354" s="465"/>
      <c r="K354" s="465"/>
      <c r="L354" s="466"/>
      <c r="O354" s="464"/>
      <c r="P354" s="465"/>
      <c r="Q354" s="465"/>
      <c r="R354" s="465"/>
      <c r="S354" s="465"/>
      <c r="T354" s="465"/>
      <c r="U354" s="465"/>
      <c r="V354" s="465"/>
      <c r="W354" s="465"/>
      <c r="X354" s="465"/>
      <c r="Y354" s="465"/>
      <c r="Z354" s="466"/>
    </row>
    <row r="355" spans="1:26" ht="18.75" customHeight="1" x14ac:dyDescent="0.4">
      <c r="A355" s="464"/>
      <c r="B355" s="465"/>
      <c r="C355" s="465"/>
      <c r="D355" s="465"/>
      <c r="E355" s="465"/>
      <c r="F355" s="465"/>
      <c r="G355" s="465"/>
      <c r="H355" s="465"/>
      <c r="I355" s="465"/>
      <c r="J355" s="465"/>
      <c r="K355" s="465"/>
      <c r="L355" s="466"/>
      <c r="O355" s="464"/>
      <c r="P355" s="465"/>
      <c r="Q355" s="465"/>
      <c r="R355" s="465"/>
      <c r="S355" s="465"/>
      <c r="T355" s="465"/>
      <c r="U355" s="465"/>
      <c r="V355" s="465"/>
      <c r="W355" s="465"/>
      <c r="X355" s="465"/>
      <c r="Y355" s="465"/>
      <c r="Z355" s="466"/>
    </row>
    <row r="356" spans="1:26" ht="18.75" customHeight="1" x14ac:dyDescent="0.4">
      <c r="A356" s="464"/>
      <c r="B356" s="465"/>
      <c r="C356" s="465"/>
      <c r="D356" s="465"/>
      <c r="E356" s="465"/>
      <c r="F356" s="465"/>
      <c r="G356" s="465"/>
      <c r="H356" s="465"/>
      <c r="I356" s="465"/>
      <c r="J356" s="465"/>
      <c r="K356" s="465"/>
      <c r="L356" s="466"/>
      <c r="O356" s="464"/>
      <c r="P356" s="465"/>
      <c r="Q356" s="465"/>
      <c r="R356" s="465"/>
      <c r="S356" s="465"/>
      <c r="T356" s="465"/>
      <c r="U356" s="465"/>
      <c r="V356" s="465"/>
      <c r="W356" s="465"/>
      <c r="X356" s="465"/>
      <c r="Y356" s="465"/>
      <c r="Z356" s="466"/>
    </row>
    <row r="357" spans="1:26" ht="18.75" customHeight="1" x14ac:dyDescent="0.4">
      <c r="A357" s="467"/>
      <c r="B357" s="468"/>
      <c r="C357" s="468"/>
      <c r="D357" s="468"/>
      <c r="E357" s="468"/>
      <c r="F357" s="468"/>
      <c r="G357" s="468"/>
      <c r="H357" s="468"/>
      <c r="I357" s="468"/>
      <c r="J357" s="468"/>
      <c r="K357" s="468"/>
      <c r="L357" s="469"/>
      <c r="O357" s="467"/>
      <c r="P357" s="468"/>
      <c r="Q357" s="468"/>
      <c r="R357" s="468"/>
      <c r="S357" s="468"/>
      <c r="T357" s="468"/>
      <c r="U357" s="468"/>
      <c r="V357" s="468"/>
      <c r="W357" s="468"/>
      <c r="X357" s="468"/>
      <c r="Y357" s="468"/>
      <c r="Z357" s="469"/>
    </row>
    <row r="358" spans="1:26" ht="7.5" customHeight="1" x14ac:dyDescent="0.4"/>
    <row r="359" spans="1:26" ht="18.75" customHeight="1" x14ac:dyDescent="0.4">
      <c r="A359" s="470" t="s">
        <v>250</v>
      </c>
      <c r="B359" s="470"/>
      <c r="C359" s="470"/>
      <c r="D359" s="470"/>
      <c r="E359" s="471">
        <f>S349+1</f>
        <v>67</v>
      </c>
      <c r="F359" s="471"/>
      <c r="O359" s="470" t="s">
        <v>250</v>
      </c>
      <c r="P359" s="470"/>
      <c r="Q359" s="470"/>
      <c r="R359" s="470"/>
      <c r="S359" s="471">
        <f>E359+1</f>
        <v>68</v>
      </c>
      <c r="T359" s="471"/>
    </row>
    <row r="360" spans="1:26" ht="18.75" customHeight="1" x14ac:dyDescent="0.4">
      <c r="A360" s="461"/>
      <c r="B360" s="462"/>
      <c r="C360" s="462"/>
      <c r="D360" s="462"/>
      <c r="E360" s="462"/>
      <c r="F360" s="462"/>
      <c r="G360" s="462"/>
      <c r="H360" s="462"/>
      <c r="I360" s="462"/>
      <c r="J360" s="462"/>
      <c r="K360" s="462"/>
      <c r="L360" s="463"/>
      <c r="O360" s="461"/>
      <c r="P360" s="462"/>
      <c r="Q360" s="462"/>
      <c r="R360" s="462"/>
      <c r="S360" s="462"/>
      <c r="T360" s="462"/>
      <c r="U360" s="462"/>
      <c r="V360" s="462"/>
      <c r="W360" s="462"/>
      <c r="X360" s="462"/>
      <c r="Y360" s="462"/>
      <c r="Z360" s="463"/>
    </row>
    <row r="361" spans="1:26" ht="18.75" customHeight="1" x14ac:dyDescent="0.4">
      <c r="A361" s="464"/>
      <c r="B361" s="465"/>
      <c r="C361" s="465"/>
      <c r="D361" s="465"/>
      <c r="E361" s="465"/>
      <c r="F361" s="465"/>
      <c r="G361" s="465"/>
      <c r="H361" s="465"/>
      <c r="I361" s="465"/>
      <c r="J361" s="465"/>
      <c r="K361" s="465"/>
      <c r="L361" s="466"/>
      <c r="O361" s="464"/>
      <c r="P361" s="465"/>
      <c r="Q361" s="465"/>
      <c r="R361" s="465"/>
      <c r="S361" s="465"/>
      <c r="T361" s="465"/>
      <c r="U361" s="465"/>
      <c r="V361" s="465"/>
      <c r="W361" s="465"/>
      <c r="X361" s="465"/>
      <c r="Y361" s="465"/>
      <c r="Z361" s="466"/>
    </row>
    <row r="362" spans="1:26" ht="18.75" customHeight="1" x14ac:dyDescent="0.4">
      <c r="A362" s="464"/>
      <c r="B362" s="465"/>
      <c r="C362" s="465"/>
      <c r="D362" s="465"/>
      <c r="E362" s="465"/>
      <c r="F362" s="465"/>
      <c r="G362" s="465"/>
      <c r="H362" s="465"/>
      <c r="I362" s="465"/>
      <c r="J362" s="465"/>
      <c r="K362" s="465"/>
      <c r="L362" s="466"/>
      <c r="O362" s="464"/>
      <c r="P362" s="465"/>
      <c r="Q362" s="465"/>
      <c r="R362" s="465"/>
      <c r="S362" s="465"/>
      <c r="T362" s="465"/>
      <c r="U362" s="465"/>
      <c r="V362" s="465"/>
      <c r="W362" s="465"/>
      <c r="X362" s="465"/>
      <c r="Y362" s="465"/>
      <c r="Z362" s="466"/>
    </row>
    <row r="363" spans="1:26" ht="18.75" customHeight="1" x14ac:dyDescent="0.4">
      <c r="A363" s="464"/>
      <c r="B363" s="465"/>
      <c r="C363" s="465"/>
      <c r="D363" s="465"/>
      <c r="E363" s="465"/>
      <c r="F363" s="465"/>
      <c r="G363" s="465"/>
      <c r="H363" s="465"/>
      <c r="I363" s="465"/>
      <c r="J363" s="465"/>
      <c r="K363" s="465"/>
      <c r="L363" s="466"/>
      <c r="O363" s="464"/>
      <c r="P363" s="465"/>
      <c r="Q363" s="465"/>
      <c r="R363" s="465"/>
      <c r="S363" s="465"/>
      <c r="T363" s="465"/>
      <c r="U363" s="465"/>
      <c r="V363" s="465"/>
      <c r="W363" s="465"/>
      <c r="X363" s="465"/>
      <c r="Y363" s="465"/>
      <c r="Z363" s="466"/>
    </row>
    <row r="364" spans="1:26" ht="18.75" customHeight="1" x14ac:dyDescent="0.4">
      <c r="A364" s="464"/>
      <c r="B364" s="465"/>
      <c r="C364" s="465"/>
      <c r="D364" s="465"/>
      <c r="E364" s="465"/>
      <c r="F364" s="465"/>
      <c r="G364" s="465"/>
      <c r="H364" s="465"/>
      <c r="I364" s="465"/>
      <c r="J364" s="465"/>
      <c r="K364" s="465"/>
      <c r="L364" s="466"/>
      <c r="O364" s="464"/>
      <c r="P364" s="465"/>
      <c r="Q364" s="465"/>
      <c r="R364" s="465"/>
      <c r="S364" s="465"/>
      <c r="T364" s="465"/>
      <c r="U364" s="465"/>
      <c r="V364" s="465"/>
      <c r="W364" s="465"/>
      <c r="X364" s="465"/>
      <c r="Y364" s="465"/>
      <c r="Z364" s="466"/>
    </row>
    <row r="365" spans="1:26" ht="18.75" customHeight="1" x14ac:dyDescent="0.4">
      <c r="A365" s="464"/>
      <c r="B365" s="465"/>
      <c r="C365" s="465"/>
      <c r="D365" s="465"/>
      <c r="E365" s="465"/>
      <c r="F365" s="465"/>
      <c r="G365" s="465"/>
      <c r="H365" s="465"/>
      <c r="I365" s="465"/>
      <c r="J365" s="465"/>
      <c r="K365" s="465"/>
      <c r="L365" s="466"/>
      <c r="O365" s="464"/>
      <c r="P365" s="465"/>
      <c r="Q365" s="465"/>
      <c r="R365" s="465"/>
      <c r="S365" s="465"/>
      <c r="T365" s="465"/>
      <c r="U365" s="465"/>
      <c r="V365" s="465"/>
      <c r="W365" s="465"/>
      <c r="X365" s="465"/>
      <c r="Y365" s="465"/>
      <c r="Z365" s="466"/>
    </row>
    <row r="366" spans="1:26" ht="18.75" customHeight="1" x14ac:dyDescent="0.4">
      <c r="A366" s="464"/>
      <c r="B366" s="465"/>
      <c r="C366" s="465"/>
      <c r="D366" s="465"/>
      <c r="E366" s="465"/>
      <c r="F366" s="465"/>
      <c r="G366" s="465"/>
      <c r="H366" s="465"/>
      <c r="I366" s="465"/>
      <c r="J366" s="465"/>
      <c r="K366" s="465"/>
      <c r="L366" s="466"/>
      <c r="O366" s="464"/>
      <c r="P366" s="465"/>
      <c r="Q366" s="465"/>
      <c r="R366" s="465"/>
      <c r="S366" s="465"/>
      <c r="T366" s="465"/>
      <c r="U366" s="465"/>
      <c r="V366" s="465"/>
      <c r="W366" s="465"/>
      <c r="X366" s="465"/>
      <c r="Y366" s="465"/>
      <c r="Z366" s="466"/>
    </row>
    <row r="367" spans="1:26" ht="18.75" customHeight="1" x14ac:dyDescent="0.4">
      <c r="A367" s="467"/>
      <c r="B367" s="468"/>
      <c r="C367" s="468"/>
      <c r="D367" s="468"/>
      <c r="E367" s="468"/>
      <c r="F367" s="468"/>
      <c r="G367" s="468"/>
      <c r="H367" s="468"/>
      <c r="I367" s="468"/>
      <c r="J367" s="468"/>
      <c r="K367" s="468"/>
      <c r="L367" s="469"/>
      <c r="O367" s="467"/>
      <c r="P367" s="468"/>
      <c r="Q367" s="468"/>
      <c r="R367" s="468"/>
      <c r="S367" s="468"/>
      <c r="T367" s="468"/>
      <c r="U367" s="468"/>
      <c r="V367" s="468"/>
      <c r="W367" s="468"/>
      <c r="X367" s="468"/>
      <c r="Y367" s="468"/>
      <c r="Z367" s="469"/>
    </row>
    <row r="368" spans="1:26" ht="7.5" customHeight="1" x14ac:dyDescent="0.4"/>
    <row r="369" spans="1:26" ht="18.75" customHeight="1" x14ac:dyDescent="0.4">
      <c r="A369" s="470" t="s">
        <v>250</v>
      </c>
      <c r="B369" s="470"/>
      <c r="C369" s="470"/>
      <c r="D369" s="470"/>
      <c r="E369" s="471">
        <f>S359+1</f>
        <v>69</v>
      </c>
      <c r="F369" s="471"/>
      <c r="O369" s="470" t="s">
        <v>250</v>
      </c>
      <c r="P369" s="470"/>
      <c r="Q369" s="470"/>
      <c r="R369" s="470"/>
      <c r="S369" s="471">
        <f>E369+1</f>
        <v>70</v>
      </c>
      <c r="T369" s="471"/>
    </row>
    <row r="370" spans="1:26" ht="18.75" customHeight="1" x14ac:dyDescent="0.4">
      <c r="A370" s="461"/>
      <c r="B370" s="462"/>
      <c r="C370" s="462"/>
      <c r="D370" s="462"/>
      <c r="E370" s="462"/>
      <c r="F370" s="462"/>
      <c r="G370" s="462"/>
      <c r="H370" s="462"/>
      <c r="I370" s="462"/>
      <c r="J370" s="462"/>
      <c r="K370" s="462"/>
      <c r="L370" s="463"/>
      <c r="O370" s="461"/>
      <c r="P370" s="462"/>
      <c r="Q370" s="462"/>
      <c r="R370" s="462"/>
      <c r="S370" s="462"/>
      <c r="T370" s="462"/>
      <c r="U370" s="462"/>
      <c r="V370" s="462"/>
      <c r="W370" s="462"/>
      <c r="X370" s="462"/>
      <c r="Y370" s="462"/>
      <c r="Z370" s="463"/>
    </row>
    <row r="371" spans="1:26" ht="18.75" customHeight="1" x14ac:dyDescent="0.4">
      <c r="A371" s="464"/>
      <c r="B371" s="465"/>
      <c r="C371" s="465"/>
      <c r="D371" s="465"/>
      <c r="E371" s="465"/>
      <c r="F371" s="465"/>
      <c r="G371" s="465"/>
      <c r="H371" s="465"/>
      <c r="I371" s="465"/>
      <c r="J371" s="465"/>
      <c r="K371" s="465"/>
      <c r="L371" s="466"/>
      <c r="O371" s="464"/>
      <c r="P371" s="465"/>
      <c r="Q371" s="465"/>
      <c r="R371" s="465"/>
      <c r="S371" s="465"/>
      <c r="T371" s="465"/>
      <c r="U371" s="465"/>
      <c r="V371" s="465"/>
      <c r="W371" s="465"/>
      <c r="X371" s="465"/>
      <c r="Y371" s="465"/>
      <c r="Z371" s="466"/>
    </row>
    <row r="372" spans="1:26" ht="18.75" customHeight="1" x14ac:dyDescent="0.4">
      <c r="A372" s="464"/>
      <c r="B372" s="465"/>
      <c r="C372" s="465"/>
      <c r="D372" s="465"/>
      <c r="E372" s="465"/>
      <c r="F372" s="465"/>
      <c r="G372" s="465"/>
      <c r="H372" s="465"/>
      <c r="I372" s="465"/>
      <c r="J372" s="465"/>
      <c r="K372" s="465"/>
      <c r="L372" s="466"/>
      <c r="O372" s="464"/>
      <c r="P372" s="465"/>
      <c r="Q372" s="465"/>
      <c r="R372" s="465"/>
      <c r="S372" s="465"/>
      <c r="T372" s="465"/>
      <c r="U372" s="465"/>
      <c r="V372" s="465"/>
      <c r="W372" s="465"/>
      <c r="X372" s="465"/>
      <c r="Y372" s="465"/>
      <c r="Z372" s="466"/>
    </row>
    <row r="373" spans="1:26" ht="18.75" customHeight="1" x14ac:dyDescent="0.4">
      <c r="A373" s="464"/>
      <c r="B373" s="465"/>
      <c r="C373" s="465"/>
      <c r="D373" s="465"/>
      <c r="E373" s="465"/>
      <c r="F373" s="465"/>
      <c r="G373" s="465"/>
      <c r="H373" s="465"/>
      <c r="I373" s="465"/>
      <c r="J373" s="465"/>
      <c r="K373" s="465"/>
      <c r="L373" s="466"/>
      <c r="O373" s="464"/>
      <c r="P373" s="465"/>
      <c r="Q373" s="465"/>
      <c r="R373" s="465"/>
      <c r="S373" s="465"/>
      <c r="T373" s="465"/>
      <c r="U373" s="465"/>
      <c r="V373" s="465"/>
      <c r="W373" s="465"/>
      <c r="X373" s="465"/>
      <c r="Y373" s="465"/>
      <c r="Z373" s="466"/>
    </row>
    <row r="374" spans="1:26" ht="18.75" customHeight="1" x14ac:dyDescent="0.4">
      <c r="A374" s="464"/>
      <c r="B374" s="465"/>
      <c r="C374" s="465"/>
      <c r="D374" s="465"/>
      <c r="E374" s="465"/>
      <c r="F374" s="465"/>
      <c r="G374" s="465"/>
      <c r="H374" s="465"/>
      <c r="I374" s="465"/>
      <c r="J374" s="465"/>
      <c r="K374" s="465"/>
      <c r="L374" s="466"/>
      <c r="O374" s="464"/>
      <c r="P374" s="465"/>
      <c r="Q374" s="465"/>
      <c r="R374" s="465"/>
      <c r="S374" s="465"/>
      <c r="T374" s="465"/>
      <c r="U374" s="465"/>
      <c r="V374" s="465"/>
      <c r="W374" s="465"/>
      <c r="X374" s="465"/>
      <c r="Y374" s="465"/>
      <c r="Z374" s="466"/>
    </row>
    <row r="375" spans="1:26" ht="18.75" customHeight="1" x14ac:dyDescent="0.4">
      <c r="A375" s="464"/>
      <c r="B375" s="465"/>
      <c r="C375" s="465"/>
      <c r="D375" s="465"/>
      <c r="E375" s="465"/>
      <c r="F375" s="465"/>
      <c r="G375" s="465"/>
      <c r="H375" s="465"/>
      <c r="I375" s="465"/>
      <c r="J375" s="465"/>
      <c r="K375" s="465"/>
      <c r="L375" s="466"/>
      <c r="O375" s="464"/>
      <c r="P375" s="465"/>
      <c r="Q375" s="465"/>
      <c r="R375" s="465"/>
      <c r="S375" s="465"/>
      <c r="T375" s="465"/>
      <c r="U375" s="465"/>
      <c r="V375" s="465"/>
      <c r="W375" s="465"/>
      <c r="X375" s="465"/>
      <c r="Y375" s="465"/>
      <c r="Z375" s="466"/>
    </row>
    <row r="376" spans="1:26" ht="18.75" customHeight="1" x14ac:dyDescent="0.4">
      <c r="A376" s="464"/>
      <c r="B376" s="465"/>
      <c r="C376" s="465"/>
      <c r="D376" s="465"/>
      <c r="E376" s="465"/>
      <c r="F376" s="465"/>
      <c r="G376" s="465"/>
      <c r="H376" s="465"/>
      <c r="I376" s="465"/>
      <c r="J376" s="465"/>
      <c r="K376" s="465"/>
      <c r="L376" s="466"/>
      <c r="O376" s="464"/>
      <c r="P376" s="465"/>
      <c r="Q376" s="465"/>
      <c r="R376" s="465"/>
      <c r="S376" s="465"/>
      <c r="T376" s="465"/>
      <c r="U376" s="465"/>
      <c r="V376" s="465"/>
      <c r="W376" s="465"/>
      <c r="X376" s="465"/>
      <c r="Y376" s="465"/>
      <c r="Z376" s="466"/>
    </row>
    <row r="377" spans="1:26" ht="18.75" customHeight="1" x14ac:dyDescent="0.4">
      <c r="A377" s="467"/>
      <c r="B377" s="468"/>
      <c r="C377" s="468"/>
      <c r="D377" s="468"/>
      <c r="E377" s="468"/>
      <c r="F377" s="468"/>
      <c r="G377" s="468"/>
      <c r="H377" s="468"/>
      <c r="I377" s="468"/>
      <c r="J377" s="468"/>
      <c r="K377" s="468"/>
      <c r="L377" s="469"/>
      <c r="O377" s="467"/>
      <c r="P377" s="468"/>
      <c r="Q377" s="468"/>
      <c r="R377" s="468"/>
      <c r="S377" s="468"/>
      <c r="T377" s="468"/>
      <c r="U377" s="468"/>
      <c r="V377" s="468"/>
      <c r="W377" s="468"/>
      <c r="X377" s="468"/>
      <c r="Y377" s="468"/>
      <c r="Z377" s="469"/>
    </row>
    <row r="378" spans="1:26" ht="7.5" customHeight="1" x14ac:dyDescent="0.4"/>
    <row r="379" spans="1:26" ht="18.75" customHeight="1" x14ac:dyDescent="0.4">
      <c r="A379" s="470" t="s">
        <v>250</v>
      </c>
      <c r="B379" s="470"/>
      <c r="C379" s="470"/>
      <c r="D379" s="470"/>
      <c r="E379" s="471">
        <f>S369+1</f>
        <v>71</v>
      </c>
      <c r="F379" s="471"/>
      <c r="O379" s="470" t="s">
        <v>250</v>
      </c>
      <c r="P379" s="470"/>
      <c r="Q379" s="470"/>
      <c r="R379" s="470"/>
      <c r="S379" s="471">
        <f>E379+1</f>
        <v>72</v>
      </c>
      <c r="T379" s="471"/>
    </row>
    <row r="380" spans="1:26" ht="18.75" customHeight="1" x14ac:dyDescent="0.4">
      <c r="A380" s="461"/>
      <c r="B380" s="462"/>
      <c r="C380" s="462"/>
      <c r="D380" s="462"/>
      <c r="E380" s="462"/>
      <c r="F380" s="462"/>
      <c r="G380" s="462"/>
      <c r="H380" s="462"/>
      <c r="I380" s="462"/>
      <c r="J380" s="462"/>
      <c r="K380" s="462"/>
      <c r="L380" s="463"/>
      <c r="O380" s="461"/>
      <c r="P380" s="462"/>
      <c r="Q380" s="462"/>
      <c r="R380" s="462"/>
      <c r="S380" s="462"/>
      <c r="T380" s="462"/>
      <c r="U380" s="462"/>
      <c r="V380" s="462"/>
      <c r="W380" s="462"/>
      <c r="X380" s="462"/>
      <c r="Y380" s="462"/>
      <c r="Z380" s="463"/>
    </row>
    <row r="381" spans="1:26" ht="18.75" customHeight="1" x14ac:dyDescent="0.4">
      <c r="A381" s="464"/>
      <c r="B381" s="465"/>
      <c r="C381" s="465"/>
      <c r="D381" s="465"/>
      <c r="E381" s="465"/>
      <c r="F381" s="465"/>
      <c r="G381" s="465"/>
      <c r="H381" s="465"/>
      <c r="I381" s="465"/>
      <c r="J381" s="465"/>
      <c r="K381" s="465"/>
      <c r="L381" s="466"/>
      <c r="O381" s="464"/>
      <c r="P381" s="465"/>
      <c r="Q381" s="465"/>
      <c r="R381" s="465"/>
      <c r="S381" s="465"/>
      <c r="T381" s="465"/>
      <c r="U381" s="465"/>
      <c r="V381" s="465"/>
      <c r="W381" s="465"/>
      <c r="X381" s="465"/>
      <c r="Y381" s="465"/>
      <c r="Z381" s="466"/>
    </row>
    <row r="382" spans="1:26" ht="18.75" customHeight="1" x14ac:dyDescent="0.4">
      <c r="A382" s="464"/>
      <c r="B382" s="465"/>
      <c r="C382" s="465"/>
      <c r="D382" s="465"/>
      <c r="E382" s="465"/>
      <c r="F382" s="465"/>
      <c r="G382" s="465"/>
      <c r="H382" s="465"/>
      <c r="I382" s="465"/>
      <c r="J382" s="465"/>
      <c r="K382" s="465"/>
      <c r="L382" s="466"/>
      <c r="O382" s="464"/>
      <c r="P382" s="465"/>
      <c r="Q382" s="465"/>
      <c r="R382" s="465"/>
      <c r="S382" s="465"/>
      <c r="T382" s="465"/>
      <c r="U382" s="465"/>
      <c r="V382" s="465"/>
      <c r="W382" s="465"/>
      <c r="X382" s="465"/>
      <c r="Y382" s="465"/>
      <c r="Z382" s="466"/>
    </row>
    <row r="383" spans="1:26" ht="18.75" customHeight="1" x14ac:dyDescent="0.4">
      <c r="A383" s="464"/>
      <c r="B383" s="465"/>
      <c r="C383" s="465"/>
      <c r="D383" s="465"/>
      <c r="E383" s="465"/>
      <c r="F383" s="465"/>
      <c r="G383" s="465"/>
      <c r="H383" s="465"/>
      <c r="I383" s="465"/>
      <c r="J383" s="465"/>
      <c r="K383" s="465"/>
      <c r="L383" s="466"/>
      <c r="O383" s="464"/>
      <c r="P383" s="465"/>
      <c r="Q383" s="465"/>
      <c r="R383" s="465"/>
      <c r="S383" s="465"/>
      <c r="T383" s="465"/>
      <c r="U383" s="465"/>
      <c r="V383" s="465"/>
      <c r="W383" s="465"/>
      <c r="X383" s="465"/>
      <c r="Y383" s="465"/>
      <c r="Z383" s="466"/>
    </row>
    <row r="384" spans="1:26" ht="18.75" customHeight="1" x14ac:dyDescent="0.4">
      <c r="A384" s="464"/>
      <c r="B384" s="465"/>
      <c r="C384" s="465"/>
      <c r="D384" s="465"/>
      <c r="E384" s="465"/>
      <c r="F384" s="465"/>
      <c r="G384" s="465"/>
      <c r="H384" s="465"/>
      <c r="I384" s="465"/>
      <c r="J384" s="465"/>
      <c r="K384" s="465"/>
      <c r="L384" s="466"/>
      <c r="O384" s="464"/>
      <c r="P384" s="465"/>
      <c r="Q384" s="465"/>
      <c r="R384" s="465"/>
      <c r="S384" s="465"/>
      <c r="T384" s="465"/>
      <c r="U384" s="465"/>
      <c r="V384" s="465"/>
      <c r="W384" s="465"/>
      <c r="X384" s="465"/>
      <c r="Y384" s="465"/>
      <c r="Z384" s="466"/>
    </row>
    <row r="385" spans="1:26" ht="18.75" customHeight="1" x14ac:dyDescent="0.4">
      <c r="A385" s="464"/>
      <c r="B385" s="465"/>
      <c r="C385" s="465"/>
      <c r="D385" s="465"/>
      <c r="E385" s="465"/>
      <c r="F385" s="465"/>
      <c r="G385" s="465"/>
      <c r="H385" s="465"/>
      <c r="I385" s="465"/>
      <c r="J385" s="465"/>
      <c r="K385" s="465"/>
      <c r="L385" s="466"/>
      <c r="O385" s="464"/>
      <c r="P385" s="465"/>
      <c r="Q385" s="465"/>
      <c r="R385" s="465"/>
      <c r="S385" s="465"/>
      <c r="T385" s="465"/>
      <c r="U385" s="465"/>
      <c r="V385" s="465"/>
      <c r="W385" s="465"/>
      <c r="X385" s="465"/>
      <c r="Y385" s="465"/>
      <c r="Z385" s="466"/>
    </row>
    <row r="386" spans="1:26" ht="18.75" customHeight="1" x14ac:dyDescent="0.4">
      <c r="A386" s="464"/>
      <c r="B386" s="465"/>
      <c r="C386" s="465"/>
      <c r="D386" s="465"/>
      <c r="E386" s="465"/>
      <c r="F386" s="465"/>
      <c r="G386" s="465"/>
      <c r="H386" s="465"/>
      <c r="I386" s="465"/>
      <c r="J386" s="465"/>
      <c r="K386" s="465"/>
      <c r="L386" s="466"/>
      <c r="O386" s="464"/>
      <c r="P386" s="465"/>
      <c r="Q386" s="465"/>
      <c r="R386" s="465"/>
      <c r="S386" s="465"/>
      <c r="T386" s="465"/>
      <c r="U386" s="465"/>
      <c r="V386" s="465"/>
      <c r="W386" s="465"/>
      <c r="X386" s="465"/>
      <c r="Y386" s="465"/>
      <c r="Z386" s="466"/>
    </row>
    <row r="387" spans="1:26" ht="18.75" customHeight="1" x14ac:dyDescent="0.4">
      <c r="A387" s="467"/>
      <c r="B387" s="468"/>
      <c r="C387" s="468"/>
      <c r="D387" s="468"/>
      <c r="E387" s="468"/>
      <c r="F387" s="468"/>
      <c r="G387" s="468"/>
      <c r="H387" s="468"/>
      <c r="I387" s="468"/>
      <c r="J387" s="468"/>
      <c r="K387" s="468"/>
      <c r="L387" s="469"/>
      <c r="O387" s="467"/>
      <c r="P387" s="468"/>
      <c r="Q387" s="468"/>
      <c r="R387" s="468"/>
      <c r="S387" s="468"/>
      <c r="T387" s="468"/>
      <c r="U387" s="468"/>
      <c r="V387" s="468"/>
      <c r="W387" s="468"/>
      <c r="X387" s="468"/>
      <c r="Y387" s="468"/>
      <c r="Z387" s="469"/>
    </row>
    <row r="388" spans="1:26" ht="18.75" customHeight="1" x14ac:dyDescent="0.4">
      <c r="A388" s="64"/>
      <c r="B388" s="64"/>
      <c r="C388" s="64"/>
      <c r="D388" s="64"/>
      <c r="E388" s="64"/>
      <c r="F388" s="64"/>
      <c r="G388" s="64"/>
      <c r="H388" s="64"/>
      <c r="I388" s="64"/>
      <c r="J388" s="64"/>
      <c r="K388" s="64"/>
      <c r="L388" s="64"/>
      <c r="M388" s="64"/>
      <c r="N388" s="64"/>
      <c r="O388" s="64"/>
      <c r="P388" s="64"/>
      <c r="Q388" s="64"/>
      <c r="R388" s="64"/>
      <c r="S388" s="64"/>
      <c r="T388" s="64"/>
      <c r="U388" s="64"/>
      <c r="V388" s="64"/>
      <c r="W388" s="64"/>
      <c r="X388" s="64"/>
      <c r="Y388" s="64"/>
      <c r="Z388" s="64"/>
    </row>
    <row r="389" spans="1:26" ht="7.5" customHeight="1" x14ac:dyDescent="0.4">
      <c r="A389" s="64"/>
      <c r="B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c r="Z389" s="64"/>
    </row>
    <row r="390" spans="1:26" ht="18.75" customHeight="1" x14ac:dyDescent="0.4">
      <c r="A390" s="472"/>
      <c r="B390" s="472"/>
      <c r="C390" s="472"/>
      <c r="D390" s="472"/>
      <c r="E390" s="472"/>
      <c r="F390" s="472"/>
      <c r="G390" s="472"/>
      <c r="H390" s="472"/>
      <c r="I390" s="472"/>
      <c r="J390" s="472"/>
      <c r="K390" s="472"/>
      <c r="L390" s="472"/>
      <c r="M390" s="472"/>
      <c r="N390" s="472"/>
      <c r="O390" s="472"/>
      <c r="P390" s="472"/>
      <c r="Q390" s="472"/>
      <c r="R390" s="472"/>
      <c r="S390" s="472"/>
      <c r="T390" s="472"/>
      <c r="U390" s="472"/>
      <c r="V390" s="472"/>
      <c r="W390" s="472"/>
      <c r="X390" s="472"/>
      <c r="Y390" s="472"/>
      <c r="Z390" s="472"/>
    </row>
    <row r="391" spans="1:26" ht="7.5" customHeight="1" x14ac:dyDescent="0.4">
      <c r="A391" s="64"/>
      <c r="B391" s="64"/>
      <c r="C391" s="64"/>
      <c r="D391" s="64"/>
      <c r="E391" s="64"/>
      <c r="F391" s="64"/>
      <c r="G391" s="64"/>
      <c r="H391" s="64"/>
      <c r="I391" s="64"/>
      <c r="J391" s="64"/>
      <c r="K391" s="64"/>
      <c r="L391" s="64"/>
      <c r="M391" s="64"/>
      <c r="N391" s="64"/>
      <c r="O391" s="64"/>
      <c r="P391" s="64"/>
      <c r="Q391" s="64"/>
      <c r="R391" s="64"/>
      <c r="S391" s="64"/>
      <c r="T391" s="64"/>
      <c r="U391" s="64"/>
      <c r="V391" s="64"/>
      <c r="W391" s="64"/>
      <c r="X391" s="64"/>
      <c r="Y391" s="64"/>
      <c r="Z391" s="64"/>
    </row>
    <row r="392" spans="1:26" ht="18.75" customHeight="1" x14ac:dyDescent="0.4">
      <c r="A392" s="470" t="s">
        <v>250</v>
      </c>
      <c r="B392" s="470"/>
      <c r="C392" s="470"/>
      <c r="D392" s="470"/>
      <c r="E392" s="471">
        <f>S379+1</f>
        <v>73</v>
      </c>
      <c r="F392" s="471"/>
      <c r="O392" s="470" t="s">
        <v>250</v>
      </c>
      <c r="P392" s="470"/>
      <c r="Q392" s="470"/>
      <c r="R392" s="470"/>
      <c r="S392" s="471">
        <f>E392+1</f>
        <v>74</v>
      </c>
      <c r="T392" s="471"/>
    </row>
    <row r="393" spans="1:26" ht="18.75" customHeight="1" x14ac:dyDescent="0.4">
      <c r="A393" s="461"/>
      <c r="B393" s="462"/>
      <c r="C393" s="462"/>
      <c r="D393" s="462"/>
      <c r="E393" s="462"/>
      <c r="F393" s="462"/>
      <c r="G393" s="462"/>
      <c r="H393" s="462"/>
      <c r="I393" s="462"/>
      <c r="J393" s="462"/>
      <c r="K393" s="462"/>
      <c r="L393" s="463"/>
      <c r="O393" s="461"/>
      <c r="P393" s="462"/>
      <c r="Q393" s="462"/>
      <c r="R393" s="462"/>
      <c r="S393" s="462"/>
      <c r="T393" s="462"/>
      <c r="U393" s="462"/>
      <c r="V393" s="462"/>
      <c r="W393" s="462"/>
      <c r="X393" s="462"/>
      <c r="Y393" s="462"/>
      <c r="Z393" s="463"/>
    </row>
    <row r="394" spans="1:26" ht="18.75" customHeight="1" x14ac:dyDescent="0.4">
      <c r="A394" s="464"/>
      <c r="B394" s="465"/>
      <c r="C394" s="465"/>
      <c r="D394" s="465"/>
      <c r="E394" s="465"/>
      <c r="F394" s="465"/>
      <c r="G394" s="465"/>
      <c r="H394" s="465"/>
      <c r="I394" s="465"/>
      <c r="J394" s="465"/>
      <c r="K394" s="465"/>
      <c r="L394" s="466"/>
      <c r="O394" s="464"/>
      <c r="P394" s="465"/>
      <c r="Q394" s="465"/>
      <c r="R394" s="465"/>
      <c r="S394" s="465"/>
      <c r="T394" s="465"/>
      <c r="U394" s="465"/>
      <c r="V394" s="465"/>
      <c r="W394" s="465"/>
      <c r="X394" s="465"/>
      <c r="Y394" s="465"/>
      <c r="Z394" s="466"/>
    </row>
    <row r="395" spans="1:26" ht="18.75" customHeight="1" x14ac:dyDescent="0.4">
      <c r="A395" s="464"/>
      <c r="B395" s="465"/>
      <c r="C395" s="465"/>
      <c r="D395" s="465"/>
      <c r="E395" s="465"/>
      <c r="F395" s="465"/>
      <c r="G395" s="465"/>
      <c r="H395" s="465"/>
      <c r="I395" s="465"/>
      <c r="J395" s="465"/>
      <c r="K395" s="465"/>
      <c r="L395" s="466"/>
      <c r="O395" s="464"/>
      <c r="P395" s="465"/>
      <c r="Q395" s="465"/>
      <c r="R395" s="465"/>
      <c r="S395" s="465"/>
      <c r="T395" s="465"/>
      <c r="U395" s="465"/>
      <c r="V395" s="465"/>
      <c r="W395" s="465"/>
      <c r="X395" s="465"/>
      <c r="Y395" s="465"/>
      <c r="Z395" s="466"/>
    </row>
    <row r="396" spans="1:26" ht="18.75" customHeight="1" x14ac:dyDescent="0.4">
      <c r="A396" s="464"/>
      <c r="B396" s="465"/>
      <c r="C396" s="465"/>
      <c r="D396" s="465"/>
      <c r="E396" s="465"/>
      <c r="F396" s="465"/>
      <c r="G396" s="465"/>
      <c r="H396" s="465"/>
      <c r="I396" s="465"/>
      <c r="J396" s="465"/>
      <c r="K396" s="465"/>
      <c r="L396" s="466"/>
      <c r="O396" s="464"/>
      <c r="P396" s="465"/>
      <c r="Q396" s="465"/>
      <c r="R396" s="465"/>
      <c r="S396" s="465"/>
      <c r="T396" s="465"/>
      <c r="U396" s="465"/>
      <c r="V396" s="465"/>
      <c r="W396" s="465"/>
      <c r="X396" s="465"/>
      <c r="Y396" s="465"/>
      <c r="Z396" s="466"/>
    </row>
    <row r="397" spans="1:26" ht="18.75" customHeight="1" x14ac:dyDescent="0.4">
      <c r="A397" s="464"/>
      <c r="B397" s="465"/>
      <c r="C397" s="465"/>
      <c r="D397" s="465"/>
      <c r="E397" s="465"/>
      <c r="F397" s="465"/>
      <c r="G397" s="465"/>
      <c r="H397" s="465"/>
      <c r="I397" s="465"/>
      <c r="J397" s="465"/>
      <c r="K397" s="465"/>
      <c r="L397" s="466"/>
      <c r="O397" s="464"/>
      <c r="P397" s="465"/>
      <c r="Q397" s="465"/>
      <c r="R397" s="465"/>
      <c r="S397" s="465"/>
      <c r="T397" s="465"/>
      <c r="U397" s="465"/>
      <c r="V397" s="465"/>
      <c r="W397" s="465"/>
      <c r="X397" s="465"/>
      <c r="Y397" s="465"/>
      <c r="Z397" s="466"/>
    </row>
    <row r="398" spans="1:26" ht="18.75" customHeight="1" x14ac:dyDescent="0.4">
      <c r="A398" s="464"/>
      <c r="B398" s="465"/>
      <c r="C398" s="465"/>
      <c r="D398" s="465"/>
      <c r="E398" s="465"/>
      <c r="F398" s="465"/>
      <c r="G398" s="465"/>
      <c r="H398" s="465"/>
      <c r="I398" s="465"/>
      <c r="J398" s="465"/>
      <c r="K398" s="465"/>
      <c r="L398" s="466"/>
      <c r="O398" s="464"/>
      <c r="P398" s="465"/>
      <c r="Q398" s="465"/>
      <c r="R398" s="465"/>
      <c r="S398" s="465"/>
      <c r="T398" s="465"/>
      <c r="U398" s="465"/>
      <c r="V398" s="465"/>
      <c r="W398" s="465"/>
      <c r="X398" s="465"/>
      <c r="Y398" s="465"/>
      <c r="Z398" s="466"/>
    </row>
    <row r="399" spans="1:26" ht="18.75" customHeight="1" x14ac:dyDescent="0.4">
      <c r="A399" s="464"/>
      <c r="B399" s="465"/>
      <c r="C399" s="465"/>
      <c r="D399" s="465"/>
      <c r="E399" s="465"/>
      <c r="F399" s="465"/>
      <c r="G399" s="465"/>
      <c r="H399" s="465"/>
      <c r="I399" s="465"/>
      <c r="J399" s="465"/>
      <c r="K399" s="465"/>
      <c r="L399" s="466"/>
      <c r="O399" s="464"/>
      <c r="P399" s="465"/>
      <c r="Q399" s="465"/>
      <c r="R399" s="465"/>
      <c r="S399" s="465"/>
      <c r="T399" s="465"/>
      <c r="U399" s="465"/>
      <c r="V399" s="465"/>
      <c r="W399" s="465"/>
      <c r="X399" s="465"/>
      <c r="Y399" s="465"/>
      <c r="Z399" s="466"/>
    </row>
    <row r="400" spans="1:26" ht="18.75" customHeight="1" x14ac:dyDescent="0.4">
      <c r="A400" s="467"/>
      <c r="B400" s="468"/>
      <c r="C400" s="468"/>
      <c r="D400" s="468"/>
      <c r="E400" s="468"/>
      <c r="F400" s="468"/>
      <c r="G400" s="468"/>
      <c r="H400" s="468"/>
      <c r="I400" s="468"/>
      <c r="J400" s="468"/>
      <c r="K400" s="468"/>
      <c r="L400" s="469"/>
      <c r="O400" s="467"/>
      <c r="P400" s="468"/>
      <c r="Q400" s="468"/>
      <c r="R400" s="468"/>
      <c r="S400" s="468"/>
      <c r="T400" s="468"/>
      <c r="U400" s="468"/>
      <c r="V400" s="468"/>
      <c r="W400" s="468"/>
      <c r="X400" s="468"/>
      <c r="Y400" s="468"/>
      <c r="Z400" s="469"/>
    </row>
    <row r="401" spans="1:26" ht="7.5" customHeight="1" x14ac:dyDescent="0.4"/>
    <row r="402" spans="1:26" ht="18.75" customHeight="1" x14ac:dyDescent="0.4">
      <c r="A402" s="470" t="s">
        <v>250</v>
      </c>
      <c r="B402" s="470"/>
      <c r="C402" s="470"/>
      <c r="D402" s="470"/>
      <c r="E402" s="471">
        <f>S392+1</f>
        <v>75</v>
      </c>
      <c r="F402" s="471"/>
      <c r="O402" s="470" t="s">
        <v>250</v>
      </c>
      <c r="P402" s="470"/>
      <c r="Q402" s="470"/>
      <c r="R402" s="470"/>
      <c r="S402" s="471">
        <f>E402+1</f>
        <v>76</v>
      </c>
      <c r="T402" s="471"/>
    </row>
    <row r="403" spans="1:26" ht="18.75" customHeight="1" x14ac:dyDescent="0.4">
      <c r="A403" s="461"/>
      <c r="B403" s="462"/>
      <c r="C403" s="462"/>
      <c r="D403" s="462"/>
      <c r="E403" s="462"/>
      <c r="F403" s="462"/>
      <c r="G403" s="462"/>
      <c r="H403" s="462"/>
      <c r="I403" s="462"/>
      <c r="J403" s="462"/>
      <c r="K403" s="462"/>
      <c r="L403" s="463"/>
      <c r="O403" s="461"/>
      <c r="P403" s="462"/>
      <c r="Q403" s="462"/>
      <c r="R403" s="462"/>
      <c r="S403" s="462"/>
      <c r="T403" s="462"/>
      <c r="U403" s="462"/>
      <c r="V403" s="462"/>
      <c r="W403" s="462"/>
      <c r="X403" s="462"/>
      <c r="Y403" s="462"/>
      <c r="Z403" s="463"/>
    </row>
    <row r="404" spans="1:26" ht="18.75" customHeight="1" x14ac:dyDescent="0.4">
      <c r="A404" s="464"/>
      <c r="B404" s="465"/>
      <c r="C404" s="465"/>
      <c r="D404" s="465"/>
      <c r="E404" s="465"/>
      <c r="F404" s="465"/>
      <c r="G404" s="465"/>
      <c r="H404" s="465"/>
      <c r="I404" s="465"/>
      <c r="J404" s="465"/>
      <c r="K404" s="465"/>
      <c r="L404" s="466"/>
      <c r="O404" s="464"/>
      <c r="P404" s="465"/>
      <c r="Q404" s="465"/>
      <c r="R404" s="465"/>
      <c r="S404" s="465"/>
      <c r="T404" s="465"/>
      <c r="U404" s="465"/>
      <c r="V404" s="465"/>
      <c r="W404" s="465"/>
      <c r="X404" s="465"/>
      <c r="Y404" s="465"/>
      <c r="Z404" s="466"/>
    </row>
    <row r="405" spans="1:26" ht="18.75" customHeight="1" x14ac:dyDescent="0.4">
      <c r="A405" s="464"/>
      <c r="B405" s="465"/>
      <c r="C405" s="465"/>
      <c r="D405" s="465"/>
      <c r="E405" s="465"/>
      <c r="F405" s="465"/>
      <c r="G405" s="465"/>
      <c r="H405" s="465"/>
      <c r="I405" s="465"/>
      <c r="J405" s="465"/>
      <c r="K405" s="465"/>
      <c r="L405" s="466"/>
      <c r="O405" s="464"/>
      <c r="P405" s="465"/>
      <c r="Q405" s="465"/>
      <c r="R405" s="465"/>
      <c r="S405" s="465"/>
      <c r="T405" s="465"/>
      <c r="U405" s="465"/>
      <c r="V405" s="465"/>
      <c r="W405" s="465"/>
      <c r="X405" s="465"/>
      <c r="Y405" s="465"/>
      <c r="Z405" s="466"/>
    </row>
    <row r="406" spans="1:26" ht="18.75" customHeight="1" x14ac:dyDescent="0.4">
      <c r="A406" s="464"/>
      <c r="B406" s="465"/>
      <c r="C406" s="465"/>
      <c r="D406" s="465"/>
      <c r="E406" s="465"/>
      <c r="F406" s="465"/>
      <c r="G406" s="465"/>
      <c r="H406" s="465"/>
      <c r="I406" s="465"/>
      <c r="J406" s="465"/>
      <c r="K406" s="465"/>
      <c r="L406" s="466"/>
      <c r="O406" s="464"/>
      <c r="P406" s="465"/>
      <c r="Q406" s="465"/>
      <c r="R406" s="465"/>
      <c r="S406" s="465"/>
      <c r="T406" s="465"/>
      <c r="U406" s="465"/>
      <c r="V406" s="465"/>
      <c r="W406" s="465"/>
      <c r="X406" s="465"/>
      <c r="Y406" s="465"/>
      <c r="Z406" s="466"/>
    </row>
    <row r="407" spans="1:26" ht="18.75" customHeight="1" x14ac:dyDescent="0.4">
      <c r="A407" s="464"/>
      <c r="B407" s="465"/>
      <c r="C407" s="465"/>
      <c r="D407" s="465"/>
      <c r="E407" s="465"/>
      <c r="F407" s="465"/>
      <c r="G407" s="465"/>
      <c r="H407" s="465"/>
      <c r="I407" s="465"/>
      <c r="J407" s="465"/>
      <c r="K407" s="465"/>
      <c r="L407" s="466"/>
      <c r="O407" s="464"/>
      <c r="P407" s="465"/>
      <c r="Q407" s="465"/>
      <c r="R407" s="465"/>
      <c r="S407" s="465"/>
      <c r="T407" s="465"/>
      <c r="U407" s="465"/>
      <c r="V407" s="465"/>
      <c r="W407" s="465"/>
      <c r="X407" s="465"/>
      <c r="Y407" s="465"/>
      <c r="Z407" s="466"/>
    </row>
    <row r="408" spans="1:26" ht="18.75" customHeight="1" x14ac:dyDescent="0.4">
      <c r="A408" s="464"/>
      <c r="B408" s="465"/>
      <c r="C408" s="465"/>
      <c r="D408" s="465"/>
      <c r="E408" s="465"/>
      <c r="F408" s="465"/>
      <c r="G408" s="465"/>
      <c r="H408" s="465"/>
      <c r="I408" s="465"/>
      <c r="J408" s="465"/>
      <c r="K408" s="465"/>
      <c r="L408" s="466"/>
      <c r="O408" s="464"/>
      <c r="P408" s="465"/>
      <c r="Q408" s="465"/>
      <c r="R408" s="465"/>
      <c r="S408" s="465"/>
      <c r="T408" s="465"/>
      <c r="U408" s="465"/>
      <c r="V408" s="465"/>
      <c r="W408" s="465"/>
      <c r="X408" s="465"/>
      <c r="Y408" s="465"/>
      <c r="Z408" s="466"/>
    </row>
    <row r="409" spans="1:26" ht="18.75" customHeight="1" x14ac:dyDescent="0.4">
      <c r="A409" s="464"/>
      <c r="B409" s="465"/>
      <c r="C409" s="465"/>
      <c r="D409" s="465"/>
      <c r="E409" s="465"/>
      <c r="F409" s="465"/>
      <c r="G409" s="465"/>
      <c r="H409" s="465"/>
      <c r="I409" s="465"/>
      <c r="J409" s="465"/>
      <c r="K409" s="465"/>
      <c r="L409" s="466"/>
      <c r="O409" s="464"/>
      <c r="P409" s="465"/>
      <c r="Q409" s="465"/>
      <c r="R409" s="465"/>
      <c r="S409" s="465"/>
      <c r="T409" s="465"/>
      <c r="U409" s="465"/>
      <c r="V409" s="465"/>
      <c r="W409" s="465"/>
      <c r="X409" s="465"/>
      <c r="Y409" s="465"/>
      <c r="Z409" s="466"/>
    </row>
    <row r="410" spans="1:26" ht="18.75" customHeight="1" x14ac:dyDescent="0.4">
      <c r="A410" s="467"/>
      <c r="B410" s="468"/>
      <c r="C410" s="468"/>
      <c r="D410" s="468"/>
      <c r="E410" s="468"/>
      <c r="F410" s="468"/>
      <c r="G410" s="468"/>
      <c r="H410" s="468"/>
      <c r="I410" s="468"/>
      <c r="J410" s="468"/>
      <c r="K410" s="468"/>
      <c r="L410" s="469"/>
      <c r="O410" s="467"/>
      <c r="P410" s="468"/>
      <c r="Q410" s="468"/>
      <c r="R410" s="468"/>
      <c r="S410" s="468"/>
      <c r="T410" s="468"/>
      <c r="U410" s="468"/>
      <c r="V410" s="468"/>
      <c r="W410" s="468"/>
      <c r="X410" s="468"/>
      <c r="Y410" s="468"/>
      <c r="Z410" s="469"/>
    </row>
    <row r="411" spans="1:26" ht="7.5" customHeight="1" x14ac:dyDescent="0.4"/>
    <row r="412" spans="1:26" ht="18.75" customHeight="1" x14ac:dyDescent="0.4">
      <c r="A412" s="470" t="s">
        <v>250</v>
      </c>
      <c r="B412" s="470"/>
      <c r="C412" s="470"/>
      <c r="D412" s="470"/>
      <c r="E412" s="471">
        <f>S402+1</f>
        <v>77</v>
      </c>
      <c r="F412" s="471"/>
      <c r="O412" s="470" t="s">
        <v>250</v>
      </c>
      <c r="P412" s="470"/>
      <c r="Q412" s="470"/>
      <c r="R412" s="470"/>
      <c r="S412" s="471">
        <f>E412+1</f>
        <v>78</v>
      </c>
      <c r="T412" s="471"/>
    </row>
    <row r="413" spans="1:26" ht="18.75" customHeight="1" x14ac:dyDescent="0.4">
      <c r="A413" s="461"/>
      <c r="B413" s="462"/>
      <c r="C413" s="462"/>
      <c r="D413" s="462"/>
      <c r="E413" s="462"/>
      <c r="F413" s="462"/>
      <c r="G413" s="462"/>
      <c r="H413" s="462"/>
      <c r="I413" s="462"/>
      <c r="J413" s="462"/>
      <c r="K413" s="462"/>
      <c r="L413" s="463"/>
      <c r="O413" s="461"/>
      <c r="P413" s="462"/>
      <c r="Q413" s="462"/>
      <c r="R413" s="462"/>
      <c r="S413" s="462"/>
      <c r="T413" s="462"/>
      <c r="U413" s="462"/>
      <c r="V413" s="462"/>
      <c r="W413" s="462"/>
      <c r="X413" s="462"/>
      <c r="Y413" s="462"/>
      <c r="Z413" s="463"/>
    </row>
    <row r="414" spans="1:26" ht="18.75" customHeight="1" x14ac:dyDescent="0.4">
      <c r="A414" s="464"/>
      <c r="B414" s="465"/>
      <c r="C414" s="465"/>
      <c r="D414" s="465"/>
      <c r="E414" s="465"/>
      <c r="F414" s="465"/>
      <c r="G414" s="465"/>
      <c r="H414" s="465"/>
      <c r="I414" s="465"/>
      <c r="J414" s="465"/>
      <c r="K414" s="465"/>
      <c r="L414" s="466"/>
      <c r="O414" s="464"/>
      <c r="P414" s="465"/>
      <c r="Q414" s="465"/>
      <c r="R414" s="465"/>
      <c r="S414" s="465"/>
      <c r="T414" s="465"/>
      <c r="U414" s="465"/>
      <c r="V414" s="465"/>
      <c r="W414" s="465"/>
      <c r="X414" s="465"/>
      <c r="Y414" s="465"/>
      <c r="Z414" s="466"/>
    </row>
    <row r="415" spans="1:26" ht="18.75" customHeight="1" x14ac:dyDescent="0.4">
      <c r="A415" s="464"/>
      <c r="B415" s="465"/>
      <c r="C415" s="465"/>
      <c r="D415" s="465"/>
      <c r="E415" s="465"/>
      <c r="F415" s="465"/>
      <c r="G415" s="465"/>
      <c r="H415" s="465"/>
      <c r="I415" s="465"/>
      <c r="J415" s="465"/>
      <c r="K415" s="465"/>
      <c r="L415" s="466"/>
      <c r="O415" s="464"/>
      <c r="P415" s="465"/>
      <c r="Q415" s="465"/>
      <c r="R415" s="465"/>
      <c r="S415" s="465"/>
      <c r="T415" s="465"/>
      <c r="U415" s="465"/>
      <c r="V415" s="465"/>
      <c r="W415" s="465"/>
      <c r="X415" s="465"/>
      <c r="Y415" s="465"/>
      <c r="Z415" s="466"/>
    </row>
    <row r="416" spans="1:26" ht="18.75" customHeight="1" x14ac:dyDescent="0.4">
      <c r="A416" s="464"/>
      <c r="B416" s="465"/>
      <c r="C416" s="465"/>
      <c r="D416" s="465"/>
      <c r="E416" s="465"/>
      <c r="F416" s="465"/>
      <c r="G416" s="465"/>
      <c r="H416" s="465"/>
      <c r="I416" s="465"/>
      <c r="J416" s="465"/>
      <c r="K416" s="465"/>
      <c r="L416" s="466"/>
      <c r="O416" s="464"/>
      <c r="P416" s="465"/>
      <c r="Q416" s="465"/>
      <c r="R416" s="465"/>
      <c r="S416" s="465"/>
      <c r="T416" s="465"/>
      <c r="U416" s="465"/>
      <c r="V416" s="465"/>
      <c r="W416" s="465"/>
      <c r="X416" s="465"/>
      <c r="Y416" s="465"/>
      <c r="Z416" s="466"/>
    </row>
    <row r="417" spans="1:26" ht="18.75" customHeight="1" x14ac:dyDescent="0.4">
      <c r="A417" s="464"/>
      <c r="B417" s="465"/>
      <c r="C417" s="465"/>
      <c r="D417" s="465"/>
      <c r="E417" s="465"/>
      <c r="F417" s="465"/>
      <c r="G417" s="465"/>
      <c r="H417" s="465"/>
      <c r="I417" s="465"/>
      <c r="J417" s="465"/>
      <c r="K417" s="465"/>
      <c r="L417" s="466"/>
      <c r="O417" s="464"/>
      <c r="P417" s="465"/>
      <c r="Q417" s="465"/>
      <c r="R417" s="465"/>
      <c r="S417" s="465"/>
      <c r="T417" s="465"/>
      <c r="U417" s="465"/>
      <c r="V417" s="465"/>
      <c r="W417" s="465"/>
      <c r="X417" s="465"/>
      <c r="Y417" s="465"/>
      <c r="Z417" s="466"/>
    </row>
    <row r="418" spans="1:26" ht="18.75" customHeight="1" x14ac:dyDescent="0.4">
      <c r="A418" s="464"/>
      <c r="B418" s="465"/>
      <c r="C418" s="465"/>
      <c r="D418" s="465"/>
      <c r="E418" s="465"/>
      <c r="F418" s="465"/>
      <c r="G418" s="465"/>
      <c r="H418" s="465"/>
      <c r="I418" s="465"/>
      <c r="J418" s="465"/>
      <c r="K418" s="465"/>
      <c r="L418" s="466"/>
      <c r="O418" s="464"/>
      <c r="P418" s="465"/>
      <c r="Q418" s="465"/>
      <c r="R418" s="465"/>
      <c r="S418" s="465"/>
      <c r="T418" s="465"/>
      <c r="U418" s="465"/>
      <c r="V418" s="465"/>
      <c r="W418" s="465"/>
      <c r="X418" s="465"/>
      <c r="Y418" s="465"/>
      <c r="Z418" s="466"/>
    </row>
    <row r="419" spans="1:26" ht="18.75" customHeight="1" x14ac:dyDescent="0.4">
      <c r="A419" s="464"/>
      <c r="B419" s="465"/>
      <c r="C419" s="465"/>
      <c r="D419" s="465"/>
      <c r="E419" s="465"/>
      <c r="F419" s="465"/>
      <c r="G419" s="465"/>
      <c r="H419" s="465"/>
      <c r="I419" s="465"/>
      <c r="J419" s="465"/>
      <c r="K419" s="465"/>
      <c r="L419" s="466"/>
      <c r="O419" s="464"/>
      <c r="P419" s="465"/>
      <c r="Q419" s="465"/>
      <c r="R419" s="465"/>
      <c r="S419" s="465"/>
      <c r="T419" s="465"/>
      <c r="U419" s="465"/>
      <c r="V419" s="465"/>
      <c r="W419" s="465"/>
      <c r="X419" s="465"/>
      <c r="Y419" s="465"/>
      <c r="Z419" s="466"/>
    </row>
    <row r="420" spans="1:26" ht="18.75" customHeight="1" x14ac:dyDescent="0.4">
      <c r="A420" s="467"/>
      <c r="B420" s="468"/>
      <c r="C420" s="468"/>
      <c r="D420" s="468"/>
      <c r="E420" s="468"/>
      <c r="F420" s="468"/>
      <c r="G420" s="468"/>
      <c r="H420" s="468"/>
      <c r="I420" s="468"/>
      <c r="J420" s="468"/>
      <c r="K420" s="468"/>
      <c r="L420" s="469"/>
      <c r="O420" s="467"/>
      <c r="P420" s="468"/>
      <c r="Q420" s="468"/>
      <c r="R420" s="468"/>
      <c r="S420" s="468"/>
      <c r="T420" s="468"/>
      <c r="U420" s="468"/>
      <c r="V420" s="468"/>
      <c r="W420" s="468"/>
      <c r="X420" s="468"/>
      <c r="Y420" s="468"/>
      <c r="Z420" s="469"/>
    </row>
    <row r="421" spans="1:26" ht="7.5" customHeight="1" x14ac:dyDescent="0.4"/>
    <row r="422" spans="1:26" ht="18.75" customHeight="1" x14ac:dyDescent="0.4">
      <c r="A422" s="470" t="s">
        <v>250</v>
      </c>
      <c r="B422" s="470"/>
      <c r="C422" s="470"/>
      <c r="D422" s="470"/>
      <c r="E422" s="471">
        <f>S412+1</f>
        <v>79</v>
      </c>
      <c r="F422" s="471"/>
      <c r="O422" s="470" t="s">
        <v>250</v>
      </c>
      <c r="P422" s="470"/>
      <c r="Q422" s="470"/>
      <c r="R422" s="470"/>
      <c r="S422" s="471">
        <f>E422+1</f>
        <v>80</v>
      </c>
      <c r="T422" s="471"/>
    </row>
    <row r="423" spans="1:26" ht="18.75" customHeight="1" x14ac:dyDescent="0.4">
      <c r="A423" s="461"/>
      <c r="B423" s="462"/>
      <c r="C423" s="462"/>
      <c r="D423" s="462"/>
      <c r="E423" s="462"/>
      <c r="F423" s="462"/>
      <c r="G423" s="462"/>
      <c r="H423" s="462"/>
      <c r="I423" s="462"/>
      <c r="J423" s="462"/>
      <c r="K423" s="462"/>
      <c r="L423" s="463"/>
      <c r="O423" s="461"/>
      <c r="P423" s="462"/>
      <c r="Q423" s="462"/>
      <c r="R423" s="462"/>
      <c r="S423" s="462"/>
      <c r="T423" s="462"/>
      <c r="U423" s="462"/>
      <c r="V423" s="462"/>
      <c r="W423" s="462"/>
      <c r="X423" s="462"/>
      <c r="Y423" s="462"/>
      <c r="Z423" s="463"/>
    </row>
    <row r="424" spans="1:26" ht="18.75" customHeight="1" x14ac:dyDescent="0.4">
      <c r="A424" s="464"/>
      <c r="B424" s="465"/>
      <c r="C424" s="465"/>
      <c r="D424" s="465"/>
      <c r="E424" s="465"/>
      <c r="F424" s="465"/>
      <c r="G424" s="465"/>
      <c r="H424" s="465"/>
      <c r="I424" s="465"/>
      <c r="J424" s="465"/>
      <c r="K424" s="465"/>
      <c r="L424" s="466"/>
      <c r="O424" s="464"/>
      <c r="P424" s="465"/>
      <c r="Q424" s="465"/>
      <c r="R424" s="465"/>
      <c r="S424" s="465"/>
      <c r="T424" s="465"/>
      <c r="U424" s="465"/>
      <c r="V424" s="465"/>
      <c r="W424" s="465"/>
      <c r="X424" s="465"/>
      <c r="Y424" s="465"/>
      <c r="Z424" s="466"/>
    </row>
    <row r="425" spans="1:26" ht="18.75" customHeight="1" x14ac:dyDescent="0.4">
      <c r="A425" s="464"/>
      <c r="B425" s="465"/>
      <c r="C425" s="465"/>
      <c r="D425" s="465"/>
      <c r="E425" s="465"/>
      <c r="F425" s="465"/>
      <c r="G425" s="465"/>
      <c r="H425" s="465"/>
      <c r="I425" s="465"/>
      <c r="J425" s="465"/>
      <c r="K425" s="465"/>
      <c r="L425" s="466"/>
      <c r="O425" s="464"/>
      <c r="P425" s="465"/>
      <c r="Q425" s="465"/>
      <c r="R425" s="465"/>
      <c r="S425" s="465"/>
      <c r="T425" s="465"/>
      <c r="U425" s="465"/>
      <c r="V425" s="465"/>
      <c r="W425" s="465"/>
      <c r="X425" s="465"/>
      <c r="Y425" s="465"/>
      <c r="Z425" s="466"/>
    </row>
    <row r="426" spans="1:26" ht="18.75" customHeight="1" x14ac:dyDescent="0.4">
      <c r="A426" s="464"/>
      <c r="B426" s="465"/>
      <c r="C426" s="465"/>
      <c r="D426" s="465"/>
      <c r="E426" s="465"/>
      <c r="F426" s="465"/>
      <c r="G426" s="465"/>
      <c r="H426" s="465"/>
      <c r="I426" s="465"/>
      <c r="J426" s="465"/>
      <c r="K426" s="465"/>
      <c r="L426" s="466"/>
      <c r="O426" s="464"/>
      <c r="P426" s="465"/>
      <c r="Q426" s="465"/>
      <c r="R426" s="465"/>
      <c r="S426" s="465"/>
      <c r="T426" s="465"/>
      <c r="U426" s="465"/>
      <c r="V426" s="465"/>
      <c r="W426" s="465"/>
      <c r="X426" s="465"/>
      <c r="Y426" s="465"/>
      <c r="Z426" s="466"/>
    </row>
    <row r="427" spans="1:26" ht="18.75" customHeight="1" x14ac:dyDescent="0.4">
      <c r="A427" s="464"/>
      <c r="B427" s="465"/>
      <c r="C427" s="465"/>
      <c r="D427" s="465"/>
      <c r="E427" s="465"/>
      <c r="F427" s="465"/>
      <c r="G427" s="465"/>
      <c r="H427" s="465"/>
      <c r="I427" s="465"/>
      <c r="J427" s="465"/>
      <c r="K427" s="465"/>
      <c r="L427" s="466"/>
      <c r="O427" s="464"/>
      <c r="P427" s="465"/>
      <c r="Q427" s="465"/>
      <c r="R427" s="465"/>
      <c r="S427" s="465"/>
      <c r="T427" s="465"/>
      <c r="U427" s="465"/>
      <c r="V427" s="465"/>
      <c r="W427" s="465"/>
      <c r="X427" s="465"/>
      <c r="Y427" s="465"/>
      <c r="Z427" s="466"/>
    </row>
    <row r="428" spans="1:26" ht="18.75" customHeight="1" x14ac:dyDescent="0.4">
      <c r="A428" s="464"/>
      <c r="B428" s="465"/>
      <c r="C428" s="465"/>
      <c r="D428" s="465"/>
      <c r="E428" s="465"/>
      <c r="F428" s="465"/>
      <c r="G428" s="465"/>
      <c r="H428" s="465"/>
      <c r="I428" s="465"/>
      <c r="J428" s="465"/>
      <c r="K428" s="465"/>
      <c r="L428" s="466"/>
      <c r="O428" s="464"/>
      <c r="P428" s="465"/>
      <c r="Q428" s="465"/>
      <c r="R428" s="465"/>
      <c r="S428" s="465"/>
      <c r="T428" s="465"/>
      <c r="U428" s="465"/>
      <c r="V428" s="465"/>
      <c r="W428" s="465"/>
      <c r="X428" s="465"/>
      <c r="Y428" s="465"/>
      <c r="Z428" s="466"/>
    </row>
    <row r="429" spans="1:26" ht="18.75" customHeight="1" x14ac:dyDescent="0.4">
      <c r="A429" s="464"/>
      <c r="B429" s="465"/>
      <c r="C429" s="465"/>
      <c r="D429" s="465"/>
      <c r="E429" s="465"/>
      <c r="F429" s="465"/>
      <c r="G429" s="465"/>
      <c r="H429" s="465"/>
      <c r="I429" s="465"/>
      <c r="J429" s="465"/>
      <c r="K429" s="465"/>
      <c r="L429" s="466"/>
      <c r="O429" s="464"/>
      <c r="P429" s="465"/>
      <c r="Q429" s="465"/>
      <c r="R429" s="465"/>
      <c r="S429" s="465"/>
      <c r="T429" s="465"/>
      <c r="U429" s="465"/>
      <c r="V429" s="465"/>
      <c r="W429" s="465"/>
      <c r="X429" s="465"/>
      <c r="Y429" s="465"/>
      <c r="Z429" s="466"/>
    </row>
    <row r="430" spans="1:26" ht="18.75" customHeight="1" x14ac:dyDescent="0.4">
      <c r="A430" s="467"/>
      <c r="B430" s="468"/>
      <c r="C430" s="468"/>
      <c r="D430" s="468"/>
      <c r="E430" s="468"/>
      <c r="F430" s="468"/>
      <c r="G430" s="468"/>
      <c r="H430" s="468"/>
      <c r="I430" s="468"/>
      <c r="J430" s="468"/>
      <c r="K430" s="468"/>
      <c r="L430" s="469"/>
      <c r="O430" s="467"/>
      <c r="P430" s="468"/>
      <c r="Q430" s="468"/>
      <c r="R430" s="468"/>
      <c r="S430" s="468"/>
      <c r="T430" s="468"/>
      <c r="U430" s="468"/>
      <c r="V430" s="468"/>
      <c r="W430" s="468"/>
      <c r="X430" s="468"/>
      <c r="Y430" s="468"/>
      <c r="Z430" s="469"/>
    </row>
    <row r="431" spans="1:26" ht="18.75" customHeight="1" x14ac:dyDescent="0.4">
      <c r="A431" s="64"/>
      <c r="B431" s="64"/>
      <c r="C431" s="64"/>
      <c r="D431" s="64"/>
      <c r="E431" s="64"/>
      <c r="F431" s="64"/>
      <c r="G431" s="64"/>
      <c r="H431" s="64"/>
      <c r="I431" s="64"/>
      <c r="J431" s="64"/>
      <c r="K431" s="64"/>
      <c r="L431" s="64"/>
      <c r="M431" s="64"/>
      <c r="N431" s="64"/>
      <c r="O431" s="64"/>
      <c r="P431" s="64"/>
      <c r="Q431" s="64"/>
      <c r="R431" s="64"/>
      <c r="S431" s="64"/>
      <c r="T431" s="64"/>
      <c r="U431" s="64"/>
      <c r="V431" s="64"/>
      <c r="W431" s="64"/>
      <c r="X431" s="64"/>
      <c r="Y431" s="64"/>
      <c r="Z431" s="64"/>
    </row>
    <row r="432" spans="1:26" ht="7.5" customHeight="1" x14ac:dyDescent="0.4">
      <c r="A432" s="64"/>
      <c r="B432" s="64"/>
      <c r="C432" s="64"/>
      <c r="D432" s="64"/>
      <c r="E432" s="64"/>
      <c r="F432" s="64"/>
      <c r="G432" s="64"/>
      <c r="H432" s="64"/>
      <c r="I432" s="64"/>
      <c r="J432" s="64"/>
      <c r="K432" s="64"/>
      <c r="L432" s="64"/>
      <c r="M432" s="64"/>
      <c r="N432" s="64"/>
      <c r="O432" s="64"/>
      <c r="P432" s="64"/>
      <c r="Q432" s="64"/>
      <c r="R432" s="64"/>
      <c r="S432" s="64"/>
      <c r="T432" s="64"/>
      <c r="U432" s="64"/>
      <c r="V432" s="64"/>
      <c r="W432" s="64"/>
      <c r="X432" s="64"/>
      <c r="Y432" s="64"/>
      <c r="Z432" s="64"/>
    </row>
    <row r="433" spans="1:26" ht="18.75" customHeight="1" x14ac:dyDescent="0.4">
      <c r="A433" s="472"/>
      <c r="B433" s="472"/>
      <c r="C433" s="472"/>
      <c r="D433" s="472"/>
      <c r="E433" s="472"/>
      <c r="F433" s="472"/>
      <c r="G433" s="472"/>
      <c r="H433" s="472"/>
      <c r="I433" s="472"/>
      <c r="J433" s="472"/>
      <c r="K433" s="472"/>
      <c r="L433" s="472"/>
      <c r="M433" s="472"/>
      <c r="N433" s="472"/>
      <c r="O433" s="472"/>
      <c r="P433" s="472"/>
      <c r="Q433" s="472"/>
      <c r="R433" s="472"/>
      <c r="S433" s="472"/>
      <c r="T433" s="472"/>
      <c r="U433" s="472"/>
      <c r="V433" s="472"/>
      <c r="W433" s="472"/>
      <c r="X433" s="472"/>
      <c r="Y433" s="472"/>
      <c r="Z433" s="472"/>
    </row>
    <row r="434" spans="1:26" ht="7.5" customHeight="1" x14ac:dyDescent="0.4">
      <c r="A434" s="64"/>
      <c r="B434" s="64"/>
      <c r="C434" s="64"/>
      <c r="D434" s="64"/>
      <c r="E434" s="64"/>
      <c r="F434" s="64"/>
      <c r="G434" s="64"/>
      <c r="H434" s="64"/>
      <c r="I434" s="64"/>
      <c r="J434" s="64"/>
      <c r="K434" s="64"/>
      <c r="L434" s="64"/>
      <c r="M434" s="64"/>
      <c r="N434" s="64"/>
      <c r="O434" s="64"/>
      <c r="P434" s="64"/>
      <c r="Q434" s="64"/>
      <c r="R434" s="64"/>
      <c r="S434" s="64"/>
      <c r="T434" s="64"/>
      <c r="U434" s="64"/>
      <c r="V434" s="64"/>
      <c r="W434" s="64"/>
      <c r="X434" s="64"/>
      <c r="Y434" s="64"/>
      <c r="Z434" s="64"/>
    </row>
    <row r="435" spans="1:26" ht="18.75" customHeight="1" x14ac:dyDescent="0.4">
      <c r="A435" s="470" t="s">
        <v>250</v>
      </c>
      <c r="B435" s="470"/>
      <c r="C435" s="470"/>
      <c r="D435" s="470"/>
      <c r="E435" s="471">
        <f>S422+1</f>
        <v>81</v>
      </c>
      <c r="F435" s="471"/>
      <c r="O435" s="470" t="s">
        <v>250</v>
      </c>
      <c r="P435" s="470"/>
      <c r="Q435" s="470"/>
      <c r="R435" s="470"/>
      <c r="S435" s="471">
        <f>E435+1</f>
        <v>82</v>
      </c>
      <c r="T435" s="471"/>
    </row>
    <row r="436" spans="1:26" ht="18.75" customHeight="1" x14ac:dyDescent="0.4">
      <c r="A436" s="461"/>
      <c r="B436" s="462"/>
      <c r="C436" s="462"/>
      <c r="D436" s="462"/>
      <c r="E436" s="462"/>
      <c r="F436" s="462"/>
      <c r="G436" s="462"/>
      <c r="H436" s="462"/>
      <c r="I436" s="462"/>
      <c r="J436" s="462"/>
      <c r="K436" s="462"/>
      <c r="L436" s="463"/>
      <c r="O436" s="461"/>
      <c r="P436" s="462"/>
      <c r="Q436" s="462"/>
      <c r="R436" s="462"/>
      <c r="S436" s="462"/>
      <c r="T436" s="462"/>
      <c r="U436" s="462"/>
      <c r="V436" s="462"/>
      <c r="W436" s="462"/>
      <c r="X436" s="462"/>
      <c r="Y436" s="462"/>
      <c r="Z436" s="463"/>
    </row>
    <row r="437" spans="1:26" ht="18.75" customHeight="1" x14ac:dyDescent="0.4">
      <c r="A437" s="464"/>
      <c r="B437" s="465"/>
      <c r="C437" s="465"/>
      <c r="D437" s="465"/>
      <c r="E437" s="465"/>
      <c r="F437" s="465"/>
      <c r="G437" s="465"/>
      <c r="H437" s="465"/>
      <c r="I437" s="465"/>
      <c r="J437" s="465"/>
      <c r="K437" s="465"/>
      <c r="L437" s="466"/>
      <c r="O437" s="464"/>
      <c r="P437" s="465"/>
      <c r="Q437" s="465"/>
      <c r="R437" s="465"/>
      <c r="S437" s="465"/>
      <c r="T437" s="465"/>
      <c r="U437" s="465"/>
      <c r="V437" s="465"/>
      <c r="W437" s="465"/>
      <c r="X437" s="465"/>
      <c r="Y437" s="465"/>
      <c r="Z437" s="466"/>
    </row>
    <row r="438" spans="1:26" ht="18.75" customHeight="1" x14ac:dyDescent="0.4">
      <c r="A438" s="464"/>
      <c r="B438" s="465"/>
      <c r="C438" s="465"/>
      <c r="D438" s="465"/>
      <c r="E438" s="465"/>
      <c r="F438" s="465"/>
      <c r="G438" s="465"/>
      <c r="H438" s="465"/>
      <c r="I438" s="465"/>
      <c r="J438" s="465"/>
      <c r="K438" s="465"/>
      <c r="L438" s="466"/>
      <c r="O438" s="464"/>
      <c r="P438" s="465"/>
      <c r="Q438" s="465"/>
      <c r="R438" s="465"/>
      <c r="S438" s="465"/>
      <c r="T438" s="465"/>
      <c r="U438" s="465"/>
      <c r="V438" s="465"/>
      <c r="W438" s="465"/>
      <c r="X438" s="465"/>
      <c r="Y438" s="465"/>
      <c r="Z438" s="466"/>
    </row>
    <row r="439" spans="1:26" ht="18.75" customHeight="1" x14ac:dyDescent="0.4">
      <c r="A439" s="464"/>
      <c r="B439" s="465"/>
      <c r="C439" s="465"/>
      <c r="D439" s="465"/>
      <c r="E439" s="465"/>
      <c r="F439" s="465"/>
      <c r="G439" s="465"/>
      <c r="H439" s="465"/>
      <c r="I439" s="465"/>
      <c r="J439" s="465"/>
      <c r="K439" s="465"/>
      <c r="L439" s="466"/>
      <c r="O439" s="464"/>
      <c r="P439" s="465"/>
      <c r="Q439" s="465"/>
      <c r="R439" s="465"/>
      <c r="S439" s="465"/>
      <c r="T439" s="465"/>
      <c r="U439" s="465"/>
      <c r="V439" s="465"/>
      <c r="W439" s="465"/>
      <c r="X439" s="465"/>
      <c r="Y439" s="465"/>
      <c r="Z439" s="466"/>
    </row>
    <row r="440" spans="1:26" ht="18.75" customHeight="1" x14ac:dyDescent="0.4">
      <c r="A440" s="464"/>
      <c r="B440" s="465"/>
      <c r="C440" s="465"/>
      <c r="D440" s="465"/>
      <c r="E440" s="465"/>
      <c r="F440" s="465"/>
      <c r="G440" s="465"/>
      <c r="H440" s="465"/>
      <c r="I440" s="465"/>
      <c r="J440" s="465"/>
      <c r="K440" s="465"/>
      <c r="L440" s="466"/>
      <c r="O440" s="464"/>
      <c r="P440" s="465"/>
      <c r="Q440" s="465"/>
      <c r="R440" s="465"/>
      <c r="S440" s="465"/>
      <c r="T440" s="465"/>
      <c r="U440" s="465"/>
      <c r="V440" s="465"/>
      <c r="W440" s="465"/>
      <c r="X440" s="465"/>
      <c r="Y440" s="465"/>
      <c r="Z440" s="466"/>
    </row>
    <row r="441" spans="1:26" ht="18.75" customHeight="1" x14ac:dyDescent="0.4">
      <c r="A441" s="464"/>
      <c r="B441" s="465"/>
      <c r="C441" s="465"/>
      <c r="D441" s="465"/>
      <c r="E441" s="465"/>
      <c r="F441" s="465"/>
      <c r="G441" s="465"/>
      <c r="H441" s="465"/>
      <c r="I441" s="465"/>
      <c r="J441" s="465"/>
      <c r="K441" s="465"/>
      <c r="L441" s="466"/>
      <c r="O441" s="464"/>
      <c r="P441" s="465"/>
      <c r="Q441" s="465"/>
      <c r="R441" s="465"/>
      <c r="S441" s="465"/>
      <c r="T441" s="465"/>
      <c r="U441" s="465"/>
      <c r="V441" s="465"/>
      <c r="W441" s="465"/>
      <c r="X441" s="465"/>
      <c r="Y441" s="465"/>
      <c r="Z441" s="466"/>
    </row>
    <row r="442" spans="1:26" ht="18.75" customHeight="1" x14ac:dyDescent="0.4">
      <c r="A442" s="464"/>
      <c r="B442" s="465"/>
      <c r="C442" s="465"/>
      <c r="D442" s="465"/>
      <c r="E442" s="465"/>
      <c r="F442" s="465"/>
      <c r="G442" s="465"/>
      <c r="H442" s="465"/>
      <c r="I442" s="465"/>
      <c r="J442" s="465"/>
      <c r="K442" s="465"/>
      <c r="L442" s="466"/>
      <c r="O442" s="464"/>
      <c r="P442" s="465"/>
      <c r="Q442" s="465"/>
      <c r="R442" s="465"/>
      <c r="S442" s="465"/>
      <c r="T442" s="465"/>
      <c r="U442" s="465"/>
      <c r="V442" s="465"/>
      <c r="W442" s="465"/>
      <c r="X442" s="465"/>
      <c r="Y442" s="465"/>
      <c r="Z442" s="466"/>
    </row>
    <row r="443" spans="1:26" ht="18.75" customHeight="1" x14ac:dyDescent="0.4">
      <c r="A443" s="467"/>
      <c r="B443" s="468"/>
      <c r="C443" s="468"/>
      <c r="D443" s="468"/>
      <c r="E443" s="468"/>
      <c r="F443" s="468"/>
      <c r="G443" s="468"/>
      <c r="H443" s="468"/>
      <c r="I443" s="468"/>
      <c r="J443" s="468"/>
      <c r="K443" s="468"/>
      <c r="L443" s="469"/>
      <c r="O443" s="467"/>
      <c r="P443" s="468"/>
      <c r="Q443" s="468"/>
      <c r="R443" s="468"/>
      <c r="S443" s="468"/>
      <c r="T443" s="468"/>
      <c r="U443" s="468"/>
      <c r="V443" s="468"/>
      <c r="W443" s="468"/>
      <c r="X443" s="468"/>
      <c r="Y443" s="468"/>
      <c r="Z443" s="469"/>
    </row>
    <row r="444" spans="1:26" ht="7.5" customHeight="1" x14ac:dyDescent="0.4"/>
    <row r="445" spans="1:26" ht="18.75" customHeight="1" x14ac:dyDescent="0.4">
      <c r="A445" s="470" t="s">
        <v>250</v>
      </c>
      <c r="B445" s="470"/>
      <c r="C445" s="470"/>
      <c r="D445" s="470"/>
      <c r="E445" s="471">
        <f>S435+1</f>
        <v>83</v>
      </c>
      <c r="F445" s="471"/>
      <c r="O445" s="470" t="s">
        <v>250</v>
      </c>
      <c r="P445" s="470"/>
      <c r="Q445" s="470"/>
      <c r="R445" s="470"/>
      <c r="S445" s="471">
        <f>E445+1</f>
        <v>84</v>
      </c>
      <c r="T445" s="471"/>
    </row>
    <row r="446" spans="1:26" ht="18.75" customHeight="1" x14ac:dyDescent="0.4">
      <c r="A446" s="461"/>
      <c r="B446" s="462"/>
      <c r="C446" s="462"/>
      <c r="D446" s="462"/>
      <c r="E446" s="462"/>
      <c r="F446" s="462"/>
      <c r="G446" s="462"/>
      <c r="H446" s="462"/>
      <c r="I446" s="462"/>
      <c r="J446" s="462"/>
      <c r="K446" s="462"/>
      <c r="L446" s="463"/>
      <c r="O446" s="461"/>
      <c r="P446" s="462"/>
      <c r="Q446" s="462"/>
      <c r="R446" s="462"/>
      <c r="S446" s="462"/>
      <c r="T446" s="462"/>
      <c r="U446" s="462"/>
      <c r="V446" s="462"/>
      <c r="W446" s="462"/>
      <c r="X446" s="462"/>
      <c r="Y446" s="462"/>
      <c r="Z446" s="463"/>
    </row>
    <row r="447" spans="1:26" ht="18.75" customHeight="1" x14ac:dyDescent="0.4">
      <c r="A447" s="464"/>
      <c r="B447" s="465"/>
      <c r="C447" s="465"/>
      <c r="D447" s="465"/>
      <c r="E447" s="465"/>
      <c r="F447" s="465"/>
      <c r="G447" s="465"/>
      <c r="H447" s="465"/>
      <c r="I447" s="465"/>
      <c r="J447" s="465"/>
      <c r="K447" s="465"/>
      <c r="L447" s="466"/>
      <c r="O447" s="464"/>
      <c r="P447" s="465"/>
      <c r="Q447" s="465"/>
      <c r="R447" s="465"/>
      <c r="S447" s="465"/>
      <c r="T447" s="465"/>
      <c r="U447" s="465"/>
      <c r="V447" s="465"/>
      <c r="W447" s="465"/>
      <c r="X447" s="465"/>
      <c r="Y447" s="465"/>
      <c r="Z447" s="466"/>
    </row>
    <row r="448" spans="1:26" ht="18.75" customHeight="1" x14ac:dyDescent="0.4">
      <c r="A448" s="464"/>
      <c r="B448" s="465"/>
      <c r="C448" s="465"/>
      <c r="D448" s="465"/>
      <c r="E448" s="465"/>
      <c r="F448" s="465"/>
      <c r="G448" s="465"/>
      <c r="H448" s="465"/>
      <c r="I448" s="465"/>
      <c r="J448" s="465"/>
      <c r="K448" s="465"/>
      <c r="L448" s="466"/>
      <c r="O448" s="464"/>
      <c r="P448" s="465"/>
      <c r="Q448" s="465"/>
      <c r="R448" s="465"/>
      <c r="S448" s="465"/>
      <c r="T448" s="465"/>
      <c r="U448" s="465"/>
      <c r="V448" s="465"/>
      <c r="W448" s="465"/>
      <c r="X448" s="465"/>
      <c r="Y448" s="465"/>
      <c r="Z448" s="466"/>
    </row>
    <row r="449" spans="1:26" ht="18.75" customHeight="1" x14ac:dyDescent="0.4">
      <c r="A449" s="464"/>
      <c r="B449" s="465"/>
      <c r="C449" s="465"/>
      <c r="D449" s="465"/>
      <c r="E449" s="465"/>
      <c r="F449" s="465"/>
      <c r="G449" s="465"/>
      <c r="H449" s="465"/>
      <c r="I449" s="465"/>
      <c r="J449" s="465"/>
      <c r="K449" s="465"/>
      <c r="L449" s="466"/>
      <c r="O449" s="464"/>
      <c r="P449" s="465"/>
      <c r="Q449" s="465"/>
      <c r="R449" s="465"/>
      <c r="S449" s="465"/>
      <c r="T449" s="465"/>
      <c r="U449" s="465"/>
      <c r="V449" s="465"/>
      <c r="W449" s="465"/>
      <c r="X449" s="465"/>
      <c r="Y449" s="465"/>
      <c r="Z449" s="466"/>
    </row>
    <row r="450" spans="1:26" ht="18.75" customHeight="1" x14ac:dyDescent="0.4">
      <c r="A450" s="464"/>
      <c r="B450" s="465"/>
      <c r="C450" s="465"/>
      <c r="D450" s="465"/>
      <c r="E450" s="465"/>
      <c r="F450" s="465"/>
      <c r="G450" s="465"/>
      <c r="H450" s="465"/>
      <c r="I450" s="465"/>
      <c r="J450" s="465"/>
      <c r="K450" s="465"/>
      <c r="L450" s="466"/>
      <c r="O450" s="464"/>
      <c r="P450" s="465"/>
      <c r="Q450" s="465"/>
      <c r="R450" s="465"/>
      <c r="S450" s="465"/>
      <c r="T450" s="465"/>
      <c r="U450" s="465"/>
      <c r="V450" s="465"/>
      <c r="W450" s="465"/>
      <c r="X450" s="465"/>
      <c r="Y450" s="465"/>
      <c r="Z450" s="466"/>
    </row>
    <row r="451" spans="1:26" ht="18.75" customHeight="1" x14ac:dyDescent="0.4">
      <c r="A451" s="464"/>
      <c r="B451" s="465"/>
      <c r="C451" s="465"/>
      <c r="D451" s="465"/>
      <c r="E451" s="465"/>
      <c r="F451" s="465"/>
      <c r="G451" s="465"/>
      <c r="H451" s="465"/>
      <c r="I451" s="465"/>
      <c r="J451" s="465"/>
      <c r="K451" s="465"/>
      <c r="L451" s="466"/>
      <c r="O451" s="464"/>
      <c r="P451" s="465"/>
      <c r="Q451" s="465"/>
      <c r="R451" s="465"/>
      <c r="S451" s="465"/>
      <c r="T451" s="465"/>
      <c r="U451" s="465"/>
      <c r="V451" s="465"/>
      <c r="W451" s="465"/>
      <c r="X451" s="465"/>
      <c r="Y451" s="465"/>
      <c r="Z451" s="466"/>
    </row>
    <row r="452" spans="1:26" ht="18.75" customHeight="1" x14ac:dyDescent="0.4">
      <c r="A452" s="464"/>
      <c r="B452" s="465"/>
      <c r="C452" s="465"/>
      <c r="D452" s="465"/>
      <c r="E452" s="465"/>
      <c r="F452" s="465"/>
      <c r="G452" s="465"/>
      <c r="H452" s="465"/>
      <c r="I452" s="465"/>
      <c r="J452" s="465"/>
      <c r="K452" s="465"/>
      <c r="L452" s="466"/>
      <c r="O452" s="464"/>
      <c r="P452" s="465"/>
      <c r="Q452" s="465"/>
      <c r="R452" s="465"/>
      <c r="S452" s="465"/>
      <c r="T452" s="465"/>
      <c r="U452" s="465"/>
      <c r="V452" s="465"/>
      <c r="W452" s="465"/>
      <c r="X452" s="465"/>
      <c r="Y452" s="465"/>
      <c r="Z452" s="466"/>
    </row>
    <row r="453" spans="1:26" ht="18.75" customHeight="1" x14ac:dyDescent="0.4">
      <c r="A453" s="467"/>
      <c r="B453" s="468"/>
      <c r="C453" s="468"/>
      <c r="D453" s="468"/>
      <c r="E453" s="468"/>
      <c r="F453" s="468"/>
      <c r="G453" s="468"/>
      <c r="H453" s="468"/>
      <c r="I453" s="468"/>
      <c r="J453" s="468"/>
      <c r="K453" s="468"/>
      <c r="L453" s="469"/>
      <c r="O453" s="467"/>
      <c r="P453" s="468"/>
      <c r="Q453" s="468"/>
      <c r="R453" s="468"/>
      <c r="S453" s="468"/>
      <c r="T453" s="468"/>
      <c r="U453" s="468"/>
      <c r="V453" s="468"/>
      <c r="W453" s="468"/>
      <c r="X453" s="468"/>
      <c r="Y453" s="468"/>
      <c r="Z453" s="469"/>
    </row>
    <row r="454" spans="1:26" ht="7.5" customHeight="1" x14ac:dyDescent="0.4"/>
    <row r="455" spans="1:26" ht="18.75" customHeight="1" x14ac:dyDescent="0.4">
      <c r="A455" s="470" t="s">
        <v>250</v>
      </c>
      <c r="B455" s="470"/>
      <c r="C455" s="470"/>
      <c r="D455" s="470"/>
      <c r="E455" s="471">
        <f>S445+1</f>
        <v>85</v>
      </c>
      <c r="F455" s="471"/>
      <c r="O455" s="470" t="s">
        <v>250</v>
      </c>
      <c r="P455" s="470"/>
      <c r="Q455" s="470"/>
      <c r="R455" s="470"/>
      <c r="S455" s="471">
        <f>E455+1</f>
        <v>86</v>
      </c>
      <c r="T455" s="471"/>
    </row>
    <row r="456" spans="1:26" ht="18.75" customHeight="1" x14ac:dyDescent="0.4">
      <c r="A456" s="461"/>
      <c r="B456" s="462"/>
      <c r="C456" s="462"/>
      <c r="D456" s="462"/>
      <c r="E456" s="462"/>
      <c r="F456" s="462"/>
      <c r="G456" s="462"/>
      <c r="H456" s="462"/>
      <c r="I456" s="462"/>
      <c r="J456" s="462"/>
      <c r="K456" s="462"/>
      <c r="L456" s="463"/>
      <c r="O456" s="461"/>
      <c r="P456" s="462"/>
      <c r="Q456" s="462"/>
      <c r="R456" s="462"/>
      <c r="S456" s="462"/>
      <c r="T456" s="462"/>
      <c r="U456" s="462"/>
      <c r="V456" s="462"/>
      <c r="W456" s="462"/>
      <c r="X456" s="462"/>
      <c r="Y456" s="462"/>
      <c r="Z456" s="463"/>
    </row>
    <row r="457" spans="1:26" ht="18.75" customHeight="1" x14ac:dyDescent="0.4">
      <c r="A457" s="464"/>
      <c r="B457" s="465"/>
      <c r="C457" s="465"/>
      <c r="D457" s="465"/>
      <c r="E457" s="465"/>
      <c r="F457" s="465"/>
      <c r="G457" s="465"/>
      <c r="H457" s="465"/>
      <c r="I457" s="465"/>
      <c r="J457" s="465"/>
      <c r="K457" s="465"/>
      <c r="L457" s="466"/>
      <c r="O457" s="464"/>
      <c r="P457" s="465"/>
      <c r="Q457" s="465"/>
      <c r="R457" s="465"/>
      <c r="S457" s="465"/>
      <c r="T457" s="465"/>
      <c r="U457" s="465"/>
      <c r="V457" s="465"/>
      <c r="W457" s="465"/>
      <c r="X457" s="465"/>
      <c r="Y457" s="465"/>
      <c r="Z457" s="466"/>
    </row>
    <row r="458" spans="1:26" ht="18.75" customHeight="1" x14ac:dyDescent="0.4">
      <c r="A458" s="464"/>
      <c r="B458" s="465"/>
      <c r="C458" s="465"/>
      <c r="D458" s="465"/>
      <c r="E458" s="465"/>
      <c r="F458" s="465"/>
      <c r="G458" s="465"/>
      <c r="H458" s="465"/>
      <c r="I458" s="465"/>
      <c r="J458" s="465"/>
      <c r="K458" s="465"/>
      <c r="L458" s="466"/>
      <c r="O458" s="464"/>
      <c r="P458" s="465"/>
      <c r="Q458" s="465"/>
      <c r="R458" s="465"/>
      <c r="S458" s="465"/>
      <c r="T458" s="465"/>
      <c r="U458" s="465"/>
      <c r="V458" s="465"/>
      <c r="W458" s="465"/>
      <c r="X458" s="465"/>
      <c r="Y458" s="465"/>
      <c r="Z458" s="466"/>
    </row>
    <row r="459" spans="1:26" ht="18.75" customHeight="1" x14ac:dyDescent="0.4">
      <c r="A459" s="464"/>
      <c r="B459" s="465"/>
      <c r="C459" s="465"/>
      <c r="D459" s="465"/>
      <c r="E459" s="465"/>
      <c r="F459" s="465"/>
      <c r="G459" s="465"/>
      <c r="H459" s="465"/>
      <c r="I459" s="465"/>
      <c r="J459" s="465"/>
      <c r="K459" s="465"/>
      <c r="L459" s="466"/>
      <c r="O459" s="464"/>
      <c r="P459" s="465"/>
      <c r="Q459" s="465"/>
      <c r="R459" s="465"/>
      <c r="S459" s="465"/>
      <c r="T459" s="465"/>
      <c r="U459" s="465"/>
      <c r="V459" s="465"/>
      <c r="W459" s="465"/>
      <c r="X459" s="465"/>
      <c r="Y459" s="465"/>
      <c r="Z459" s="466"/>
    </row>
    <row r="460" spans="1:26" ht="18.75" customHeight="1" x14ac:dyDescent="0.4">
      <c r="A460" s="464"/>
      <c r="B460" s="465"/>
      <c r="C460" s="465"/>
      <c r="D460" s="465"/>
      <c r="E460" s="465"/>
      <c r="F460" s="465"/>
      <c r="G460" s="465"/>
      <c r="H460" s="465"/>
      <c r="I460" s="465"/>
      <c r="J460" s="465"/>
      <c r="K460" s="465"/>
      <c r="L460" s="466"/>
      <c r="O460" s="464"/>
      <c r="P460" s="465"/>
      <c r="Q460" s="465"/>
      <c r="R460" s="465"/>
      <c r="S460" s="465"/>
      <c r="T460" s="465"/>
      <c r="U460" s="465"/>
      <c r="V460" s="465"/>
      <c r="W460" s="465"/>
      <c r="X460" s="465"/>
      <c r="Y460" s="465"/>
      <c r="Z460" s="466"/>
    </row>
    <row r="461" spans="1:26" ht="18.75" customHeight="1" x14ac:dyDescent="0.4">
      <c r="A461" s="464"/>
      <c r="B461" s="465"/>
      <c r="C461" s="465"/>
      <c r="D461" s="465"/>
      <c r="E461" s="465"/>
      <c r="F461" s="465"/>
      <c r="G461" s="465"/>
      <c r="H461" s="465"/>
      <c r="I461" s="465"/>
      <c r="J461" s="465"/>
      <c r="K461" s="465"/>
      <c r="L461" s="466"/>
      <c r="O461" s="464"/>
      <c r="P461" s="465"/>
      <c r="Q461" s="465"/>
      <c r="R461" s="465"/>
      <c r="S461" s="465"/>
      <c r="T461" s="465"/>
      <c r="U461" s="465"/>
      <c r="V461" s="465"/>
      <c r="W461" s="465"/>
      <c r="X461" s="465"/>
      <c r="Y461" s="465"/>
      <c r="Z461" s="466"/>
    </row>
    <row r="462" spans="1:26" ht="18.75" customHeight="1" x14ac:dyDescent="0.4">
      <c r="A462" s="464"/>
      <c r="B462" s="465"/>
      <c r="C462" s="465"/>
      <c r="D462" s="465"/>
      <c r="E462" s="465"/>
      <c r="F462" s="465"/>
      <c r="G462" s="465"/>
      <c r="H462" s="465"/>
      <c r="I462" s="465"/>
      <c r="J462" s="465"/>
      <c r="K462" s="465"/>
      <c r="L462" s="466"/>
      <c r="O462" s="464"/>
      <c r="P462" s="465"/>
      <c r="Q462" s="465"/>
      <c r="R462" s="465"/>
      <c r="S462" s="465"/>
      <c r="T462" s="465"/>
      <c r="U462" s="465"/>
      <c r="V462" s="465"/>
      <c r="W462" s="465"/>
      <c r="X462" s="465"/>
      <c r="Y462" s="465"/>
      <c r="Z462" s="466"/>
    </row>
    <row r="463" spans="1:26" ht="18.75" customHeight="1" x14ac:dyDescent="0.4">
      <c r="A463" s="467"/>
      <c r="B463" s="468"/>
      <c r="C463" s="468"/>
      <c r="D463" s="468"/>
      <c r="E463" s="468"/>
      <c r="F463" s="468"/>
      <c r="G463" s="468"/>
      <c r="H463" s="468"/>
      <c r="I463" s="468"/>
      <c r="J463" s="468"/>
      <c r="K463" s="468"/>
      <c r="L463" s="469"/>
      <c r="O463" s="467"/>
      <c r="P463" s="468"/>
      <c r="Q463" s="468"/>
      <c r="R463" s="468"/>
      <c r="S463" s="468"/>
      <c r="T463" s="468"/>
      <c r="U463" s="468"/>
      <c r="V463" s="468"/>
      <c r="W463" s="468"/>
      <c r="X463" s="468"/>
      <c r="Y463" s="468"/>
      <c r="Z463" s="469"/>
    </row>
    <row r="464" spans="1:26" ht="7.5" customHeight="1" x14ac:dyDescent="0.4"/>
    <row r="465" spans="1:26" ht="18.75" customHeight="1" x14ac:dyDescent="0.4">
      <c r="A465" s="470" t="s">
        <v>250</v>
      </c>
      <c r="B465" s="470"/>
      <c r="C465" s="470"/>
      <c r="D465" s="470"/>
      <c r="E465" s="471">
        <f>S455+1</f>
        <v>87</v>
      </c>
      <c r="F465" s="471"/>
      <c r="O465" s="470" t="s">
        <v>250</v>
      </c>
      <c r="P465" s="470"/>
      <c r="Q465" s="470"/>
      <c r="R465" s="470"/>
      <c r="S465" s="471">
        <f>E465+1</f>
        <v>88</v>
      </c>
      <c r="T465" s="471"/>
    </row>
    <row r="466" spans="1:26" ht="18.75" customHeight="1" x14ac:dyDescent="0.4">
      <c r="A466" s="461"/>
      <c r="B466" s="462"/>
      <c r="C466" s="462"/>
      <c r="D466" s="462"/>
      <c r="E466" s="462"/>
      <c r="F466" s="462"/>
      <c r="G466" s="462"/>
      <c r="H466" s="462"/>
      <c r="I466" s="462"/>
      <c r="J466" s="462"/>
      <c r="K466" s="462"/>
      <c r="L466" s="463"/>
      <c r="O466" s="461"/>
      <c r="P466" s="462"/>
      <c r="Q466" s="462"/>
      <c r="R466" s="462"/>
      <c r="S466" s="462"/>
      <c r="T466" s="462"/>
      <c r="U466" s="462"/>
      <c r="V466" s="462"/>
      <c r="W466" s="462"/>
      <c r="X466" s="462"/>
      <c r="Y466" s="462"/>
      <c r="Z466" s="463"/>
    </row>
    <row r="467" spans="1:26" ht="18.75" customHeight="1" x14ac:dyDescent="0.4">
      <c r="A467" s="464"/>
      <c r="B467" s="465"/>
      <c r="C467" s="465"/>
      <c r="D467" s="465"/>
      <c r="E467" s="465"/>
      <c r="F467" s="465"/>
      <c r="G467" s="465"/>
      <c r="H467" s="465"/>
      <c r="I467" s="465"/>
      <c r="J467" s="465"/>
      <c r="K467" s="465"/>
      <c r="L467" s="466"/>
      <c r="O467" s="464"/>
      <c r="P467" s="465"/>
      <c r="Q467" s="465"/>
      <c r="R467" s="465"/>
      <c r="S467" s="465"/>
      <c r="T467" s="465"/>
      <c r="U467" s="465"/>
      <c r="V467" s="465"/>
      <c r="W467" s="465"/>
      <c r="X467" s="465"/>
      <c r="Y467" s="465"/>
      <c r="Z467" s="466"/>
    </row>
    <row r="468" spans="1:26" ht="18.75" customHeight="1" x14ac:dyDescent="0.4">
      <c r="A468" s="464"/>
      <c r="B468" s="465"/>
      <c r="C468" s="465"/>
      <c r="D468" s="465"/>
      <c r="E468" s="465"/>
      <c r="F468" s="465"/>
      <c r="G468" s="465"/>
      <c r="H468" s="465"/>
      <c r="I468" s="465"/>
      <c r="J468" s="465"/>
      <c r="K468" s="465"/>
      <c r="L468" s="466"/>
      <c r="O468" s="464"/>
      <c r="P468" s="465"/>
      <c r="Q468" s="465"/>
      <c r="R468" s="465"/>
      <c r="S468" s="465"/>
      <c r="T468" s="465"/>
      <c r="U468" s="465"/>
      <c r="V468" s="465"/>
      <c r="W468" s="465"/>
      <c r="X468" s="465"/>
      <c r="Y468" s="465"/>
      <c r="Z468" s="466"/>
    </row>
    <row r="469" spans="1:26" ht="18.75" customHeight="1" x14ac:dyDescent="0.4">
      <c r="A469" s="464"/>
      <c r="B469" s="465"/>
      <c r="C469" s="465"/>
      <c r="D469" s="465"/>
      <c r="E469" s="465"/>
      <c r="F469" s="465"/>
      <c r="G469" s="465"/>
      <c r="H469" s="465"/>
      <c r="I469" s="465"/>
      <c r="J469" s="465"/>
      <c r="K469" s="465"/>
      <c r="L469" s="466"/>
      <c r="O469" s="464"/>
      <c r="P469" s="465"/>
      <c r="Q469" s="465"/>
      <c r="R469" s="465"/>
      <c r="S469" s="465"/>
      <c r="T469" s="465"/>
      <c r="U469" s="465"/>
      <c r="V469" s="465"/>
      <c r="W469" s="465"/>
      <c r="X469" s="465"/>
      <c r="Y469" s="465"/>
      <c r="Z469" s="466"/>
    </row>
    <row r="470" spans="1:26" ht="18.75" customHeight="1" x14ac:dyDescent="0.4">
      <c r="A470" s="464"/>
      <c r="B470" s="465"/>
      <c r="C470" s="465"/>
      <c r="D470" s="465"/>
      <c r="E470" s="465"/>
      <c r="F470" s="465"/>
      <c r="G470" s="465"/>
      <c r="H470" s="465"/>
      <c r="I470" s="465"/>
      <c r="J470" s="465"/>
      <c r="K470" s="465"/>
      <c r="L470" s="466"/>
      <c r="O470" s="464"/>
      <c r="P470" s="465"/>
      <c r="Q470" s="465"/>
      <c r="R470" s="465"/>
      <c r="S470" s="465"/>
      <c r="T470" s="465"/>
      <c r="U470" s="465"/>
      <c r="V470" s="465"/>
      <c r="W470" s="465"/>
      <c r="X470" s="465"/>
      <c r="Y470" s="465"/>
      <c r="Z470" s="466"/>
    </row>
    <row r="471" spans="1:26" ht="18.75" customHeight="1" x14ac:dyDescent="0.4">
      <c r="A471" s="464"/>
      <c r="B471" s="465"/>
      <c r="C471" s="465"/>
      <c r="D471" s="465"/>
      <c r="E471" s="465"/>
      <c r="F471" s="465"/>
      <c r="G471" s="465"/>
      <c r="H471" s="465"/>
      <c r="I471" s="465"/>
      <c r="J471" s="465"/>
      <c r="K471" s="465"/>
      <c r="L471" s="466"/>
      <c r="O471" s="464"/>
      <c r="P471" s="465"/>
      <c r="Q471" s="465"/>
      <c r="R471" s="465"/>
      <c r="S471" s="465"/>
      <c r="T471" s="465"/>
      <c r="U471" s="465"/>
      <c r="V471" s="465"/>
      <c r="W471" s="465"/>
      <c r="X471" s="465"/>
      <c r="Y471" s="465"/>
      <c r="Z471" s="466"/>
    </row>
    <row r="472" spans="1:26" ht="18.75" customHeight="1" x14ac:dyDescent="0.4">
      <c r="A472" s="464"/>
      <c r="B472" s="465"/>
      <c r="C472" s="465"/>
      <c r="D472" s="465"/>
      <c r="E472" s="465"/>
      <c r="F472" s="465"/>
      <c r="G472" s="465"/>
      <c r="H472" s="465"/>
      <c r="I472" s="465"/>
      <c r="J472" s="465"/>
      <c r="K472" s="465"/>
      <c r="L472" s="466"/>
      <c r="O472" s="464"/>
      <c r="P472" s="465"/>
      <c r="Q472" s="465"/>
      <c r="R472" s="465"/>
      <c r="S472" s="465"/>
      <c r="T472" s="465"/>
      <c r="U472" s="465"/>
      <c r="V472" s="465"/>
      <c r="W472" s="465"/>
      <c r="X472" s="465"/>
      <c r="Y472" s="465"/>
      <c r="Z472" s="466"/>
    </row>
    <row r="473" spans="1:26" ht="18.75" customHeight="1" x14ac:dyDescent="0.4">
      <c r="A473" s="467"/>
      <c r="B473" s="468"/>
      <c r="C473" s="468"/>
      <c r="D473" s="468"/>
      <c r="E473" s="468"/>
      <c r="F473" s="468"/>
      <c r="G473" s="468"/>
      <c r="H473" s="468"/>
      <c r="I473" s="468"/>
      <c r="J473" s="468"/>
      <c r="K473" s="468"/>
      <c r="L473" s="469"/>
      <c r="O473" s="467"/>
      <c r="P473" s="468"/>
      <c r="Q473" s="468"/>
      <c r="R473" s="468"/>
      <c r="S473" s="468"/>
      <c r="T473" s="468"/>
      <c r="U473" s="468"/>
      <c r="V473" s="468"/>
      <c r="W473" s="468"/>
      <c r="X473" s="468"/>
      <c r="Y473" s="468"/>
      <c r="Z473" s="469"/>
    </row>
  </sheetData>
  <sheetProtection algorithmName="SHA-512" hashValue="VOYO0V3mvucCpDvKK1UVadHCMb8x5cRplNgd7A7HJPNEgY9SGpqmmzrhiEHMrMOVYnOX48+GIaHLbj+hlzT5rA==" saltValue="uD3klpxK9c8VwF5eQDMc0Q==" spinCount="100000" sheet="1" selectLockedCells="1"/>
  <mergeCells count="275">
    <mergeCell ref="A466:L473"/>
    <mergeCell ref="O466:Z473"/>
    <mergeCell ref="A456:L463"/>
    <mergeCell ref="O456:Z463"/>
    <mergeCell ref="A465:D465"/>
    <mergeCell ref="E465:F465"/>
    <mergeCell ref="O465:R465"/>
    <mergeCell ref="S465:T465"/>
    <mergeCell ref="A446:L453"/>
    <mergeCell ref="O446:Z453"/>
    <mergeCell ref="A455:D455"/>
    <mergeCell ref="E455:F455"/>
    <mergeCell ref="O455:R455"/>
    <mergeCell ref="S455:T455"/>
    <mergeCell ref="A436:L443"/>
    <mergeCell ref="O436:Z443"/>
    <mergeCell ref="A445:D445"/>
    <mergeCell ref="E445:F445"/>
    <mergeCell ref="O445:R445"/>
    <mergeCell ref="S445:T445"/>
    <mergeCell ref="A423:L430"/>
    <mergeCell ref="O423:Z430"/>
    <mergeCell ref="A433:Z433"/>
    <mergeCell ref="A435:D435"/>
    <mergeCell ref="E435:F435"/>
    <mergeCell ref="O435:R435"/>
    <mergeCell ref="S435:T435"/>
    <mergeCell ref="A413:L420"/>
    <mergeCell ref="O413:Z420"/>
    <mergeCell ref="A422:D422"/>
    <mergeCell ref="E422:F422"/>
    <mergeCell ref="O422:R422"/>
    <mergeCell ref="S422:T422"/>
    <mergeCell ref="A403:L410"/>
    <mergeCell ref="O403:Z410"/>
    <mergeCell ref="A412:D412"/>
    <mergeCell ref="E412:F412"/>
    <mergeCell ref="O412:R412"/>
    <mergeCell ref="S412:T412"/>
    <mergeCell ref="A393:L400"/>
    <mergeCell ref="O393:Z400"/>
    <mergeCell ref="A402:D402"/>
    <mergeCell ref="E402:F402"/>
    <mergeCell ref="O402:R402"/>
    <mergeCell ref="S402:T402"/>
    <mergeCell ref="A380:L387"/>
    <mergeCell ref="O380:Z387"/>
    <mergeCell ref="A390:Z390"/>
    <mergeCell ref="A392:D392"/>
    <mergeCell ref="E392:F392"/>
    <mergeCell ref="O392:R392"/>
    <mergeCell ref="S392:T392"/>
    <mergeCell ref="A370:L377"/>
    <mergeCell ref="O370:Z377"/>
    <mergeCell ref="A379:D379"/>
    <mergeCell ref="E379:F379"/>
    <mergeCell ref="O379:R379"/>
    <mergeCell ref="S379:T379"/>
    <mergeCell ref="A360:L367"/>
    <mergeCell ref="O360:Z367"/>
    <mergeCell ref="A369:D369"/>
    <mergeCell ref="E369:F369"/>
    <mergeCell ref="O369:R369"/>
    <mergeCell ref="S369:T369"/>
    <mergeCell ref="A350:L357"/>
    <mergeCell ref="O350:Z357"/>
    <mergeCell ref="A359:D359"/>
    <mergeCell ref="E359:F359"/>
    <mergeCell ref="O359:R359"/>
    <mergeCell ref="S359:T359"/>
    <mergeCell ref="A337:L344"/>
    <mergeCell ref="O337:Z344"/>
    <mergeCell ref="A347:Z347"/>
    <mergeCell ref="A349:D349"/>
    <mergeCell ref="E349:F349"/>
    <mergeCell ref="O349:R349"/>
    <mergeCell ref="S349:T349"/>
    <mergeCell ref="A327:L334"/>
    <mergeCell ref="O327:Z334"/>
    <mergeCell ref="A336:D336"/>
    <mergeCell ref="E336:F336"/>
    <mergeCell ref="O336:R336"/>
    <mergeCell ref="S336:T336"/>
    <mergeCell ref="A317:L324"/>
    <mergeCell ref="O317:Z324"/>
    <mergeCell ref="A326:D326"/>
    <mergeCell ref="E326:F326"/>
    <mergeCell ref="O326:R326"/>
    <mergeCell ref="S326:T326"/>
    <mergeCell ref="A307:L314"/>
    <mergeCell ref="O307:Z314"/>
    <mergeCell ref="A316:D316"/>
    <mergeCell ref="E316:F316"/>
    <mergeCell ref="O316:R316"/>
    <mergeCell ref="S316:T316"/>
    <mergeCell ref="A294:L301"/>
    <mergeCell ref="O294:Z301"/>
    <mergeCell ref="A304:Z304"/>
    <mergeCell ref="A306:D306"/>
    <mergeCell ref="E306:F306"/>
    <mergeCell ref="O306:R306"/>
    <mergeCell ref="S306:T306"/>
    <mergeCell ref="A284:L291"/>
    <mergeCell ref="O284:Z291"/>
    <mergeCell ref="A293:D293"/>
    <mergeCell ref="E293:F293"/>
    <mergeCell ref="O293:R293"/>
    <mergeCell ref="S293:T293"/>
    <mergeCell ref="A274:L281"/>
    <mergeCell ref="O274:Z281"/>
    <mergeCell ref="A283:D283"/>
    <mergeCell ref="E283:F283"/>
    <mergeCell ref="O283:R283"/>
    <mergeCell ref="S283:T283"/>
    <mergeCell ref="A264:L271"/>
    <mergeCell ref="O264:Z271"/>
    <mergeCell ref="A273:D273"/>
    <mergeCell ref="E273:F273"/>
    <mergeCell ref="O273:R273"/>
    <mergeCell ref="S273:T273"/>
    <mergeCell ref="A251:L258"/>
    <mergeCell ref="O251:Z258"/>
    <mergeCell ref="A261:Z261"/>
    <mergeCell ref="A263:D263"/>
    <mergeCell ref="E263:F263"/>
    <mergeCell ref="O263:R263"/>
    <mergeCell ref="S263:T263"/>
    <mergeCell ref="A241:L248"/>
    <mergeCell ref="O241:Z248"/>
    <mergeCell ref="A250:D250"/>
    <mergeCell ref="E250:F250"/>
    <mergeCell ref="O250:R250"/>
    <mergeCell ref="S250:T250"/>
    <mergeCell ref="A231:L238"/>
    <mergeCell ref="O231:Z238"/>
    <mergeCell ref="A240:D240"/>
    <mergeCell ref="E240:F240"/>
    <mergeCell ref="O240:R240"/>
    <mergeCell ref="S240:T240"/>
    <mergeCell ref="A221:L228"/>
    <mergeCell ref="O221:Z228"/>
    <mergeCell ref="A230:D230"/>
    <mergeCell ref="E230:F230"/>
    <mergeCell ref="O230:R230"/>
    <mergeCell ref="S230:T230"/>
    <mergeCell ref="A208:L215"/>
    <mergeCell ref="O208:Z215"/>
    <mergeCell ref="A218:Z218"/>
    <mergeCell ref="A220:D220"/>
    <mergeCell ref="E220:F220"/>
    <mergeCell ref="O220:R220"/>
    <mergeCell ref="S220:T220"/>
    <mergeCell ref="A198:L205"/>
    <mergeCell ref="O198:Z205"/>
    <mergeCell ref="A207:D207"/>
    <mergeCell ref="E207:F207"/>
    <mergeCell ref="O207:R207"/>
    <mergeCell ref="S207:T207"/>
    <mergeCell ref="A188:L195"/>
    <mergeCell ref="O188:Z195"/>
    <mergeCell ref="A197:D197"/>
    <mergeCell ref="E197:F197"/>
    <mergeCell ref="O197:R197"/>
    <mergeCell ref="S197:T197"/>
    <mergeCell ref="A178:L185"/>
    <mergeCell ref="O178:Z185"/>
    <mergeCell ref="A187:D187"/>
    <mergeCell ref="E187:F187"/>
    <mergeCell ref="O187:R187"/>
    <mergeCell ref="S187:T187"/>
    <mergeCell ref="A175:Z175"/>
    <mergeCell ref="A177:D177"/>
    <mergeCell ref="E177:F177"/>
    <mergeCell ref="O177:R177"/>
    <mergeCell ref="S177:T177"/>
    <mergeCell ref="A3:Z3"/>
    <mergeCell ref="A6:L13"/>
    <mergeCell ref="O6:Z13"/>
    <mergeCell ref="A5:D5"/>
    <mergeCell ref="E5:F5"/>
    <mergeCell ref="O5:R5"/>
    <mergeCell ref="S5:T5"/>
    <mergeCell ref="A15:D15"/>
    <mergeCell ref="E15:F15"/>
    <mergeCell ref="O15:R15"/>
    <mergeCell ref="S15:T15"/>
    <mergeCell ref="A16:L23"/>
    <mergeCell ref="O16:Z23"/>
    <mergeCell ref="A25:D25"/>
    <mergeCell ref="E25:F25"/>
    <mergeCell ref="O25:R25"/>
    <mergeCell ref="S25:T25"/>
    <mergeCell ref="A26:L33"/>
    <mergeCell ref="O26:Z33"/>
    <mergeCell ref="A49:L56"/>
    <mergeCell ref="O49:Z56"/>
    <mergeCell ref="A35:D35"/>
    <mergeCell ref="E35:F35"/>
    <mergeCell ref="O35:R35"/>
    <mergeCell ref="S35:T35"/>
    <mergeCell ref="A36:L43"/>
    <mergeCell ref="O36:Z43"/>
    <mergeCell ref="A46:Z46"/>
    <mergeCell ref="A48:D48"/>
    <mergeCell ref="E48:F48"/>
    <mergeCell ref="O48:R48"/>
    <mergeCell ref="S48:T48"/>
    <mergeCell ref="A58:D58"/>
    <mergeCell ref="E58:F58"/>
    <mergeCell ref="O58:R58"/>
    <mergeCell ref="S58:T58"/>
    <mergeCell ref="A59:L66"/>
    <mergeCell ref="O59:Z66"/>
    <mergeCell ref="A68:D68"/>
    <mergeCell ref="E68:F68"/>
    <mergeCell ref="O68:R68"/>
    <mergeCell ref="S68:T68"/>
    <mergeCell ref="A69:L76"/>
    <mergeCell ref="O69:Z76"/>
    <mergeCell ref="A92:L99"/>
    <mergeCell ref="O92:Z99"/>
    <mergeCell ref="A78:D78"/>
    <mergeCell ref="E78:F78"/>
    <mergeCell ref="O78:R78"/>
    <mergeCell ref="S78:T78"/>
    <mergeCell ref="A79:L86"/>
    <mergeCell ref="O79:Z86"/>
    <mergeCell ref="A89:Z89"/>
    <mergeCell ref="A91:D91"/>
    <mergeCell ref="E91:F91"/>
    <mergeCell ref="O91:R91"/>
    <mergeCell ref="S91:T91"/>
    <mergeCell ref="A101:D101"/>
    <mergeCell ref="E101:F101"/>
    <mergeCell ref="O101:R101"/>
    <mergeCell ref="S101:T101"/>
    <mergeCell ref="A102:L109"/>
    <mergeCell ref="O102:Z109"/>
    <mergeCell ref="A111:D111"/>
    <mergeCell ref="E111:F111"/>
    <mergeCell ref="O111:R111"/>
    <mergeCell ref="S111:T111"/>
    <mergeCell ref="A112:L119"/>
    <mergeCell ref="O112:Z119"/>
    <mergeCell ref="A135:L142"/>
    <mergeCell ref="O135:Z142"/>
    <mergeCell ref="A121:D121"/>
    <mergeCell ref="E121:F121"/>
    <mergeCell ref="O121:R121"/>
    <mergeCell ref="S121:T121"/>
    <mergeCell ref="A122:L129"/>
    <mergeCell ref="O122:Z129"/>
    <mergeCell ref="A132:Z132"/>
    <mergeCell ref="A134:D134"/>
    <mergeCell ref="E134:F134"/>
    <mergeCell ref="O134:R134"/>
    <mergeCell ref="S134:T134"/>
    <mergeCell ref="A155:L162"/>
    <mergeCell ref="O155:Z162"/>
    <mergeCell ref="A164:D164"/>
    <mergeCell ref="E164:F164"/>
    <mergeCell ref="O164:R164"/>
    <mergeCell ref="S164:T164"/>
    <mergeCell ref="A165:L172"/>
    <mergeCell ref="O165:Z172"/>
    <mergeCell ref="A144:D144"/>
    <mergeCell ref="E144:F144"/>
    <mergeCell ref="O144:R144"/>
    <mergeCell ref="S144:T144"/>
    <mergeCell ref="A145:L152"/>
    <mergeCell ref="O145:Z152"/>
    <mergeCell ref="A154:D154"/>
    <mergeCell ref="E154:F154"/>
    <mergeCell ref="O154:R154"/>
    <mergeCell ref="S154:T154"/>
  </mergeCells>
  <phoneticPr fontId="4"/>
  <pageMargins left="0.78740157480314965" right="0.39370078740157483" top="0.59055118110236215" bottom="0.5905511811023621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DB</vt:lpstr>
      <vt:lpstr>申請目次</vt:lpstr>
      <vt:lpstr>第１号</vt:lpstr>
      <vt:lpstr>第２号</vt:lpstr>
      <vt:lpstr>第２号別紙</vt:lpstr>
      <vt:lpstr>第３号</vt:lpstr>
      <vt:lpstr>第４号</vt:lpstr>
      <vt:lpstr>第５号</vt:lpstr>
      <vt:lpstr>第６号</vt:lpstr>
      <vt:lpstr>Sheet1 (1)</vt:lpstr>
      <vt:lpstr>実績目次</vt:lpstr>
      <vt:lpstr>第13号</vt:lpstr>
      <vt:lpstr>第13号 (2)</vt:lpstr>
      <vt:lpstr>第13号別紙</vt:lpstr>
      <vt:lpstr>第14号</vt:lpstr>
      <vt:lpstr>第15号</vt:lpstr>
      <vt:lpstr>交付請求書</vt:lpstr>
      <vt:lpstr>変更等目次</vt:lpstr>
      <vt:lpstr>第９号</vt:lpstr>
      <vt:lpstr>第10号</vt:lpstr>
      <vt:lpstr>第12号</vt:lpstr>
      <vt:lpstr>第18号</vt:lpstr>
      <vt:lpstr>交付請求書!Print_Area</vt:lpstr>
      <vt:lpstr>実績目次!Print_Area</vt:lpstr>
      <vt:lpstr>申請目次!Print_Area</vt:lpstr>
      <vt:lpstr>第10号!Print_Area</vt:lpstr>
      <vt:lpstr>第12号!Print_Area</vt:lpstr>
      <vt:lpstr>第13号!Print_Area</vt:lpstr>
      <vt:lpstr>'第13号 (2)'!Print_Area</vt:lpstr>
      <vt:lpstr>第13号別紙!Print_Area</vt:lpstr>
      <vt:lpstr>第14号!Print_Area</vt:lpstr>
      <vt:lpstr>第15号!Print_Area</vt:lpstr>
      <vt:lpstr>第18号!Print_Area</vt:lpstr>
      <vt:lpstr>第１号!Print_Area</vt:lpstr>
      <vt:lpstr>第２号!Print_Area</vt:lpstr>
      <vt:lpstr>第２号別紙!Print_Area</vt:lpstr>
      <vt:lpstr>第３号!Print_Area</vt:lpstr>
      <vt:lpstr>第４号!Print_Area</vt:lpstr>
      <vt:lpstr>第５号!Print_Area</vt:lpstr>
      <vt:lpstr>第６号!Print_Area</vt:lpstr>
      <vt:lpstr>第９号!Print_Area</vt:lpstr>
      <vt:lpstr>変更等目次!Print_Area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2025-04-22T00:52:21Z</dcterms:modified>
</cp:coreProperties>
</file>