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経費算出表（１）海外研究者・留学生の受け入れ環境整備" sheetId="2" r:id="rId1"/>
    <sheet name="経費算出表（２）ジェンダード・イノベーション" sheetId="3" r:id="rId2"/>
  </sheets>
  <definedNames>
    <definedName name="_xlnm.Print_Area" localSheetId="0">'経費算出表（１）海外研究者・留学生の受け入れ環境整備'!$A$1:$R$35</definedName>
    <definedName name="_xlnm.Print_Area" localSheetId="1">'経費算出表（２）ジェンダード・イノベーション'!$A$1:$R$35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3" l="1"/>
  <c r="Q29" i="3" s="1"/>
  <c r="E34" i="2"/>
  <c r="E34" i="3" l="1"/>
  <c r="E33" i="3" s="1"/>
  <c r="Q28" i="2"/>
  <c r="Q29" i="2" s="1"/>
  <c r="E33" i="2" s="1"/>
</calcChain>
</file>

<file path=xl/sharedStrings.xml><?xml version="1.0" encoding="utf-8"?>
<sst xmlns="http://schemas.openxmlformats.org/spreadsheetml/2006/main" count="202" uniqueCount="37">
  <si>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</si>
  <si>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</si>
  <si>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</si>
  <si>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</si>
  <si>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</si>
  <si>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</si>
  <si>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</si>
  <si>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</si>
  <si>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</si>
  <si>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</si>
  <si>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</si>
  <si>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</si>
  <si>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</si>
  <si>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</si>
  <si>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</si>
  <si>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</si>
  <si>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</si>
  <si>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</si>
  <si>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</si>
  <si>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</si>
  <si>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</si>
  <si>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</si>
  <si>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t>　・経費には実施主体の人件費を含めることも可能であるが、別途、単価、想定稼働時間等のデータを求めることがある。</t>
    <rPh sb="2" eb="4">
      <t>ケイヒ</t>
    </rPh>
    <rPh sb="6" eb="8">
      <t>ジッシ</t>
    </rPh>
    <rPh sb="8" eb="10">
      <t>シュタイ</t>
    </rPh>
    <rPh sb="11" eb="14">
      <t>ジンケンヒ</t>
    </rPh>
    <rPh sb="15" eb="16">
      <t>フク</t>
    </rPh>
    <rPh sb="21" eb="23">
      <t>カノウ</t>
    </rPh>
    <rPh sb="28" eb="30">
      <t>ベット</t>
    </rPh>
    <rPh sb="31" eb="33">
      <t>タンカ</t>
    </rPh>
    <rPh sb="34" eb="36">
      <t>ソウテイ</t>
    </rPh>
    <rPh sb="36" eb="38">
      <t>カドウ</t>
    </rPh>
    <rPh sb="38" eb="40">
      <t>ジカン</t>
    </rPh>
    <rPh sb="40" eb="41">
      <t>トウ</t>
    </rPh>
    <rPh sb="46" eb="47">
      <t>モト</t>
    </rPh>
    <phoneticPr fontId="4"/>
  </si>
  <si>
    <t>　・提出いただいた費用の項目に不明があれば、審査委員会の前後において確認させて頂く場合がある。</t>
    <rPh sb="24" eb="26">
      <t>イイン</t>
    </rPh>
    <rPh sb="41" eb="43">
      <t>バアイ</t>
    </rPh>
    <phoneticPr fontId="4"/>
  </si>
  <si>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</si>
  <si>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</si>
  <si>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</si>
  <si>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</si>
  <si>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（第３号様式）</t>
    <rPh sb="1" eb="2">
      <t>ダイ</t>
    </rPh>
    <rPh sb="3" eb="4">
      <t>ゴウ</t>
    </rPh>
    <phoneticPr fontId="2"/>
  </si>
  <si>
    <t>事業実施者名：</t>
    <rPh sb="0" eb="2">
      <t>ジギョウ</t>
    </rPh>
    <rPh sb="2" eb="5">
      <t>ジッシシャ</t>
    </rPh>
    <phoneticPr fontId="2"/>
  </si>
  <si>
    <t>　・事業の実施内容に沿って、各自で適宜大項目、中項目を設定し、費用を見積もること。</t>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ミツ</t>
    </rPh>
    <phoneticPr fontId="4"/>
  </si>
  <si>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</si>
  <si>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</si>
  <si>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t>仙台市×東北大学スマートフロンティア協議会における先端的サービス創出及び規制改革推進事業</t>
    <phoneticPr fontId="4"/>
  </si>
  <si>
    <t>ー 経費算出表 ー（１）海外研究者・留学生の受け入れ環境整備</t>
    <rPh sb="6" eb="7">
      <t>ヒョウ</t>
    </rPh>
    <phoneticPr fontId="4"/>
  </si>
  <si>
    <t>全体事業費のうち10/10以内、かつ上限5,000千円（千円未満切捨て）</t>
    <rPh sb="13" eb="15">
      <t>イナイ</t>
    </rPh>
    <rPh sb="18" eb="20">
      <t>ジョウゲン</t>
    </rPh>
    <rPh sb="28" eb="34">
      <t>センエンミマンキリス</t>
    </rPh>
    <phoneticPr fontId="4"/>
  </si>
  <si>
    <t>ー 経費算出表 ー（２）ジェンダード・イノベーションの視点を取り入れたサービス開発</t>
    <rPh sb="6" eb="7">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</si>
</sst>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2">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 fillId="3" borderId="1"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tabSelected="1" view="pageBreakPreview" zoomScaleNormal="84" zoomScaleSheetLayoutView="100" workbookViewId="0"/>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28</v>
      </c>
      <c r="R1" s="25"/>
    </row>
    <row r="2" spans="1:18" ht="16.5" x14ac:dyDescent="0.4">
      <c r="A2" s="37" t="s">
        <v>33</v>
      </c>
      <c r="B2" s="38"/>
      <c r="C2" s="38"/>
      <c r="D2" s="38"/>
      <c r="E2" s="38"/>
      <c r="F2" s="38"/>
      <c r="G2" s="38"/>
      <c r="H2" s="38"/>
      <c r="I2" s="38"/>
      <c r="J2" s="38"/>
      <c r="K2" s="38"/>
      <c r="L2" s="38"/>
      <c r="M2" s="38"/>
      <c r="N2" s="38"/>
      <c r="O2" s="38"/>
      <c r="P2" s="38"/>
      <c r="Q2" s="38"/>
      <c r="R2" s="38"/>
    </row>
    <row r="3" spans="1:18" ht="16.5" x14ac:dyDescent="0.4">
      <c r="A3" s="39" t="s">
        <v>34</v>
      </c>
      <c r="B3" s="39"/>
      <c r="C3" s="39"/>
      <c r="D3" s="39"/>
      <c r="E3" s="39"/>
      <c r="F3" s="39"/>
      <c r="G3" s="39"/>
      <c r="H3" s="39"/>
      <c r="I3" s="39"/>
      <c r="J3" s="39"/>
      <c r="K3" s="39"/>
      <c r="L3" s="39"/>
      <c r="M3" s="39"/>
      <c r="N3" s="39"/>
      <c r="O3" s="39"/>
      <c r="P3" s="39"/>
      <c r="Q3" s="39"/>
      <c r="R3" s="39"/>
    </row>
    <row r="5" spans="1:18" ht="16.5" x14ac:dyDescent="0.4">
      <c r="A5" s="16" t="s">
        <v>29</v>
      </c>
      <c r="B5" s="9"/>
      <c r="C5" s="9"/>
    </row>
    <row r="6" spans="1:18" ht="9.9499999999999993" customHeight="1" x14ac:dyDescent="0.4"/>
    <row r="7" spans="1:18" ht="15.75" x14ac:dyDescent="0.4">
      <c r="A7" s="4" t="s">
        <v>20</v>
      </c>
    </row>
    <row r="8" spans="1:18" x14ac:dyDescent="0.4">
      <c r="A8" s="17" t="s">
        <v>30</v>
      </c>
    </row>
    <row r="9" spans="1:18" x14ac:dyDescent="0.4">
      <c r="A9" s="1" t="s">
        <v>24</v>
      </c>
    </row>
    <row r="10" spans="1:18" x14ac:dyDescent="0.4">
      <c r="A10" s="17" t="s">
        <v>31</v>
      </c>
    </row>
    <row r="11" spans="1:18" x14ac:dyDescent="0.4">
      <c r="A11" s="17" t="s">
        <v>22</v>
      </c>
    </row>
    <row r="12" spans="1:18" x14ac:dyDescent="0.4">
      <c r="A12" s="1" t="s">
        <v>23</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22" t="s">
        <v>13</v>
      </c>
      <c r="D16" s="22" t="s">
        <v>14</v>
      </c>
      <c r="E16" s="40" t="s">
        <v>1</v>
      </c>
      <c r="F16" s="36"/>
      <c r="G16" s="22"/>
      <c r="H16" s="22" t="s">
        <v>2</v>
      </c>
      <c r="I16" s="22" t="s">
        <v>3</v>
      </c>
      <c r="J16" s="22"/>
      <c r="K16" s="22" t="s">
        <v>4</v>
      </c>
      <c r="L16" s="22" t="s">
        <v>3</v>
      </c>
      <c r="M16" s="22"/>
      <c r="N16" s="22" t="s">
        <v>5</v>
      </c>
      <c r="O16" s="22" t="s">
        <v>3</v>
      </c>
      <c r="P16" s="22"/>
      <c r="Q16" s="40" t="s">
        <v>6</v>
      </c>
      <c r="R16" s="36"/>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2.75" thickBot="1" x14ac:dyDescent="0.45">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27</v>
      </c>
    </row>
    <row r="32" spans="1:18" s="2" customFormat="1" x14ac:dyDescent="0.4">
      <c r="A32" s="10" t="s">
        <v>0</v>
      </c>
      <c r="B32" s="19" t="s">
        <v>16</v>
      </c>
      <c r="C32" s="35" t="s">
        <v>18</v>
      </c>
      <c r="D32" s="36"/>
      <c r="E32" s="41" t="s">
        <v>26</v>
      </c>
      <c r="F32" s="41"/>
    </row>
    <row r="33" spans="1:18" x14ac:dyDescent="0.4">
      <c r="A33" s="18">
        <v>1</v>
      </c>
      <c r="B33" s="13" t="s">
        <v>32</v>
      </c>
      <c r="C33" s="33" t="s">
        <v>25</v>
      </c>
      <c r="D33" s="34"/>
      <c r="E33" s="23">
        <f>$Q$29-$E$34</f>
        <v>0</v>
      </c>
      <c r="F33" s="12" t="s">
        <v>7</v>
      </c>
      <c r="G33" s="1"/>
      <c r="J33" s="1"/>
      <c r="M33" s="1"/>
      <c r="P33" s="1"/>
      <c r="R33" s="1"/>
    </row>
    <row r="34" spans="1:18" x14ac:dyDescent="0.4">
      <c r="A34" s="18">
        <v>2</v>
      </c>
      <c r="B34" s="13" t="s">
        <v>15</v>
      </c>
      <c r="C34" s="31" t="s">
        <v>35</v>
      </c>
      <c r="D34" s="32"/>
      <c r="E34" s="23">
        <f>IF(ROUNDDOWN($Q$29*1,-3)&gt;5000000,5000000,ROUNDDOWN($Q$29*1,-3))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view="pageBreakPreview" zoomScaleNormal="84" zoomScaleSheetLayoutView="100" workbookViewId="0"/>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4" t="s">
        <v>28</v>
      </c>
      <c r="R1" s="25"/>
    </row>
    <row r="2" spans="1:18" ht="16.5" x14ac:dyDescent="0.4">
      <c r="A2" s="37" t="s">
        <v>33</v>
      </c>
      <c r="B2" s="38"/>
      <c r="C2" s="38"/>
      <c r="D2" s="38"/>
      <c r="E2" s="38"/>
      <c r="F2" s="38"/>
      <c r="G2" s="38"/>
      <c r="H2" s="38"/>
      <c r="I2" s="38"/>
      <c r="J2" s="38"/>
      <c r="K2" s="38"/>
      <c r="L2" s="38"/>
      <c r="M2" s="38"/>
      <c r="N2" s="38"/>
      <c r="O2" s="38"/>
      <c r="P2" s="38"/>
      <c r="Q2" s="38"/>
      <c r="R2" s="38"/>
    </row>
    <row r="3" spans="1:18" ht="16.5" x14ac:dyDescent="0.4">
      <c r="A3" s="39" t="s">
        <v>36</v>
      </c>
      <c r="B3" s="39"/>
      <c r="C3" s="39"/>
      <c r="D3" s="39"/>
      <c r="E3" s="39"/>
      <c r="F3" s="39"/>
      <c r="G3" s="39"/>
      <c r="H3" s="39"/>
      <c r="I3" s="39"/>
      <c r="J3" s="39"/>
      <c r="K3" s="39"/>
      <c r="L3" s="39"/>
      <c r="M3" s="39"/>
      <c r="N3" s="39"/>
      <c r="O3" s="39"/>
      <c r="P3" s="39"/>
      <c r="Q3" s="39"/>
      <c r="R3" s="39"/>
    </row>
    <row r="5" spans="1:18" ht="16.5" x14ac:dyDescent="0.4">
      <c r="A5" s="16" t="s">
        <v>29</v>
      </c>
      <c r="B5" s="9"/>
      <c r="C5" s="9"/>
    </row>
    <row r="6" spans="1:18" ht="9.9499999999999993" customHeight="1" x14ac:dyDescent="0.4"/>
    <row r="7" spans="1:18" ht="15.75" x14ac:dyDescent="0.4">
      <c r="A7" s="4" t="s">
        <v>20</v>
      </c>
    </row>
    <row r="8" spans="1:18" x14ac:dyDescent="0.4">
      <c r="A8" s="17" t="s">
        <v>30</v>
      </c>
    </row>
    <row r="9" spans="1:18" x14ac:dyDescent="0.4">
      <c r="A9" s="1" t="s">
        <v>24</v>
      </c>
    </row>
    <row r="10" spans="1:18" x14ac:dyDescent="0.4">
      <c r="A10" s="17" t="s">
        <v>31</v>
      </c>
    </row>
    <row r="11" spans="1:18" x14ac:dyDescent="0.4">
      <c r="A11" s="17" t="s">
        <v>22</v>
      </c>
    </row>
    <row r="12" spans="1:18" x14ac:dyDescent="0.4">
      <c r="A12" s="1" t="s">
        <v>23</v>
      </c>
    </row>
    <row r="13" spans="1:18" x14ac:dyDescent="0.4">
      <c r="A13" s="1" t="s">
        <v>21</v>
      </c>
    </row>
    <row r="14" spans="1:18" x14ac:dyDescent="0.4">
      <c r="A14" s="17"/>
    </row>
    <row r="15" spans="1:18" ht="15.75" x14ac:dyDescent="0.4">
      <c r="A15" s="4" t="s">
        <v>17</v>
      </c>
    </row>
    <row r="16" spans="1:18" s="2" customFormat="1" x14ac:dyDescent="0.4">
      <c r="A16" s="19" t="s">
        <v>0</v>
      </c>
      <c r="B16" s="11" t="s">
        <v>12</v>
      </c>
      <c r="C16" s="30" t="s">
        <v>13</v>
      </c>
      <c r="D16" s="30" t="s">
        <v>14</v>
      </c>
      <c r="E16" s="40" t="s">
        <v>1</v>
      </c>
      <c r="F16" s="36"/>
      <c r="G16" s="30"/>
      <c r="H16" s="30" t="s">
        <v>2</v>
      </c>
      <c r="I16" s="30" t="s">
        <v>3</v>
      </c>
      <c r="J16" s="30"/>
      <c r="K16" s="30" t="s">
        <v>4</v>
      </c>
      <c r="L16" s="30" t="s">
        <v>3</v>
      </c>
      <c r="M16" s="30"/>
      <c r="N16" s="30" t="s">
        <v>5</v>
      </c>
      <c r="O16" s="30" t="s">
        <v>3</v>
      </c>
      <c r="P16" s="30"/>
      <c r="Q16" s="40" t="s">
        <v>6</v>
      </c>
      <c r="R16" s="36"/>
    </row>
    <row r="17" spans="1:18" x14ac:dyDescent="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2.75" thickBot="1" x14ac:dyDescent="0.45">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2.75" thickBot="1" x14ac:dyDescent="0.45">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2.75" thickTop="1" x14ac:dyDescent="0.4">
      <c r="A27" s="5"/>
      <c r="B27" s="3"/>
      <c r="C27" s="3"/>
      <c r="D27" s="3"/>
      <c r="E27" s="3"/>
      <c r="F27" s="6"/>
      <c r="G27" s="6"/>
      <c r="H27" s="3"/>
      <c r="I27" s="3"/>
      <c r="J27" s="6"/>
      <c r="K27" s="3"/>
      <c r="L27" s="3"/>
      <c r="M27" s="6"/>
      <c r="N27" s="3"/>
      <c r="O27" s="3"/>
      <c r="P27" s="7" t="s">
        <v>10</v>
      </c>
      <c r="Q27" s="14"/>
      <c r="R27" s="8" t="s">
        <v>7</v>
      </c>
    </row>
    <row r="28" spans="1:18" x14ac:dyDescent="0.4">
      <c r="A28" s="5"/>
      <c r="B28" s="3"/>
      <c r="C28" s="3"/>
      <c r="D28" s="3"/>
      <c r="E28" s="3"/>
      <c r="F28" s="6"/>
      <c r="G28" s="6"/>
      <c r="H28" s="3"/>
      <c r="I28" s="3"/>
      <c r="J28" s="6"/>
      <c r="K28" s="3"/>
      <c r="L28" s="3"/>
      <c r="M28" s="6"/>
      <c r="N28" s="3"/>
      <c r="O28" s="3"/>
      <c r="P28" s="7" t="s">
        <v>11</v>
      </c>
      <c r="Q28" s="14">
        <f>ROUNDDOWN(Q27*0.1,0)</f>
        <v>0</v>
      </c>
      <c r="R28" s="8" t="s">
        <v>7</v>
      </c>
    </row>
    <row r="29" spans="1:18" ht="15.75" x14ac:dyDescent="0.4">
      <c r="A29" s="5"/>
      <c r="B29" s="3"/>
      <c r="C29" s="3"/>
      <c r="D29" s="3"/>
      <c r="E29" s="3"/>
      <c r="F29" s="6"/>
      <c r="G29" s="6"/>
      <c r="H29" s="3"/>
      <c r="I29" s="3"/>
      <c r="J29" s="6"/>
      <c r="K29" s="3"/>
      <c r="L29" s="3"/>
      <c r="M29" s="6"/>
      <c r="N29" s="3"/>
      <c r="O29" s="3"/>
      <c r="P29" s="20" t="s">
        <v>19</v>
      </c>
      <c r="Q29" s="21">
        <f>Q28+Q27</f>
        <v>0</v>
      </c>
      <c r="R29" s="8" t="s">
        <v>7</v>
      </c>
    </row>
    <row r="31" spans="1:18" ht="15.75" x14ac:dyDescent="0.4">
      <c r="A31" s="4" t="s">
        <v>27</v>
      </c>
    </row>
    <row r="32" spans="1:18" s="2" customFormat="1" x14ac:dyDescent="0.4">
      <c r="A32" s="10" t="s">
        <v>0</v>
      </c>
      <c r="B32" s="19" t="s">
        <v>16</v>
      </c>
      <c r="C32" s="35" t="s">
        <v>18</v>
      </c>
      <c r="D32" s="36"/>
      <c r="E32" s="41" t="s">
        <v>26</v>
      </c>
      <c r="F32" s="41"/>
    </row>
    <row r="33" spans="1:18" x14ac:dyDescent="0.4">
      <c r="A33" s="18">
        <v>1</v>
      </c>
      <c r="B33" s="13" t="s">
        <v>32</v>
      </c>
      <c r="C33" s="33" t="s">
        <v>25</v>
      </c>
      <c r="D33" s="34"/>
      <c r="E33" s="23">
        <f>$Q$29-$E$34</f>
        <v>0</v>
      </c>
      <c r="F33" s="12" t="s">
        <v>7</v>
      </c>
      <c r="G33" s="1"/>
      <c r="J33" s="1"/>
      <c r="M33" s="1"/>
      <c r="P33" s="1"/>
      <c r="R33" s="1"/>
    </row>
    <row r="34" spans="1:18" x14ac:dyDescent="0.4">
      <c r="A34" s="18">
        <v>2</v>
      </c>
      <c r="B34" s="13" t="s">
        <v>15</v>
      </c>
      <c r="C34" s="31" t="s">
        <v>35</v>
      </c>
      <c r="D34" s="32"/>
      <c r="E34" s="23">
        <f>IF(ROUNDDOWN($Q$29*1,-3)&gt;5000000,5000000,ROUNDDOWN($Q$29*1,-3))</f>
        <v>0</v>
      </c>
      <c r="F34" s="12" t="s">
        <v>7</v>
      </c>
      <c r="G34" s="1"/>
      <c r="J34" s="1"/>
      <c r="M34" s="1"/>
      <c r="P34" s="1"/>
      <c r="R34" s="1"/>
    </row>
  </sheetData>
  <mergeCells count="8">
    <mergeCell ref="C33:D33"/>
    <mergeCell ref="C34:D34"/>
    <mergeCell ref="A2:R2"/>
    <mergeCell ref="A3:R3"/>
    <mergeCell ref="E16:F16"/>
    <mergeCell ref="Q16:R16"/>
    <mergeCell ref="C32:D32"/>
    <mergeCell ref="E32:F32"/>
  </mergeCells>
  <phoneticPr fontId="4"/>
  <printOptions horizontalCentered="1"/>
  <pageMargins left="0.23622047244094491" right="0.23622047244094491" top="0.39370078740157483" bottom="0.39370078740157483" header="0.31496062992125984" footer="0.31496062992125984"/>
  <pageSetup paperSize="9" scale="8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2DD4E8-286D-4F5E-AC1F-B76A8FA69ED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53b3f46-d057-4c20-a2c9-18fb3b93e820"/>
    <ds:schemaRef ds:uri="http://schemas.microsoft.com/office/infopath/2007/PartnerControls"/>
    <ds:schemaRef ds:uri="599c37ff-ca7d-48be-82b1-3edaaf64039b"/>
    <ds:schemaRef ds:uri="http://www.w3.org/XML/1998/namespace"/>
  </ds:schemaRefs>
</ds:datastoreItem>
</file>

<file path=customXml/itemProps3.xml><?xml version="1.0" encoding="utf-8"?>
<ds:datastoreItem xmlns:ds="http://schemas.openxmlformats.org/officeDocument/2006/customXml" ds:itemID="{59D942FF-E0B3-4F26-A683-6382D60F5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経費算出表（１）海外研究者・留学生の受け入れ環境整備</vt:lpstr>
      <vt:lpstr>経費算出表（２）ジェンダード・イノベーション</vt:lpstr>
      <vt:lpstr>'経費算出表（１）海外研究者・留学生の受け入れ環境整備'!Print_Area</vt:lpstr>
      <vt:lpstr>'経費算出表（２）ジェンダード・イノベーション'!Print_Area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2025-06-26T04:16:00Z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