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uknt459om\生活衛生係共有2020\統計、年報、施設一覧、開示請求\生衛関係施設一覧\24_R6度施設一覧\R6.7月\"/>
    </mc:Choice>
  </mc:AlternateContent>
  <bookViews>
    <workbookView xWindow="12090" yWindow="0" windowWidth="20490" windowHeight="7530" tabRatio="749"/>
  </bookViews>
  <sheets>
    <sheet name="旅館業" sheetId="10" r:id="rId1"/>
    <sheet name="興行場" sheetId="11" r:id="rId2"/>
    <sheet name="公衆浴場" sheetId="12" r:id="rId3"/>
    <sheet name="理容所" sheetId="13" r:id="rId4"/>
    <sheet name="美容所" sheetId="14" r:id="rId5"/>
    <sheet name="クリーニング所" sheetId="15" r:id="rId6"/>
    <sheet name="温泉利用許可施設" sheetId="16" r:id="rId7"/>
    <sheet name="特定建築物" sheetId="17" r:id="rId8"/>
    <sheet name="住宅宿泊事業" sheetId="18" r:id="rId9"/>
  </sheets>
  <definedNames>
    <definedName name="_xlnm._FilterDatabase" localSheetId="4" hidden="1">美容所!$A$3:$N$20</definedName>
    <definedName name="_xlnm._FilterDatabase" localSheetId="3" hidden="1">理容所!$A$3:$M$13</definedName>
    <definedName name="_xlnm.Print_Area" localSheetId="5">クリーニング所!$A$1:$H$14</definedName>
    <definedName name="_xlnm.Print_Area" localSheetId="6">温泉利用許可施設!$A$1:$L$20</definedName>
    <definedName name="_xlnm.Print_Area" localSheetId="1">興行場!$A$1:$H$14</definedName>
    <definedName name="_xlnm.Print_Area" localSheetId="2">公衆浴場!$A$1:$H$14</definedName>
    <definedName name="_xlnm.Print_Area" localSheetId="8">住宅宿泊事業!$A$1:$C$15</definedName>
    <definedName name="_xlnm.Print_Area" localSheetId="7">特定建築物!$A$1:$G$14</definedName>
    <definedName name="_xlnm.Print_Area" localSheetId="4">美容所!$A$1:$N$21</definedName>
    <definedName name="_xlnm.Print_Area" localSheetId="3">理容所!$A$1:$M$14</definedName>
    <definedName name="_xlnm.Print_Area" localSheetId="0">旅館業!$A$1:$M$14</definedName>
    <definedName name="_xlnm.Print_Titles" localSheetId="5">クリーニング所!$1:$3</definedName>
    <definedName name="_xlnm.Print_Titles" localSheetId="6">温泉利用許可施設!$1:$3</definedName>
    <definedName name="_xlnm.Print_Titles" localSheetId="1">興行場!$1:$3</definedName>
    <definedName name="_xlnm.Print_Titles" localSheetId="2">公衆浴場!$1:$3</definedName>
    <definedName name="_xlnm.Print_Titles" localSheetId="8">住宅宿泊事業!$1:$3</definedName>
    <definedName name="_xlnm.Print_Titles" localSheetId="7">特定建築物!$1:$3</definedName>
    <definedName name="_xlnm.Print_Titles" localSheetId="4">美容所!$1:$3</definedName>
    <definedName name="_xlnm.Print_Titles" localSheetId="3">理容所!$1:$3</definedName>
    <definedName name="_xlnm.Print_Titles" localSheetId="0">旅館業!$1:$3</definedName>
  </definedNames>
  <calcPr calcId="162913"/>
</workbook>
</file>

<file path=xl/calcChain.xml><?xml version="1.0" encoding="utf-8"?>
<calcChain xmlns="http://schemas.openxmlformats.org/spreadsheetml/2006/main">
  <c r="A7" i="10" l="1"/>
  <c r="A6" i="10"/>
  <c r="A5" i="10"/>
  <c r="A4" i="10"/>
  <c r="C21" i="14" l="1"/>
  <c r="A5" i="16" l="1"/>
  <c r="A6" i="16"/>
  <c r="A7" i="16"/>
  <c r="A8" i="16"/>
  <c r="A9" i="16"/>
  <c r="A10" i="16"/>
  <c r="A11" i="16"/>
  <c r="A12" i="16"/>
  <c r="A13" i="16"/>
  <c r="A14" i="16"/>
  <c r="A15" i="16" l="1"/>
  <c r="A16" i="16"/>
  <c r="A17" i="16"/>
  <c r="B20" i="16"/>
  <c r="A5" i="15"/>
  <c r="A6" i="15"/>
  <c r="A7" i="15"/>
  <c r="A8" i="15"/>
  <c r="A9" i="15"/>
  <c r="A10" i="15"/>
  <c r="A11" i="15"/>
  <c r="A12" i="15"/>
  <c r="A13" i="15"/>
  <c r="A6" i="13"/>
  <c r="A7" i="13"/>
  <c r="A8" i="13"/>
  <c r="A9" i="13"/>
  <c r="A10" i="13"/>
  <c r="A11" i="13"/>
  <c r="A12" i="13"/>
  <c r="A13" i="13"/>
  <c r="A4" i="15" l="1"/>
  <c r="A4" i="17" l="1"/>
  <c r="A6" i="17" l="1"/>
  <c r="A5" i="17" l="1"/>
  <c r="A7" i="17"/>
  <c r="A8" i="17"/>
  <c r="B2" i="14" l="1"/>
  <c r="A9" i="17" l="1"/>
  <c r="B15" i="18" l="1"/>
  <c r="A5" i="18"/>
  <c r="A6" i="18"/>
  <c r="A7" i="18"/>
  <c r="A8" i="18"/>
  <c r="A9" i="18"/>
  <c r="A10" i="18"/>
  <c r="A11" i="18"/>
  <c r="A12" i="18"/>
  <c r="A13" i="18"/>
  <c r="A14" i="18"/>
  <c r="B2" i="18" l="1"/>
  <c r="B2" i="17"/>
  <c r="B2" i="16"/>
  <c r="B2" i="15"/>
  <c r="B2" i="13"/>
  <c r="B2" i="12"/>
  <c r="B2" i="11"/>
  <c r="A8" i="10" l="1"/>
  <c r="A9" i="10"/>
  <c r="A10" i="10"/>
  <c r="A11" i="10"/>
  <c r="A12" i="10"/>
  <c r="A13" i="10"/>
  <c r="A4" i="18" l="1"/>
  <c r="B14" i="17" l="1"/>
  <c r="A13" i="17"/>
  <c r="A12" i="17"/>
  <c r="A11" i="17"/>
  <c r="A10" i="17"/>
  <c r="A19" i="16"/>
  <c r="A18" i="16"/>
  <c r="B14" i="15"/>
  <c r="B14" i="13"/>
  <c r="B14" i="12"/>
  <c r="A13" i="12"/>
  <c r="A12" i="12"/>
  <c r="A11" i="12"/>
  <c r="A10" i="12"/>
  <c r="A9" i="12"/>
  <c r="A8" i="12"/>
  <c r="A7" i="12"/>
  <c r="A6" i="12"/>
  <c r="A5" i="12"/>
  <c r="A4" i="12"/>
  <c r="B14" i="11"/>
  <c r="A13" i="11"/>
  <c r="A12" i="11"/>
  <c r="A11" i="11"/>
  <c r="A10" i="11"/>
  <c r="A9" i="11"/>
  <c r="A8" i="11"/>
  <c r="A7" i="11"/>
  <c r="A6" i="11"/>
  <c r="A5" i="11"/>
  <c r="A4" i="11"/>
  <c r="B14" i="10"/>
</calcChain>
</file>

<file path=xl/sharedStrings.xml><?xml version="1.0" encoding="utf-8"?>
<sst xmlns="http://schemas.openxmlformats.org/spreadsheetml/2006/main" count="291" uniqueCount="210">
  <si>
    <t>施設名称</t>
  </si>
  <si>
    <t>施設所在地</t>
  </si>
  <si>
    <t>許可日</t>
  </si>
  <si>
    <t>営業者名</t>
  </si>
  <si>
    <t>代表者名</t>
  </si>
  <si>
    <t>営業者住所</t>
  </si>
  <si>
    <t>営業者方書</t>
  </si>
  <si>
    <t>施設（種別）</t>
  </si>
  <si>
    <t>総客室数（室）</t>
  </si>
  <si>
    <t>施設（種類）</t>
  </si>
  <si>
    <t>開設者名</t>
  </si>
  <si>
    <t>確認日</t>
  </si>
  <si>
    <t>セット椅子数（台）</t>
  </si>
  <si>
    <t>総床面積（㎡）</t>
  </si>
  <si>
    <t>利用目的</t>
  </si>
  <si>
    <t>浴室・浴槽名称</t>
  </si>
  <si>
    <t>源泉名称</t>
  </si>
  <si>
    <t>源泉所在地</t>
  </si>
  <si>
    <t>泉質</t>
  </si>
  <si>
    <t>申請者名</t>
  </si>
  <si>
    <t>届出日</t>
  </si>
  <si>
    <t>主要特定用途</t>
  </si>
  <si>
    <t>延床面積（㎡）</t>
  </si>
  <si>
    <t>施設住所</t>
    <rPh sb="0" eb="2">
      <t>シセツ</t>
    </rPh>
    <rPh sb="2" eb="4">
      <t>ジュウショ</t>
    </rPh>
    <phoneticPr fontId="18"/>
  </si>
  <si>
    <t>施設ＴＥＬ</t>
    <rPh sb="0" eb="2">
      <t>シセツ</t>
    </rPh>
    <phoneticPr fontId="18"/>
  </si>
  <si>
    <t>営業者ＴＥＬ</t>
    <phoneticPr fontId="18"/>
  </si>
  <si>
    <t>旅館業新規施設</t>
    <rPh sb="0" eb="2">
      <t>リョカン</t>
    </rPh>
    <rPh sb="2" eb="3">
      <t>ギョウ</t>
    </rPh>
    <rPh sb="3" eb="5">
      <t>シンキ</t>
    </rPh>
    <rPh sb="5" eb="7">
      <t>シセツ</t>
    </rPh>
    <phoneticPr fontId="18"/>
  </si>
  <si>
    <t>興行場新規施設</t>
    <rPh sb="0" eb="3">
      <t>コウギョウジョウ</t>
    </rPh>
    <rPh sb="3" eb="5">
      <t>シンキ</t>
    </rPh>
    <rPh sb="5" eb="7">
      <t>シセツ</t>
    </rPh>
    <phoneticPr fontId="18"/>
  </si>
  <si>
    <t>公衆浴場新規施設</t>
    <rPh sb="0" eb="2">
      <t>コウシュウ</t>
    </rPh>
    <rPh sb="2" eb="4">
      <t>ヨクジョウ</t>
    </rPh>
    <rPh sb="4" eb="6">
      <t>シンキ</t>
    </rPh>
    <rPh sb="6" eb="8">
      <t>シセツ</t>
    </rPh>
    <phoneticPr fontId="18"/>
  </si>
  <si>
    <t>理容所新規施設</t>
    <rPh sb="0" eb="2">
      <t>リヨウ</t>
    </rPh>
    <rPh sb="2" eb="3">
      <t>ジョ</t>
    </rPh>
    <rPh sb="3" eb="5">
      <t>シンキ</t>
    </rPh>
    <rPh sb="5" eb="7">
      <t>シセツ</t>
    </rPh>
    <phoneticPr fontId="18"/>
  </si>
  <si>
    <t>美容所新規施設</t>
    <rPh sb="0" eb="2">
      <t>ビヨウ</t>
    </rPh>
    <rPh sb="2" eb="3">
      <t>ジョ</t>
    </rPh>
    <rPh sb="3" eb="5">
      <t>シンキ</t>
    </rPh>
    <rPh sb="5" eb="7">
      <t>シセツ</t>
    </rPh>
    <phoneticPr fontId="18"/>
  </si>
  <si>
    <t>クリーニング所新規施設</t>
    <rPh sb="6" eb="7">
      <t>ジョ</t>
    </rPh>
    <rPh sb="7" eb="9">
      <t>シンキ</t>
    </rPh>
    <rPh sb="9" eb="11">
      <t>シセツ</t>
    </rPh>
    <phoneticPr fontId="18"/>
  </si>
  <si>
    <t>温泉利用許可施設新規施設</t>
    <rPh sb="0" eb="8">
      <t>オンセンリヨウキョカシセツ</t>
    </rPh>
    <rPh sb="8" eb="10">
      <t>シンキ</t>
    </rPh>
    <rPh sb="10" eb="12">
      <t>シセツ</t>
    </rPh>
    <phoneticPr fontId="18"/>
  </si>
  <si>
    <t>特定建築物新規施設</t>
    <rPh sb="0" eb="5">
      <t>トクテイケンチクブツ</t>
    </rPh>
    <rPh sb="5" eb="7">
      <t>シンキ</t>
    </rPh>
    <rPh sb="7" eb="9">
      <t>シセツ</t>
    </rPh>
    <phoneticPr fontId="18"/>
  </si>
  <si>
    <t>住宅宿泊事業（民泊）施設新規施設</t>
    <phoneticPr fontId="18"/>
  </si>
  <si>
    <t>計</t>
    <rPh sb="0" eb="1">
      <t>ケイ</t>
    </rPh>
    <phoneticPr fontId="18"/>
  </si>
  <si>
    <t>件</t>
    <rPh sb="0" eb="1">
      <t>ケン</t>
    </rPh>
    <phoneticPr fontId="18"/>
  </si>
  <si>
    <t>所有者等名</t>
    <rPh sb="3" eb="4">
      <t>トウ</t>
    </rPh>
    <rPh sb="4" eb="5">
      <t>メイ</t>
    </rPh>
    <phoneticPr fontId="18"/>
  </si>
  <si>
    <t>セット椅子数（台）</t>
    <phoneticPr fontId="18"/>
  </si>
  <si>
    <t>施設方書</t>
    <rPh sb="0" eb="2">
      <t>シセツ</t>
    </rPh>
    <rPh sb="2" eb="3">
      <t>ホウ</t>
    </rPh>
    <rPh sb="3" eb="4">
      <t>ショ</t>
    </rPh>
    <phoneticPr fontId="18"/>
  </si>
  <si>
    <t>法人代表者肩書・氏名</t>
    <rPh sb="0" eb="2">
      <t>ホウジン</t>
    </rPh>
    <rPh sb="2" eb="5">
      <t>ダイヒョウシャ</t>
    </rPh>
    <rPh sb="5" eb="7">
      <t>カタガキ</t>
    </rPh>
    <rPh sb="8" eb="10">
      <t>シメイ</t>
    </rPh>
    <phoneticPr fontId="18"/>
  </si>
  <si>
    <t>開設者住所</t>
    <rPh sb="0" eb="2">
      <t>カイセツ</t>
    </rPh>
    <rPh sb="2" eb="3">
      <t>シャ</t>
    </rPh>
    <rPh sb="3" eb="5">
      <t>ジュウショ</t>
    </rPh>
    <phoneticPr fontId="18"/>
  </si>
  <si>
    <t>開設者方書</t>
    <rPh sb="0" eb="2">
      <t>カイセツ</t>
    </rPh>
    <rPh sb="2" eb="3">
      <t>シャ</t>
    </rPh>
    <rPh sb="3" eb="4">
      <t>ホウ</t>
    </rPh>
    <rPh sb="4" eb="5">
      <t>ショ</t>
    </rPh>
    <phoneticPr fontId="18"/>
  </si>
  <si>
    <t>開設者TEL</t>
    <rPh sb="0" eb="2">
      <t>カイセツ</t>
    </rPh>
    <rPh sb="2" eb="3">
      <t>シャ</t>
    </rPh>
    <phoneticPr fontId="18"/>
  </si>
  <si>
    <t>種別</t>
    <rPh sb="0" eb="2">
      <t>シュベツ</t>
    </rPh>
    <phoneticPr fontId="18"/>
  </si>
  <si>
    <t>2024年7月</t>
    <rPh sb="4" eb="5">
      <t>ネン</t>
    </rPh>
    <rPh sb="6" eb="7">
      <t>ガツ</t>
    </rPh>
    <phoneticPr fontId="18"/>
  </si>
  <si>
    <t>簡易宿所営業</t>
  </si>
  <si>
    <t>ＯＨＬＭ</t>
  </si>
  <si>
    <t>022-778-8538</t>
  </si>
  <si>
    <t>青葉区宮町一丁目３－３６</t>
  </si>
  <si>
    <t>レーベン宮町　１階</t>
  </si>
  <si>
    <t>一般社団法人　愛健美</t>
  </si>
  <si>
    <t>代表理事　菅野　理仁</t>
  </si>
  <si>
    <t>仙台市青葉区八幡七丁目２６－１</t>
  </si>
  <si>
    <t>022-226-3611</t>
  </si>
  <si>
    <t>ゲストハウスつばめ</t>
  </si>
  <si>
    <t>太白区中田二丁目２７－７</t>
  </si>
  <si>
    <t>㈱ライフ</t>
  </si>
  <si>
    <t>代表取締役　小泉　智子</t>
  </si>
  <si>
    <t>仙台市青葉区一番町一丁目４－１</t>
  </si>
  <si>
    <t>仙台ワールドビル　６階</t>
  </si>
  <si>
    <t>022-797-0417</t>
  </si>
  <si>
    <t>旅館・ホテル営業</t>
  </si>
  <si>
    <t>ｖｉｌｌａ　ＥＤＥＮ</t>
  </si>
  <si>
    <t>太白区八木山弥生町２３－３０</t>
  </si>
  <si>
    <t>㈱杜プランニング</t>
  </si>
  <si>
    <t>代表取締役　菊地盛敏</t>
  </si>
  <si>
    <t>仙台市太白区八木山弥生町２３－２５</t>
  </si>
  <si>
    <t>022-778-9380</t>
  </si>
  <si>
    <t>ＴＨＥ　ＨＥＡＲＴＳ　ＢＡＲＢＥＲ　ＳＨＯＰ</t>
  </si>
  <si>
    <t>022-253-7634</t>
  </si>
  <si>
    <t>宮城野区宮城野二丁目７－２</t>
  </si>
  <si>
    <t>パルフェ宮城野１階</t>
  </si>
  <si>
    <t>伊藤　滉大</t>
  </si>
  <si>
    <t>ＢａｒＢｅｒ　Ｆｅｅｌ．．．＠ｉｄ</t>
  </si>
  <si>
    <t>022-718-2725</t>
  </si>
  <si>
    <t>泉区南光台五丁目２４－２０</t>
  </si>
  <si>
    <t>１階</t>
  </si>
  <si>
    <t>坂上　政彦</t>
  </si>
  <si>
    <t>まつエク専門店</t>
  </si>
  <si>
    <t>ＡＣＴ　ｅｙｅｌａｓｈ　ｓｅｎｄａｉ</t>
  </si>
  <si>
    <t>022-200-6065</t>
  </si>
  <si>
    <t>宮城野区榴岡二丁目２－７</t>
  </si>
  <si>
    <t>ＭｏｏｎＳｈｏｔビル２０１</t>
  </si>
  <si>
    <t>（同）ＡＣＴ</t>
  </si>
  <si>
    <t>代表社員　三浦　悠平</t>
  </si>
  <si>
    <t>東京都渋谷区神宮前五丁目４１－２</t>
  </si>
  <si>
    <t>青神道ビル１階</t>
  </si>
  <si>
    <t>03-6427-1925</t>
  </si>
  <si>
    <t>ＭＡＱＵＩＡ　仙台駅東口店</t>
  </si>
  <si>
    <t>プラザムーンショットビル３０２号室</t>
  </si>
  <si>
    <t>㈱ＭＡＱＵＩＡ</t>
  </si>
  <si>
    <t>代表取締役　日比野　洋平</t>
  </si>
  <si>
    <t>東京都新宿区西新宿６－１５－１</t>
  </si>
  <si>
    <t>セントラルパークタワー　ラ・トゥール新宿５０９</t>
  </si>
  <si>
    <t>03-5990-5806</t>
  </si>
  <si>
    <t>一般</t>
  </si>
  <si>
    <t>ｋａｐｕａ</t>
  </si>
  <si>
    <t>022-395-7113</t>
  </si>
  <si>
    <t>宮城野区榴岡四丁目４－９</t>
  </si>
  <si>
    <t>オーケービル３階</t>
  </si>
  <si>
    <t>太嶋　勇樹</t>
  </si>
  <si>
    <t>Ｌｏｕｅｒ　ｈａｉｒｍａｋｅ</t>
  </si>
  <si>
    <t>宮城野区鉄砲町中１－１</t>
  </si>
  <si>
    <t>ラ・シープラットビル１階</t>
  </si>
  <si>
    <t>髙橋　誉</t>
  </si>
  <si>
    <t>ビューティーサロン　ＰＬＡＴＡ</t>
  </si>
  <si>
    <t>022-399-6769</t>
  </si>
  <si>
    <t>青葉区花京院一丁目５－２５</t>
  </si>
  <si>
    <t>花京院マンション　３０５</t>
  </si>
  <si>
    <t>ＧＩＮ企画㈱</t>
  </si>
  <si>
    <t>代表取締役　木下　銀花</t>
  </si>
  <si>
    <t>仙台市青葉区花京院一丁目５－２５</t>
  </si>
  <si>
    <t>ｅｙｅｌａｓｈ．３</t>
  </si>
  <si>
    <t>青葉区本町二丁目１９－２６</t>
  </si>
  <si>
    <t>本町ＴＫビル　４階</t>
  </si>
  <si>
    <t>伊藤　あゆみ</t>
  </si>
  <si>
    <t>ＬＵＡＮＡ</t>
  </si>
  <si>
    <t>022-797-6065</t>
  </si>
  <si>
    <t>青葉区中央二丁目６－２２</t>
  </si>
  <si>
    <t>森屋ビル　３階</t>
  </si>
  <si>
    <t>㈱Ｐｒｏｊｅｃｔ　Ａｇｅｎｔ</t>
  </si>
  <si>
    <t>代表取締役　阿部　慶太</t>
  </si>
  <si>
    <t>仙台市青葉区一番町三丁目９－１３</t>
  </si>
  <si>
    <t>ＤＡＴＥＯＮＥビル　４階</t>
  </si>
  <si>
    <t>022-745-1457</t>
  </si>
  <si>
    <t>ＧＲＩＴＴＥＲｓ仙台中央</t>
  </si>
  <si>
    <t>青葉区中央二丁目９－１０</t>
  </si>
  <si>
    <t>セントレ東北ビル　２階</t>
  </si>
  <si>
    <t>㈱ＲＯＹＡＬ　ＧＲＩＴＴＥＲ</t>
  </si>
  <si>
    <t>代表取締役　佐藤　直人</t>
  </si>
  <si>
    <t>仙台市青葉区吉成一丁目１２－１５</t>
  </si>
  <si>
    <t>Ｒｏｓａ．．５Ｈａｉｒ</t>
  </si>
  <si>
    <t>青葉区中央二丁目１１－１１</t>
  </si>
  <si>
    <t>おおともビル　４階</t>
  </si>
  <si>
    <t>㈱ＳＯＬＧＲＯＷ</t>
  </si>
  <si>
    <t>代表取締役　大澤　嘉治</t>
  </si>
  <si>
    <t>宮城県多賀城市東田中一丁目２４－９</t>
  </si>
  <si>
    <t>レピア仙台一番町店</t>
  </si>
  <si>
    <t>青葉区国分町一丁目６－３</t>
  </si>
  <si>
    <t>古拙ビル　３階</t>
  </si>
  <si>
    <t>ゆめづくり東北㈱</t>
  </si>
  <si>
    <t>代表取締役　中村　太雅</t>
  </si>
  <si>
    <t>秋田県秋田市中通四丁目１－２</t>
  </si>
  <si>
    <t>秋田スクエアビル　６Ｂ</t>
  </si>
  <si>
    <t>06-4400-1395</t>
  </si>
  <si>
    <t>Ｖｉｏｌｅｔ　Ｅｓｓｅｎｃｅ</t>
  </si>
  <si>
    <t>青葉区国分町三丁目６－１８</t>
  </si>
  <si>
    <t>高染ビル　４階</t>
  </si>
  <si>
    <t>阿部　美聖</t>
  </si>
  <si>
    <t>Ｓａｌｌｙ　１４１</t>
  </si>
  <si>
    <t>022-226-7515</t>
  </si>
  <si>
    <t>青葉区一番町一丁目４－１</t>
  </si>
  <si>
    <t>仙台ワールドビル　５階</t>
  </si>
  <si>
    <t>㈱希世舎</t>
  </si>
  <si>
    <t>代表取締役　須藤　航平</t>
  </si>
  <si>
    <t>ＳＵＧＡＲ．ｅｙｅ</t>
  </si>
  <si>
    <t>022-799-7032</t>
  </si>
  <si>
    <t>青葉区一番町三丁目１１－７</t>
  </si>
  <si>
    <t>ＢＥＬＬＡⅡビル　４階</t>
  </si>
  <si>
    <t>㈱ＳＵＧＡＲ</t>
  </si>
  <si>
    <t>代表取締役　佐藤　武士</t>
  </si>
  <si>
    <t>仙台市青葉区中央二丁目５－１０</t>
  </si>
  <si>
    <t>022-265-7655</t>
  </si>
  <si>
    <t>Ｒｏｓｙ</t>
  </si>
  <si>
    <t>泉区泉中央二丁目６－３</t>
  </si>
  <si>
    <t>ビルドアンプル　１階</t>
  </si>
  <si>
    <t>佐藤　里恵</t>
  </si>
  <si>
    <t>Ａｍｏ</t>
  </si>
  <si>
    <t>022-308-5622</t>
  </si>
  <si>
    <t>太白区長町五丁目７－５</t>
  </si>
  <si>
    <t>ビル２階</t>
  </si>
  <si>
    <t>㈱小幡塗装</t>
  </si>
  <si>
    <t>代表　小幡　直哉</t>
  </si>
  <si>
    <t>仙台市太白区東中田一丁目２３－６</t>
  </si>
  <si>
    <t>022-242-8846</t>
  </si>
  <si>
    <t>Ｎａｉｌ＆Ｅｙｅｌａｓｈ　ｓａｌｏｎ　Ｔｒｕｅｊｕ</t>
  </si>
  <si>
    <t>太白区西中田三丁目２３－８</t>
  </si>
  <si>
    <t>パレスＫＭ　１０１号室</t>
  </si>
  <si>
    <t>ＫＥＮ　ＴＲＡＤＩＮＧ㈱</t>
  </si>
  <si>
    <t>代表取締役　山田　匠</t>
  </si>
  <si>
    <t>仙台市太白区八木山南二丁目１－１０５</t>
  </si>
  <si>
    <t>浴用</t>
  </si>
  <si>
    <t>秋保風雅</t>
  </si>
  <si>
    <t>207号室</t>
  </si>
  <si>
    <t>天守閣5号泉</t>
  </si>
  <si>
    <t>仙台市太白区秋保町湯元字源兵衛原9</t>
  </si>
  <si>
    <t>ナトリウム・カルシウム－塩化物・硫酸塩泉　低張性弱アルカリ性高温泉</t>
  </si>
  <si>
    <t>022-397-2711</t>
  </si>
  <si>
    <t>太白区秋保町湯元字４０－２</t>
  </si>
  <si>
    <t>㈱リロバケーションズ</t>
  </si>
  <si>
    <t>仙台市立東長町小学校</t>
    <rPh sb="0" eb="4">
      <t>センダイシリツ</t>
    </rPh>
    <rPh sb="4" eb="5">
      <t>ヒガシ</t>
    </rPh>
    <rPh sb="5" eb="7">
      <t>ナガマチ</t>
    </rPh>
    <rPh sb="7" eb="10">
      <t>ショウガッコウ</t>
    </rPh>
    <phoneticPr fontId="18"/>
  </si>
  <si>
    <t>太白区郡山六丁目5－1</t>
    <rPh sb="0" eb="3">
      <t>タイハクク</t>
    </rPh>
    <rPh sb="3" eb="5">
      <t>コオリヤマ</t>
    </rPh>
    <rPh sb="5" eb="8">
      <t>ロクチョウメ</t>
    </rPh>
    <phoneticPr fontId="18"/>
  </si>
  <si>
    <t>学校</t>
    <rPh sb="0" eb="2">
      <t>ガッコウ</t>
    </rPh>
    <phoneticPr fontId="18"/>
  </si>
  <si>
    <t>アグリガーデンキャンプ</t>
  </si>
  <si>
    <t>022-288-0811</t>
  </si>
  <si>
    <t>若林区荒井字切新田１３－１</t>
  </si>
  <si>
    <t>仙台市長</t>
  </si>
  <si>
    <t>郡　和子</t>
  </si>
  <si>
    <t>仙台市青葉区国分町三丁目７－１</t>
  </si>
  <si>
    <t>022-214-8265</t>
  </si>
  <si>
    <t>若林区一本杉町１０－２８</t>
  </si>
  <si>
    <t>㈱ムッシュ太田</t>
  </si>
  <si>
    <t>代表取締役　太田　昌浩</t>
  </si>
  <si>
    <t>仙台市青葉区花京院二丁目２－１－６１</t>
  </si>
  <si>
    <t>022-222-8860</t>
  </si>
  <si>
    <t>ムッシュ太田　大和町店</t>
  </si>
  <si>
    <t>022-235-5833</t>
  </si>
  <si>
    <t>仙台市</t>
    <rPh sb="0" eb="3">
      <t>センダイシ</t>
    </rPh>
    <phoneticPr fontId="18"/>
  </si>
  <si>
    <t>青葉区向田４－１４</t>
    <rPh sb="0" eb="3">
      <t>アオバク</t>
    </rPh>
    <rPh sb="3" eb="5">
      <t>ムカイダ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</si>
</sst>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vertical="center" shrinkToFit="1"/>
    </xf>
    <xf numFmtId="58" fontId="0" fillId="0" borderId="10" xfId="0" applyNumberFormat="1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58" fontId="0" fillId="0" borderId="10" xfId="0" applyNumberFormat="1" applyFill="1" applyBorder="1" applyAlignment="1">
      <alignment vertical="center" shrinkToFit="1"/>
    </xf>
    <xf numFmtId="4" fontId="0" fillId="0" borderId="10" xfId="0" applyNumberFormat="1" applyBorder="1" applyAlignment="1">
      <alignment vertical="center" shrinkToFit="1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33" borderId="0" xfId="0" applyFill="1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10" xfId="0" applyFill="1" applyBorder="1" applyAlignment="1">
      <alignment horizontal="left" vertical="center" shrinkToFit="1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10" xfId="0" applyBorder="1">
      <alignment vertical="center"/>
    </xf>
    <xf numFmtId="49" fontId="0" fillId="33" borderId="0" xfId="0" applyNumberFormat="1" applyFill="1" applyAlignment="1">
      <alignment horizontal="left" vertical="center" shrinkToFit="1"/>
    </xf>
    <xf numFmtId="58" fontId="0" fillId="0" borderId="0" xfId="0" applyNumberFormat="1">
      <alignment vertical="center"/>
    </xf>
    <xf numFmtId="0" fontId="0" fillId="0" borderId="10" xfId="0" applyFont="1" applyFill="1" applyBorder="1" applyAlignment="1">
      <alignment horizontal="left" vertical="center"/>
    </xf>
    <xf numFmtId="0" fontId="0" fillId="0" borderId="10" xfId="0" applyFont="1" applyBorder="1">
      <alignment vertical="center"/>
    </xf>
    <xf numFmtId="0" fontId="0" fillId="0" borderId="10" xfId="0" applyFont="1" applyFill="1" applyBorder="1">
      <alignment vertical="center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shrinkToFit="1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 shrinkToFit="1"/>
    </xf>
    <xf numFmtId="0" fontId="0" fillId="0" borderId="0" xfId="0" applyBorder="1" applyAlignment="1">
      <alignment vertical="center" shrinkToFit="1"/>
    </xf>
    <xf numFmtId="0" fontId="0" fillId="0" borderId="12" xfId="0" applyBorder="1" applyAlignment="1">
      <alignment horizontal="left" vertical="center" shrinkToFit="1"/>
    </xf>
    <xf numFmtId="58" fontId="0" fillId="0" borderId="0" xfId="0" applyNumberFormat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0" xfId="0" applyFill="1" applyBorder="1">
      <alignment vertical="center"/>
    </xf>
    <xf numFmtId="0" fontId="0" fillId="0" borderId="12" xfId="0" applyBorder="1" applyAlignment="1">
      <alignment horizontal="right" vertical="center" shrinkToFit="1"/>
    </xf>
    <xf numFmtId="0" fontId="0" fillId="33" borderId="12" xfId="0" applyFill="1" applyBorder="1" applyAlignment="1">
      <alignment vertical="center" shrinkToFit="1"/>
    </xf>
    <xf numFmtId="4" fontId="0" fillId="0" borderId="0" xfId="0" applyNumberFormat="1" applyAlignment="1">
      <alignment vertical="center" shrinkToFit="1"/>
    </xf>
    <xf numFmtId="0" fontId="0" fillId="0" borderId="0" xfId="0" applyFill="1" applyBorder="1" applyAlignment="1">
      <alignment horizontal="left" vertical="center" shrinkToFit="1"/>
    </xf>
    <xf numFmtId="0" fontId="0" fillId="0" borderId="0" xfId="0" applyFill="1" applyAlignment="1">
      <alignment horizontal="left" vertical="center" shrinkToFit="1"/>
    </xf>
    <xf numFmtId="58" fontId="0" fillId="0" borderId="12" xfId="0" applyNumberFormat="1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58" fontId="0" fillId="0" borderId="10" xfId="0" applyNumberFormat="1" applyFill="1" applyBorder="1" applyAlignment="1">
      <alignment vertical="center" shrinkToFit="1"/>
    </xf>
    <xf numFmtId="58" fontId="0" fillId="0" borderId="10" xfId="0" applyNumberFormat="1" applyFill="1" applyBorder="1" applyAlignment="1">
      <alignment horizontal="left" vertical="center" shrinkToFit="1"/>
    </xf>
    <xf numFmtId="0" fontId="0" fillId="0" borderId="13" xfId="0" applyBorder="1" applyAlignment="1">
      <alignment vertical="center" shrinkToFit="1"/>
    </xf>
    <xf numFmtId="58" fontId="0" fillId="0" borderId="13" xfId="0" applyNumberFormat="1" applyBorder="1" applyAlignment="1">
      <alignment vertical="center" shrinkToFit="1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0" fillId="0" borderId="0" xfId="0" applyFill="1" applyAlignment="1">
      <alignment horizontal="left" vertical="center" shrinkToFit="1"/>
    </xf>
    <xf numFmtId="176" fontId="0" fillId="0" borderId="12" xfId="0" applyNumberFormat="1" applyBorder="1" applyAlignment="1">
      <alignment vertical="center" shrinkToFit="1"/>
    </xf>
    <xf numFmtId="0" fontId="0" fillId="0" borderId="12" xfId="0" applyBorder="1">
      <alignment vertical="center"/>
    </xf>
    <xf numFmtId="58" fontId="0" fillId="0" borderId="12" xfId="0" applyNumberFormat="1" applyBorder="1">
      <alignment vertical="center"/>
    </xf>
    <xf numFmtId="58" fontId="0" fillId="0" borderId="10" xfId="0" applyNumberFormat="1" applyBorder="1">
      <alignment vertical="center"/>
    </xf>
    <xf numFmtId="0" fontId="0" fillId="0" borderId="0" xfId="0" applyFill="1" applyAlignment="1">
      <alignment horizontal="left" vertical="center" shrinkToFit="1"/>
    </xf>
    <xf numFmtId="49" fontId="0" fillId="33" borderId="11" xfId="0" applyNumberFormat="1" applyFill="1" applyBorder="1" applyAlignment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tabSelected="1" view="pageBreakPreview" zoomScale="60" zoomScaleNormal="85" workbookViewId="0">
      <selection activeCell="D33" sqref="D33"/>
    </sheetView>
  </sheetViews>
  <sheetFormatPr defaultRowHeight="18.75" x14ac:dyDescent="0.4"/>
  <cols>
    <col min="1" max="1" width="4.875" style="1" bestFit="1" customWidth="1"/>
    <col min="2" max="2" width="17.25" style="1" bestFit="1" customWidth="1"/>
    <col min="3" max="3" width="28" style="1" customWidth="1"/>
    <col min="4" max="4" width="13.625" style="1" bestFit="1" customWidth="1"/>
    <col min="5" max="5" width="27.625" style="1" bestFit="1" customWidth="1"/>
    <col min="6" max="6" width="20.375" style="1" customWidth="1"/>
    <col min="7" max="7" width="25.5" style="1" bestFit="1" customWidth="1"/>
    <col min="8" max="8" width="23.5" style="1" bestFit="1" customWidth="1"/>
    <col min="9" max="9" width="33.875" style="1" bestFit="1" customWidth="1"/>
    <col min="10" max="10" width="25.375" style="1" customWidth="1"/>
    <col min="11" max="11" width="13.625" style="1" bestFit="1" customWidth="1"/>
    <col min="12" max="12" width="15.125" style="1" bestFit="1" customWidth="1"/>
    <col min="13" max="13" width="15.375" style="1" bestFit="1" customWidth="1"/>
    <col min="14" max="16384" width="9" style="1"/>
  </cols>
  <sheetData>
    <row r="1" spans="1:16" x14ac:dyDescent="0.4">
      <c r="A1" s="4" t="s">
        <v>26</v>
      </c>
    </row>
    <row r="2" spans="1:16" x14ac:dyDescent="0.4">
      <c r="A2" s="4"/>
      <c r="B2" s="21" t="s">
        <v>45</v>
      </c>
    </row>
    <row r="3" spans="1:16" s="15" customFormat="1" x14ac:dyDescent="0.4">
      <c r="A3" s="14"/>
      <c r="B3" s="14" t="s">
        <v>7</v>
      </c>
      <c r="C3" s="14" t="s">
        <v>0</v>
      </c>
      <c r="D3" s="14" t="s">
        <v>24</v>
      </c>
      <c r="E3" s="14" t="s">
        <v>1</v>
      </c>
      <c r="F3" s="14" t="s">
        <v>39</v>
      </c>
      <c r="G3" s="14" t="s">
        <v>3</v>
      </c>
      <c r="H3" s="14" t="s">
        <v>4</v>
      </c>
      <c r="I3" s="14" t="s">
        <v>5</v>
      </c>
      <c r="J3" s="14" t="s">
        <v>6</v>
      </c>
      <c r="K3" s="14" t="s">
        <v>25</v>
      </c>
      <c r="L3" s="14" t="s">
        <v>8</v>
      </c>
      <c r="M3" s="14" t="s">
        <v>2</v>
      </c>
      <c r="N3" s="29"/>
    </row>
    <row r="4" spans="1:16" x14ac:dyDescent="0.4">
      <c r="A4" s="2">
        <f>IF(B4="","",ROW()-3)</f>
        <v>1</v>
      </c>
      <c r="B4" s="2" t="s">
        <v>46</v>
      </c>
      <c r="C4" s="2" t="s">
        <v>47</v>
      </c>
      <c r="D4" s="2" t="s">
        <v>48</v>
      </c>
      <c r="E4" s="2" t="s">
        <v>49</v>
      </c>
      <c r="F4" s="2" t="s">
        <v>50</v>
      </c>
      <c r="G4" s="2" t="s">
        <v>51</v>
      </c>
      <c r="H4" s="2" t="s">
        <v>52</v>
      </c>
      <c r="I4" s="2" t="s">
        <v>53</v>
      </c>
      <c r="J4" s="2"/>
      <c r="K4" s="2" t="s">
        <v>54</v>
      </c>
      <c r="L4" s="2">
        <v>2</v>
      </c>
      <c r="M4" s="3">
        <v>45497</v>
      </c>
      <c r="N4" s="30"/>
    </row>
    <row r="5" spans="1:16" x14ac:dyDescent="0.4">
      <c r="A5" s="2">
        <f t="shared" ref="A5:A7" si="0">IF(B5="","",ROW()-3)</f>
        <v>2</v>
      </c>
      <c r="B5" s="34" t="s">
        <v>62</v>
      </c>
      <c r="C5" s="34" t="s">
        <v>194</v>
      </c>
      <c r="D5" s="34" t="s">
        <v>195</v>
      </c>
      <c r="E5" s="34" t="s">
        <v>196</v>
      </c>
      <c r="F5" s="34"/>
      <c r="G5" s="34" t="s">
        <v>197</v>
      </c>
      <c r="H5" s="34" t="s">
        <v>198</v>
      </c>
      <c r="I5" s="34" t="s">
        <v>199</v>
      </c>
      <c r="J5" s="34"/>
      <c r="K5" s="34" t="s">
        <v>200</v>
      </c>
      <c r="L5" s="1">
        <v>4</v>
      </c>
      <c r="M5" s="50">
        <v>45503</v>
      </c>
      <c r="N5" s="30"/>
    </row>
    <row r="6" spans="1:16" x14ac:dyDescent="0.4">
      <c r="A6" s="2">
        <f t="shared" si="0"/>
        <v>3</v>
      </c>
      <c r="B6" s="51" t="s">
        <v>46</v>
      </c>
      <c r="C6" s="51" t="s">
        <v>55</v>
      </c>
      <c r="D6" s="51"/>
      <c r="E6" s="51" t="s">
        <v>56</v>
      </c>
      <c r="F6" s="51"/>
      <c r="G6" s="51" t="s">
        <v>57</v>
      </c>
      <c r="H6" s="51" t="s">
        <v>58</v>
      </c>
      <c r="I6" s="51" t="s">
        <v>59</v>
      </c>
      <c r="J6" s="51" t="s">
        <v>60</v>
      </c>
      <c r="K6" s="51" t="s">
        <v>61</v>
      </c>
      <c r="L6" s="51">
        <v>5</v>
      </c>
      <c r="M6" s="52">
        <v>45491</v>
      </c>
    </row>
    <row r="7" spans="1:16" x14ac:dyDescent="0.4">
      <c r="A7" s="2">
        <f t="shared" si="0"/>
        <v>4</v>
      </c>
      <c r="B7" s="20" t="s">
        <v>62</v>
      </c>
      <c r="C7" s="20" t="s">
        <v>63</v>
      </c>
      <c r="D7" s="20"/>
      <c r="E7" s="20" t="s">
        <v>64</v>
      </c>
      <c r="F7" s="20"/>
      <c r="G7" s="20" t="s">
        <v>65</v>
      </c>
      <c r="H7" s="20" t="s">
        <v>66</v>
      </c>
      <c r="I7" s="20" t="s">
        <v>67</v>
      </c>
      <c r="J7" s="20"/>
      <c r="K7" s="20" t="s">
        <v>68</v>
      </c>
      <c r="L7" s="20">
        <v>1</v>
      </c>
      <c r="M7" s="53">
        <v>45492</v>
      </c>
      <c r="P7" s="32"/>
    </row>
    <row r="8" spans="1:16" x14ac:dyDescent="0.4">
      <c r="A8" s="2" t="str">
        <f t="shared" ref="A8:A13" si="1">IF(B8="","",ROW()-3)</f>
        <v/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P8" s="32"/>
    </row>
    <row r="9" spans="1:16" x14ac:dyDescent="0.4">
      <c r="A9" s="2" t="str">
        <f t="shared" si="1"/>
        <v/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3"/>
    </row>
    <row r="10" spans="1:16" x14ac:dyDescent="0.4">
      <c r="A10" s="2" t="str">
        <f t="shared" si="1"/>
        <v/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3"/>
    </row>
    <row r="11" spans="1:16" x14ac:dyDescent="0.4">
      <c r="A11" s="2" t="str">
        <f t="shared" si="1"/>
        <v/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3"/>
    </row>
    <row r="12" spans="1:16" x14ac:dyDescent="0.4">
      <c r="A12" s="2" t="str">
        <f t="shared" si="1"/>
        <v/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</row>
    <row r="13" spans="1:16" x14ac:dyDescent="0.4">
      <c r="A13" s="2" t="str">
        <f t="shared" si="1"/>
        <v/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</row>
    <row r="14" spans="1:16" x14ac:dyDescent="0.4">
      <c r="A14" s="13" t="s">
        <v>35</v>
      </c>
      <c r="B14" s="12">
        <f>COUNTA(B4:B13)</f>
        <v>4</v>
      </c>
      <c r="C14" s="1" t="s">
        <v>36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view="pageBreakPreview" zoomScale="80" zoomScaleNormal="85" zoomScaleSheetLayoutView="80" workbookViewId="0">
      <selection activeCell="A4" sqref="A4"/>
    </sheetView>
  </sheetViews>
  <sheetFormatPr defaultRowHeight="18.75" x14ac:dyDescent="0.4"/>
  <cols>
    <col min="1" max="1" width="4.125" style="5" bestFit="1" customWidth="1"/>
    <col min="2" max="2" width="13" style="5" bestFit="1" customWidth="1"/>
    <col min="3" max="3" width="15" style="5" customWidth="1"/>
    <col min="4" max="4" width="11" style="5" bestFit="1" customWidth="1"/>
    <col min="5" max="6" width="27.875" style="5" customWidth="1"/>
    <col min="7" max="7" width="14.25" style="5" customWidth="1"/>
    <col min="8" max="8" width="15.5" style="6" customWidth="1"/>
    <col min="9" max="16384" width="9" style="5"/>
  </cols>
  <sheetData>
    <row r="1" spans="1:18" x14ac:dyDescent="0.4">
      <c r="A1" s="5" t="s">
        <v>27</v>
      </c>
    </row>
    <row r="2" spans="1:18" s="1" customFormat="1" x14ac:dyDescent="0.4">
      <c r="A2" s="4"/>
      <c r="B2" s="21" t="str">
        <f>旅館業!B2</f>
        <v>2024年7月</v>
      </c>
      <c r="I2" s="30"/>
    </row>
    <row r="3" spans="1:18" s="17" customFormat="1" x14ac:dyDescent="0.4">
      <c r="A3" s="16"/>
      <c r="B3" s="16" t="s">
        <v>9</v>
      </c>
      <c r="C3" s="16" t="s">
        <v>0</v>
      </c>
      <c r="D3" s="16" t="s">
        <v>24</v>
      </c>
      <c r="E3" s="16" t="s">
        <v>1</v>
      </c>
      <c r="F3" s="16" t="s">
        <v>39</v>
      </c>
      <c r="G3" s="16" t="s">
        <v>3</v>
      </c>
      <c r="H3" s="16" t="s">
        <v>2</v>
      </c>
      <c r="I3" s="28"/>
    </row>
    <row r="4" spans="1:18" x14ac:dyDescent="0.4">
      <c r="A4" s="2" t="str">
        <f t="shared" ref="A4:A13" si="0">IF(B4="","",ROW()-3)</f>
        <v/>
      </c>
      <c r="B4" s="42"/>
      <c r="C4" s="42"/>
      <c r="D4" s="42"/>
      <c r="E4" s="42"/>
      <c r="F4" s="42"/>
      <c r="G4" s="42"/>
      <c r="H4" s="43"/>
    </row>
    <row r="5" spans="1:18" x14ac:dyDescent="0.4">
      <c r="A5" s="2" t="str">
        <f t="shared" si="0"/>
        <v/>
      </c>
      <c r="B5" s="42"/>
      <c r="C5" s="42"/>
      <c r="D5" s="42"/>
      <c r="E5" s="42"/>
      <c r="F5" s="42"/>
      <c r="G5" s="42"/>
      <c r="H5" s="43"/>
      <c r="K5" s="1"/>
      <c r="L5" s="1"/>
      <c r="M5" s="1"/>
      <c r="N5" s="1"/>
      <c r="O5" s="1"/>
      <c r="P5" s="32"/>
      <c r="Q5" s="1"/>
      <c r="R5" s="1"/>
    </row>
    <row r="6" spans="1:18" x14ac:dyDescent="0.4">
      <c r="A6" s="2" t="str">
        <f t="shared" si="0"/>
        <v/>
      </c>
      <c r="B6" s="2"/>
      <c r="C6" s="2"/>
      <c r="D6" s="7"/>
      <c r="E6" s="7"/>
      <c r="F6" s="42"/>
      <c r="G6" s="7"/>
      <c r="H6" s="8"/>
    </row>
    <row r="7" spans="1:18" x14ac:dyDescent="0.4">
      <c r="A7" s="2" t="str">
        <f t="shared" si="0"/>
        <v/>
      </c>
      <c r="B7" s="2"/>
      <c r="C7" s="2"/>
      <c r="D7" s="7"/>
      <c r="E7" s="7"/>
      <c r="F7" s="42"/>
      <c r="G7" s="7"/>
      <c r="H7" s="8"/>
    </row>
    <row r="8" spans="1:18" x14ac:dyDescent="0.4">
      <c r="A8" s="2" t="str">
        <f t="shared" si="0"/>
        <v/>
      </c>
      <c r="B8" s="2"/>
      <c r="C8" s="2"/>
      <c r="D8" s="7"/>
      <c r="E8" s="7"/>
      <c r="F8" s="42"/>
      <c r="G8" s="7"/>
      <c r="H8" s="8"/>
    </row>
    <row r="9" spans="1:18" x14ac:dyDescent="0.4">
      <c r="A9" s="2" t="str">
        <f t="shared" si="0"/>
        <v/>
      </c>
      <c r="B9" s="2"/>
      <c r="C9" s="2"/>
      <c r="D9" s="7"/>
      <c r="E9" s="7"/>
      <c r="F9" s="42"/>
      <c r="G9" s="7"/>
      <c r="H9" s="8"/>
    </row>
    <row r="10" spans="1:18" x14ac:dyDescent="0.4">
      <c r="A10" s="2" t="str">
        <f t="shared" si="0"/>
        <v/>
      </c>
      <c r="B10" s="2"/>
      <c r="C10" s="2"/>
      <c r="D10" s="7"/>
      <c r="E10" s="7"/>
      <c r="F10" s="42"/>
      <c r="G10" s="7"/>
      <c r="H10" s="8"/>
    </row>
    <row r="11" spans="1:18" x14ac:dyDescent="0.4">
      <c r="A11" s="2" t="str">
        <f t="shared" si="0"/>
        <v/>
      </c>
      <c r="B11" s="2"/>
      <c r="C11" s="2"/>
      <c r="D11" s="7"/>
      <c r="E11" s="7"/>
      <c r="F11" s="42"/>
      <c r="G11" s="7"/>
      <c r="H11" s="8"/>
    </row>
    <row r="12" spans="1:18" x14ac:dyDescent="0.4">
      <c r="A12" s="2" t="str">
        <f t="shared" si="0"/>
        <v/>
      </c>
      <c r="B12" s="2"/>
      <c r="C12" s="2"/>
      <c r="D12" s="7"/>
      <c r="E12" s="7"/>
      <c r="F12" s="42"/>
      <c r="G12" s="7"/>
      <c r="H12" s="8"/>
    </row>
    <row r="13" spans="1:18" x14ac:dyDescent="0.4">
      <c r="A13" s="2" t="str">
        <f t="shared" si="0"/>
        <v/>
      </c>
      <c r="B13" s="2"/>
      <c r="C13" s="2"/>
      <c r="D13" s="7"/>
      <c r="E13" s="7"/>
      <c r="F13" s="42"/>
      <c r="G13" s="7"/>
      <c r="H13" s="8"/>
    </row>
    <row r="14" spans="1:18" x14ac:dyDescent="0.4">
      <c r="A14" s="13" t="s">
        <v>35</v>
      </c>
      <c r="B14" s="12">
        <f>COUNTA(B4:B13)</f>
        <v>0</v>
      </c>
      <c r="C14" s="1" t="s">
        <v>36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view="pageBreakPreview" zoomScaleNormal="85" zoomScaleSheetLayoutView="100" workbookViewId="0"/>
  </sheetViews>
  <sheetFormatPr defaultRowHeight="18.75" x14ac:dyDescent="0.4"/>
  <cols>
    <col min="1" max="1" width="3.875" style="5" bestFit="1" customWidth="1"/>
    <col min="2" max="2" width="13" style="5" bestFit="1" customWidth="1"/>
    <col min="3" max="3" width="18" style="5" customWidth="1"/>
    <col min="4" max="4" width="11.75" style="5" customWidth="1"/>
    <col min="5" max="6" width="20.875" style="5" customWidth="1"/>
    <col min="7" max="7" width="15.5" style="5" customWidth="1"/>
    <col min="8" max="8" width="18" style="6" customWidth="1"/>
    <col min="9" max="16384" width="9" style="5"/>
  </cols>
  <sheetData>
    <row r="1" spans="1:16" x14ac:dyDescent="0.4">
      <c r="A1" s="5" t="s">
        <v>28</v>
      </c>
    </row>
    <row r="2" spans="1:16" s="1" customFormat="1" x14ac:dyDescent="0.4">
      <c r="A2" s="4"/>
      <c r="B2" s="21" t="str">
        <f>旅館業!B2</f>
        <v>2024年7月</v>
      </c>
    </row>
    <row r="3" spans="1:16" s="17" customFormat="1" x14ac:dyDescent="0.4">
      <c r="A3" s="16"/>
      <c r="B3" s="16" t="s">
        <v>7</v>
      </c>
      <c r="C3" s="16" t="s">
        <v>0</v>
      </c>
      <c r="D3" s="16" t="s">
        <v>24</v>
      </c>
      <c r="E3" s="16" t="s">
        <v>1</v>
      </c>
      <c r="F3" s="16" t="s">
        <v>39</v>
      </c>
      <c r="G3" s="16" t="s">
        <v>3</v>
      </c>
      <c r="H3" s="16" t="s">
        <v>2</v>
      </c>
    </row>
    <row r="4" spans="1:16" x14ac:dyDescent="0.4">
      <c r="A4" s="2" t="str">
        <f t="shared" ref="A4:A13" si="0">IF(B4="","",ROW()-3)</f>
        <v/>
      </c>
      <c r="B4" s="7"/>
      <c r="C4" s="7"/>
      <c r="D4" s="7"/>
      <c r="E4" s="7"/>
      <c r="F4" s="42"/>
      <c r="G4" s="7"/>
      <c r="H4" s="8"/>
    </row>
    <row r="5" spans="1:16" x14ac:dyDescent="0.4">
      <c r="A5" s="2" t="str">
        <f t="shared" si="0"/>
        <v/>
      </c>
      <c r="B5" s="2"/>
      <c r="C5" s="2"/>
      <c r="D5" s="7"/>
      <c r="E5" s="7"/>
      <c r="F5" s="42"/>
      <c r="G5" s="7"/>
      <c r="H5" s="8"/>
      <c r="J5" s="1"/>
      <c r="K5" s="1"/>
      <c r="L5" s="1"/>
      <c r="M5" s="1"/>
      <c r="N5" s="32"/>
      <c r="O5" s="1"/>
      <c r="P5" s="1"/>
    </row>
    <row r="6" spans="1:16" x14ac:dyDescent="0.4">
      <c r="A6" s="2" t="str">
        <f t="shared" si="0"/>
        <v/>
      </c>
      <c r="B6" s="2"/>
      <c r="C6" s="2"/>
      <c r="D6" s="7"/>
      <c r="E6" s="7"/>
      <c r="F6" s="42"/>
      <c r="G6" s="7"/>
      <c r="H6" s="8"/>
    </row>
    <row r="7" spans="1:16" x14ac:dyDescent="0.4">
      <c r="A7" s="2" t="str">
        <f t="shared" si="0"/>
        <v/>
      </c>
      <c r="B7" s="2"/>
      <c r="C7" s="2"/>
      <c r="D7" s="7"/>
      <c r="E7" s="7"/>
      <c r="F7" s="42"/>
      <c r="G7" s="7"/>
      <c r="H7" s="8"/>
    </row>
    <row r="8" spans="1:16" x14ac:dyDescent="0.4">
      <c r="A8" s="2" t="str">
        <f t="shared" si="0"/>
        <v/>
      </c>
      <c r="B8" s="2"/>
      <c r="C8" s="2"/>
      <c r="D8" s="7"/>
      <c r="E8" s="7"/>
      <c r="F8" s="42"/>
      <c r="G8" s="7"/>
      <c r="H8" s="8"/>
    </row>
    <row r="9" spans="1:16" x14ac:dyDescent="0.4">
      <c r="A9" s="2" t="str">
        <f t="shared" si="0"/>
        <v/>
      </c>
      <c r="B9" s="2"/>
      <c r="C9" s="2"/>
      <c r="D9" s="7"/>
      <c r="E9" s="7"/>
      <c r="F9" s="42"/>
      <c r="G9" s="7"/>
      <c r="H9" s="8"/>
    </row>
    <row r="10" spans="1:16" x14ac:dyDescent="0.4">
      <c r="A10" s="2" t="str">
        <f t="shared" si="0"/>
        <v/>
      </c>
      <c r="B10" s="2"/>
      <c r="C10" s="2"/>
      <c r="D10" s="7"/>
      <c r="E10" s="7"/>
      <c r="F10" s="42"/>
      <c r="G10" s="7"/>
      <c r="H10" s="8"/>
    </row>
    <row r="11" spans="1:16" x14ac:dyDescent="0.4">
      <c r="A11" s="2" t="str">
        <f t="shared" si="0"/>
        <v/>
      </c>
      <c r="B11" s="2"/>
      <c r="C11" s="2"/>
      <c r="D11" s="7"/>
      <c r="E11" s="7"/>
      <c r="F11" s="42"/>
      <c r="G11" s="7"/>
      <c r="H11" s="8"/>
    </row>
    <row r="12" spans="1:16" x14ac:dyDescent="0.4">
      <c r="A12" s="2" t="str">
        <f t="shared" si="0"/>
        <v/>
      </c>
      <c r="B12" s="2"/>
      <c r="C12" s="2"/>
      <c r="D12" s="7"/>
      <c r="E12" s="7"/>
      <c r="F12" s="42"/>
      <c r="G12" s="7"/>
      <c r="H12" s="8"/>
    </row>
    <row r="13" spans="1:16" x14ac:dyDescent="0.4">
      <c r="A13" s="2" t="str">
        <f t="shared" si="0"/>
        <v/>
      </c>
      <c r="B13" s="2"/>
      <c r="C13" s="2"/>
      <c r="D13" s="7"/>
      <c r="E13" s="7"/>
      <c r="F13" s="42"/>
      <c r="G13" s="7"/>
      <c r="H13" s="8"/>
    </row>
    <row r="14" spans="1:16" x14ac:dyDescent="0.4">
      <c r="A14" s="13" t="s">
        <v>35</v>
      </c>
      <c r="B14" s="12">
        <f>COUNTA(B4:B13)</f>
        <v>0</v>
      </c>
      <c r="C14" s="1" t="s">
        <v>36</v>
      </c>
    </row>
    <row r="16" spans="1:16" x14ac:dyDescent="0.4">
      <c r="B16"/>
      <c r="C16"/>
      <c r="D16"/>
      <c r="E16"/>
      <c r="F16"/>
      <c r="G16"/>
      <c r="H16"/>
    </row>
    <row r="17" spans="2:8" x14ac:dyDescent="0.4">
      <c r="B17"/>
      <c r="C17"/>
      <c r="D17"/>
      <c r="E17"/>
      <c r="F17"/>
      <c r="G17"/>
      <c r="H17" s="22"/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landscape" r:id="rId1"/>
  <headerFoot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view="pageBreakPreview" zoomScale="60" zoomScaleNormal="85" workbookViewId="0"/>
  </sheetViews>
  <sheetFormatPr defaultRowHeight="18.75" x14ac:dyDescent="0.4"/>
  <cols>
    <col min="1" max="1" width="4.875" style="5" bestFit="1" customWidth="1"/>
    <col min="2" max="2" width="45" style="5" customWidth="1"/>
    <col min="3" max="3" width="17.75" style="6" customWidth="1"/>
    <col min="4" max="4" width="27.625" style="5" bestFit="1" customWidth="1"/>
    <col min="5" max="5" width="27.625" style="5" customWidth="1"/>
    <col min="6" max="6" width="17.25" style="5" bestFit="1" customWidth="1"/>
    <col min="7" max="7" width="17.25" style="5" customWidth="1"/>
    <col min="8" max="8" width="13.875" style="5" customWidth="1"/>
    <col min="9" max="9" width="15.625" style="5" customWidth="1"/>
    <col min="10" max="10" width="17.25" style="5" customWidth="1"/>
    <col min="11" max="11" width="15.375" style="6" bestFit="1" customWidth="1"/>
    <col min="12" max="12" width="19.25" style="5" bestFit="1" customWidth="1"/>
    <col min="13" max="13" width="15.125" style="5" bestFit="1" customWidth="1"/>
    <col min="14" max="16384" width="9" style="5"/>
  </cols>
  <sheetData>
    <row r="1" spans="1:13" x14ac:dyDescent="0.4">
      <c r="A1" s="5" t="s">
        <v>29</v>
      </c>
      <c r="M1" s="35"/>
    </row>
    <row r="2" spans="1:13" s="1" customFormat="1" x14ac:dyDescent="0.4">
      <c r="A2" s="4"/>
      <c r="B2" s="21" t="str">
        <f>旅館業!B2</f>
        <v>2024年7月</v>
      </c>
      <c r="M2" s="30"/>
    </row>
    <row r="3" spans="1:13" s="17" customFormat="1" x14ac:dyDescent="0.4">
      <c r="A3" s="16"/>
      <c r="B3" s="16" t="s">
        <v>0</v>
      </c>
      <c r="C3" s="16" t="s">
        <v>24</v>
      </c>
      <c r="D3" s="16" t="s">
        <v>1</v>
      </c>
      <c r="E3" s="16" t="s">
        <v>39</v>
      </c>
      <c r="F3" s="16" t="s">
        <v>10</v>
      </c>
      <c r="G3" s="16" t="s">
        <v>40</v>
      </c>
      <c r="H3" s="16" t="s">
        <v>41</v>
      </c>
      <c r="I3" s="16" t="s">
        <v>42</v>
      </c>
      <c r="J3" s="16" t="s">
        <v>43</v>
      </c>
      <c r="K3" s="16" t="s">
        <v>11</v>
      </c>
      <c r="L3" s="16" t="s">
        <v>38</v>
      </c>
      <c r="M3" s="16" t="s">
        <v>13</v>
      </c>
    </row>
    <row r="4" spans="1:13" x14ac:dyDescent="0.4">
      <c r="A4" s="2"/>
      <c r="B4" t="s">
        <v>69</v>
      </c>
      <c r="C4" s="6" t="s">
        <v>70</v>
      </c>
      <c r="D4" s="47" t="s">
        <v>71</v>
      </c>
      <c r="E4" t="s">
        <v>72</v>
      </c>
      <c r="F4" t="s">
        <v>73</v>
      </c>
      <c r="H4" s="48"/>
      <c r="J4"/>
      <c r="K4" s="22">
        <v>45474</v>
      </c>
      <c r="L4">
        <v>2</v>
      </c>
      <c r="M4">
        <v>48.9</v>
      </c>
    </row>
    <row r="5" spans="1:13" x14ac:dyDescent="0.4">
      <c r="A5" s="27"/>
      <c r="B5" s="42" t="s">
        <v>74</v>
      </c>
      <c r="C5" s="42" t="s">
        <v>75</v>
      </c>
      <c r="D5" s="42" t="s">
        <v>76</v>
      </c>
      <c r="E5" s="42" t="s">
        <v>77</v>
      </c>
      <c r="F5" s="42" t="s">
        <v>78</v>
      </c>
      <c r="G5" s="42"/>
      <c r="H5" s="42"/>
      <c r="I5" s="42"/>
      <c r="J5" s="42"/>
      <c r="K5" s="43">
        <v>45485</v>
      </c>
      <c r="L5" s="42">
        <v>3</v>
      </c>
      <c r="M5" s="42">
        <v>24.68</v>
      </c>
    </row>
    <row r="6" spans="1:13" x14ac:dyDescent="0.4">
      <c r="A6" s="2" t="str">
        <f t="shared" ref="A6:A13" si="0">IF(B6="","",ROW()-3)</f>
        <v/>
      </c>
      <c r="B6" s="42"/>
      <c r="C6" s="42"/>
      <c r="D6" s="42"/>
      <c r="E6" s="42"/>
      <c r="F6" s="42"/>
      <c r="G6" s="42"/>
      <c r="H6" s="42"/>
      <c r="I6" s="42"/>
      <c r="J6" s="42"/>
      <c r="K6" s="43"/>
      <c r="L6" s="42"/>
      <c r="M6" s="42"/>
    </row>
    <row r="7" spans="1:13" x14ac:dyDescent="0.4">
      <c r="A7" s="27" t="str">
        <f t="shared" si="0"/>
        <v/>
      </c>
      <c r="B7" s="1"/>
      <c r="C7" s="1"/>
      <c r="D7" s="1"/>
      <c r="E7" s="1"/>
      <c r="F7" s="1"/>
      <c r="G7" s="1"/>
      <c r="H7" s="1"/>
      <c r="I7" s="1"/>
      <c r="J7" s="1"/>
      <c r="K7" s="32"/>
      <c r="L7" s="1"/>
      <c r="M7" s="30"/>
    </row>
    <row r="8" spans="1:13" x14ac:dyDescent="0.4">
      <c r="A8" s="2" t="str">
        <f t="shared" si="0"/>
        <v/>
      </c>
      <c r="B8" s="2"/>
      <c r="C8" s="2"/>
      <c r="D8" s="2"/>
      <c r="E8" s="2"/>
      <c r="F8" s="2"/>
      <c r="G8" s="2"/>
      <c r="H8" s="2"/>
      <c r="I8" s="2"/>
      <c r="J8" s="2"/>
      <c r="K8" s="3"/>
      <c r="L8" s="2"/>
      <c r="M8" s="2"/>
    </row>
    <row r="9" spans="1:13" x14ac:dyDescent="0.4">
      <c r="A9" s="27" t="str">
        <f t="shared" si="0"/>
        <v/>
      </c>
      <c r="B9" s="2"/>
      <c r="C9" s="2"/>
      <c r="D9" s="7"/>
      <c r="E9" s="42"/>
      <c r="F9" s="7"/>
      <c r="G9" s="42"/>
      <c r="H9" s="42"/>
      <c r="I9" s="42"/>
      <c r="J9" s="42"/>
      <c r="K9" s="8"/>
      <c r="L9" s="7"/>
      <c r="M9" s="7"/>
    </row>
    <row r="10" spans="1:13" x14ac:dyDescent="0.4">
      <c r="A10" s="2" t="str">
        <f t="shared" si="0"/>
        <v/>
      </c>
      <c r="B10" s="2"/>
      <c r="C10" s="2"/>
      <c r="D10" s="7"/>
      <c r="E10" s="42"/>
      <c r="F10" s="7"/>
      <c r="G10" s="42"/>
      <c r="H10" s="42"/>
      <c r="I10" s="42"/>
      <c r="J10" s="42"/>
      <c r="K10" s="8"/>
      <c r="L10" s="7"/>
      <c r="M10" s="7"/>
    </row>
    <row r="11" spans="1:13" x14ac:dyDescent="0.4">
      <c r="A11" s="27" t="str">
        <f t="shared" si="0"/>
        <v/>
      </c>
      <c r="B11" s="2"/>
      <c r="C11" s="2"/>
      <c r="D11" s="7"/>
      <c r="E11" s="42"/>
      <c r="F11" s="7"/>
      <c r="G11" s="42"/>
      <c r="H11" s="42"/>
      <c r="I11" s="42"/>
      <c r="J11" s="42"/>
      <c r="K11" s="8"/>
      <c r="L11" s="7"/>
      <c r="M11" s="7"/>
    </row>
    <row r="12" spans="1:13" x14ac:dyDescent="0.4">
      <c r="A12" s="2" t="str">
        <f t="shared" si="0"/>
        <v/>
      </c>
      <c r="B12" s="2"/>
      <c r="C12" s="2"/>
      <c r="D12" s="7"/>
      <c r="E12" s="42"/>
      <c r="F12" s="7"/>
      <c r="G12" s="42"/>
      <c r="H12" s="42"/>
      <c r="I12" s="42"/>
      <c r="J12" s="42"/>
      <c r="K12" s="8"/>
      <c r="L12" s="7"/>
      <c r="M12" s="7"/>
    </row>
    <row r="13" spans="1:13" x14ac:dyDescent="0.4">
      <c r="A13" s="27" t="str">
        <f t="shared" si="0"/>
        <v/>
      </c>
      <c r="B13" s="2"/>
      <c r="C13" s="2"/>
      <c r="D13" s="7"/>
      <c r="E13" s="42"/>
      <c r="F13" s="7"/>
      <c r="G13" s="42"/>
      <c r="H13" s="42"/>
      <c r="I13" s="42"/>
      <c r="J13" s="42"/>
      <c r="K13" s="8"/>
      <c r="L13" s="7"/>
      <c r="M13" s="7"/>
    </row>
    <row r="14" spans="1:13" x14ac:dyDescent="0.4">
      <c r="A14" s="13" t="s">
        <v>35</v>
      </c>
      <c r="B14" s="12">
        <f>COUNTA(B4:B13)</f>
        <v>2</v>
      </c>
      <c r="C14" s="1" t="s">
        <v>36</v>
      </c>
    </row>
    <row r="18" spans="2:14" x14ac:dyDescent="0.4">
      <c r="B18"/>
      <c r="C18"/>
      <c r="D18"/>
      <c r="E18"/>
      <c r="F18"/>
      <c r="G18"/>
      <c r="H18"/>
      <c r="I18"/>
      <c r="J18"/>
      <c r="K18"/>
      <c r="L18"/>
      <c r="M18"/>
    </row>
    <row r="19" spans="2:14" x14ac:dyDescent="0.4">
      <c r="B19"/>
      <c r="C19"/>
      <c r="D19"/>
      <c r="E19"/>
      <c r="F19"/>
      <c r="G19"/>
      <c r="H19"/>
      <c r="I19"/>
      <c r="J19"/>
      <c r="K19" s="22"/>
      <c r="L19"/>
      <c r="M19"/>
      <c r="N19" s="1"/>
    </row>
    <row r="20" spans="2:14" x14ac:dyDescent="0.4">
      <c r="B20"/>
      <c r="C20"/>
      <c r="D20"/>
      <c r="E20"/>
      <c r="F20"/>
      <c r="G20"/>
      <c r="H20"/>
      <c r="I20"/>
      <c r="J20"/>
      <c r="K20" s="22"/>
      <c r="L20"/>
      <c r="M20"/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orientation="landscape" r:id="rId1"/>
  <headerFoot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view="pageBreakPreview" zoomScale="55" zoomScaleNormal="85" zoomScaleSheetLayoutView="55" workbookViewId="0">
      <selection activeCell="H35" sqref="H35"/>
    </sheetView>
  </sheetViews>
  <sheetFormatPr defaultRowHeight="18.75" x14ac:dyDescent="0.4"/>
  <cols>
    <col min="1" max="1" width="5.875" style="6" customWidth="1"/>
    <col min="2" max="2" width="11.75" style="6" bestFit="1" customWidth="1"/>
    <col min="3" max="3" width="48.25" style="6" customWidth="1"/>
    <col min="4" max="4" width="16" style="6" customWidth="1"/>
    <col min="5" max="5" width="27" style="6" customWidth="1"/>
    <col min="6" max="6" width="31.75" style="6" customWidth="1"/>
    <col min="7" max="7" width="26" style="6" customWidth="1"/>
    <col min="8" max="8" width="21.375" style="6" bestFit="1" customWidth="1"/>
    <col min="9" max="9" width="37.125" style="6" customWidth="1"/>
    <col min="10" max="10" width="42.75" style="6" customWidth="1"/>
    <col min="11" max="11" width="10.625" style="6" bestFit="1" customWidth="1"/>
    <col min="12" max="12" width="16.5" style="6" customWidth="1"/>
    <col min="13" max="13" width="17" style="6" customWidth="1"/>
    <col min="14" max="14" width="15.125" style="6" bestFit="1" customWidth="1"/>
    <col min="15" max="16384" width="9" style="6"/>
  </cols>
  <sheetData>
    <row r="1" spans="1:16" x14ac:dyDescent="0.4">
      <c r="A1" s="54" t="s">
        <v>30</v>
      </c>
      <c r="B1" s="54"/>
      <c r="C1" s="54"/>
    </row>
    <row r="2" spans="1:16" s="1" customFormat="1" x14ac:dyDescent="0.4">
      <c r="B2" s="21" t="str">
        <f>旅館業!B2</f>
        <v>2024年7月</v>
      </c>
      <c r="L2" s="30"/>
    </row>
    <row r="3" spans="1:16" s="40" customFormat="1" x14ac:dyDescent="0.4">
      <c r="A3" s="16"/>
      <c r="B3" s="42" t="s">
        <v>44</v>
      </c>
      <c r="C3" s="16" t="s">
        <v>0</v>
      </c>
      <c r="D3" s="16" t="s">
        <v>24</v>
      </c>
      <c r="E3" s="16" t="s">
        <v>1</v>
      </c>
      <c r="F3" s="16" t="s">
        <v>39</v>
      </c>
      <c r="G3" s="16" t="s">
        <v>10</v>
      </c>
      <c r="H3" s="16" t="s">
        <v>40</v>
      </c>
      <c r="I3" s="16" t="s">
        <v>41</v>
      </c>
      <c r="J3" s="16" t="s">
        <v>42</v>
      </c>
      <c r="K3" s="16" t="s">
        <v>43</v>
      </c>
      <c r="L3" s="16" t="s">
        <v>11</v>
      </c>
      <c r="M3" s="16" t="s">
        <v>12</v>
      </c>
      <c r="N3" s="16" t="s">
        <v>13</v>
      </c>
      <c r="O3" s="39"/>
      <c r="P3" s="39"/>
    </row>
    <row r="4" spans="1:16" s="49" customFormat="1" x14ac:dyDescent="0.4">
      <c r="A4" s="2"/>
      <c r="B4" s="42" t="s">
        <v>79</v>
      </c>
      <c r="C4" s="42" t="s">
        <v>106</v>
      </c>
      <c r="D4" s="42" t="s">
        <v>107</v>
      </c>
      <c r="E4" s="42" t="s">
        <v>108</v>
      </c>
      <c r="F4" s="42" t="s">
        <v>109</v>
      </c>
      <c r="G4" s="42" t="s">
        <v>110</v>
      </c>
      <c r="H4" s="42" t="s">
        <v>111</v>
      </c>
      <c r="I4" s="42" t="s">
        <v>112</v>
      </c>
      <c r="J4" s="42" t="s">
        <v>109</v>
      </c>
      <c r="K4" s="42" t="s">
        <v>107</v>
      </c>
      <c r="L4" s="43">
        <v>45503</v>
      </c>
      <c r="M4" s="42">
        <v>1</v>
      </c>
      <c r="N4" s="42">
        <v>23.22</v>
      </c>
    </row>
    <row r="5" spans="1:16" s="49" customFormat="1" x14ac:dyDescent="0.4">
      <c r="A5" s="2"/>
      <c r="B5" s="42" t="s">
        <v>79</v>
      </c>
      <c r="C5" s="42" t="s">
        <v>113</v>
      </c>
      <c r="D5" s="42"/>
      <c r="E5" s="42" t="s">
        <v>114</v>
      </c>
      <c r="F5" s="42" t="s">
        <v>115</v>
      </c>
      <c r="G5" s="42" t="s">
        <v>116</v>
      </c>
      <c r="H5" s="42"/>
      <c r="I5" s="42"/>
      <c r="J5" s="42"/>
      <c r="K5" s="42"/>
      <c r="L5" s="43">
        <v>45491</v>
      </c>
      <c r="M5" s="42">
        <v>1</v>
      </c>
      <c r="N5" s="42">
        <v>13.28</v>
      </c>
    </row>
    <row r="6" spans="1:16" s="49" customFormat="1" x14ac:dyDescent="0.4">
      <c r="A6" s="2"/>
      <c r="B6" s="42" t="s">
        <v>79</v>
      </c>
      <c r="C6" s="42" t="s">
        <v>117</v>
      </c>
      <c r="D6" s="42" t="s">
        <v>118</v>
      </c>
      <c r="E6" s="42" t="s">
        <v>119</v>
      </c>
      <c r="F6" s="42" t="s">
        <v>120</v>
      </c>
      <c r="G6" s="42" t="s">
        <v>121</v>
      </c>
      <c r="H6" s="42" t="s">
        <v>122</v>
      </c>
      <c r="I6" s="42" t="s">
        <v>123</v>
      </c>
      <c r="J6" s="42" t="s">
        <v>124</v>
      </c>
      <c r="K6" s="42" t="s">
        <v>125</v>
      </c>
      <c r="L6" s="43">
        <v>45478</v>
      </c>
      <c r="M6" s="42">
        <v>7</v>
      </c>
      <c r="N6" s="42">
        <v>63.97</v>
      </c>
    </row>
    <row r="7" spans="1:16" s="49" customFormat="1" x14ac:dyDescent="0.4">
      <c r="A7" s="2"/>
      <c r="B7" s="42" t="s">
        <v>96</v>
      </c>
      <c r="C7" s="42" t="s">
        <v>126</v>
      </c>
      <c r="D7" s="42"/>
      <c r="E7" s="42" t="s">
        <v>127</v>
      </c>
      <c r="F7" s="42" t="s">
        <v>128</v>
      </c>
      <c r="G7" s="42" t="s">
        <v>129</v>
      </c>
      <c r="H7" s="42" t="s">
        <v>130</v>
      </c>
      <c r="I7" s="42" t="s">
        <v>131</v>
      </c>
      <c r="J7" s="42"/>
      <c r="K7" s="42"/>
      <c r="L7" s="43">
        <v>45475</v>
      </c>
      <c r="M7" s="42">
        <v>7</v>
      </c>
      <c r="N7" s="42">
        <v>84.3</v>
      </c>
    </row>
    <row r="8" spans="1:16" s="49" customFormat="1" x14ac:dyDescent="0.4">
      <c r="A8" s="2"/>
      <c r="B8" s="42" t="s">
        <v>96</v>
      </c>
      <c r="C8" s="42" t="s">
        <v>132</v>
      </c>
      <c r="D8" s="42"/>
      <c r="E8" s="42" t="s">
        <v>133</v>
      </c>
      <c r="F8" s="42" t="s">
        <v>134</v>
      </c>
      <c r="G8" s="42" t="s">
        <v>135</v>
      </c>
      <c r="H8" s="42" t="s">
        <v>136</v>
      </c>
      <c r="I8" s="42" t="s">
        <v>137</v>
      </c>
      <c r="J8" s="42"/>
      <c r="K8" s="42"/>
      <c r="L8" s="43">
        <v>45475</v>
      </c>
      <c r="M8" s="42">
        <v>4</v>
      </c>
      <c r="N8" s="42">
        <v>46.03</v>
      </c>
    </row>
    <row r="9" spans="1:16" s="49" customFormat="1" x14ac:dyDescent="0.4">
      <c r="A9" s="2"/>
      <c r="B9" s="42" t="s">
        <v>79</v>
      </c>
      <c r="C9" s="42" t="s">
        <v>138</v>
      </c>
      <c r="D9" s="42"/>
      <c r="E9" s="42" t="s">
        <v>139</v>
      </c>
      <c r="F9" s="42" t="s">
        <v>140</v>
      </c>
      <c r="G9" s="42" t="s">
        <v>141</v>
      </c>
      <c r="H9" s="42" t="s">
        <v>142</v>
      </c>
      <c r="I9" s="42" t="s">
        <v>143</v>
      </c>
      <c r="J9" s="42" t="s">
        <v>144</v>
      </c>
      <c r="K9" s="42" t="s">
        <v>145</v>
      </c>
      <c r="L9" s="43">
        <v>45478</v>
      </c>
      <c r="M9" s="42">
        <v>3</v>
      </c>
      <c r="N9" s="42">
        <v>38.200000000000003</v>
      </c>
    </row>
    <row r="10" spans="1:16" s="49" customFormat="1" x14ac:dyDescent="0.4">
      <c r="A10" s="2"/>
      <c r="B10" s="42" t="s">
        <v>79</v>
      </c>
      <c r="C10" s="42" t="s">
        <v>146</v>
      </c>
      <c r="D10" s="42"/>
      <c r="E10" s="42" t="s">
        <v>147</v>
      </c>
      <c r="F10" s="42" t="s">
        <v>148</v>
      </c>
      <c r="G10" s="42" t="s">
        <v>149</v>
      </c>
      <c r="H10" s="42"/>
      <c r="I10" s="42"/>
      <c r="J10" s="42"/>
      <c r="K10" s="42"/>
      <c r="L10" s="43">
        <v>45485</v>
      </c>
      <c r="M10" s="42">
        <v>1</v>
      </c>
      <c r="N10" s="42">
        <v>22.28</v>
      </c>
      <c r="O10" s="39"/>
      <c r="P10" s="39"/>
    </row>
    <row r="11" spans="1:16" s="49" customFormat="1" x14ac:dyDescent="0.4">
      <c r="A11" s="2"/>
      <c r="B11" s="42" t="s">
        <v>96</v>
      </c>
      <c r="C11" s="42" t="s">
        <v>150</v>
      </c>
      <c r="D11" s="42" t="s">
        <v>151</v>
      </c>
      <c r="E11" s="42" t="s">
        <v>152</v>
      </c>
      <c r="F11" s="42" t="s">
        <v>153</v>
      </c>
      <c r="G11" s="42" t="s">
        <v>154</v>
      </c>
      <c r="H11" s="42" t="s">
        <v>155</v>
      </c>
      <c r="I11" s="42" t="s">
        <v>59</v>
      </c>
      <c r="J11" s="42" t="s">
        <v>153</v>
      </c>
      <c r="K11" s="42" t="s">
        <v>151</v>
      </c>
      <c r="L11" s="43">
        <v>45499</v>
      </c>
      <c r="M11" s="42">
        <v>1</v>
      </c>
      <c r="N11" s="42">
        <v>36.99</v>
      </c>
      <c r="O11" s="39"/>
      <c r="P11" s="39"/>
    </row>
    <row r="12" spans="1:16" s="49" customFormat="1" x14ac:dyDescent="0.4">
      <c r="A12" s="2"/>
      <c r="B12" s="42" t="s">
        <v>79</v>
      </c>
      <c r="C12" s="42" t="s">
        <v>156</v>
      </c>
      <c r="D12" s="42" t="s">
        <v>157</v>
      </c>
      <c r="E12" s="42" t="s">
        <v>158</v>
      </c>
      <c r="F12" s="42" t="s">
        <v>159</v>
      </c>
      <c r="G12" s="42" t="s">
        <v>160</v>
      </c>
      <c r="H12" s="42" t="s">
        <v>161</v>
      </c>
      <c r="I12" s="42" t="s">
        <v>162</v>
      </c>
      <c r="J12" s="42"/>
      <c r="K12" s="42" t="s">
        <v>163</v>
      </c>
      <c r="L12" s="43">
        <v>45497</v>
      </c>
      <c r="M12" s="42">
        <v>2</v>
      </c>
      <c r="N12" s="42">
        <v>72.3</v>
      </c>
      <c r="O12" s="39"/>
      <c r="P12" s="39"/>
    </row>
    <row r="13" spans="1:16" s="49" customFormat="1" x14ac:dyDescent="0.4">
      <c r="A13" s="2"/>
      <c r="B13" s="42" t="s">
        <v>79</v>
      </c>
      <c r="C13" s="42" t="s">
        <v>80</v>
      </c>
      <c r="D13" s="42" t="s">
        <v>81</v>
      </c>
      <c r="E13" s="42" t="s">
        <v>82</v>
      </c>
      <c r="F13" s="42" t="s">
        <v>83</v>
      </c>
      <c r="G13" s="42" t="s">
        <v>84</v>
      </c>
      <c r="H13" s="42" t="s">
        <v>85</v>
      </c>
      <c r="I13" s="42" t="s">
        <v>86</v>
      </c>
      <c r="J13" s="42" t="s">
        <v>87</v>
      </c>
      <c r="K13" s="42" t="s">
        <v>88</v>
      </c>
      <c r="L13" s="43">
        <v>45496</v>
      </c>
      <c r="M13" s="42">
        <v>3</v>
      </c>
      <c r="N13">
        <v>39.94</v>
      </c>
      <c r="O13" s="39"/>
      <c r="P13" s="39"/>
    </row>
    <row r="14" spans="1:16" s="49" customFormat="1" x14ac:dyDescent="0.4">
      <c r="A14" s="2"/>
      <c r="B14" s="42" t="s">
        <v>79</v>
      </c>
      <c r="C14" s="42" t="s">
        <v>89</v>
      </c>
      <c r="D14" s="42"/>
      <c r="E14" s="42" t="s">
        <v>82</v>
      </c>
      <c r="F14" s="42" t="s">
        <v>90</v>
      </c>
      <c r="G14" s="42" t="s">
        <v>91</v>
      </c>
      <c r="H14" s="42" t="s">
        <v>92</v>
      </c>
      <c r="I14" s="42" t="s">
        <v>93</v>
      </c>
      <c r="J14" s="42" t="s">
        <v>94</v>
      </c>
      <c r="K14" s="42" t="s">
        <v>95</v>
      </c>
      <c r="L14" s="43">
        <v>45502</v>
      </c>
      <c r="M14" s="42">
        <v>4</v>
      </c>
      <c r="N14" s="42">
        <v>35.67</v>
      </c>
      <c r="O14" s="39"/>
      <c r="P14" s="39"/>
    </row>
    <row r="15" spans="1:16" s="49" customFormat="1" x14ac:dyDescent="0.4">
      <c r="A15" s="2"/>
      <c r="B15" s="42" t="s">
        <v>96</v>
      </c>
      <c r="C15" s="42" t="s">
        <v>97</v>
      </c>
      <c r="D15" s="42" t="s">
        <v>98</v>
      </c>
      <c r="E15" s="42" t="s">
        <v>99</v>
      </c>
      <c r="F15" s="42" t="s">
        <v>100</v>
      </c>
      <c r="G15" s="42" t="s">
        <v>101</v>
      </c>
      <c r="H15" s="42"/>
      <c r="I15" s="42"/>
      <c r="J15" s="42"/>
      <c r="K15" s="42"/>
      <c r="L15" s="43">
        <v>45482</v>
      </c>
      <c r="M15" s="42">
        <v>3</v>
      </c>
      <c r="N15" s="42">
        <v>51.37</v>
      </c>
      <c r="O15" s="39"/>
      <c r="P15" s="39"/>
    </row>
    <row r="16" spans="1:16" s="49" customFormat="1" x14ac:dyDescent="0.4">
      <c r="A16" s="2"/>
      <c r="B16" s="42" t="s">
        <v>96</v>
      </c>
      <c r="C16" s="42" t="s">
        <v>102</v>
      </c>
      <c r="D16" s="42"/>
      <c r="E16" s="42" t="s">
        <v>103</v>
      </c>
      <c r="F16" s="42" t="s">
        <v>104</v>
      </c>
      <c r="G16" s="42" t="s">
        <v>105</v>
      </c>
      <c r="H16" s="42"/>
      <c r="I16" s="42"/>
      <c r="J16" s="42"/>
      <c r="K16" s="42"/>
      <c r="L16" s="43">
        <v>45498</v>
      </c>
      <c r="M16" s="42">
        <v>2</v>
      </c>
      <c r="N16" s="42">
        <v>32.159999999999997</v>
      </c>
      <c r="O16" s="39"/>
      <c r="P16" s="39"/>
    </row>
    <row r="17" spans="1:16" s="49" customFormat="1" x14ac:dyDescent="0.4">
      <c r="A17" s="2"/>
      <c r="B17" s="42" t="s">
        <v>96</v>
      </c>
      <c r="C17" s="42" t="s">
        <v>206</v>
      </c>
      <c r="D17" s="42" t="s">
        <v>207</v>
      </c>
      <c r="E17" s="42" t="s">
        <v>201</v>
      </c>
      <c r="F17" s="42"/>
      <c r="G17" s="42" t="s">
        <v>202</v>
      </c>
      <c r="H17" s="42" t="s">
        <v>203</v>
      </c>
      <c r="I17" s="42" t="s">
        <v>204</v>
      </c>
      <c r="J17" s="42"/>
      <c r="K17" s="42" t="s">
        <v>205</v>
      </c>
      <c r="L17" s="43">
        <v>45474</v>
      </c>
      <c r="M17" s="42">
        <v>7</v>
      </c>
      <c r="N17" s="42">
        <v>104.3</v>
      </c>
      <c r="O17" s="39"/>
      <c r="P17" s="39"/>
    </row>
    <row r="18" spans="1:16" s="49" customFormat="1" x14ac:dyDescent="0.4">
      <c r="A18" s="30"/>
      <c r="B18" s="1" t="s">
        <v>79</v>
      </c>
      <c r="C18" t="s">
        <v>168</v>
      </c>
      <c r="D18" t="s">
        <v>169</v>
      </c>
      <c r="E18" t="s">
        <v>170</v>
      </c>
      <c r="F18" t="s">
        <v>171</v>
      </c>
      <c r="G18" t="s">
        <v>172</v>
      </c>
      <c r="H18" t="s">
        <v>173</v>
      </c>
      <c r="I18" t="s">
        <v>174</v>
      </c>
      <c r="J18"/>
      <c r="K18" s="1" t="s">
        <v>175</v>
      </c>
      <c r="L18" s="22">
        <v>45491</v>
      </c>
      <c r="M18">
        <v>2</v>
      </c>
      <c r="N18">
        <v>28.56</v>
      </c>
      <c r="O18" s="39"/>
      <c r="P18" s="39"/>
    </row>
    <row r="19" spans="1:16" x14ac:dyDescent="0.4">
      <c r="A19" s="2"/>
      <c r="B19" s="2" t="s">
        <v>79</v>
      </c>
      <c r="C19" s="20" t="s">
        <v>176</v>
      </c>
      <c r="D19" s="20"/>
      <c r="E19" s="20" t="s">
        <v>177</v>
      </c>
      <c r="F19" s="20" t="s">
        <v>178</v>
      </c>
      <c r="G19" s="20" t="s">
        <v>179</v>
      </c>
      <c r="H19" s="20" t="s">
        <v>180</v>
      </c>
      <c r="I19" s="20" t="s">
        <v>181</v>
      </c>
      <c r="J19" s="20"/>
      <c r="K19" s="20"/>
      <c r="L19" s="53">
        <v>45504</v>
      </c>
      <c r="M19" s="20">
        <v>1</v>
      </c>
      <c r="N19" s="20">
        <v>18.72</v>
      </c>
      <c r="O19" s="39"/>
    </row>
    <row r="20" spans="1:16" x14ac:dyDescent="0.4">
      <c r="A20" s="2"/>
      <c r="B20" s="42" t="s">
        <v>96</v>
      </c>
      <c r="C20" s="42" t="s">
        <v>164</v>
      </c>
      <c r="D20" s="42"/>
      <c r="E20" s="42" t="s">
        <v>165</v>
      </c>
      <c r="F20" s="42" t="s">
        <v>166</v>
      </c>
      <c r="G20" s="42" t="s">
        <v>167</v>
      </c>
      <c r="H20" s="42"/>
      <c r="I20" s="42"/>
      <c r="J20" s="42"/>
      <c r="K20" s="42"/>
      <c r="L20" s="43">
        <v>45476</v>
      </c>
      <c r="M20" s="42">
        <v>2</v>
      </c>
      <c r="N20" s="42">
        <v>50.72</v>
      </c>
      <c r="O20" s="39"/>
    </row>
    <row r="21" spans="1:16" x14ac:dyDescent="0.4">
      <c r="A21" s="36" t="s">
        <v>35</v>
      </c>
      <c r="B21" s="36"/>
      <c r="C21" s="37">
        <f>COUNTA(C4:C20)</f>
        <v>17</v>
      </c>
      <c r="D21" s="34" t="s">
        <v>36</v>
      </c>
      <c r="E21" s="34"/>
      <c r="F21" s="34"/>
      <c r="G21" s="34"/>
      <c r="H21" s="34"/>
      <c r="I21" s="34"/>
      <c r="J21" s="34"/>
      <c r="K21" s="34"/>
      <c r="L21" s="41"/>
      <c r="M21" s="34"/>
      <c r="N21" s="34"/>
      <c r="O21" s="39"/>
    </row>
  </sheetData>
  <mergeCells count="1">
    <mergeCell ref="A1:C1"/>
  </mergeCells>
  <phoneticPr fontId="18"/>
  <conditionalFormatting sqref="C13">
    <cfRule type="duplicateValues" dxfId="0" priority="1"/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landscape" r:id="rId1"/>
  <headerFoot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view="pageBreakPreview" zoomScaleNormal="85" zoomScaleSheetLayoutView="100" workbookViewId="0">
      <selection activeCell="C8" sqref="C8"/>
    </sheetView>
  </sheetViews>
  <sheetFormatPr defaultRowHeight="18.75" x14ac:dyDescent="0.4"/>
  <cols>
    <col min="1" max="1" width="4.875" style="5" bestFit="1" customWidth="1"/>
    <col min="2" max="2" width="13" style="5" customWidth="1"/>
    <col min="3" max="3" width="31.75" style="5" bestFit="1" customWidth="1"/>
    <col min="4" max="4" width="13.625" style="5" bestFit="1" customWidth="1"/>
    <col min="5" max="5" width="25.5" style="5" bestFit="1" customWidth="1"/>
    <col min="6" max="6" width="25.5" style="5" customWidth="1"/>
    <col min="7" max="7" width="23.5" style="5" bestFit="1" customWidth="1"/>
    <col min="8" max="8" width="15.375" style="6" bestFit="1" customWidth="1"/>
    <col min="9" max="9" width="16.5" style="5" bestFit="1" customWidth="1"/>
    <col min="10" max="16384" width="9" style="5"/>
  </cols>
  <sheetData>
    <row r="1" spans="1:8" x14ac:dyDescent="0.4">
      <c r="A1" s="5" t="s">
        <v>31</v>
      </c>
    </row>
    <row r="2" spans="1:8" s="1" customFormat="1" x14ac:dyDescent="0.4">
      <c r="A2" s="4"/>
      <c r="B2" s="21" t="str">
        <f>旅館業!B2</f>
        <v>2024年7月</v>
      </c>
    </row>
    <row r="3" spans="1:8" s="17" customFormat="1" x14ac:dyDescent="0.4">
      <c r="A3" s="16"/>
      <c r="B3" s="16" t="s">
        <v>7</v>
      </c>
      <c r="C3" s="16" t="s">
        <v>0</v>
      </c>
      <c r="D3" s="16" t="s">
        <v>24</v>
      </c>
      <c r="E3" s="16" t="s">
        <v>1</v>
      </c>
      <c r="F3" s="16" t="s">
        <v>39</v>
      </c>
      <c r="G3" s="16" t="s">
        <v>3</v>
      </c>
      <c r="H3" s="16" t="s">
        <v>11</v>
      </c>
    </row>
    <row r="4" spans="1:8" x14ac:dyDescent="0.4">
      <c r="A4" s="2" t="str">
        <f t="shared" ref="A4:A13" si="0">IF(B4="","",ROW()-3)</f>
        <v/>
      </c>
      <c r="B4" s="45"/>
      <c r="C4" s="45"/>
      <c r="D4" s="45"/>
      <c r="E4" s="45"/>
      <c r="F4" s="45"/>
      <c r="G4" s="45"/>
      <c r="H4" s="46"/>
    </row>
    <row r="5" spans="1:8" x14ac:dyDescent="0.4">
      <c r="A5" s="2" t="str">
        <f t="shared" si="0"/>
        <v/>
      </c>
      <c r="B5"/>
      <c r="C5"/>
      <c r="D5"/>
      <c r="E5"/>
      <c r="F5"/>
      <c r="G5"/>
      <c r="H5" s="22"/>
    </row>
    <row r="6" spans="1:8" x14ac:dyDescent="0.4">
      <c r="A6" s="2" t="str">
        <f t="shared" si="0"/>
        <v/>
      </c>
      <c r="B6" s="2"/>
      <c r="C6" s="2"/>
      <c r="D6" s="7"/>
      <c r="E6" s="7"/>
      <c r="F6" s="42"/>
      <c r="G6" s="7"/>
      <c r="H6" s="8"/>
    </row>
    <row r="7" spans="1:8" x14ac:dyDescent="0.4">
      <c r="A7" s="2" t="str">
        <f t="shared" si="0"/>
        <v/>
      </c>
      <c r="B7" s="2"/>
      <c r="C7" s="2"/>
      <c r="D7" s="7"/>
      <c r="E7" s="7"/>
      <c r="F7" s="42"/>
      <c r="G7" s="7"/>
      <c r="H7" s="8"/>
    </row>
    <row r="8" spans="1:8" x14ac:dyDescent="0.4">
      <c r="A8" s="2" t="str">
        <f t="shared" si="0"/>
        <v/>
      </c>
      <c r="B8" s="2"/>
      <c r="C8" s="2"/>
      <c r="D8" s="7"/>
      <c r="E8" s="7"/>
      <c r="F8" s="42"/>
      <c r="G8" s="7"/>
      <c r="H8" s="8"/>
    </row>
    <row r="9" spans="1:8" x14ac:dyDescent="0.4">
      <c r="A9" s="2" t="str">
        <f t="shared" si="0"/>
        <v/>
      </c>
      <c r="B9" s="2"/>
      <c r="C9" s="2"/>
      <c r="D9" s="7"/>
      <c r="E9" s="7"/>
      <c r="F9" s="42"/>
      <c r="G9" s="7"/>
      <c r="H9" s="8"/>
    </row>
    <row r="10" spans="1:8" x14ac:dyDescent="0.4">
      <c r="A10" s="2" t="str">
        <f t="shared" si="0"/>
        <v/>
      </c>
      <c r="B10" s="2"/>
      <c r="C10" s="2"/>
      <c r="D10" s="7"/>
      <c r="E10" s="7"/>
      <c r="F10" s="42"/>
      <c r="G10" s="7"/>
      <c r="H10" s="8"/>
    </row>
    <row r="11" spans="1:8" x14ac:dyDescent="0.4">
      <c r="A11" s="2" t="str">
        <f t="shared" si="0"/>
        <v/>
      </c>
      <c r="B11" s="2"/>
      <c r="C11" s="2"/>
      <c r="D11" s="7"/>
      <c r="E11" s="7"/>
      <c r="F11" s="42"/>
      <c r="G11" s="7"/>
      <c r="H11" s="8"/>
    </row>
    <row r="12" spans="1:8" x14ac:dyDescent="0.4">
      <c r="A12" s="2" t="str">
        <f t="shared" si="0"/>
        <v/>
      </c>
      <c r="B12" s="2"/>
      <c r="C12" s="2"/>
      <c r="D12" s="7"/>
      <c r="E12" s="7"/>
      <c r="F12" s="42"/>
      <c r="G12" s="7"/>
      <c r="H12" s="8"/>
    </row>
    <row r="13" spans="1:8" x14ac:dyDescent="0.4">
      <c r="A13" s="2" t="str">
        <f t="shared" si="0"/>
        <v/>
      </c>
      <c r="B13" s="2"/>
      <c r="C13" s="2"/>
      <c r="D13" s="7"/>
      <c r="E13" s="7"/>
      <c r="F13" s="42"/>
      <c r="G13" s="7"/>
      <c r="H13" s="8"/>
    </row>
    <row r="14" spans="1:8" x14ac:dyDescent="0.4">
      <c r="A14" s="13" t="s">
        <v>35</v>
      </c>
      <c r="B14" s="12">
        <f>COUNTA(B4:B13)</f>
        <v>0</v>
      </c>
      <c r="C14" s="1" t="s">
        <v>36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view="pageBreakPreview" zoomScale="60" zoomScaleNormal="85" workbookViewId="0"/>
  </sheetViews>
  <sheetFormatPr defaultRowHeight="18.75" x14ac:dyDescent="0.4"/>
  <cols>
    <col min="1" max="1" width="3.375" style="5" bestFit="1" customWidth="1"/>
    <col min="2" max="2" width="12.125" style="5" customWidth="1"/>
    <col min="3" max="3" width="27" style="5" customWidth="1"/>
    <col min="4" max="4" width="16.375" style="5" customWidth="1"/>
    <col min="5" max="5" width="21.5" style="5" customWidth="1"/>
    <col min="6" max="6" width="38.375" style="5" customWidth="1"/>
    <col min="7" max="7" width="64.25" style="5" customWidth="1"/>
    <col min="8" max="8" width="15.875" style="5" customWidth="1"/>
    <col min="9" max="9" width="18.625" style="5" customWidth="1"/>
    <col min="10" max="10" width="9.375" style="5" bestFit="1" customWidth="1"/>
    <col min="11" max="11" width="21" style="5" customWidth="1"/>
    <col min="12" max="12" width="15.375" style="6" customWidth="1"/>
    <col min="13" max="16384" width="9" style="5"/>
  </cols>
  <sheetData>
    <row r="1" spans="1:12" x14ac:dyDescent="0.4">
      <c r="A1" s="5" t="s">
        <v>32</v>
      </c>
    </row>
    <row r="2" spans="1:12" s="1" customFormat="1" x14ac:dyDescent="0.4">
      <c r="A2" s="4"/>
      <c r="B2" s="55" t="str">
        <f>旅館業!B2</f>
        <v>2024年7月</v>
      </c>
      <c r="C2" s="55"/>
    </row>
    <row r="3" spans="1:12" s="17" customFormat="1" x14ac:dyDescent="0.4">
      <c r="A3" s="16"/>
      <c r="B3" s="16" t="s">
        <v>14</v>
      </c>
      <c r="C3" s="16" t="s">
        <v>0</v>
      </c>
      <c r="D3" s="16" t="s">
        <v>15</v>
      </c>
      <c r="E3" s="16" t="s">
        <v>16</v>
      </c>
      <c r="F3" s="16" t="s">
        <v>17</v>
      </c>
      <c r="G3" s="16" t="s">
        <v>18</v>
      </c>
      <c r="H3" s="16" t="s">
        <v>24</v>
      </c>
      <c r="I3" s="16" t="s">
        <v>1</v>
      </c>
      <c r="J3" s="16" t="s">
        <v>39</v>
      </c>
      <c r="K3" s="16" t="s">
        <v>19</v>
      </c>
      <c r="L3" s="16" t="s">
        <v>2</v>
      </c>
    </row>
    <row r="4" spans="1:12" s="17" customFormat="1" x14ac:dyDescent="0.4">
      <c r="A4" s="16"/>
      <c r="B4" t="s">
        <v>182</v>
      </c>
      <c r="C4" t="s">
        <v>183</v>
      </c>
      <c r="D4" t="s">
        <v>184</v>
      </c>
      <c r="E4" t="s">
        <v>185</v>
      </c>
      <c r="F4" t="s">
        <v>186</v>
      </c>
      <c r="G4" t="s">
        <v>187</v>
      </c>
      <c r="H4" t="s">
        <v>188</v>
      </c>
      <c r="I4" t="s">
        <v>189</v>
      </c>
      <c r="J4"/>
      <c r="K4" t="s">
        <v>190</v>
      </c>
      <c r="L4" s="22">
        <v>45492</v>
      </c>
    </row>
    <row r="5" spans="1:12" s="17" customFormat="1" x14ac:dyDescent="0.4">
      <c r="A5" s="16" t="str">
        <f t="shared" ref="A5:A14" si="0">IF(B5="","",ROW()-3)</f>
        <v/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3"/>
    </row>
    <row r="6" spans="1:12" s="17" customFormat="1" x14ac:dyDescent="0.4">
      <c r="A6" s="16" t="str">
        <f t="shared" si="0"/>
        <v/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6"/>
    </row>
    <row r="7" spans="1:12" s="17" customFormat="1" x14ac:dyDescent="0.4">
      <c r="A7" s="16" t="str">
        <f t="shared" si="0"/>
        <v/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6"/>
    </row>
    <row r="8" spans="1:12" s="17" customFormat="1" x14ac:dyDescent="0.4">
      <c r="A8" s="16" t="str">
        <f t="shared" si="0"/>
        <v/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44"/>
    </row>
    <row r="9" spans="1:12" s="17" customFormat="1" x14ac:dyDescent="0.4">
      <c r="A9" s="16" t="str">
        <f t="shared" si="0"/>
        <v/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44"/>
    </row>
    <row r="10" spans="1:12" s="17" customFormat="1" x14ac:dyDescent="0.4">
      <c r="A10" s="16" t="str">
        <f t="shared" si="0"/>
        <v/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44"/>
    </row>
    <row r="11" spans="1:12" s="17" customFormat="1" x14ac:dyDescent="0.4">
      <c r="A11" s="16" t="str">
        <f t="shared" si="0"/>
        <v/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44"/>
    </row>
    <row r="12" spans="1:12" s="17" customFormat="1" x14ac:dyDescent="0.4">
      <c r="A12" s="16" t="str">
        <f t="shared" si="0"/>
        <v/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44"/>
    </row>
    <row r="13" spans="1:12" s="17" customFormat="1" x14ac:dyDescent="0.4">
      <c r="A13" s="16" t="str">
        <f t="shared" si="0"/>
        <v/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44"/>
    </row>
    <row r="14" spans="1:12" s="17" customFormat="1" x14ac:dyDescent="0.4">
      <c r="A14" s="16" t="str">
        <f t="shared" si="0"/>
        <v/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44"/>
    </row>
    <row r="15" spans="1:12" s="17" customFormat="1" x14ac:dyDescent="0.4">
      <c r="A15" s="16" t="str">
        <f t="shared" ref="A15:A17" si="1">IF(B15="","",ROW()-3)</f>
        <v/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44"/>
    </row>
    <row r="16" spans="1:12" s="17" customFormat="1" x14ac:dyDescent="0.4">
      <c r="A16" s="16" t="str">
        <f t="shared" si="1"/>
        <v/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44"/>
    </row>
    <row r="17" spans="1:13" s="17" customFormat="1" x14ac:dyDescent="0.4">
      <c r="A17" s="16" t="str">
        <f t="shared" si="1"/>
        <v/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44"/>
    </row>
    <row r="18" spans="1:13" s="6" customFormat="1" x14ac:dyDescent="0.4">
      <c r="A18" s="2" t="str">
        <f t="shared" ref="A18:A19" si="2">IF(B18="","",ROW()-3)</f>
        <v/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3"/>
      <c r="M18" s="1"/>
    </row>
    <row r="19" spans="1:13" s="6" customFormat="1" x14ac:dyDescent="0.4">
      <c r="A19" s="2" t="str">
        <f t="shared" si="2"/>
        <v/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3"/>
      <c r="M19" s="1"/>
    </row>
    <row r="20" spans="1:13" x14ac:dyDescent="0.4">
      <c r="A20" s="13" t="s">
        <v>35</v>
      </c>
      <c r="B20" s="12">
        <f>COUNTA(B4:B19)</f>
        <v>1</v>
      </c>
      <c r="C20" s="1" t="s">
        <v>36</v>
      </c>
    </row>
  </sheetData>
  <mergeCells count="1">
    <mergeCell ref="B2:C2"/>
  </mergeCells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orientation="landscape" r:id="rId1"/>
  <headerFoot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view="pageBreakPreview" zoomScaleNormal="100" zoomScaleSheetLayoutView="100" workbookViewId="0">
      <selection activeCell="D8" sqref="D8"/>
    </sheetView>
  </sheetViews>
  <sheetFormatPr defaultRowHeight="18.75" x14ac:dyDescent="0.4"/>
  <cols>
    <col min="1" max="1" width="4.625" bestFit="1" customWidth="1"/>
    <col min="2" max="2" width="32.25" customWidth="1"/>
    <col min="3" max="3" width="27.875" customWidth="1"/>
    <col min="4" max="4" width="32.75" customWidth="1"/>
    <col min="5" max="5" width="15.375" style="1" bestFit="1" customWidth="1"/>
    <col min="6" max="6" width="13" bestFit="1" customWidth="1"/>
    <col min="7" max="7" width="15.125" bestFit="1" customWidth="1"/>
  </cols>
  <sheetData>
    <row r="1" spans="1:10" x14ac:dyDescent="0.4">
      <c r="A1" t="s">
        <v>33</v>
      </c>
    </row>
    <row r="2" spans="1:10" s="1" customFormat="1" x14ac:dyDescent="0.4">
      <c r="A2" s="4"/>
      <c r="B2" s="21" t="str">
        <f>旅館業!B2</f>
        <v>2024年7月</v>
      </c>
      <c r="G2"/>
    </row>
    <row r="3" spans="1:10" s="18" customFormat="1" x14ac:dyDescent="0.4">
      <c r="A3" s="31"/>
      <c r="B3" s="31" t="s">
        <v>0</v>
      </c>
      <c r="C3" s="31" t="s">
        <v>1</v>
      </c>
      <c r="D3" s="31" t="s">
        <v>37</v>
      </c>
      <c r="E3" s="31" t="s">
        <v>20</v>
      </c>
      <c r="F3" s="31" t="s">
        <v>21</v>
      </c>
      <c r="G3" s="31" t="s">
        <v>22</v>
      </c>
    </row>
    <row r="4" spans="1:10" x14ac:dyDescent="0.4">
      <c r="A4" s="2">
        <f>IF(B4="","",ROW()-3)</f>
        <v>1</v>
      </c>
      <c r="B4" s="2" t="s">
        <v>191</v>
      </c>
      <c r="C4" s="2" t="s">
        <v>192</v>
      </c>
      <c r="D4" s="2" t="s">
        <v>208</v>
      </c>
      <c r="E4" s="8">
        <v>45477</v>
      </c>
      <c r="F4" s="2" t="s">
        <v>193</v>
      </c>
      <c r="G4" s="9">
        <v>8544.39</v>
      </c>
    </row>
    <row r="5" spans="1:10" x14ac:dyDescent="0.4">
      <c r="A5" s="2" t="str">
        <f>IF(B5="","",ROW()-3)</f>
        <v/>
      </c>
      <c r="B5" s="2"/>
      <c r="C5" s="2"/>
      <c r="D5" s="2"/>
      <c r="E5" s="3"/>
      <c r="F5" s="2"/>
      <c r="G5" s="9"/>
    </row>
    <row r="6" spans="1:10" x14ac:dyDescent="0.4">
      <c r="A6" s="2" t="str">
        <f>IF(B6="","",ROW()-3)</f>
        <v/>
      </c>
      <c r="C6" s="33"/>
      <c r="D6" s="33"/>
      <c r="E6" s="3"/>
      <c r="F6" s="33"/>
      <c r="G6" s="9"/>
      <c r="H6" s="5"/>
      <c r="I6" s="5"/>
      <c r="J6" s="5"/>
    </row>
    <row r="7" spans="1:10" x14ac:dyDescent="0.4">
      <c r="A7" s="2" t="str">
        <f t="shared" ref="A7:A8" si="0">IF(B9="","",ROW()-3)</f>
        <v/>
      </c>
      <c r="B7" s="2"/>
      <c r="C7" s="2"/>
      <c r="D7" s="2"/>
      <c r="E7" s="3"/>
      <c r="F7" s="2"/>
      <c r="G7" s="9"/>
    </row>
    <row r="8" spans="1:10" x14ac:dyDescent="0.4">
      <c r="A8" s="2" t="str">
        <f t="shared" si="0"/>
        <v/>
      </c>
      <c r="B8" s="2"/>
      <c r="C8" s="2"/>
      <c r="D8" s="2"/>
      <c r="E8" s="3"/>
      <c r="F8" s="2"/>
      <c r="G8" s="9"/>
    </row>
    <row r="9" spans="1:10" x14ac:dyDescent="0.4">
      <c r="A9" s="2" t="str">
        <f>IF(B9="","",ROW()-3)</f>
        <v/>
      </c>
      <c r="B9" s="2"/>
      <c r="C9" s="2"/>
      <c r="D9" s="2"/>
      <c r="E9" s="3"/>
      <c r="F9" s="2"/>
      <c r="G9" s="9"/>
    </row>
    <row r="10" spans="1:10" x14ac:dyDescent="0.4">
      <c r="A10" s="2" t="str">
        <f t="shared" ref="A10:A13" si="1">IF(B10="","",ROW()-3)</f>
        <v/>
      </c>
      <c r="B10" s="2"/>
      <c r="C10" s="2"/>
      <c r="D10" s="2"/>
      <c r="E10" s="3"/>
      <c r="F10" s="2"/>
      <c r="G10" s="9"/>
    </row>
    <row r="11" spans="1:10" x14ac:dyDescent="0.4">
      <c r="A11" s="2" t="str">
        <f t="shared" si="1"/>
        <v/>
      </c>
      <c r="B11" s="2"/>
      <c r="C11" s="2"/>
      <c r="D11" s="2"/>
      <c r="E11" s="3"/>
      <c r="F11" s="2"/>
      <c r="G11" s="9"/>
    </row>
    <row r="12" spans="1:10" x14ac:dyDescent="0.4">
      <c r="A12" s="2" t="str">
        <f t="shared" si="1"/>
        <v/>
      </c>
      <c r="B12" s="2"/>
      <c r="C12" s="2"/>
      <c r="D12" s="2"/>
      <c r="E12" s="3"/>
      <c r="F12" s="2"/>
      <c r="G12" s="9"/>
    </row>
    <row r="13" spans="1:10" x14ac:dyDescent="0.4">
      <c r="A13" s="2" t="str">
        <f t="shared" si="1"/>
        <v/>
      </c>
      <c r="B13" s="2"/>
      <c r="C13" s="2"/>
      <c r="D13" s="2"/>
      <c r="E13" s="3"/>
      <c r="F13" s="2"/>
      <c r="G13" s="9"/>
    </row>
    <row r="14" spans="1:10" x14ac:dyDescent="0.4">
      <c r="A14" s="13" t="s">
        <v>35</v>
      </c>
      <c r="B14" s="12">
        <f>COUNTA(B4:B13)</f>
        <v>1</v>
      </c>
      <c r="C14" s="1" t="s">
        <v>36</v>
      </c>
    </row>
    <row r="16" spans="1:10" x14ac:dyDescent="0.4">
      <c r="B16" s="1"/>
      <c r="C16" s="1"/>
      <c r="D16" s="32"/>
      <c r="F16" s="1"/>
      <c r="G16" s="1"/>
    </row>
    <row r="17" spans="2:7" x14ac:dyDescent="0.4">
      <c r="B17" s="1"/>
      <c r="C17" s="1"/>
      <c r="D17" s="32"/>
      <c r="F17" s="1"/>
      <c r="G17" s="38"/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view="pageBreakPreview" zoomScaleNormal="100" zoomScaleSheetLayoutView="100" workbookViewId="0">
      <selection activeCell="B4" sqref="B4"/>
    </sheetView>
  </sheetViews>
  <sheetFormatPr defaultRowHeight="18.75" x14ac:dyDescent="0.4"/>
  <cols>
    <col min="1" max="1" width="3.625" style="10" customWidth="1"/>
    <col min="2" max="2" width="60.875" style="10" bestFit="1" customWidth="1"/>
    <col min="3" max="3" width="3.375" style="10" bestFit="1" customWidth="1"/>
    <col min="4" max="16384" width="9" style="10"/>
  </cols>
  <sheetData>
    <row r="1" spans="1:3" x14ac:dyDescent="0.4">
      <c r="A1" s="10" t="s">
        <v>34</v>
      </c>
      <c r="B1" s="11"/>
    </row>
    <row r="2" spans="1:3" s="1" customFormat="1" x14ac:dyDescent="0.4">
      <c r="A2" s="4"/>
      <c r="B2" s="21" t="str">
        <f>旅館業!B2</f>
        <v>2024年7月</v>
      </c>
    </row>
    <row r="3" spans="1:3" s="19" customFormat="1" x14ac:dyDescent="0.4">
      <c r="A3" s="23"/>
      <c r="B3" s="23" t="s">
        <v>23</v>
      </c>
    </row>
    <row r="4" spans="1:3" ht="15" customHeight="1" x14ac:dyDescent="0.4">
      <c r="A4" s="24">
        <f>IF(B4="","",ROW()-3)</f>
        <v>1</v>
      </c>
      <c r="B4" s="24" t="s">
        <v>209</v>
      </c>
    </row>
    <row r="5" spans="1:3" ht="15" customHeight="1" x14ac:dyDescent="0.4">
      <c r="A5" s="24" t="str">
        <f t="shared" ref="A5:A14" si="0">IF(B5="","",ROW()-3)</f>
        <v/>
      </c>
      <c r="B5" s="24"/>
    </row>
    <row r="6" spans="1:3" ht="15" customHeight="1" x14ac:dyDescent="0.4">
      <c r="A6" s="24" t="str">
        <f t="shared" si="0"/>
        <v/>
      </c>
      <c r="B6" s="24"/>
    </row>
    <row r="7" spans="1:3" ht="15" customHeight="1" x14ac:dyDescent="0.4">
      <c r="A7" s="24" t="str">
        <f t="shared" si="0"/>
        <v/>
      </c>
      <c r="B7" s="24"/>
    </row>
    <row r="8" spans="1:3" ht="15" customHeight="1" x14ac:dyDescent="0.4">
      <c r="A8" s="24" t="str">
        <f t="shared" si="0"/>
        <v/>
      </c>
      <c r="B8" s="25"/>
    </row>
    <row r="9" spans="1:3" ht="15" customHeight="1" x14ac:dyDescent="0.4">
      <c r="A9" s="24" t="str">
        <f t="shared" si="0"/>
        <v/>
      </c>
      <c r="B9" s="25"/>
    </row>
    <row r="10" spans="1:3" ht="15" customHeight="1" x14ac:dyDescent="0.4">
      <c r="A10" s="24" t="str">
        <f t="shared" si="0"/>
        <v/>
      </c>
      <c r="B10" s="20"/>
    </row>
    <row r="11" spans="1:3" ht="15" customHeight="1" x14ac:dyDescent="0.4">
      <c r="A11" s="24" t="str">
        <f t="shared" si="0"/>
        <v/>
      </c>
      <c r="B11" s="26"/>
    </row>
    <row r="12" spans="1:3" ht="15" customHeight="1" x14ac:dyDescent="0.4">
      <c r="A12" s="24" t="str">
        <f t="shared" si="0"/>
        <v/>
      </c>
      <c r="B12" s="26"/>
    </row>
    <row r="13" spans="1:3" ht="15" customHeight="1" x14ac:dyDescent="0.4">
      <c r="A13" s="24" t="str">
        <f t="shared" si="0"/>
        <v/>
      </c>
      <c r="B13" s="20"/>
    </row>
    <row r="14" spans="1:3" ht="15" customHeight="1" x14ac:dyDescent="0.4">
      <c r="A14" s="24" t="str">
        <f t="shared" si="0"/>
        <v/>
      </c>
      <c r="B14" s="20"/>
    </row>
    <row r="15" spans="1:3" x14ac:dyDescent="0.4">
      <c r="A15" s="13" t="s">
        <v>35</v>
      </c>
      <c r="B15" s="12">
        <f>COUNTA(B4:B14)</f>
        <v>1</v>
      </c>
      <c r="C15" s="1" t="s">
        <v>36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18</vt:i4>
      </vt:variant>
    </vt:vector>
  </HeadingPairs>
  <TitlesOfParts>
    <vt:vector size="27" baseType="lpstr">
      <vt:lpstr>旅館業</vt:lpstr>
      <vt:lpstr>興行場</vt:lpstr>
      <vt:lpstr>公衆浴場</vt:lpstr>
      <vt:lpstr>理容所</vt:lpstr>
      <vt:lpstr>美容所</vt:lpstr>
      <vt:lpstr>クリーニング所</vt:lpstr>
      <vt:lpstr>温泉利用許可施設</vt:lpstr>
      <vt:lpstr>特定建築物</vt:lpstr>
      <vt:lpstr>住宅宿泊事業</vt:lpstr>
      <vt:lpstr>クリーニング所!Print_Area</vt:lpstr>
      <vt:lpstr>温泉利用許可施設!Print_Area</vt:lpstr>
      <vt:lpstr>興行場!Print_Area</vt:lpstr>
      <vt:lpstr>公衆浴場!Print_Area</vt:lpstr>
      <vt:lpstr>住宅宿泊事業!Print_Area</vt:lpstr>
      <vt:lpstr>特定建築物!Print_Area</vt:lpstr>
      <vt:lpstr>美容所!Print_Area</vt:lpstr>
      <vt:lpstr>理容所!Print_Area</vt:lpstr>
      <vt:lpstr>旅館業!Print_Area</vt:lpstr>
      <vt:lpstr>クリーニング所!Print_Titles</vt:lpstr>
      <vt:lpstr>温泉利用許可施設!Print_Titles</vt:lpstr>
      <vt:lpstr>興行場!Print_Titles</vt:lpstr>
      <vt:lpstr>公衆浴場!Print_Titles</vt:lpstr>
      <vt:lpstr>住宅宿泊事業!Print_Titles</vt:lpstr>
      <vt:lpstr>特定建築物!Print_Titles</vt:lpstr>
      <vt:lpstr>美容所!Print_Titles</vt:lpstr>
      <vt:lpstr>理容所!Print_Titles</vt:lpstr>
      <vt:lpstr>旅館業!Print_Titles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仙台市</cp:lastModifiedBy>
  <cp:lastPrinted>2024-08-07T01:12:19Z</cp:lastPrinted>
  <dcterms:created xsi:type="dcterms:W3CDTF">2020-04-15T05:33:13Z</dcterms:created>
  <dcterms:modified xsi:type="dcterms:W3CDTF">2024-08-08T07:38:30Z</dcterms:modified>
</cp:coreProperties>
</file>