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8月\"/>
    </mc:Choice>
  </mc:AlternateContent>
  <bookViews>
    <workbookView xWindow="12090" yWindow="0" windowWidth="20490" windowHeight="7530" tabRatio="749" activeTab="4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D21" i="14" l="1"/>
  <c r="A5" i="18" l="1"/>
  <c r="A6" i="18"/>
  <c r="A7" i="18"/>
  <c r="A8" i="18"/>
  <c r="A9" i="18"/>
  <c r="A10" i="18"/>
  <c r="A11" i="18"/>
  <c r="A12" i="18"/>
  <c r="A13" i="18"/>
  <c r="A14" i="18"/>
  <c r="A12" i="14"/>
  <c r="A13" i="14"/>
  <c r="A14" i="14"/>
  <c r="A15" i="14"/>
  <c r="A16" i="14"/>
  <c r="A17" i="14"/>
  <c r="A18" i="14"/>
  <c r="A19" i="14"/>
  <c r="A20" i="14"/>
  <c r="A5" i="13"/>
  <c r="A6" i="13"/>
  <c r="A7" i="13"/>
  <c r="A8" i="13"/>
  <c r="A9" i="13"/>
  <c r="A10" i="13"/>
  <c r="A11" i="13"/>
  <c r="A12" i="13"/>
  <c r="A13" i="13"/>
  <c r="A6" i="10"/>
  <c r="A7" i="10"/>
  <c r="A8" i="10"/>
  <c r="A9" i="10"/>
  <c r="A10" i="10"/>
  <c r="A11" i="10"/>
  <c r="A12" i="10"/>
  <c r="A13" i="10"/>
  <c r="A13" i="16" l="1"/>
  <c r="A14" i="16"/>
  <c r="A15" i="16" l="1"/>
  <c r="A16" i="16"/>
  <c r="A17" i="16"/>
  <c r="B20" i="16"/>
  <c r="A5" i="15"/>
  <c r="A6" i="15"/>
  <c r="A7" i="15"/>
  <c r="A8" i="15"/>
  <c r="A9" i="15"/>
  <c r="A10" i="15"/>
  <c r="A11" i="15"/>
  <c r="A12" i="15"/>
  <c r="A13" i="15"/>
  <c r="C2" i="14" l="1"/>
  <c r="B15" i="18" l="1"/>
  <c r="B2" i="18" l="1"/>
  <c r="B2" i="17"/>
  <c r="B2" i="16"/>
  <c r="B2" i="15"/>
  <c r="B2" i="13"/>
  <c r="B2" i="12"/>
  <c r="B2" i="11"/>
  <c r="B14" i="17" l="1"/>
  <c r="A13" i="17"/>
  <c r="A12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<sst xmlns="http://schemas.openxmlformats.org/spreadsheetml/2006/main" count="266" uniqueCount="135">
  <si>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</si>
  <si>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</si>
  <si>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</si>
  <si>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</si>
  <si>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</si>
  <si>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</si>
  <si>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</si>
  <si>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</si>
  <si>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</si>
  <si>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</si>
  <si>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</si>
  <si>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</si>
  <si>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</si>
  <si>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</si>
  <si>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</si>
  <si>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</si>
  <si>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</si>
  <si>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</si>
  <si>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</si>
  <si>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</si>
  <si>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</si>
  <si>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</si>
  <si>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</si>
  <si>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</si>
  <si>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</si>
  <si>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</si>
  <si>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</si>
  <si>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</si>
  <si>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</si>
  <si>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</si>
  <si>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</si>
  <si>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</si>
  <si>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</si>
  <si>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</si>
  <si>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</si>
  <si>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</si>
  <si>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</si>
  <si>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</si>
  <si>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</si>
  <si>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</si>
  <si>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</si>
  <si>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</si>
  <si>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</si>
  <si>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2024年8月</t>
    <rPh sb="4" eb="5">
      <t>ネン</t>
    </rPh>
    <rPh sb="6" eb="7">
      <t>ガツ</t>
    </rPh>
    <phoneticPr fontId="18"/>
  </si>
  <si>
    <t>旅館・ホテル営業</t>
  </si>
  <si>
    <t>越路　鹿鳴館</t>
  </si>
  <si>
    <t>022-302-6782</t>
  </si>
  <si>
    <t>太白区越路１４－２３</t>
  </si>
  <si>
    <t>㈱龍宝</t>
  </si>
  <si>
    <t>代表取締役　箱崎　研一</t>
  </si>
  <si>
    <t>仙台市若林区土樋一丁目１１－８</t>
  </si>
  <si>
    <t>コーポ高昌第一ビル　１階</t>
  </si>
  <si>
    <t>022-224-2221</t>
  </si>
  <si>
    <t>ＧＨＯＳＴ　ｂａｒｂｅｒｓｈｏｐ</t>
  </si>
  <si>
    <t>青葉区二日町１７－１９</t>
  </si>
  <si>
    <t>ラサキビル　３階</t>
  </si>
  <si>
    <t>㈱ＧＯＤＤＥＳＳ</t>
  </si>
  <si>
    <t>代表取締役　平塚　智樹</t>
  </si>
  <si>
    <t>仙台市青葉区二日町１８－２６</t>
  </si>
  <si>
    <t>１階</t>
  </si>
  <si>
    <t>022-352-5119</t>
  </si>
  <si>
    <t>一般</t>
  </si>
  <si>
    <t>ｔｅｔｅ　ｓｐａ</t>
  </si>
  <si>
    <t>青葉区本町二丁目１４－２６</t>
  </si>
  <si>
    <t>保坂ビル　４階</t>
  </si>
  <si>
    <t>髙橋　陽子</t>
  </si>
  <si>
    <t>まつエク専門店</t>
  </si>
  <si>
    <t>ｐｅｓｔａｎａ</t>
  </si>
  <si>
    <t>青葉区本町三丁目２－３</t>
  </si>
  <si>
    <t>ダンブランシュビル　７階</t>
  </si>
  <si>
    <t>坂爪　列子</t>
  </si>
  <si>
    <t>Ｒｏｓｓｏ　Ｈａｉｒ＆ＳＰＡ　仙台店</t>
  </si>
  <si>
    <t>022-797-0068</t>
  </si>
  <si>
    <t>青葉区中央二丁目６－１９</t>
  </si>
  <si>
    <t>豊栄堂ビル　２階</t>
  </si>
  <si>
    <t>Ｒｏｓｓｏ㈱</t>
  </si>
  <si>
    <t>代表取締役　阿部　洋介</t>
  </si>
  <si>
    <t>埼玉県八潮市大瀬六丁目９－５</t>
  </si>
  <si>
    <t>Ａｍａｒｅ藍　１階</t>
  </si>
  <si>
    <t>048-998-8227</t>
  </si>
  <si>
    <t>ＨＡＩＲ　ｏｒｂ　ＬＯＧＩＣ</t>
  </si>
  <si>
    <t>022-724-7393</t>
  </si>
  <si>
    <t>青葉区中央四丁目４－８</t>
  </si>
  <si>
    <t>中央４丁目ビル　２階</t>
  </si>
  <si>
    <t>㈱ｏｒｂ</t>
  </si>
  <si>
    <t>代表取締役　八重樫　治</t>
  </si>
  <si>
    <t>仙台市青葉区中央四丁目４－８</t>
  </si>
  <si>
    <t>Ｓｔａｒｒｙ　Ｌａｓｈ</t>
  </si>
  <si>
    <t>青葉区国分町三丁目３－３０</t>
  </si>
  <si>
    <t>定禅寺ヒルズ２　４階</t>
  </si>
  <si>
    <t>㈱トリプルワン</t>
  </si>
  <si>
    <t>代表取締役　橋間　喜史</t>
  </si>
  <si>
    <t>仙台市青葉区中央一丁目８－２２</t>
  </si>
  <si>
    <t>グランドゥビル　５階</t>
  </si>
  <si>
    <t>022-397-7737</t>
  </si>
  <si>
    <t>Ｍｅｇｕｍｉ　Ｋｏｎｎｏ</t>
  </si>
  <si>
    <t>022-725-5247</t>
  </si>
  <si>
    <t>青葉区荒巻中央１６－１</t>
  </si>
  <si>
    <t>紺野　めぐみ</t>
  </si>
  <si>
    <t>ＡＸＩＳ仙台愛子店</t>
  </si>
  <si>
    <t>022-796-7727</t>
  </si>
  <si>
    <t>青葉区落合一丁目１３－２９</t>
  </si>
  <si>
    <t>（同）Ｓｅｖｅｎ　Ｆｏｒ　Ｃｏｌｏｒｓ</t>
  </si>
  <si>
    <t>代表　餌取　伸哉</t>
  </si>
  <si>
    <t>北海道帯広市西九条十九丁目１８－９</t>
  </si>
  <si>
    <t>0155-29-3852</t>
  </si>
  <si>
    <t>ｒｉｎｏｒｙ</t>
  </si>
  <si>
    <t>宮城野区榴岡二丁目２－８</t>
  </si>
  <si>
    <t>コーポ童子７０４</t>
  </si>
  <si>
    <t>（同）ｒｉｎｏｒｙ</t>
  </si>
  <si>
    <t>代表社員　斎藤　範子</t>
  </si>
  <si>
    <t>仙台市若林区一本杉町２５－５</t>
  </si>
  <si>
    <t>太白区秋保町長袋字西台２４-１２</t>
    <rPh sb="0" eb="3">
      <t>タイハクク</t>
    </rPh>
    <rPh sb="3" eb="6">
      <t>アキウマチ</t>
    </rPh>
    <rPh sb="6" eb="9">
      <t>ナガフクロアザ</t>
    </rPh>
    <rPh sb="9" eb="11">
      <t>ニシダイ</t>
    </rPh>
    <phoneticPr fontId="18"/>
  </si>
  <si>
    <t>取次所</t>
  </si>
  <si>
    <t>ホワイト急便　萩野町本店</t>
  </si>
  <si>
    <t>宮城野区宮千代一丁目１２－３</t>
  </si>
  <si>
    <t>㈱アルト</t>
  </si>
  <si>
    <t>浴用</t>
  </si>
  <si>
    <t>Ｌａ楽リゾートホテルグリーングリーン</t>
  </si>
  <si>
    <t>大浴場男子</t>
  </si>
  <si>
    <t>佐蔵の湯</t>
  </si>
  <si>
    <t>仙台市青葉区作並字本木１８</t>
  </si>
  <si>
    <t>単純温泉　低張性弱アルカリ性高温泉</t>
  </si>
  <si>
    <t>022-395-2011</t>
  </si>
  <si>
    <t>青葉区作並字二橋５－１２</t>
  </si>
  <si>
    <t>㈱ホテルマネージメント</t>
  </si>
  <si>
    <t>男子大岩風呂</t>
  </si>
  <si>
    <t>男子麦飯石風呂</t>
  </si>
  <si>
    <t>大浴場女子</t>
  </si>
  <si>
    <t>女子大岩風呂</t>
  </si>
  <si>
    <t>女子麦飯石風呂</t>
  </si>
  <si>
    <t>天空の湯</t>
  </si>
  <si>
    <t>家族風呂宮城野</t>
  </si>
  <si>
    <t>家族風呂広瀬</t>
  </si>
  <si>
    <t>種別</t>
    <rPh sb="0" eb="2">
      <t>シュベツ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</si>
</sst>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 applyAlignment="1">
      <alignment horizontal="left" vertical="center" shrinkToFit="1"/>
    </xf>
    <xf numFmtId="176" fontId="0" fillId="0" borderId="12" xfId="0" applyNumberFormat="1" applyBorder="1" applyAlignment="1">
      <alignment vertical="center" shrinkToFit="1"/>
    </xf>
    <xf numFmtId="0" fontId="0" fillId="0" borderId="12" xfId="0" applyBorder="1">
      <alignment vertical="center"/>
    </xf>
    <xf numFmtId="58" fontId="0" fillId="0" borderId="12" xfId="0" applyNumberFormat="1" applyBorder="1">
      <alignment vertical="center"/>
    </xf>
    <xf numFmtId="58" fontId="0" fillId="0" borderId="10" xfId="0" applyNumberFormat="1" applyBorder="1">
      <alignment vertical="center"/>
    </xf>
    <xf numFmtId="58" fontId="0" fillId="0" borderId="0" xfId="0" applyNumberFormat="1" applyAlignment="1">
      <alignment horizontal="right" vertical="center"/>
    </xf>
    <xf numFmtId="58" fontId="0" fillId="0" borderId="10" xfId="0" applyNumberFormat="1" applyFill="1" applyBorder="1" applyAlignment="1">
      <alignment horizontal="right" vertical="center" shrinkToFit="1"/>
    </xf>
    <xf numFmtId="58" fontId="0" fillId="0" borderId="13" xfId="0" applyNumberFormat="1" applyBorder="1" applyAlignment="1">
      <alignment horizontal="right"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zoomScale="60" zoomScaleNormal="85" workbookViewId="0">
      <selection activeCell="M4" sqref="M4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0.37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25.375" style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25</v>
      </c>
    </row>
    <row r="2" spans="1:16" x14ac:dyDescent="0.4">
      <c r="A2" s="4"/>
      <c r="B2" s="21" t="s">
        <v>43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23</v>
      </c>
      <c r="E3" s="14" t="s">
        <v>1</v>
      </c>
      <c r="F3" s="14" t="s">
        <v>38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24</v>
      </c>
      <c r="L3" s="14" t="s">
        <v>8</v>
      </c>
      <c r="M3" s="14" t="s">
        <v>2</v>
      </c>
      <c r="N3" s="28"/>
    </row>
    <row r="4" spans="1:16" x14ac:dyDescent="0.4">
      <c r="A4" s="2"/>
      <c r="B4" s="2" t="s">
        <v>44</v>
      </c>
      <c r="C4" s="2" t="s">
        <v>45</v>
      </c>
      <c r="D4" s="2" t="s">
        <v>46</v>
      </c>
      <c r="E4" s="2" t="s">
        <v>47</v>
      </c>
      <c r="F4" s="2"/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>
        <v>1</v>
      </c>
      <c r="M4" s="3">
        <v>45519</v>
      </c>
      <c r="N4" s="29"/>
    </row>
    <row r="5" spans="1:16" x14ac:dyDescent="0.4">
      <c r="A5" s="2"/>
      <c r="B5" s="33"/>
      <c r="C5" s="33"/>
      <c r="D5" s="33"/>
      <c r="E5" s="33"/>
      <c r="F5" s="33"/>
      <c r="G5" s="33"/>
      <c r="H5" s="33"/>
      <c r="I5" s="33"/>
      <c r="J5" s="33"/>
      <c r="K5" s="33"/>
      <c r="M5" s="49"/>
      <c r="N5" s="29"/>
    </row>
    <row r="6" spans="1:16" x14ac:dyDescent="0.4">
      <c r="A6" s="2" t="str">
        <f t="shared" ref="A6:A13" si="0">IF(B6="","",ROW()-3)</f>
        <v/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6" x14ac:dyDescent="0.4">
      <c r="A7" s="2" t="str">
        <f t="shared" si="0"/>
        <v/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52"/>
      <c r="P7" s="31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1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34</v>
      </c>
      <c r="B14" s="12">
        <f>COUNTA(B4:B13)</f>
        <v>1</v>
      </c>
      <c r="C14" s="1" t="s">
        <v>35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A4" sqref="A4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26</v>
      </c>
    </row>
    <row r="2" spans="1:18" s="1" customFormat="1" x14ac:dyDescent="0.4">
      <c r="A2" s="4"/>
      <c r="B2" s="21" t="str">
        <f>旅館業!B2</f>
        <v>2024年8月</v>
      </c>
      <c r="I2" s="29"/>
    </row>
    <row r="3" spans="1:18" s="17" customFormat="1" x14ac:dyDescent="0.4">
      <c r="A3" s="16"/>
      <c r="B3" s="16" t="s">
        <v>9</v>
      </c>
      <c r="C3" s="16" t="s">
        <v>0</v>
      </c>
      <c r="D3" s="16" t="s">
        <v>23</v>
      </c>
      <c r="E3" s="16" t="s">
        <v>1</v>
      </c>
      <c r="F3" s="16" t="s">
        <v>38</v>
      </c>
      <c r="G3" s="16" t="s">
        <v>3</v>
      </c>
      <c r="H3" s="16" t="s">
        <v>2</v>
      </c>
      <c r="I3" s="27"/>
    </row>
    <row r="4" spans="1:18" x14ac:dyDescent="0.4">
      <c r="A4" s="2" t="str">
        <f t="shared" ref="A4:A13" si="0">IF(B4="","",ROW()-3)</f>
        <v/>
      </c>
      <c r="B4" s="41"/>
      <c r="C4" s="41"/>
      <c r="D4" s="41"/>
      <c r="E4" s="41"/>
      <c r="F4" s="41"/>
      <c r="G4" s="41"/>
      <c r="H4" s="42"/>
    </row>
    <row r="5" spans="1:18" x14ac:dyDescent="0.4">
      <c r="A5" s="2" t="str">
        <f t="shared" si="0"/>
        <v/>
      </c>
      <c r="B5" s="41"/>
      <c r="C5" s="41"/>
      <c r="D5" s="41"/>
      <c r="E5" s="41"/>
      <c r="F5" s="41"/>
      <c r="G5" s="41"/>
      <c r="H5" s="42"/>
      <c r="K5" s="1"/>
      <c r="L5" s="1"/>
      <c r="M5" s="1"/>
      <c r="N5" s="1"/>
      <c r="O5" s="1"/>
      <c r="P5" s="31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1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1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1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1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1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1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1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1"/>
      <c r="G13" s="7"/>
      <c r="H13" s="8"/>
    </row>
    <row r="14" spans="1:18" x14ac:dyDescent="0.4">
      <c r="A14" s="13" t="s">
        <v>34</v>
      </c>
      <c r="B14" s="12">
        <f>COUNTA(B4:B13)</f>
        <v>0</v>
      </c>
      <c r="C14" s="1" t="s">
        <v>35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A4" sqref="A4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27</v>
      </c>
    </row>
    <row r="2" spans="1:16" s="1" customFormat="1" x14ac:dyDescent="0.4">
      <c r="A2" s="4"/>
      <c r="B2" s="21" t="str">
        <f>旅館業!B2</f>
        <v>2024年8月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23</v>
      </c>
      <c r="E3" s="16" t="s">
        <v>1</v>
      </c>
      <c r="F3" s="16" t="s">
        <v>38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1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1"/>
      <c r="G5" s="7"/>
      <c r="H5" s="8"/>
      <c r="J5" s="1"/>
      <c r="K5" s="1"/>
      <c r="L5" s="1"/>
      <c r="M5" s="1"/>
      <c r="N5" s="31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1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1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1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1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1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1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1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1"/>
      <c r="G13" s="7"/>
      <c r="H13" s="8"/>
    </row>
    <row r="14" spans="1:16" x14ac:dyDescent="0.4">
      <c r="A14" s="13" t="s">
        <v>34</v>
      </c>
      <c r="B14" s="12">
        <f>COUNTA(B4:B13)</f>
        <v>0</v>
      </c>
      <c r="C14" s="1" t="s">
        <v>35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L3" sqref="L3"/>
    </sheetView>
  </sheetViews>
  <sheetFormatPr defaultRowHeight="18.75" x14ac:dyDescent="0.4"/>
  <cols>
    <col min="1" max="1" width="4.875" style="5" bestFit="1" customWidth="1"/>
    <col min="2" max="2" width="40" style="5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7" width="27.625" style="5" customWidth="1"/>
    <col min="8" max="8" width="23" style="5" customWidth="1"/>
    <col min="9" max="9" width="13.75" style="5" customWidth="1"/>
    <col min="10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28</v>
      </c>
      <c r="M1" s="34"/>
    </row>
    <row r="2" spans="1:13" s="1" customFormat="1" x14ac:dyDescent="0.4">
      <c r="A2" s="4"/>
      <c r="B2" s="21" t="str">
        <f>旅館業!B2</f>
        <v>2024年8月</v>
      </c>
      <c r="M2" s="29"/>
    </row>
    <row r="3" spans="1:13" s="17" customFormat="1" x14ac:dyDescent="0.4">
      <c r="A3" s="16"/>
      <c r="B3" s="16" t="s">
        <v>0</v>
      </c>
      <c r="C3" s="16" t="s">
        <v>23</v>
      </c>
      <c r="D3" s="16" t="s">
        <v>1</v>
      </c>
      <c r="E3" s="16" t="s">
        <v>38</v>
      </c>
      <c r="F3" s="16" t="s">
        <v>10</v>
      </c>
      <c r="G3" s="16" t="s">
        <v>39</v>
      </c>
      <c r="H3" s="16" t="s">
        <v>40</v>
      </c>
      <c r="I3" s="16" t="s">
        <v>41</v>
      </c>
      <c r="J3" s="16" t="s">
        <v>42</v>
      </c>
      <c r="K3" s="16" t="s">
        <v>11</v>
      </c>
      <c r="L3" s="16" t="s">
        <v>37</v>
      </c>
      <c r="M3" s="16" t="s">
        <v>12</v>
      </c>
    </row>
    <row r="4" spans="1:13" x14ac:dyDescent="0.4">
      <c r="A4" s="2"/>
      <c r="B4" t="s">
        <v>53</v>
      </c>
      <c r="D4" s="46" t="s">
        <v>54</v>
      </c>
      <c r="E4" t="s">
        <v>55</v>
      </c>
      <c r="F4" t="s">
        <v>56</v>
      </c>
      <c r="G4" s="5" t="s">
        <v>57</v>
      </c>
      <c r="H4" s="47" t="s">
        <v>58</v>
      </c>
      <c r="I4" s="5" t="s">
        <v>59</v>
      </c>
      <c r="J4" t="s">
        <v>60</v>
      </c>
      <c r="K4" s="22">
        <v>45519</v>
      </c>
      <c r="L4">
        <v>5</v>
      </c>
      <c r="M4">
        <v>69.88</v>
      </c>
    </row>
    <row r="5" spans="1:13" x14ac:dyDescent="0.4">
      <c r="A5" s="2" t="str">
        <f t="shared" ref="A5:A13" si="0">IF(B5="","",ROW()-3)</f>
        <v/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41"/>
    </row>
    <row r="6" spans="1:13" x14ac:dyDescent="0.4">
      <c r="A6" s="2" t="str">
        <f t="shared" si="0"/>
        <v/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41"/>
    </row>
    <row r="7" spans="1:13" x14ac:dyDescent="0.4">
      <c r="A7" s="2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1"/>
      <c r="L7" s="1"/>
      <c r="M7" s="29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" t="str">
        <f t="shared" si="0"/>
        <v/>
      </c>
      <c r="B9" s="2"/>
      <c r="C9" s="2"/>
      <c r="D9" s="7"/>
      <c r="E9" s="41"/>
      <c r="F9" s="7"/>
      <c r="G9" s="41"/>
      <c r="H9" s="41"/>
      <c r="I9" s="41"/>
      <c r="J9" s="41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1"/>
      <c r="F10" s="7"/>
      <c r="G10" s="41"/>
      <c r="H10" s="41"/>
      <c r="I10" s="41"/>
      <c r="J10" s="41"/>
      <c r="K10" s="8"/>
      <c r="L10" s="7"/>
      <c r="M10" s="7"/>
    </row>
    <row r="11" spans="1:13" x14ac:dyDescent="0.4">
      <c r="A11" s="2" t="str">
        <f t="shared" si="0"/>
        <v/>
      </c>
      <c r="B11" s="2"/>
      <c r="C11" s="2"/>
      <c r="D11" s="7"/>
      <c r="E11" s="41"/>
      <c r="F11" s="7"/>
      <c r="G11" s="41"/>
      <c r="H11" s="41"/>
      <c r="I11" s="41"/>
      <c r="J11" s="41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1"/>
      <c r="F12" s="7"/>
      <c r="G12" s="41"/>
      <c r="H12" s="41"/>
      <c r="I12" s="41"/>
      <c r="J12" s="41"/>
      <c r="K12" s="8"/>
      <c r="L12" s="7"/>
      <c r="M12" s="7"/>
    </row>
    <row r="13" spans="1:13" x14ac:dyDescent="0.4">
      <c r="A13" s="2" t="str">
        <f t="shared" si="0"/>
        <v/>
      </c>
      <c r="B13" s="2"/>
      <c r="C13" s="2"/>
      <c r="D13" s="7"/>
      <c r="E13" s="41"/>
      <c r="F13" s="7"/>
      <c r="G13" s="41"/>
      <c r="H13" s="41"/>
      <c r="I13" s="41"/>
      <c r="J13" s="41"/>
      <c r="K13" s="8"/>
      <c r="L13" s="7"/>
      <c r="M13" s="7"/>
    </row>
    <row r="14" spans="1:13" x14ac:dyDescent="0.4">
      <c r="A14" s="13" t="s">
        <v>34</v>
      </c>
      <c r="B14" s="12">
        <f>COUNTA(B4:B13)</f>
        <v>1</v>
      </c>
      <c r="C14" s="1" t="s">
        <v>35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="55" zoomScaleNormal="85" zoomScaleSheetLayoutView="55" workbookViewId="0">
      <selection activeCell="K29" sqref="K29"/>
    </sheetView>
  </sheetViews>
  <sheetFormatPr defaultRowHeight="18.75" x14ac:dyDescent="0.4"/>
  <cols>
    <col min="1" max="1" width="5.875" style="6" customWidth="1"/>
    <col min="2" max="2" width="13.375" style="6" customWidth="1"/>
    <col min="3" max="3" width="38.5" style="6" customWidth="1"/>
    <col min="4" max="4" width="15.25" style="6" customWidth="1"/>
    <col min="5" max="5" width="30.5" style="6" customWidth="1"/>
    <col min="6" max="6" width="27" style="6" customWidth="1"/>
    <col min="7" max="7" width="35.625" style="6" customWidth="1"/>
    <col min="8" max="8" width="26" style="6" customWidth="1"/>
    <col min="9" max="9" width="21.375" style="6" bestFit="1" customWidth="1"/>
    <col min="10" max="10" width="29.875" style="6" customWidth="1"/>
    <col min="11" max="11" width="16.875" style="6" customWidth="1"/>
    <col min="12" max="12" width="15.375" style="6" customWidth="1"/>
    <col min="13" max="13" width="16.5" style="6" customWidth="1"/>
    <col min="14" max="14" width="17" style="6" customWidth="1"/>
    <col min="15" max="16384" width="9" style="6"/>
  </cols>
  <sheetData>
    <row r="1" spans="1:16" x14ac:dyDescent="0.4">
      <c r="A1" s="56" t="s">
        <v>29</v>
      </c>
      <c r="B1" s="56"/>
      <c r="C1" s="56"/>
      <c r="D1" s="56"/>
    </row>
    <row r="2" spans="1:16" s="1" customFormat="1" x14ac:dyDescent="0.4">
      <c r="C2" s="21" t="str">
        <f>旅館業!B2</f>
        <v>2024年8月</v>
      </c>
      <c r="M2" s="29"/>
    </row>
    <row r="3" spans="1:16" s="39" customFormat="1" x14ac:dyDescent="0.4">
      <c r="A3" s="16"/>
      <c r="B3" s="16" t="s">
        <v>134</v>
      </c>
      <c r="C3" s="16" t="s">
        <v>0</v>
      </c>
      <c r="D3" s="16" t="s">
        <v>23</v>
      </c>
      <c r="E3" s="16" t="s">
        <v>1</v>
      </c>
      <c r="F3" s="16" t="s">
        <v>38</v>
      </c>
      <c r="G3" s="16" t="s">
        <v>10</v>
      </c>
      <c r="H3" s="16" t="s">
        <v>39</v>
      </c>
      <c r="I3" s="16" t="s">
        <v>40</v>
      </c>
      <c r="J3" s="16" t="s">
        <v>41</v>
      </c>
      <c r="K3" s="16" t="s">
        <v>42</v>
      </c>
      <c r="L3" s="16" t="s">
        <v>11</v>
      </c>
      <c r="M3" s="16" t="s">
        <v>37</v>
      </c>
      <c r="N3" s="16" t="s">
        <v>12</v>
      </c>
      <c r="O3" s="38"/>
      <c r="P3" s="38"/>
    </row>
    <row r="4" spans="1:16" s="48" customFormat="1" x14ac:dyDescent="0.4">
      <c r="A4" s="2"/>
      <c r="B4" s="41" t="s">
        <v>61</v>
      </c>
      <c r="C4" s="41" t="s">
        <v>62</v>
      </c>
      <c r="D4" s="41"/>
      <c r="E4" s="41" t="s">
        <v>63</v>
      </c>
      <c r="F4" s="41" t="s">
        <v>64</v>
      </c>
      <c r="G4" s="41" t="s">
        <v>65</v>
      </c>
      <c r="H4" s="41"/>
      <c r="I4" s="41"/>
      <c r="J4" s="41"/>
      <c r="K4" s="41"/>
      <c r="L4" s="42">
        <v>45527</v>
      </c>
      <c r="M4" s="41">
        <v>1</v>
      </c>
      <c r="N4" s="41">
        <v>15.52</v>
      </c>
    </row>
    <row r="5" spans="1:16" s="48" customFormat="1" x14ac:dyDescent="0.4">
      <c r="A5" s="2"/>
      <c r="B5" s="41" t="s">
        <v>66</v>
      </c>
      <c r="C5" s="41" t="s">
        <v>67</v>
      </c>
      <c r="D5" s="41"/>
      <c r="E5" s="41" t="s">
        <v>68</v>
      </c>
      <c r="F5" s="41" t="s">
        <v>69</v>
      </c>
      <c r="G5" s="41" t="s">
        <v>70</v>
      </c>
      <c r="H5" s="41"/>
      <c r="I5" s="41"/>
      <c r="J5" s="41"/>
      <c r="K5" s="41"/>
      <c r="L5" s="42">
        <v>45509</v>
      </c>
      <c r="M5" s="41">
        <v>1</v>
      </c>
      <c r="N5" s="41">
        <v>23.25</v>
      </c>
    </row>
    <row r="6" spans="1:16" s="48" customFormat="1" x14ac:dyDescent="0.4">
      <c r="A6" s="2"/>
      <c r="B6" s="41" t="s">
        <v>61</v>
      </c>
      <c r="C6" s="41" t="s">
        <v>71</v>
      </c>
      <c r="D6" s="41" t="s">
        <v>72</v>
      </c>
      <c r="E6" s="41" t="s">
        <v>73</v>
      </c>
      <c r="F6" s="41" t="s">
        <v>74</v>
      </c>
      <c r="G6" s="41" t="s">
        <v>75</v>
      </c>
      <c r="H6" s="41" t="s">
        <v>76</v>
      </c>
      <c r="I6" s="41" t="s">
        <v>77</v>
      </c>
      <c r="J6" s="41" t="s">
        <v>78</v>
      </c>
      <c r="K6" s="41" t="s">
        <v>79</v>
      </c>
      <c r="L6" s="42">
        <v>45509</v>
      </c>
      <c r="M6" s="41">
        <v>8</v>
      </c>
      <c r="N6" s="41">
        <v>78.33</v>
      </c>
    </row>
    <row r="7" spans="1:16" s="48" customFormat="1" x14ac:dyDescent="0.4">
      <c r="A7" s="2"/>
      <c r="B7" s="41" t="s">
        <v>61</v>
      </c>
      <c r="C7" s="41" t="s">
        <v>80</v>
      </c>
      <c r="D7" s="41" t="s">
        <v>81</v>
      </c>
      <c r="E7" s="41" t="s">
        <v>82</v>
      </c>
      <c r="F7" s="41" t="s">
        <v>83</v>
      </c>
      <c r="G7" s="41" t="s">
        <v>84</v>
      </c>
      <c r="H7" s="41" t="s">
        <v>85</v>
      </c>
      <c r="I7" s="41" t="s">
        <v>86</v>
      </c>
      <c r="J7" s="41" t="s">
        <v>83</v>
      </c>
      <c r="K7" s="41" t="s">
        <v>81</v>
      </c>
      <c r="L7" s="42">
        <v>45519</v>
      </c>
      <c r="M7" s="41">
        <v>6</v>
      </c>
      <c r="N7" s="41">
        <v>106.05</v>
      </c>
    </row>
    <row r="8" spans="1:16" s="48" customFormat="1" x14ac:dyDescent="0.4">
      <c r="A8" s="2"/>
      <c r="B8" s="41" t="s">
        <v>66</v>
      </c>
      <c r="C8" s="41" t="s">
        <v>87</v>
      </c>
      <c r="D8" s="41"/>
      <c r="E8" s="41" t="s">
        <v>88</v>
      </c>
      <c r="F8" s="41" t="s">
        <v>89</v>
      </c>
      <c r="G8" s="41" t="s">
        <v>90</v>
      </c>
      <c r="H8" s="41" t="s">
        <v>91</v>
      </c>
      <c r="I8" s="41" t="s">
        <v>92</v>
      </c>
      <c r="J8" s="41" t="s">
        <v>93</v>
      </c>
      <c r="K8" s="41" t="s">
        <v>94</v>
      </c>
      <c r="L8" s="42">
        <v>45531</v>
      </c>
      <c r="M8" s="41">
        <v>1</v>
      </c>
      <c r="N8" s="41">
        <v>30</v>
      </c>
    </row>
    <row r="9" spans="1:16" s="48" customFormat="1" x14ac:dyDescent="0.4">
      <c r="A9" s="2"/>
      <c r="B9" s="41" t="s">
        <v>61</v>
      </c>
      <c r="C9" s="41" t="s">
        <v>95</v>
      </c>
      <c r="D9" s="41" t="s">
        <v>96</v>
      </c>
      <c r="E9" s="41" t="s">
        <v>97</v>
      </c>
      <c r="F9" s="41"/>
      <c r="G9" s="41" t="s">
        <v>98</v>
      </c>
      <c r="H9" s="41"/>
      <c r="I9" s="41"/>
      <c r="J9" s="41"/>
      <c r="K9" s="41"/>
      <c r="L9" s="42">
        <v>45511</v>
      </c>
      <c r="M9" s="41">
        <v>1</v>
      </c>
      <c r="N9" s="41">
        <v>42.53</v>
      </c>
    </row>
    <row r="10" spans="1:16" s="48" customFormat="1" x14ac:dyDescent="0.4">
      <c r="A10" s="2"/>
      <c r="B10" s="41" t="s">
        <v>61</v>
      </c>
      <c r="C10" s="41" t="s">
        <v>99</v>
      </c>
      <c r="D10" s="41" t="s">
        <v>100</v>
      </c>
      <c r="E10" s="41" t="s">
        <v>101</v>
      </c>
      <c r="F10" s="41"/>
      <c r="G10" s="41" t="s">
        <v>102</v>
      </c>
      <c r="H10" s="41" t="s">
        <v>103</v>
      </c>
      <c r="I10" s="41" t="s">
        <v>104</v>
      </c>
      <c r="J10" s="41"/>
      <c r="K10" s="41" t="s">
        <v>105</v>
      </c>
      <c r="L10" s="42">
        <v>45534</v>
      </c>
      <c r="M10" s="41">
        <v>6</v>
      </c>
      <c r="N10" s="41">
        <v>128</v>
      </c>
      <c r="O10" s="38"/>
      <c r="P10" s="38"/>
    </row>
    <row r="11" spans="1:16" s="48" customFormat="1" x14ac:dyDescent="0.4">
      <c r="A11" s="2"/>
      <c r="B11" s="41" t="s">
        <v>66</v>
      </c>
      <c r="C11" s="41" t="s">
        <v>106</v>
      </c>
      <c r="D11" s="41"/>
      <c r="E11" s="41" t="s">
        <v>107</v>
      </c>
      <c r="F11" s="41" t="s">
        <v>108</v>
      </c>
      <c r="G11" s="41" t="s">
        <v>109</v>
      </c>
      <c r="H11" s="41" t="s">
        <v>110</v>
      </c>
      <c r="I11" s="41" t="s">
        <v>111</v>
      </c>
      <c r="J11" s="16">
        <v>208</v>
      </c>
      <c r="K11" s="41"/>
      <c r="L11" s="42">
        <v>45531</v>
      </c>
      <c r="M11" s="41">
        <v>1</v>
      </c>
      <c r="N11" s="41">
        <v>17.95</v>
      </c>
      <c r="O11" s="38"/>
      <c r="P11" s="38"/>
    </row>
    <row r="12" spans="1:16" s="48" customFormat="1" x14ac:dyDescent="0.4">
      <c r="A12" s="2" t="str">
        <f t="shared" ref="A12:A20" si="0">IF(C12="","",ROW()-3)</f>
        <v/>
      </c>
      <c r="B12" s="2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41"/>
      <c r="O12" s="38"/>
      <c r="P12" s="38"/>
    </row>
    <row r="13" spans="1:16" s="48" customFormat="1" x14ac:dyDescent="0.4">
      <c r="A13" s="2" t="str">
        <f t="shared" si="0"/>
        <v/>
      </c>
      <c r="B13" s="2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41"/>
      <c r="O13" s="38"/>
      <c r="P13" s="38"/>
    </row>
    <row r="14" spans="1:16" s="48" customFormat="1" x14ac:dyDescent="0.4">
      <c r="A14" s="2" t="str">
        <f t="shared" si="0"/>
        <v/>
      </c>
      <c r="B14" s="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1"/>
      <c r="O14" s="38"/>
      <c r="P14" s="38"/>
    </row>
    <row r="15" spans="1:16" s="48" customFormat="1" x14ac:dyDescent="0.4">
      <c r="A15" s="2" t="str">
        <f t="shared" si="0"/>
        <v/>
      </c>
      <c r="B15" s="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41"/>
      <c r="O15" s="38"/>
      <c r="P15" s="38"/>
    </row>
    <row r="16" spans="1:16" s="48" customFormat="1" x14ac:dyDescent="0.4">
      <c r="A16" s="2" t="str">
        <f t="shared" si="0"/>
        <v/>
      </c>
      <c r="B16" s="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  <c r="N16" s="41"/>
      <c r="O16" s="38"/>
      <c r="P16" s="38"/>
    </row>
    <row r="17" spans="1:16" s="48" customFormat="1" x14ac:dyDescent="0.4">
      <c r="A17" s="2" t="str">
        <f t="shared" si="0"/>
        <v/>
      </c>
      <c r="B17" s="2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41"/>
      <c r="O17" s="38"/>
      <c r="P17" s="38"/>
    </row>
    <row r="18" spans="1:16" s="48" customFormat="1" x14ac:dyDescent="0.4">
      <c r="A18" s="2" t="str">
        <f t="shared" si="0"/>
        <v/>
      </c>
      <c r="B18" s="29"/>
      <c r="C18"/>
      <c r="D18"/>
      <c r="E18"/>
      <c r="F18"/>
      <c r="G18"/>
      <c r="H18"/>
      <c r="I18"/>
      <c r="J18"/>
      <c r="K18"/>
      <c r="L18"/>
      <c r="M18" s="22"/>
      <c r="N18"/>
      <c r="O18" s="38"/>
      <c r="P18" s="38"/>
    </row>
    <row r="19" spans="1:16" x14ac:dyDescent="0.4">
      <c r="A19" s="2" t="str">
        <f t="shared" si="0"/>
        <v/>
      </c>
      <c r="B19" s="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52"/>
      <c r="N19" s="20"/>
      <c r="O19" s="38"/>
    </row>
    <row r="20" spans="1:16" x14ac:dyDescent="0.4">
      <c r="A20" s="2" t="str">
        <f t="shared" si="0"/>
        <v/>
      </c>
      <c r="B20" s="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41"/>
      <c r="O20" s="38"/>
    </row>
    <row r="21" spans="1:16" x14ac:dyDescent="0.4">
      <c r="A21" s="35" t="s">
        <v>34</v>
      </c>
      <c r="B21" s="35"/>
      <c r="C21" s="35"/>
      <c r="D21" s="36">
        <f>COUNTA(C4:C20)</f>
        <v>8</v>
      </c>
      <c r="E21" s="33" t="s">
        <v>35</v>
      </c>
      <c r="F21" s="33"/>
      <c r="G21" s="33"/>
      <c r="H21" s="33"/>
      <c r="I21" s="33"/>
      <c r="J21" s="33"/>
      <c r="K21" s="33"/>
      <c r="L21" s="33"/>
      <c r="M21" s="40"/>
      <c r="N21" s="33"/>
      <c r="O21" s="38"/>
    </row>
  </sheetData>
  <mergeCells count="1">
    <mergeCell ref="A1:D1"/>
  </mergeCells>
  <phoneticPr fontId="18"/>
  <conditionalFormatting sqref="D13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A4" sqref="A4:XFD4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30</v>
      </c>
    </row>
    <row r="2" spans="1:8" s="1" customFormat="1" x14ac:dyDescent="0.4">
      <c r="A2" s="4"/>
      <c r="B2" s="21" t="str">
        <f>旅館業!B2</f>
        <v>2024年8月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23</v>
      </c>
      <c r="E3" s="16" t="s">
        <v>1</v>
      </c>
      <c r="F3" s="16" t="s">
        <v>38</v>
      </c>
      <c r="G3" s="16" t="s">
        <v>3</v>
      </c>
      <c r="H3" s="16" t="s">
        <v>11</v>
      </c>
    </row>
    <row r="4" spans="1:8" x14ac:dyDescent="0.4">
      <c r="A4" s="2"/>
      <c r="B4" s="44" t="s">
        <v>113</v>
      </c>
      <c r="C4" s="44" t="s">
        <v>114</v>
      </c>
      <c r="D4" s="44"/>
      <c r="E4" s="44" t="s">
        <v>115</v>
      </c>
      <c r="F4" s="44"/>
      <c r="G4" s="44" t="s">
        <v>116</v>
      </c>
      <c r="H4" s="45">
        <v>45513</v>
      </c>
    </row>
    <row r="5" spans="1:8" x14ac:dyDescent="0.4">
      <c r="A5" s="2" t="str">
        <f t="shared" ref="A5:A13" si="0">IF(B5="","",ROW()-3)</f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1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1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1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1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1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1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1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1"/>
      <c r="G13" s="7"/>
      <c r="H13" s="8"/>
    </row>
    <row r="14" spans="1:8" x14ac:dyDescent="0.4">
      <c r="A14" s="13" t="s">
        <v>34</v>
      </c>
      <c r="B14" s="12">
        <f>COUNTA(B4:B13)</f>
        <v>1</v>
      </c>
      <c r="C14" s="1" t="s">
        <v>35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L4" sqref="L4:L13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27" style="5" customWidth="1"/>
    <col min="4" max="4" width="16.375" style="5" customWidth="1"/>
    <col min="5" max="5" width="21.5" style="5" customWidth="1"/>
    <col min="6" max="6" width="38.375" style="5" customWidth="1"/>
    <col min="7" max="7" width="64.2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21" style="5" customWidth="1"/>
    <col min="12" max="12" width="15.375" style="6" customWidth="1"/>
    <col min="13" max="16384" width="9" style="5"/>
  </cols>
  <sheetData>
    <row r="1" spans="1:12" x14ac:dyDescent="0.4">
      <c r="A1" s="5" t="s">
        <v>31</v>
      </c>
    </row>
    <row r="2" spans="1:12" s="1" customFormat="1" x14ac:dyDescent="0.4">
      <c r="A2" s="4"/>
      <c r="B2" s="57" t="str">
        <f>旅館業!B2</f>
        <v>2024年8月</v>
      </c>
      <c r="C2" s="57"/>
    </row>
    <row r="3" spans="1:12" s="17" customFormat="1" x14ac:dyDescent="0.4">
      <c r="A3" s="16"/>
      <c r="B3" s="16" t="s">
        <v>13</v>
      </c>
      <c r="C3" s="16" t="s">
        <v>0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23</v>
      </c>
      <c r="I3" s="16" t="s">
        <v>1</v>
      </c>
      <c r="J3" s="16" t="s">
        <v>38</v>
      </c>
      <c r="K3" s="16" t="s">
        <v>18</v>
      </c>
      <c r="L3" s="16" t="s">
        <v>2</v>
      </c>
    </row>
    <row r="4" spans="1:12" s="17" customFormat="1" x14ac:dyDescent="0.4">
      <c r="A4" s="16"/>
      <c r="B4" t="s">
        <v>117</v>
      </c>
      <c r="C4" s="41" t="s">
        <v>118</v>
      </c>
      <c r="D4" t="s">
        <v>119</v>
      </c>
      <c r="E4" t="s">
        <v>120</v>
      </c>
      <c r="F4" t="s">
        <v>121</v>
      </c>
      <c r="G4" t="s">
        <v>122</v>
      </c>
      <c r="H4" t="s">
        <v>123</v>
      </c>
      <c r="I4" s="41" t="s">
        <v>124</v>
      </c>
      <c r="J4"/>
      <c r="K4" t="s">
        <v>125</v>
      </c>
      <c r="L4" s="53">
        <v>45531</v>
      </c>
    </row>
    <row r="5" spans="1:12" s="17" customFormat="1" x14ac:dyDescent="0.4">
      <c r="A5" s="16"/>
      <c r="B5" s="41" t="s">
        <v>117</v>
      </c>
      <c r="C5" s="41" t="s">
        <v>118</v>
      </c>
      <c r="D5" s="41" t="s">
        <v>126</v>
      </c>
      <c r="E5" s="41" t="s">
        <v>120</v>
      </c>
      <c r="F5" s="41" t="s">
        <v>121</v>
      </c>
      <c r="G5" s="41" t="s">
        <v>122</v>
      </c>
      <c r="H5" s="41" t="s">
        <v>123</v>
      </c>
      <c r="I5" s="41" t="s">
        <v>124</v>
      </c>
      <c r="J5" s="41"/>
      <c r="K5" s="41" t="s">
        <v>125</v>
      </c>
      <c r="L5" s="54">
        <v>45531</v>
      </c>
    </row>
    <row r="6" spans="1:12" s="17" customFormat="1" x14ac:dyDescent="0.4">
      <c r="A6" s="16"/>
      <c r="B6" s="44" t="s">
        <v>117</v>
      </c>
      <c r="C6" s="44" t="s">
        <v>118</v>
      </c>
      <c r="D6" s="44" t="s">
        <v>127</v>
      </c>
      <c r="E6" s="44" t="s">
        <v>120</v>
      </c>
      <c r="F6" s="44" t="s">
        <v>121</v>
      </c>
      <c r="G6" s="44" t="s">
        <v>122</v>
      </c>
      <c r="H6" s="44" t="s">
        <v>123</v>
      </c>
      <c r="I6" s="44" t="s">
        <v>124</v>
      </c>
      <c r="J6" s="44"/>
      <c r="K6" s="44" t="s">
        <v>125</v>
      </c>
      <c r="L6" s="55">
        <v>45531</v>
      </c>
    </row>
    <row r="7" spans="1:12" s="17" customFormat="1" x14ac:dyDescent="0.4">
      <c r="A7" s="16"/>
      <c r="B7" s="44" t="s">
        <v>117</v>
      </c>
      <c r="C7" s="44" t="s">
        <v>118</v>
      </c>
      <c r="D7" s="44" t="s">
        <v>128</v>
      </c>
      <c r="E7" s="44" t="s">
        <v>120</v>
      </c>
      <c r="F7" s="44" t="s">
        <v>121</v>
      </c>
      <c r="G7" s="44" t="s">
        <v>122</v>
      </c>
      <c r="H7" s="44" t="s">
        <v>123</v>
      </c>
      <c r="I7" s="44" t="s">
        <v>124</v>
      </c>
      <c r="J7" s="44"/>
      <c r="K7" s="44" t="s">
        <v>125</v>
      </c>
      <c r="L7" s="55">
        <v>45531</v>
      </c>
    </row>
    <row r="8" spans="1:12" s="17" customFormat="1" x14ac:dyDescent="0.4">
      <c r="A8" s="16"/>
      <c r="B8" s="16" t="s">
        <v>117</v>
      </c>
      <c r="C8" s="16" t="s">
        <v>118</v>
      </c>
      <c r="D8" s="16" t="s">
        <v>129</v>
      </c>
      <c r="E8" s="16" t="s">
        <v>120</v>
      </c>
      <c r="F8" s="16" t="s">
        <v>121</v>
      </c>
      <c r="G8" s="16" t="s">
        <v>122</v>
      </c>
      <c r="H8" s="16" t="s">
        <v>123</v>
      </c>
      <c r="I8" s="16" t="s">
        <v>124</v>
      </c>
      <c r="J8" s="16"/>
      <c r="K8" s="16" t="s">
        <v>125</v>
      </c>
      <c r="L8" s="54">
        <v>45531</v>
      </c>
    </row>
    <row r="9" spans="1:12" s="17" customFormat="1" x14ac:dyDescent="0.4">
      <c r="A9" s="16"/>
      <c r="B9" s="16" t="s">
        <v>117</v>
      </c>
      <c r="C9" s="16" t="s">
        <v>118</v>
      </c>
      <c r="D9" s="16" t="s">
        <v>130</v>
      </c>
      <c r="E9" s="16" t="s">
        <v>120</v>
      </c>
      <c r="F9" s="16" t="s">
        <v>121</v>
      </c>
      <c r="G9" s="16" t="s">
        <v>122</v>
      </c>
      <c r="H9" s="16" t="s">
        <v>123</v>
      </c>
      <c r="I9" s="16" t="s">
        <v>124</v>
      </c>
      <c r="J9" s="16"/>
      <c r="K9" s="16" t="s">
        <v>125</v>
      </c>
      <c r="L9" s="54">
        <v>45531</v>
      </c>
    </row>
    <row r="10" spans="1:12" s="17" customFormat="1" x14ac:dyDescent="0.4">
      <c r="A10" s="16"/>
      <c r="B10" s="16" t="s">
        <v>117</v>
      </c>
      <c r="C10" s="16" t="s">
        <v>118</v>
      </c>
      <c r="D10" s="16" t="s">
        <v>131</v>
      </c>
      <c r="E10" s="16" t="s">
        <v>120</v>
      </c>
      <c r="F10" s="16" t="s">
        <v>121</v>
      </c>
      <c r="G10" s="16" t="s">
        <v>122</v>
      </c>
      <c r="H10" s="16" t="s">
        <v>123</v>
      </c>
      <c r="I10" s="16" t="s">
        <v>124</v>
      </c>
      <c r="J10" s="16"/>
      <c r="K10" s="16" t="s">
        <v>125</v>
      </c>
      <c r="L10" s="54">
        <v>45531</v>
      </c>
    </row>
    <row r="11" spans="1:12" s="17" customFormat="1" x14ac:dyDescent="0.4">
      <c r="A11" s="16"/>
      <c r="B11" s="16" t="s">
        <v>117</v>
      </c>
      <c r="C11" s="16" t="s">
        <v>118</v>
      </c>
      <c r="D11" s="16" t="s">
        <v>132</v>
      </c>
      <c r="E11" s="16" t="s">
        <v>120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/>
      <c r="K11" s="16" t="s">
        <v>125</v>
      </c>
      <c r="L11" s="54">
        <v>45531</v>
      </c>
    </row>
    <row r="12" spans="1:12" s="17" customFormat="1" x14ac:dyDescent="0.4">
      <c r="A12" s="16"/>
      <c r="B12" s="16" t="s">
        <v>117</v>
      </c>
      <c r="C12" s="16" t="s">
        <v>118</v>
      </c>
      <c r="D12" s="16" t="s">
        <v>133</v>
      </c>
      <c r="E12" s="16" t="s">
        <v>120</v>
      </c>
      <c r="F12" s="16" t="s">
        <v>121</v>
      </c>
      <c r="G12" s="16" t="s">
        <v>122</v>
      </c>
      <c r="H12" s="16" t="s">
        <v>123</v>
      </c>
      <c r="I12" s="16" t="s">
        <v>124</v>
      </c>
      <c r="J12" s="16"/>
      <c r="K12" s="16" t="s">
        <v>125</v>
      </c>
      <c r="L12" s="54">
        <v>45531</v>
      </c>
    </row>
    <row r="13" spans="1:12" s="17" customFormat="1" x14ac:dyDescent="0.4">
      <c r="A13" s="16" t="str">
        <f t="shared" ref="A13:A14" si="0">IF(B13="","",ROW()-3)</f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3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3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3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3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3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34</v>
      </c>
      <c r="B20" s="12">
        <f>COUNTA(B4:B19)</f>
        <v>9</v>
      </c>
      <c r="C20" s="1" t="s">
        <v>35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D13" sqref="D13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32</v>
      </c>
    </row>
    <row r="2" spans="1:10" s="1" customFormat="1" x14ac:dyDescent="0.4">
      <c r="A2" s="4"/>
      <c r="B2" s="21" t="str">
        <f>旅館業!B2</f>
        <v>2024年8月</v>
      </c>
      <c r="G2"/>
    </row>
    <row r="3" spans="1:10" s="18" customFormat="1" x14ac:dyDescent="0.4">
      <c r="A3" s="30"/>
      <c r="B3" s="30" t="s">
        <v>0</v>
      </c>
      <c r="C3" s="30" t="s">
        <v>1</v>
      </c>
      <c r="D3" s="30" t="s">
        <v>36</v>
      </c>
      <c r="E3" s="30" t="s">
        <v>19</v>
      </c>
      <c r="F3" s="30" t="s">
        <v>20</v>
      </c>
      <c r="G3" s="30" t="s">
        <v>21</v>
      </c>
    </row>
    <row r="4" spans="1:10" x14ac:dyDescent="0.4">
      <c r="A4" s="2"/>
      <c r="B4" s="2"/>
      <c r="C4" s="2"/>
      <c r="D4" s="2"/>
      <c r="E4" s="8"/>
      <c r="F4" s="2"/>
      <c r="G4" s="9"/>
    </row>
    <row r="5" spans="1:10" x14ac:dyDescent="0.4">
      <c r="A5" s="2"/>
      <c r="B5" s="2"/>
      <c r="C5" s="2"/>
      <c r="D5" s="2"/>
      <c r="E5" s="3"/>
      <c r="F5" s="2"/>
      <c r="G5" s="9"/>
    </row>
    <row r="6" spans="1:10" x14ac:dyDescent="0.4">
      <c r="A6" s="2"/>
      <c r="C6" s="32"/>
      <c r="D6" s="32"/>
      <c r="E6" s="3"/>
      <c r="F6" s="32"/>
      <c r="G6" s="9"/>
      <c r="H6" s="5"/>
      <c r="I6" s="5"/>
      <c r="J6" s="5"/>
    </row>
    <row r="7" spans="1:10" x14ac:dyDescent="0.4">
      <c r="A7" s="2"/>
      <c r="B7" s="2"/>
      <c r="C7" s="2"/>
      <c r="D7" s="2"/>
      <c r="E7" s="3"/>
      <c r="F7" s="2"/>
      <c r="G7" s="9"/>
    </row>
    <row r="8" spans="1:10" x14ac:dyDescent="0.4">
      <c r="A8" s="2"/>
      <c r="B8" s="2"/>
      <c r="C8" s="2"/>
      <c r="D8" s="2"/>
      <c r="E8" s="3"/>
      <c r="F8" s="2"/>
      <c r="G8" s="9"/>
    </row>
    <row r="9" spans="1:10" x14ac:dyDescent="0.4">
      <c r="A9" s="2"/>
      <c r="B9" s="2"/>
      <c r="C9" s="2"/>
      <c r="D9" s="2"/>
      <c r="E9" s="3"/>
      <c r="F9" s="2"/>
      <c r="G9" s="9"/>
    </row>
    <row r="10" spans="1:10" x14ac:dyDescent="0.4">
      <c r="A10" s="2"/>
      <c r="B10" s="2"/>
      <c r="C10" s="2"/>
      <c r="D10" s="2"/>
      <c r="E10" s="3"/>
      <c r="F10" s="2"/>
      <c r="G10" s="9"/>
    </row>
    <row r="11" spans="1:10" x14ac:dyDescent="0.4">
      <c r="A11" s="2"/>
      <c r="B11" s="2"/>
      <c r="C11" s="2"/>
      <c r="D11" s="2"/>
      <c r="E11" s="3"/>
      <c r="F11" s="2"/>
      <c r="G11" s="9"/>
    </row>
    <row r="12" spans="1:10" x14ac:dyDescent="0.4">
      <c r="A12" s="2" t="str">
        <f t="shared" ref="A12:A13" si="0">IF(B12="","",ROW()-3)</f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0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34</v>
      </c>
      <c r="B14" s="12">
        <f>COUNTA(B4:B13)</f>
        <v>0</v>
      </c>
      <c r="C14" s="1" t="s">
        <v>35</v>
      </c>
    </row>
    <row r="16" spans="1:10" x14ac:dyDescent="0.4">
      <c r="B16" s="1"/>
      <c r="C16" s="1"/>
      <c r="D16" s="31"/>
      <c r="F16" s="1"/>
      <c r="G16" s="1"/>
    </row>
    <row r="17" spans="2:7" x14ac:dyDescent="0.4">
      <c r="B17" s="1"/>
      <c r="C17" s="1"/>
      <c r="D17" s="31"/>
      <c r="F17" s="1"/>
      <c r="G17" s="37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33</v>
      </c>
      <c r="B1" s="11"/>
    </row>
    <row r="2" spans="1:3" s="1" customFormat="1" x14ac:dyDescent="0.4">
      <c r="A2" s="4"/>
      <c r="B2" s="21" t="str">
        <f>旅館業!B2</f>
        <v>2024年8月</v>
      </c>
    </row>
    <row r="3" spans="1:3" s="19" customFormat="1" x14ac:dyDescent="0.4">
      <c r="A3" s="23"/>
      <c r="B3" s="23" t="s">
        <v>22</v>
      </c>
    </row>
    <row r="4" spans="1:3" ht="15" customHeight="1" x14ac:dyDescent="0.4">
      <c r="A4" s="24">
        <v>1</v>
      </c>
      <c r="B4" s="24" t="s">
        <v>112</v>
      </c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34</v>
      </c>
      <c r="B15" s="12">
        <f>COUNTA(B4:B14)</f>
        <v>1</v>
      </c>
      <c r="C15" s="1" t="s">
        <v>35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2024-09-06T02:53:57Z</cp:lastPrinted>
  <dcterms:created xsi:type="dcterms:W3CDTF">2020-04-15T05:33:13Z</dcterms:created>
  <dcterms:modified xsi:type="dcterms:W3CDTF">2024-09-06T04:23:24Z</dcterms:modified>
</cp:coreProperties>
</file>