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4\"/>
    </mc:Choice>
  </mc:AlternateContent>
  <bookViews>
    <workbookView xWindow="12090" yWindow="0" windowWidth="20490" windowHeight="7530" tabRatio="749" activeTab="1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美容所!$A$3:$N$20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美容所!$A$1:$N$21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62913"/>
</workbook>
</file>

<file path=xl/calcChain.xml><?xml version="1.0" encoding="utf-8"?>
<calcChain xmlns="http://schemas.openxmlformats.org/spreadsheetml/2006/main">
  <c r="A6" i="16" l="1"/>
  <c r="A7" i="16"/>
  <c r="A8" i="16"/>
  <c r="A9" i="16"/>
  <c r="A10" i="16"/>
  <c r="A11" i="16"/>
  <c r="A12" i="16"/>
  <c r="A13" i="16"/>
  <c r="A14" i="16"/>
  <c r="A15" i="16" l="1"/>
  <c r="A16" i="16"/>
  <c r="A17" i="16"/>
  <c r="B20" i="16"/>
  <c r="A19" i="14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1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A5" i="12"/>
  <c r="B14" i="11"/>
  <c r="A13" i="11"/>
  <c r="A12" i="11"/>
  <c r="A11" i="11"/>
  <c r="A10" i="11"/>
  <c r="A9" i="11"/>
  <c r="A8" i="11"/>
  <c r="A7" i="11"/>
  <c r="A6" i="11"/>
  <c r="A5" i="11"/>
  <c r="A4" i="11"/>
  <c r="B14" i="10"/>
</calcChain>
</file>

<file path=xl/sharedStrings.xml><?xml version="1.0" encoding="utf-8"?>
<sst xmlns="http://schemas.openxmlformats.org/spreadsheetml/2006/main" count="245" uniqueCount="165">
  <si>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</si>
  <si>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</si>
  <si>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</si>
  <si>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</si>
  <si>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</si>
  <si>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</si>
  <si>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</si>
  <si>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</si>
  <si>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</si>
  <si>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</si>
  <si>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</si>
  <si>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</si>
  <si>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</si>
  <si>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</si>
  <si>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</si>
  <si>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</si>
  <si>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</si>
  <si>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</si>
  <si>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</si>
  <si>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</si>
  <si>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</si>
  <si>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</si>
  <si>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</si>
  <si>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</si>
  <si>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</si>
  <si>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</si>
  <si>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</si>
  <si>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</si>
  <si>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</si>
  <si>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</si>
  <si>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</si>
  <si>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</si>
  <si>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</si>
  <si>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</si>
  <si>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</si>
  <si>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</si>
  <si>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</si>
  <si>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</si>
  <si>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</si>
  <si>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</si>
  <si>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</si>
  <si>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</si>
  <si>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</si>
  <si>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</si>
  <si>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</si>
  <si>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まつエク専門店</t>
  </si>
  <si>
    <t>一般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</si>
  <si>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</si>
  <si>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旅館・ホテル営業</t>
  </si>
  <si>
    <t>2025年4月</t>
    <rPh sb="4" eb="5">
      <t>ネン</t>
    </rPh>
    <rPh sb="6" eb="7">
      <t>ガツ</t>
    </rPh>
    <phoneticPr fontId="18"/>
  </si>
  <si>
    <t>専門学校デジタルアーツ仙台</t>
    <rPh sb="0" eb="2">
      <t>センモン</t>
    </rPh>
    <rPh sb="2" eb="4">
      <t>ガッコウ</t>
    </rPh>
    <rPh sb="11" eb="13">
      <t>センダイ</t>
    </rPh>
    <phoneticPr fontId="18"/>
  </si>
  <si>
    <t>青葉区本町二丁目１０－１</t>
    <rPh sb="0" eb="3">
      <t>アオバク</t>
    </rPh>
    <rPh sb="3" eb="5">
      <t>ホンチョウ</t>
    </rPh>
    <rPh sb="5" eb="8">
      <t>ニチョウメ</t>
    </rPh>
    <phoneticPr fontId="18"/>
  </si>
  <si>
    <t>学校法人　菅原学園</t>
    <rPh sb="0" eb="2">
      <t>ガッコウ</t>
    </rPh>
    <rPh sb="2" eb="4">
      <t>ホウジン</t>
    </rPh>
    <rPh sb="5" eb="7">
      <t>スガワラ</t>
    </rPh>
    <rPh sb="7" eb="9">
      <t>ガクエン</t>
    </rPh>
    <phoneticPr fontId="18"/>
  </si>
  <si>
    <t>学校</t>
    <rPh sb="0" eb="2">
      <t>ガッコウ</t>
    </rPh>
    <phoneticPr fontId="18"/>
  </si>
  <si>
    <t>青葉区芋沢字原田浦２－２</t>
    <rPh sb="0" eb="3">
      <t>アオバク</t>
    </rPh>
    <rPh sb="3" eb="5">
      <t>イモザワ</t>
    </rPh>
    <rPh sb="5" eb="6">
      <t>ジ</t>
    </rPh>
    <rPh sb="6" eb="8">
      <t>ハラダ</t>
    </rPh>
    <rPh sb="8" eb="9">
      <t>ウラ</t>
    </rPh>
    <phoneticPr fontId="18"/>
  </si>
  <si>
    <t>宮城野区出花三丁目２８－６　ファミーユ中野２０８</t>
    <rPh sb="0" eb="4">
      <t>ミヤギノク</t>
    </rPh>
    <rPh sb="4" eb="6">
      <t>イデカ</t>
    </rPh>
    <rPh sb="6" eb="9">
      <t>サンチョウメ</t>
    </rPh>
    <rPh sb="19" eb="21">
      <t>ナカノ</t>
    </rPh>
    <phoneticPr fontId="18"/>
  </si>
  <si>
    <t>ＩＺＵＭＩ　ＰＥＡＫ　ＢＡＳＥ</t>
  </si>
  <si>
    <t>022-347-3356</t>
  </si>
  <si>
    <t>泉区福岡字岳山８－１</t>
  </si>
  <si>
    <t>日本国土開発㈱</t>
  </si>
  <si>
    <t>代表取締役　林　伊佐雄</t>
  </si>
  <si>
    <t>東京都港区虎ノ門四丁目３－１３</t>
  </si>
  <si>
    <t>ヒューリック神谷町ビル５階</t>
  </si>
  <si>
    <t>03-6777-7824</t>
  </si>
  <si>
    <t>ＧＡＲＧＯＹＬＬＥ</t>
  </si>
  <si>
    <t>022-773-0758</t>
  </si>
  <si>
    <t>泉区市名坂字山岸５１－５</t>
  </si>
  <si>
    <t>ブラウニー市名坂１０１</t>
  </si>
  <si>
    <t>㈱ＧＡＲＧＯＹＬＬＥ</t>
  </si>
  <si>
    <t>代表取締役　渡邊　千春</t>
  </si>
  <si>
    <t>仙台市泉区市名坂字山岸５１－５</t>
  </si>
  <si>
    <t>ＮＩＬ</t>
  </si>
  <si>
    <t>青葉区本町一丁目１３－３２</t>
  </si>
  <si>
    <t>オーロラビル　１００７</t>
  </si>
  <si>
    <t>㈱ｅｗａｌｕ</t>
  </si>
  <si>
    <t>代表取締役　尾脇　沙和子</t>
  </si>
  <si>
    <t>東京都渋谷区恵比寿一丁目１８－１６－８０４</t>
  </si>
  <si>
    <t>Ｂｅａｕｔｙ　Ｓｔｕｄｉｏ　ＤＩＭＥ</t>
  </si>
  <si>
    <t>オーロラビル　９階</t>
  </si>
  <si>
    <t>㈱ＤＥＮＰＡＣＨＩ</t>
  </si>
  <si>
    <t>代表取締役　田口　進午</t>
  </si>
  <si>
    <t>岩手県二戸市浄法町里代２６</t>
  </si>
  <si>
    <t>ｅｌｕｍａ．－ＮＡＩＬ＆ＥＹＥＬＡＳＨ－</t>
  </si>
  <si>
    <t>022-738-9805</t>
  </si>
  <si>
    <t>青葉区本町二丁目１７－１５</t>
  </si>
  <si>
    <t>コマツビル　２階</t>
  </si>
  <si>
    <t>エルマ㈱</t>
  </si>
  <si>
    <t>代表取締役　瀧澤　恭太</t>
  </si>
  <si>
    <t>仙台市太白区緑ケ丘二丁目４－８</t>
  </si>
  <si>
    <t>ｆｉｆｔｈ　ＳＥＮＤＡＩ</t>
  </si>
  <si>
    <t>青葉区中央二丁目７－１１</t>
  </si>
  <si>
    <t>アルトスクエアビル　２階</t>
  </si>
  <si>
    <t>㈱ＪＩＮＮ</t>
  </si>
  <si>
    <t>代表　木村　允人</t>
  </si>
  <si>
    <t>東京都渋谷区神南一丁目６－３</t>
  </si>
  <si>
    <t>パシフィックマークス渋谷公園通　４階</t>
  </si>
  <si>
    <t>Ｌｉｌａ／ＥＣＲＥＡ／Ｈｅｉｌｅｅｂｒｏｗ／ａｎｃｅ　仙台店</t>
  </si>
  <si>
    <t>青葉区中央二丁目７－１５</t>
  </si>
  <si>
    <t>ＭＵＳＥビル　３階</t>
  </si>
  <si>
    <t>㈱ＯＲＥＳＳホールディングス</t>
  </si>
  <si>
    <t>代表取締役　伊佐治　勇樹</t>
  </si>
  <si>
    <t>大阪市北区梅田一丁目１３－１</t>
  </si>
  <si>
    <t>大阪梅田ツインタワーズ・サウス　１７階</t>
  </si>
  <si>
    <t>06-6616-8177</t>
  </si>
  <si>
    <t>Ｉ＇ｃｋ　仙台店</t>
  </si>
  <si>
    <t>022-797-4438</t>
    <phoneticPr fontId="18"/>
  </si>
  <si>
    <t>青葉区中央二丁目１１－３０</t>
  </si>
  <si>
    <t>ＹＳビル　６階</t>
  </si>
  <si>
    <t>三浦　勇</t>
  </si>
  <si>
    <t>ｅｙｅｓａｌｏｎ　～Ｚｉｚｚ～</t>
  </si>
  <si>
    <t>青葉区中央三丁目８－５</t>
  </si>
  <si>
    <t>新仙台駅前ビル　７０１号室</t>
  </si>
  <si>
    <t>㈱Ｓ＆Ｓ</t>
  </si>
  <si>
    <t>代表取締役　菅原　健一</t>
  </si>
  <si>
    <t>仙台市宮城野区榴岡三丁目４－１６</t>
  </si>
  <si>
    <t>ヴィレッジ１０６ビル　４階</t>
  </si>
  <si>
    <t>022-353-7308</t>
  </si>
  <si>
    <t>ｗｏｃａｓｈｉ</t>
  </si>
  <si>
    <t>青葉区支倉町４－２７</t>
  </si>
  <si>
    <t>ＴＣ支倉　３０１</t>
  </si>
  <si>
    <t>金子　大助</t>
  </si>
  <si>
    <t>美粧結</t>
  </si>
  <si>
    <t>宮城野区出花一丁目３－９</t>
  </si>
  <si>
    <t>杉山　裕江</t>
  </si>
  <si>
    <t>ｂｅａｕｔｙ　ＭＡＬＵＭ</t>
  </si>
  <si>
    <t>022-352-0698</t>
  </si>
  <si>
    <t>宮城野区榴岡四丁目６－１５</t>
  </si>
  <si>
    <t>八嶋ビル１階</t>
  </si>
  <si>
    <t>葛井　真奈美</t>
  </si>
  <si>
    <t>アグレアーブル</t>
  </si>
  <si>
    <t>宮城野区元寺小路３０６－３</t>
  </si>
  <si>
    <t>フォートレジデンス元寺小路４０１</t>
  </si>
  <si>
    <t>木村　亜衣</t>
  </si>
  <si>
    <t>一般</t>
    <rPh sb="0" eb="2">
      <t>イッパン</t>
    </rPh>
    <phoneticPr fontId="18"/>
  </si>
  <si>
    <t>HAIR&amp;SPA kagura</t>
    <phoneticPr fontId="18"/>
  </si>
  <si>
    <t>022-239-7710</t>
    <phoneticPr fontId="18"/>
  </si>
  <si>
    <t>若林区中倉一丁目２－７</t>
    <rPh sb="0" eb="3">
      <t>ワカバヤシク</t>
    </rPh>
    <rPh sb="3" eb="5">
      <t>ナカクラ</t>
    </rPh>
    <rPh sb="5" eb="8">
      <t>イッチョウメ</t>
    </rPh>
    <phoneticPr fontId="18"/>
  </si>
  <si>
    <t>澁川　伸明</t>
    <rPh sb="0" eb="2">
      <t>シブカワ</t>
    </rPh>
    <rPh sb="3" eb="5">
      <t>ノブアキ</t>
    </rPh>
    <phoneticPr fontId="18"/>
  </si>
  <si>
    <t>ＨＡＩＲ＆ＥＹＥ　ｒｏｔａ　ｃｏｒａｌ　大野田店</t>
  </si>
  <si>
    <t>022-797-7546</t>
  </si>
  <si>
    <t>太白区大野田五丁目４－１</t>
  </si>
  <si>
    <t>ＧｒａｎＤｕｏ　１階</t>
  </si>
  <si>
    <t>㈱志乃屋</t>
  </si>
  <si>
    <t>代表取締役　押野　成人</t>
  </si>
  <si>
    <t>山形県天童市東本町二丁目９－２７</t>
  </si>
  <si>
    <t>023-654-3223</t>
  </si>
  <si>
    <t>美容室マリ</t>
  </si>
  <si>
    <t>太白区袋原一丁目２－２４</t>
  </si>
  <si>
    <t>渡邉　眞理子</t>
  </si>
  <si>
    <t>取次所</t>
  </si>
  <si>
    <t>うさちゃんクリーニング　柳生店</t>
  </si>
  <si>
    <t>022-741-0305</t>
  </si>
  <si>
    <t>太白区柳生二丁目２５－１</t>
  </si>
  <si>
    <t>メルベイユ柳生１階１０３</t>
  </si>
  <si>
    <t>ロイヤルネットワーク㈱</t>
  </si>
  <si>
    <t>浴用</t>
  </si>
  <si>
    <t>大江戸温泉物語Ｐｒｅｍｉｕｍ仙台作並</t>
  </si>
  <si>
    <t>不二の湯　男性　露天風呂</t>
  </si>
  <si>
    <t>不二の湯</t>
  </si>
  <si>
    <t>仙台市青葉区作並字深沢山１４－４、１４－５</t>
  </si>
  <si>
    <t>ナトリウム・カルシウム－硫酸塩・塩化物泉　低張性弱アルカリ性高温泉</t>
  </si>
  <si>
    <t>050-3666-8076</t>
  </si>
  <si>
    <t>青葉区作並字元木１６</t>
  </si>
  <si>
    <t>㈱鷹泉閣岩松旅館</t>
  </si>
  <si>
    <t>不二の湯　女性　露天風呂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</si>
</sst>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58" fontId="0" fillId="0" borderId="10" xfId="0" applyNumberFormat="1" applyFill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58" fontId="0" fillId="0" borderId="0" xfId="0" applyNumberFormat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12" xfId="0" applyBorder="1" applyAlignment="1">
      <alignment horizontal="right" vertical="center" shrinkToFit="1"/>
    </xf>
    <xf numFmtId="0" fontId="0" fillId="33" borderId="12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4" fontId="0" fillId="0" borderId="0" xfId="0" applyNumberFormat="1" applyAlignment="1">
      <alignment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58" fontId="0" fillId="0" borderId="12" xfId="0" applyNumberFormat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58" fontId="0" fillId="0" borderId="10" xfId="0" applyNumberFormat="1" applyFill="1" applyBorder="1" applyAlignment="1">
      <alignment vertical="center" shrinkToFit="1"/>
    </xf>
    <xf numFmtId="58" fontId="0" fillId="0" borderId="10" xfId="0" applyNumberFormat="1" applyFill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58" fontId="0" fillId="0" borderId="13" xfId="0" applyNumberFormat="1" applyBorder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49" fontId="0" fillId="33" borderId="11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view="pageBreakPreview" zoomScale="60" zoomScaleNormal="85" workbookViewId="0">
      <selection activeCell="E20" sqref="E20"/>
    </sheetView>
  </sheetViews>
  <sheetFormatPr defaultRowHeight="18.75" x14ac:dyDescent="0.4"/>
  <cols>
    <col min="1" max="1" width="4.875" style="1" bestFit="1" customWidth="1"/>
    <col min="2" max="2" width="17.25" style="1" bestFit="1" customWidth="1"/>
    <col min="3" max="3" width="28" style="1" customWidth="1"/>
    <col min="4" max="4" width="13.625" style="1" bestFit="1" customWidth="1"/>
    <col min="5" max="5" width="27.625" style="1" bestFit="1" customWidth="1"/>
    <col min="6" max="6" width="27.625" style="1" customWidth="1"/>
    <col min="7" max="7" width="25.5" style="1" bestFit="1" customWidth="1"/>
    <col min="8" max="8" width="23.5" style="1" bestFit="1" customWidth="1"/>
    <col min="9" max="9" width="33.875" style="1" bestFit="1" customWidth="1"/>
    <col min="10" max="10" width="11" style="1" bestFit="1" customWidth="1"/>
    <col min="11" max="11" width="13.625" style="1" bestFit="1" customWidth="1"/>
    <col min="12" max="12" width="15.125" style="1" bestFit="1" customWidth="1"/>
    <col min="13" max="13" width="15.375" style="1" bestFit="1" customWidth="1"/>
    <col min="14" max="16384" width="9" style="1"/>
  </cols>
  <sheetData>
    <row r="1" spans="1:16" x14ac:dyDescent="0.4">
      <c r="A1" s="4" t="s">
        <v>26</v>
      </c>
    </row>
    <row r="2" spans="1:16" x14ac:dyDescent="0.4">
      <c r="A2" s="4"/>
      <c r="B2" s="21" t="s">
        <v>49</v>
      </c>
    </row>
    <row r="3" spans="1:16" s="15" customFormat="1" x14ac:dyDescent="0.4">
      <c r="A3" s="14"/>
      <c r="B3" s="14" t="s">
        <v>7</v>
      </c>
      <c r="C3" s="14" t="s">
        <v>0</v>
      </c>
      <c r="D3" s="14" t="s">
        <v>24</v>
      </c>
      <c r="E3" s="14" t="s">
        <v>1</v>
      </c>
      <c r="F3" s="14" t="s">
        <v>39</v>
      </c>
      <c r="G3" s="14" t="s">
        <v>3</v>
      </c>
      <c r="H3" s="14" t="s">
        <v>4</v>
      </c>
      <c r="I3" s="14" t="s">
        <v>5</v>
      </c>
      <c r="J3" s="14" t="s">
        <v>6</v>
      </c>
      <c r="K3" s="14" t="s">
        <v>25</v>
      </c>
      <c r="L3" s="14" t="s">
        <v>8</v>
      </c>
      <c r="M3" s="14" t="s">
        <v>2</v>
      </c>
      <c r="N3" s="29"/>
    </row>
    <row r="4" spans="1:16" x14ac:dyDescent="0.4">
      <c r="A4" s="2"/>
      <c r="B4" s="2" t="s">
        <v>48</v>
      </c>
      <c r="C4" s="2" t="s">
        <v>56</v>
      </c>
      <c r="D4" s="2" t="s">
        <v>57</v>
      </c>
      <c r="E4" s="2" t="s">
        <v>58</v>
      </c>
      <c r="F4" s="2"/>
      <c r="G4" s="2" t="s">
        <v>59</v>
      </c>
      <c r="H4" s="2" t="s">
        <v>60</v>
      </c>
      <c r="I4" s="2" t="s">
        <v>61</v>
      </c>
      <c r="J4" s="2" t="s">
        <v>62</v>
      </c>
      <c r="K4" s="2" t="s">
        <v>63</v>
      </c>
      <c r="L4" s="2">
        <v>10</v>
      </c>
      <c r="M4" s="3">
        <v>45777</v>
      </c>
      <c r="N4" s="30"/>
    </row>
    <row r="5" spans="1:16" x14ac:dyDescent="0.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0"/>
    </row>
    <row r="6" spans="1:16" x14ac:dyDescent="0.4">
      <c r="A6" s="2" t="str">
        <f t="shared" si="0"/>
        <v/>
      </c>
      <c r="B6" s="2"/>
      <c r="C6" s="2"/>
      <c r="D6" s="2"/>
      <c r="E6" s="2"/>
      <c r="F6" s="2"/>
      <c r="G6" s="2"/>
      <c r="H6" s="7"/>
      <c r="I6" s="7"/>
      <c r="J6" s="7"/>
      <c r="K6" s="7"/>
      <c r="L6" s="31"/>
      <c r="M6" s="3"/>
      <c r="N6" s="30"/>
    </row>
    <row r="7" spans="1:16" x14ac:dyDescent="0.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33"/>
    </row>
    <row r="9" spans="1:16" x14ac:dyDescent="0.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4">
      <c r="A14" s="13" t="s">
        <v>35</v>
      </c>
      <c r="B14" s="12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view="pageBreakPreview" zoomScale="80" zoomScaleNormal="85" zoomScaleSheetLayoutView="80" workbookViewId="0">
      <selection activeCell="H17" sqref="H17"/>
    </sheetView>
  </sheetViews>
  <sheetFormatPr defaultRowHeight="18.75" x14ac:dyDescent="0.4"/>
  <cols>
    <col min="1" max="1" width="4.125" style="5" bestFit="1" customWidth="1"/>
    <col min="2" max="2" width="13" style="5" bestFit="1" customWidth="1"/>
    <col min="3" max="3" width="15" style="5" customWidth="1"/>
    <col min="4" max="4" width="11" style="5" bestFit="1" customWidth="1"/>
    <col min="5" max="6" width="27.875" style="5" customWidth="1"/>
    <col min="7" max="7" width="14.25" style="5" customWidth="1"/>
    <col min="8" max="8" width="15.5" style="6" customWidth="1"/>
    <col min="9" max="16384" width="9" style="5"/>
  </cols>
  <sheetData>
    <row r="1" spans="1:18" x14ac:dyDescent="0.4">
      <c r="A1" s="5" t="s">
        <v>27</v>
      </c>
    </row>
    <row r="2" spans="1:18" s="1" customFormat="1" x14ac:dyDescent="0.4">
      <c r="A2" s="4"/>
      <c r="B2" s="21" t="str">
        <f>旅館業!B2</f>
        <v>2025年4月</v>
      </c>
      <c r="I2" s="30"/>
    </row>
    <row r="3" spans="1:18" s="17" customFormat="1" x14ac:dyDescent="0.4">
      <c r="A3" s="16"/>
      <c r="B3" s="16" t="s">
        <v>9</v>
      </c>
      <c r="C3" s="16" t="s">
        <v>0</v>
      </c>
      <c r="D3" s="16" t="s">
        <v>24</v>
      </c>
      <c r="E3" s="16" t="s">
        <v>1</v>
      </c>
      <c r="F3" s="16" t="s">
        <v>39</v>
      </c>
      <c r="G3" s="16" t="s">
        <v>3</v>
      </c>
      <c r="H3" s="16" t="s">
        <v>2</v>
      </c>
      <c r="I3" s="28"/>
    </row>
    <row r="4" spans="1:18" x14ac:dyDescent="0.4">
      <c r="A4" s="2" t="str">
        <f t="shared" ref="A4:A13" si="0">IF(B4="","",ROW()-3)</f>
        <v/>
      </c>
      <c r="B4" s="45"/>
      <c r="C4" s="45"/>
      <c r="D4" s="45"/>
      <c r="E4" s="45"/>
      <c r="F4" s="45"/>
      <c r="G4" s="45"/>
      <c r="H4" s="46"/>
    </row>
    <row r="5" spans="1:18" x14ac:dyDescent="0.4">
      <c r="A5" s="2" t="str">
        <f t="shared" si="0"/>
        <v/>
      </c>
      <c r="B5" s="45"/>
      <c r="C5" s="45"/>
      <c r="D5" s="45"/>
      <c r="E5" s="45"/>
      <c r="F5" s="45"/>
      <c r="G5" s="45"/>
      <c r="H5" s="46"/>
      <c r="K5" s="1"/>
      <c r="L5" s="1"/>
      <c r="M5" s="1"/>
      <c r="N5" s="1"/>
      <c r="O5" s="1"/>
      <c r="P5" s="33"/>
      <c r="Q5" s="1"/>
      <c r="R5" s="1"/>
    </row>
    <row r="6" spans="1:18" x14ac:dyDescent="0.4">
      <c r="A6" s="2" t="str">
        <f t="shared" si="0"/>
        <v/>
      </c>
      <c r="B6" s="2"/>
      <c r="C6" s="2"/>
      <c r="D6" s="7"/>
      <c r="E6" s="7"/>
      <c r="F6" s="45"/>
      <c r="G6" s="7"/>
      <c r="H6" s="8"/>
    </row>
    <row r="7" spans="1:18" x14ac:dyDescent="0.4">
      <c r="A7" s="2" t="str">
        <f t="shared" si="0"/>
        <v/>
      </c>
      <c r="B7" s="2"/>
      <c r="C7" s="2"/>
      <c r="D7" s="7"/>
      <c r="E7" s="7"/>
      <c r="F7" s="45"/>
      <c r="G7" s="7"/>
      <c r="H7" s="8"/>
    </row>
    <row r="8" spans="1:18" x14ac:dyDescent="0.4">
      <c r="A8" s="2" t="str">
        <f t="shared" si="0"/>
        <v/>
      </c>
      <c r="B8" s="2"/>
      <c r="C8" s="2"/>
      <c r="D8" s="7"/>
      <c r="E8" s="7"/>
      <c r="F8" s="45"/>
      <c r="G8" s="7"/>
      <c r="H8" s="8"/>
    </row>
    <row r="9" spans="1:18" x14ac:dyDescent="0.4">
      <c r="A9" s="2" t="str">
        <f t="shared" si="0"/>
        <v/>
      </c>
      <c r="B9" s="2"/>
      <c r="C9" s="2"/>
      <c r="D9" s="7"/>
      <c r="E9" s="7"/>
      <c r="F9" s="45"/>
      <c r="G9" s="7"/>
      <c r="H9" s="8"/>
    </row>
    <row r="10" spans="1:18" x14ac:dyDescent="0.4">
      <c r="A10" s="2" t="str">
        <f t="shared" si="0"/>
        <v/>
      </c>
      <c r="B10" s="2"/>
      <c r="C10" s="2"/>
      <c r="D10" s="7"/>
      <c r="E10" s="7"/>
      <c r="F10" s="45"/>
      <c r="G10" s="7"/>
      <c r="H10" s="8"/>
    </row>
    <row r="11" spans="1:18" x14ac:dyDescent="0.4">
      <c r="A11" s="2" t="str">
        <f t="shared" si="0"/>
        <v/>
      </c>
      <c r="B11" s="2"/>
      <c r="C11" s="2"/>
      <c r="D11" s="7"/>
      <c r="E11" s="7"/>
      <c r="F11" s="45"/>
      <c r="G11" s="7"/>
      <c r="H11" s="8"/>
    </row>
    <row r="12" spans="1:18" x14ac:dyDescent="0.4">
      <c r="A12" s="2" t="str">
        <f t="shared" si="0"/>
        <v/>
      </c>
      <c r="B12" s="2"/>
      <c r="C12" s="2"/>
      <c r="D12" s="7"/>
      <c r="E12" s="7"/>
      <c r="F12" s="45"/>
      <c r="G12" s="7"/>
      <c r="H12" s="8"/>
    </row>
    <row r="13" spans="1:18" x14ac:dyDescent="0.4">
      <c r="A13" s="2" t="str">
        <f t="shared" si="0"/>
        <v/>
      </c>
      <c r="B13" s="2"/>
      <c r="C13" s="2"/>
      <c r="D13" s="7"/>
      <c r="E13" s="7"/>
      <c r="F13" s="45"/>
      <c r="G13" s="7"/>
      <c r="H13" s="8"/>
    </row>
    <row r="14" spans="1:18" x14ac:dyDescent="0.4">
      <c r="A14" s="13" t="s">
        <v>35</v>
      </c>
      <c r="B14" s="12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view="pageBreakPreview" zoomScaleNormal="85" zoomScaleSheetLayoutView="100" workbookViewId="0">
      <selection activeCell="C17" sqref="C17"/>
    </sheetView>
  </sheetViews>
  <sheetFormatPr defaultRowHeight="18.75" x14ac:dyDescent="0.4"/>
  <cols>
    <col min="1" max="1" width="3.875" style="5" bestFit="1" customWidth="1"/>
    <col min="2" max="2" width="13" style="5" bestFit="1" customWidth="1"/>
    <col min="3" max="3" width="18" style="5" customWidth="1"/>
    <col min="4" max="4" width="11.75" style="5" customWidth="1"/>
    <col min="5" max="6" width="20.875" style="5" customWidth="1"/>
    <col min="7" max="7" width="15.5" style="5" customWidth="1"/>
    <col min="8" max="8" width="18" style="6" customWidth="1"/>
    <col min="9" max="16384" width="9" style="5"/>
  </cols>
  <sheetData>
    <row r="1" spans="1:16" x14ac:dyDescent="0.4">
      <c r="A1" s="5" t="s">
        <v>28</v>
      </c>
    </row>
    <row r="2" spans="1:16" s="1" customFormat="1" x14ac:dyDescent="0.4">
      <c r="A2" s="4"/>
      <c r="B2" s="21" t="str">
        <f>旅館業!B2</f>
        <v>2025年4月</v>
      </c>
    </row>
    <row r="3" spans="1:16" s="17" customFormat="1" x14ac:dyDescent="0.4">
      <c r="A3" s="16"/>
      <c r="B3" s="16" t="s">
        <v>7</v>
      </c>
      <c r="C3" s="16" t="s">
        <v>0</v>
      </c>
      <c r="D3" s="16" t="s">
        <v>24</v>
      </c>
      <c r="E3" s="16" t="s">
        <v>1</v>
      </c>
      <c r="F3" s="16" t="s">
        <v>39</v>
      </c>
      <c r="G3" s="16" t="s">
        <v>3</v>
      </c>
      <c r="H3" s="16" t="s">
        <v>2</v>
      </c>
    </row>
    <row r="4" spans="1:16" x14ac:dyDescent="0.4">
      <c r="A4" s="2"/>
      <c r="B4" s="7"/>
      <c r="C4" s="7"/>
      <c r="D4" s="7"/>
      <c r="E4" s="7"/>
      <c r="F4" s="45"/>
      <c r="G4" s="7"/>
      <c r="H4" s="8"/>
    </row>
    <row r="5" spans="1:16" x14ac:dyDescent="0.4">
      <c r="A5" s="2" t="str">
        <f t="shared" ref="A5:A13" si="0">IF(B5="","",ROW()-3)</f>
        <v/>
      </c>
      <c r="B5" s="2"/>
      <c r="C5" s="2"/>
      <c r="D5" s="7"/>
      <c r="E5" s="7"/>
      <c r="F5" s="45"/>
      <c r="G5" s="7"/>
      <c r="H5" s="8"/>
      <c r="J5" s="1"/>
      <c r="K5" s="1"/>
      <c r="L5" s="1"/>
      <c r="M5" s="1"/>
      <c r="N5" s="33"/>
      <c r="O5" s="1"/>
      <c r="P5" s="1"/>
    </row>
    <row r="6" spans="1:16" x14ac:dyDescent="0.4">
      <c r="A6" s="2" t="str">
        <f t="shared" si="0"/>
        <v/>
      </c>
      <c r="B6" s="2"/>
      <c r="C6" s="2"/>
      <c r="D6" s="7"/>
      <c r="E6" s="7"/>
      <c r="F6" s="45"/>
      <c r="G6" s="7"/>
      <c r="H6" s="8"/>
    </row>
    <row r="7" spans="1:16" x14ac:dyDescent="0.4">
      <c r="A7" s="2" t="str">
        <f t="shared" si="0"/>
        <v/>
      </c>
      <c r="B7" s="2"/>
      <c r="C7" s="2"/>
      <c r="D7" s="7"/>
      <c r="E7" s="7"/>
      <c r="F7" s="45"/>
      <c r="G7" s="7"/>
      <c r="H7" s="8"/>
    </row>
    <row r="8" spans="1:16" x14ac:dyDescent="0.4">
      <c r="A8" s="2" t="str">
        <f t="shared" si="0"/>
        <v/>
      </c>
      <c r="B8" s="2"/>
      <c r="C8" s="2"/>
      <c r="D8" s="7"/>
      <c r="E8" s="7"/>
      <c r="F8" s="45"/>
      <c r="G8" s="7"/>
      <c r="H8" s="8"/>
    </row>
    <row r="9" spans="1:16" x14ac:dyDescent="0.4">
      <c r="A9" s="2" t="str">
        <f t="shared" si="0"/>
        <v/>
      </c>
      <c r="B9" s="2"/>
      <c r="C9" s="2"/>
      <c r="D9" s="7"/>
      <c r="E9" s="7"/>
      <c r="F9" s="45"/>
      <c r="G9" s="7"/>
      <c r="H9" s="8"/>
    </row>
    <row r="10" spans="1:16" x14ac:dyDescent="0.4">
      <c r="A10" s="2" t="str">
        <f t="shared" si="0"/>
        <v/>
      </c>
      <c r="B10" s="2"/>
      <c r="C10" s="2"/>
      <c r="D10" s="7"/>
      <c r="E10" s="7"/>
      <c r="F10" s="45"/>
      <c r="G10" s="7"/>
      <c r="H10" s="8"/>
    </row>
    <row r="11" spans="1:16" x14ac:dyDescent="0.4">
      <c r="A11" s="2" t="str">
        <f t="shared" si="0"/>
        <v/>
      </c>
      <c r="B11" s="2"/>
      <c r="C11" s="2"/>
      <c r="D11" s="7"/>
      <c r="E11" s="7"/>
      <c r="F11" s="45"/>
      <c r="G11" s="7"/>
      <c r="H11" s="8"/>
    </row>
    <row r="12" spans="1:16" x14ac:dyDescent="0.4">
      <c r="A12" s="2" t="str">
        <f t="shared" si="0"/>
        <v/>
      </c>
      <c r="B12" s="2"/>
      <c r="C12" s="2"/>
      <c r="D12" s="7"/>
      <c r="E12" s="7"/>
      <c r="F12" s="45"/>
      <c r="G12" s="7"/>
      <c r="H12" s="8"/>
    </row>
    <row r="13" spans="1:16" x14ac:dyDescent="0.4">
      <c r="A13" s="2" t="str">
        <f t="shared" si="0"/>
        <v/>
      </c>
      <c r="B13" s="2"/>
      <c r="C13" s="2"/>
      <c r="D13" s="7"/>
      <c r="E13" s="7"/>
      <c r="F13" s="45"/>
      <c r="G13" s="7"/>
      <c r="H13" s="8"/>
    </row>
    <row r="14" spans="1:16" x14ac:dyDescent="0.4">
      <c r="A14" s="13" t="s">
        <v>35</v>
      </c>
      <c r="B14" s="12">
        <f>COUNTA(B4:B13)</f>
        <v>0</v>
      </c>
      <c r="C14" s="1" t="s">
        <v>36</v>
      </c>
    </row>
    <row r="16" spans="1:16" x14ac:dyDescent="0.4">
      <c r="B16"/>
      <c r="C16"/>
      <c r="D16"/>
      <c r="E16"/>
      <c r="F16"/>
      <c r="G16"/>
      <c r="H16"/>
    </row>
    <row r="17" spans="2:8" x14ac:dyDescent="0.4">
      <c r="B17"/>
      <c r="C17"/>
      <c r="D17"/>
      <c r="E17"/>
      <c r="F17"/>
      <c r="G17"/>
      <c r="H17" s="2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view="pageBreakPreview" zoomScale="60" zoomScaleNormal="85" workbookViewId="0">
      <selection activeCell="D23" sqref="D23"/>
    </sheetView>
  </sheetViews>
  <sheetFormatPr defaultRowHeight="18.75" x14ac:dyDescent="0.4"/>
  <cols>
    <col min="1" max="1" width="4.875" style="5" bestFit="1" customWidth="1"/>
    <col min="2" max="2" width="25.5" style="5" bestFit="1" customWidth="1"/>
    <col min="3" max="3" width="17.75" style="6" customWidth="1"/>
    <col min="4" max="4" width="27.625" style="5" bestFit="1" customWidth="1"/>
    <col min="5" max="5" width="27.625" style="5" customWidth="1"/>
    <col min="6" max="6" width="17.25" style="5" bestFit="1" customWidth="1"/>
    <col min="7" max="10" width="17.25" style="5" customWidth="1"/>
    <col min="11" max="11" width="15.375" style="6" bestFit="1" customWidth="1"/>
    <col min="12" max="12" width="19.25" style="5" bestFit="1" customWidth="1"/>
    <col min="13" max="13" width="15.125" style="5" bestFit="1" customWidth="1"/>
    <col min="14" max="16384" width="9" style="5"/>
  </cols>
  <sheetData>
    <row r="1" spans="1:13" x14ac:dyDescent="0.4">
      <c r="A1" s="5" t="s">
        <v>29</v>
      </c>
      <c r="M1" s="37"/>
    </row>
    <row r="2" spans="1:13" s="1" customFormat="1" x14ac:dyDescent="0.4">
      <c r="A2" s="4"/>
      <c r="B2" s="21" t="str">
        <f>旅館業!B2</f>
        <v>2025年4月</v>
      </c>
      <c r="M2" s="30"/>
    </row>
    <row r="3" spans="1:13" s="17" customFormat="1" x14ac:dyDescent="0.4">
      <c r="A3" s="16"/>
      <c r="B3" s="16" t="s">
        <v>0</v>
      </c>
      <c r="C3" s="16" t="s">
        <v>24</v>
      </c>
      <c r="D3" s="16" t="s">
        <v>1</v>
      </c>
      <c r="E3" s="16" t="s">
        <v>39</v>
      </c>
      <c r="F3" s="16" t="s">
        <v>10</v>
      </c>
      <c r="G3" s="16" t="s">
        <v>40</v>
      </c>
      <c r="H3" s="16" t="s">
        <v>41</v>
      </c>
      <c r="I3" s="16" t="s">
        <v>42</v>
      </c>
      <c r="J3" s="16" t="s">
        <v>43</v>
      </c>
      <c r="K3" s="16" t="s">
        <v>11</v>
      </c>
      <c r="L3" s="16" t="s">
        <v>38</v>
      </c>
      <c r="M3" s="16" t="s">
        <v>13</v>
      </c>
    </row>
    <row r="4" spans="1:13" x14ac:dyDescent="0.4">
      <c r="A4" s="2"/>
      <c r="B4" s="45" t="s">
        <v>64</v>
      </c>
      <c r="C4" s="45" t="s">
        <v>65</v>
      </c>
      <c r="D4" s="45" t="s">
        <v>66</v>
      </c>
      <c r="E4" s="45" t="s">
        <v>67</v>
      </c>
      <c r="F4" s="45" t="s">
        <v>68</v>
      </c>
      <c r="G4" s="45" t="s">
        <v>69</v>
      </c>
      <c r="H4" s="45" t="s">
        <v>70</v>
      </c>
      <c r="I4" s="45" t="s">
        <v>67</v>
      </c>
      <c r="J4" s="45" t="s">
        <v>65</v>
      </c>
      <c r="K4" s="46">
        <v>45777</v>
      </c>
      <c r="L4" s="45">
        <v>5</v>
      </c>
      <c r="M4" s="45">
        <v>71.040000000000006</v>
      </c>
    </row>
    <row r="5" spans="1:13" s="6" customFormat="1" x14ac:dyDescent="0.4">
      <c r="A5" s="27"/>
      <c r="B5" s="1"/>
      <c r="C5" s="1"/>
      <c r="D5" s="1"/>
      <c r="E5" s="1"/>
      <c r="F5" s="1"/>
      <c r="G5" s="1"/>
      <c r="H5" s="1"/>
      <c r="I5" s="1"/>
      <c r="J5" s="1"/>
      <c r="K5" s="33"/>
      <c r="L5" s="1"/>
      <c r="M5" s="1"/>
    </row>
    <row r="6" spans="1:13" x14ac:dyDescent="0.4">
      <c r="A6" s="2" t="str">
        <f t="shared" ref="A6:A13" si="0">IF(B6="","",ROW()-3)</f>
        <v/>
      </c>
      <c r="B6" s="45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</row>
    <row r="7" spans="1:13" x14ac:dyDescent="0.4">
      <c r="A7" s="27" t="str">
        <f t="shared" si="0"/>
        <v/>
      </c>
      <c r="B7" s="1"/>
      <c r="C7" s="1"/>
      <c r="D7" s="1"/>
      <c r="E7" s="1"/>
      <c r="F7" s="1"/>
      <c r="G7" s="1"/>
      <c r="H7" s="1"/>
      <c r="I7" s="1"/>
      <c r="J7" s="1"/>
      <c r="K7" s="33"/>
      <c r="L7" s="1"/>
      <c r="M7" s="30"/>
    </row>
    <row r="8" spans="1:13" x14ac:dyDescent="0.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3"/>
      <c r="L8" s="2"/>
      <c r="M8" s="2"/>
    </row>
    <row r="9" spans="1:13" x14ac:dyDescent="0.4">
      <c r="A9" s="27" t="str">
        <f t="shared" si="0"/>
        <v/>
      </c>
      <c r="B9" s="2"/>
      <c r="C9" s="2"/>
      <c r="D9" s="7"/>
      <c r="E9" s="45"/>
      <c r="F9" s="7"/>
      <c r="G9" s="45"/>
      <c r="H9" s="45"/>
      <c r="I9" s="45"/>
      <c r="J9" s="45"/>
      <c r="K9" s="8"/>
      <c r="L9" s="7"/>
      <c r="M9" s="7"/>
    </row>
    <row r="10" spans="1:13" x14ac:dyDescent="0.4">
      <c r="A10" s="2" t="str">
        <f t="shared" si="0"/>
        <v/>
      </c>
      <c r="B10" s="2"/>
      <c r="C10" s="2"/>
      <c r="D10" s="7"/>
      <c r="E10" s="45"/>
      <c r="F10" s="7"/>
      <c r="G10" s="45"/>
      <c r="H10" s="45"/>
      <c r="I10" s="45"/>
      <c r="J10" s="45"/>
      <c r="K10" s="8"/>
      <c r="L10" s="7"/>
      <c r="M10" s="7"/>
    </row>
    <row r="11" spans="1:13" x14ac:dyDescent="0.4">
      <c r="A11" s="27" t="str">
        <f t="shared" si="0"/>
        <v/>
      </c>
      <c r="B11" s="2"/>
      <c r="C11" s="2"/>
      <c r="D11" s="7"/>
      <c r="E11" s="45"/>
      <c r="F11" s="7"/>
      <c r="G11" s="45"/>
      <c r="H11" s="45"/>
      <c r="I11" s="45"/>
      <c r="J11" s="45"/>
      <c r="K11" s="8"/>
      <c r="L11" s="7"/>
      <c r="M11" s="7"/>
    </row>
    <row r="12" spans="1:13" x14ac:dyDescent="0.4">
      <c r="A12" s="2" t="str">
        <f t="shared" si="0"/>
        <v/>
      </c>
      <c r="B12" s="2"/>
      <c r="C12" s="2"/>
      <c r="D12" s="7"/>
      <c r="E12" s="45"/>
      <c r="F12" s="7"/>
      <c r="G12" s="45"/>
      <c r="H12" s="45"/>
      <c r="I12" s="45"/>
      <c r="J12" s="45"/>
      <c r="K12" s="8"/>
      <c r="L12" s="7"/>
      <c r="M12" s="7"/>
    </row>
    <row r="13" spans="1:13" x14ac:dyDescent="0.4">
      <c r="A13" s="27" t="str">
        <f t="shared" si="0"/>
        <v/>
      </c>
      <c r="B13" s="2"/>
      <c r="C13" s="2"/>
      <c r="D13" s="7"/>
      <c r="E13" s="45"/>
      <c r="F13" s="7"/>
      <c r="G13" s="45"/>
      <c r="H13" s="45"/>
      <c r="I13" s="45"/>
      <c r="J13" s="45"/>
      <c r="K13" s="8"/>
      <c r="L13" s="7"/>
      <c r="M13" s="7"/>
    </row>
    <row r="14" spans="1:13" x14ac:dyDescent="0.4">
      <c r="A14" s="13" t="s">
        <v>35</v>
      </c>
      <c r="B14" s="12">
        <f>COUNTA(B4:B13)</f>
        <v>1</v>
      </c>
      <c r="C14" s="1" t="s">
        <v>36</v>
      </c>
    </row>
    <row r="18" spans="2:14" x14ac:dyDescent="0.4">
      <c r="B18"/>
      <c r="C18"/>
      <c r="D18"/>
      <c r="E18"/>
      <c r="F18"/>
      <c r="G18"/>
      <c r="H18"/>
      <c r="I18"/>
      <c r="J18"/>
      <c r="K18"/>
      <c r="L18"/>
      <c r="M18"/>
    </row>
    <row r="19" spans="2:14" x14ac:dyDescent="0.4">
      <c r="B19"/>
      <c r="C19"/>
      <c r="D19"/>
      <c r="E19"/>
      <c r="F19"/>
      <c r="G19"/>
      <c r="H19"/>
      <c r="I19"/>
      <c r="J19"/>
      <c r="K19" s="22"/>
      <c r="L19"/>
      <c r="M19"/>
      <c r="N19" s="1"/>
    </row>
    <row r="20" spans="2:14" x14ac:dyDescent="0.4">
      <c r="B20"/>
      <c r="C20"/>
      <c r="D20"/>
      <c r="E20"/>
      <c r="F20"/>
      <c r="G20"/>
      <c r="H20"/>
      <c r="I20"/>
      <c r="J20"/>
      <c r="K20" s="22"/>
      <c r="L20"/>
      <c r="M20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view="pageBreakPreview" topLeftCell="B1" zoomScale="80" zoomScaleNormal="85" zoomScaleSheetLayoutView="80" workbookViewId="0">
      <selection activeCell="F21" sqref="F21"/>
    </sheetView>
  </sheetViews>
  <sheetFormatPr defaultRowHeight="18.75" x14ac:dyDescent="0.4"/>
  <cols>
    <col min="1" max="1" width="5.875" style="6" customWidth="1"/>
    <col min="2" max="2" width="11.75" style="6" bestFit="1" customWidth="1"/>
    <col min="3" max="3" width="50.5" style="6" customWidth="1"/>
    <col min="4" max="4" width="16" style="6" customWidth="1"/>
    <col min="5" max="5" width="31.75" style="6" bestFit="1" customWidth="1"/>
    <col min="6" max="6" width="31.75" style="6" customWidth="1"/>
    <col min="7" max="7" width="29.625" style="6" bestFit="1" customWidth="1"/>
    <col min="8" max="8" width="21.375" style="6" bestFit="1" customWidth="1"/>
    <col min="9" max="10" width="11" style="6" bestFit="1" customWidth="1"/>
    <col min="11" max="11" width="10.625" style="6" bestFit="1" customWidth="1"/>
    <col min="12" max="12" width="15.375" style="6" bestFit="1" customWidth="1"/>
    <col min="13" max="13" width="19.25" style="6" bestFit="1" customWidth="1"/>
    <col min="14" max="14" width="15.125" style="6" bestFit="1" customWidth="1"/>
    <col min="15" max="16384" width="9" style="6"/>
  </cols>
  <sheetData>
    <row r="1" spans="1:16" x14ac:dyDescent="0.4">
      <c r="A1" s="51" t="s">
        <v>30</v>
      </c>
      <c r="B1" s="51"/>
      <c r="C1" s="51"/>
    </row>
    <row r="2" spans="1:16" s="1" customFormat="1" x14ac:dyDescent="0.4">
      <c r="B2" s="21" t="str">
        <f>旅館業!B2</f>
        <v>2025年4月</v>
      </c>
      <c r="L2" s="30"/>
    </row>
    <row r="3" spans="1:16" s="43" customFormat="1" x14ac:dyDescent="0.4">
      <c r="A3" s="16"/>
      <c r="B3" s="45" t="s">
        <v>44</v>
      </c>
      <c r="C3" s="16" t="s">
        <v>0</v>
      </c>
      <c r="D3" s="16" t="s">
        <v>24</v>
      </c>
      <c r="E3" s="16" t="s">
        <v>1</v>
      </c>
      <c r="F3" s="16" t="s">
        <v>39</v>
      </c>
      <c r="G3" s="16" t="s">
        <v>10</v>
      </c>
      <c r="H3" s="16" t="s">
        <v>40</v>
      </c>
      <c r="I3" s="16" t="s">
        <v>41</v>
      </c>
      <c r="J3" s="16" t="s">
        <v>42</v>
      </c>
      <c r="K3" s="16" t="s">
        <v>43</v>
      </c>
      <c r="L3" s="16" t="s">
        <v>11</v>
      </c>
      <c r="M3" s="16" t="s">
        <v>12</v>
      </c>
      <c r="N3" s="16" t="s">
        <v>13</v>
      </c>
      <c r="O3" s="42"/>
      <c r="P3" s="42"/>
    </row>
    <row r="4" spans="1:16" s="50" customFormat="1" x14ac:dyDescent="0.4">
      <c r="A4" s="2"/>
      <c r="B4" s="2" t="s">
        <v>45</v>
      </c>
      <c r="C4" s="2" t="s">
        <v>71</v>
      </c>
      <c r="D4" s="2"/>
      <c r="E4" s="2" t="s">
        <v>72</v>
      </c>
      <c r="F4" s="2" t="s">
        <v>73</v>
      </c>
      <c r="G4" s="2" t="s">
        <v>74</v>
      </c>
      <c r="H4" s="2" t="s">
        <v>75</v>
      </c>
      <c r="I4" s="2" t="s">
        <v>76</v>
      </c>
      <c r="J4" s="2"/>
      <c r="K4" s="2"/>
      <c r="L4" s="3">
        <v>45769</v>
      </c>
      <c r="M4" s="2">
        <v>1</v>
      </c>
      <c r="N4" s="2">
        <v>20.28</v>
      </c>
    </row>
    <row r="5" spans="1:16" s="50" customFormat="1" x14ac:dyDescent="0.4">
      <c r="A5" s="2"/>
      <c r="B5" s="2" t="s">
        <v>45</v>
      </c>
      <c r="C5" s="2" t="s">
        <v>77</v>
      </c>
      <c r="D5" s="2"/>
      <c r="E5" s="2" t="s">
        <v>72</v>
      </c>
      <c r="F5" s="2" t="s">
        <v>78</v>
      </c>
      <c r="G5" s="2" t="s">
        <v>79</v>
      </c>
      <c r="H5" s="2" t="s">
        <v>80</v>
      </c>
      <c r="I5" s="2" t="s">
        <v>81</v>
      </c>
      <c r="J5" s="2"/>
      <c r="K5" s="2"/>
      <c r="L5" s="3">
        <v>45775</v>
      </c>
      <c r="M5" s="2">
        <v>1</v>
      </c>
      <c r="N5" s="2">
        <v>32.6</v>
      </c>
    </row>
    <row r="6" spans="1:16" s="50" customFormat="1" x14ac:dyDescent="0.4">
      <c r="A6" s="2"/>
      <c r="B6" s="2" t="s">
        <v>45</v>
      </c>
      <c r="C6" s="2" t="s">
        <v>82</v>
      </c>
      <c r="D6" s="2" t="s">
        <v>83</v>
      </c>
      <c r="E6" s="2" t="s">
        <v>84</v>
      </c>
      <c r="F6" s="2" t="s">
        <v>85</v>
      </c>
      <c r="G6" s="2" t="s">
        <v>86</v>
      </c>
      <c r="H6" s="2" t="s">
        <v>87</v>
      </c>
      <c r="I6" s="2" t="s">
        <v>88</v>
      </c>
      <c r="J6" s="2"/>
      <c r="K6" s="2"/>
      <c r="L6" s="3">
        <v>45755</v>
      </c>
      <c r="M6" s="2">
        <v>2</v>
      </c>
      <c r="N6" s="2">
        <v>47.4</v>
      </c>
    </row>
    <row r="7" spans="1:16" s="50" customFormat="1" x14ac:dyDescent="0.4">
      <c r="A7" s="2"/>
      <c r="B7" s="2" t="s">
        <v>46</v>
      </c>
      <c r="C7" s="2" t="s">
        <v>89</v>
      </c>
      <c r="D7" s="2"/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/>
      <c r="L7" s="3">
        <v>45749</v>
      </c>
      <c r="M7" s="2">
        <v>12</v>
      </c>
      <c r="N7" s="2">
        <v>96.97</v>
      </c>
    </row>
    <row r="8" spans="1:16" s="50" customFormat="1" x14ac:dyDescent="0.4">
      <c r="A8" s="2"/>
      <c r="B8" s="2" t="s">
        <v>45</v>
      </c>
      <c r="C8" s="2" t="s">
        <v>96</v>
      </c>
      <c r="D8" s="2"/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102</v>
      </c>
      <c r="K8" s="2" t="s">
        <v>103</v>
      </c>
      <c r="L8" s="3">
        <v>45777</v>
      </c>
      <c r="M8" s="2">
        <v>28</v>
      </c>
      <c r="N8" s="2">
        <v>167.47</v>
      </c>
    </row>
    <row r="9" spans="1:16" s="50" customFormat="1" x14ac:dyDescent="0.4">
      <c r="A9" s="2"/>
      <c r="B9" s="2" t="s">
        <v>45</v>
      </c>
      <c r="C9" s="2" t="s">
        <v>104</v>
      </c>
      <c r="D9" s="2" t="s">
        <v>105</v>
      </c>
      <c r="E9" s="2" t="s">
        <v>106</v>
      </c>
      <c r="F9" s="2" t="s">
        <v>107</v>
      </c>
      <c r="G9" s="2" t="s">
        <v>108</v>
      </c>
      <c r="H9" s="2"/>
      <c r="I9" s="2"/>
      <c r="J9" s="2"/>
      <c r="K9" s="2"/>
      <c r="L9" s="3">
        <v>45749</v>
      </c>
      <c r="M9" s="2">
        <v>4</v>
      </c>
      <c r="N9" s="2">
        <v>40.130000000000003</v>
      </c>
    </row>
    <row r="10" spans="1:16" s="50" customFormat="1" x14ac:dyDescent="0.4">
      <c r="A10" s="2"/>
      <c r="B10" s="2" t="s">
        <v>45</v>
      </c>
      <c r="C10" s="2" t="s">
        <v>109</v>
      </c>
      <c r="D10" s="2"/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116</v>
      </c>
      <c r="L10" s="3">
        <v>45775</v>
      </c>
      <c r="M10" s="2">
        <v>2</v>
      </c>
      <c r="N10" s="2">
        <v>26.84</v>
      </c>
      <c r="O10" s="42"/>
      <c r="P10" s="42"/>
    </row>
    <row r="11" spans="1:16" s="50" customFormat="1" x14ac:dyDescent="0.4">
      <c r="A11" s="2"/>
      <c r="B11" s="2" t="s">
        <v>46</v>
      </c>
      <c r="C11" s="2" t="s">
        <v>117</v>
      </c>
      <c r="D11" s="2"/>
      <c r="E11" s="2" t="s">
        <v>118</v>
      </c>
      <c r="F11" s="2" t="s">
        <v>119</v>
      </c>
      <c r="G11" s="2" t="s">
        <v>120</v>
      </c>
      <c r="H11" s="2"/>
      <c r="I11" s="2"/>
      <c r="J11" s="2"/>
      <c r="K11" s="2"/>
      <c r="L11" s="3">
        <v>45771</v>
      </c>
      <c r="M11" s="2">
        <v>1</v>
      </c>
      <c r="N11" s="2">
        <v>23.04</v>
      </c>
      <c r="O11" s="42"/>
      <c r="P11" s="42"/>
    </row>
    <row r="12" spans="1:16" s="50" customFormat="1" x14ac:dyDescent="0.4">
      <c r="A12" s="2"/>
      <c r="B12" s="2" t="s">
        <v>46</v>
      </c>
      <c r="C12" s="2" t="s">
        <v>121</v>
      </c>
      <c r="D12" s="2"/>
      <c r="E12" s="2" t="s">
        <v>122</v>
      </c>
      <c r="F12" s="2"/>
      <c r="G12" s="2" t="s">
        <v>123</v>
      </c>
      <c r="H12" s="2"/>
      <c r="I12" s="2"/>
      <c r="J12" s="2"/>
      <c r="K12" s="2"/>
      <c r="L12" s="3">
        <v>45754</v>
      </c>
      <c r="M12" s="2">
        <v>2</v>
      </c>
      <c r="N12" s="2">
        <v>21.3</v>
      </c>
      <c r="O12" s="42"/>
      <c r="P12" s="42"/>
    </row>
    <row r="13" spans="1:16" s="50" customFormat="1" x14ac:dyDescent="0.4">
      <c r="A13" s="2"/>
      <c r="B13" s="2" t="s">
        <v>45</v>
      </c>
      <c r="C13" s="2" t="s">
        <v>124</v>
      </c>
      <c r="D13" s="2" t="s">
        <v>125</v>
      </c>
      <c r="E13" s="2" t="s">
        <v>126</v>
      </c>
      <c r="F13" s="2" t="s">
        <v>127</v>
      </c>
      <c r="G13" s="2" t="s">
        <v>128</v>
      </c>
      <c r="H13" s="2"/>
      <c r="I13" s="2"/>
      <c r="J13" s="2"/>
      <c r="K13" s="2"/>
      <c r="L13" s="3">
        <v>45757</v>
      </c>
      <c r="M13" s="2">
        <v>2</v>
      </c>
      <c r="N13" s="2">
        <v>22.2</v>
      </c>
      <c r="O13" s="42"/>
      <c r="P13" s="42"/>
    </row>
    <row r="14" spans="1:16" s="50" customFormat="1" x14ac:dyDescent="0.4">
      <c r="A14" s="2"/>
      <c r="B14" s="2" t="s">
        <v>45</v>
      </c>
      <c r="C14" s="2" t="s">
        <v>129</v>
      </c>
      <c r="D14" s="2"/>
      <c r="E14" s="2" t="s">
        <v>130</v>
      </c>
      <c r="F14" s="2" t="s">
        <v>131</v>
      </c>
      <c r="G14" s="2" t="s">
        <v>132</v>
      </c>
      <c r="H14" s="2"/>
      <c r="I14" s="2"/>
      <c r="J14" s="2"/>
      <c r="K14" s="2"/>
      <c r="L14" s="3">
        <v>45775</v>
      </c>
      <c r="M14" s="2">
        <v>1</v>
      </c>
      <c r="N14" s="2">
        <v>20.05</v>
      </c>
      <c r="O14" s="42"/>
      <c r="P14" s="42"/>
    </row>
    <row r="15" spans="1:16" s="50" customFormat="1" x14ac:dyDescent="0.4">
      <c r="A15" s="2"/>
      <c r="B15" s="45" t="s">
        <v>133</v>
      </c>
      <c r="C15" s="45" t="s">
        <v>134</v>
      </c>
      <c r="D15" s="45" t="s">
        <v>135</v>
      </c>
      <c r="E15" s="45" t="s">
        <v>136</v>
      </c>
      <c r="F15" s="45"/>
      <c r="G15" s="45" t="s">
        <v>137</v>
      </c>
      <c r="H15" s="45"/>
      <c r="I15" s="45"/>
      <c r="J15" s="45"/>
      <c r="K15" s="45"/>
      <c r="L15" s="46">
        <v>45769</v>
      </c>
      <c r="M15" s="45">
        <v>1</v>
      </c>
      <c r="N15" s="45">
        <v>26.55</v>
      </c>
      <c r="O15" s="42"/>
      <c r="P15" s="42"/>
    </row>
    <row r="16" spans="1:16" s="50" customFormat="1" x14ac:dyDescent="0.4">
      <c r="A16" s="2"/>
      <c r="B16" s="45" t="s">
        <v>46</v>
      </c>
      <c r="C16" s="45" t="s">
        <v>138</v>
      </c>
      <c r="D16" s="45" t="s">
        <v>139</v>
      </c>
      <c r="E16" s="45" t="s">
        <v>140</v>
      </c>
      <c r="F16" s="45" t="s">
        <v>141</v>
      </c>
      <c r="G16" s="45" t="s">
        <v>142</v>
      </c>
      <c r="H16" s="45" t="s">
        <v>143</v>
      </c>
      <c r="I16" s="45" t="s">
        <v>144</v>
      </c>
      <c r="J16" s="45"/>
      <c r="K16" s="45" t="s">
        <v>145</v>
      </c>
      <c r="L16" s="46">
        <v>45755</v>
      </c>
      <c r="M16" s="45">
        <v>13</v>
      </c>
      <c r="N16" s="45">
        <v>124.79</v>
      </c>
      <c r="O16" s="42"/>
      <c r="P16" s="42"/>
    </row>
    <row r="17" spans="1:16" s="50" customFormat="1" x14ac:dyDescent="0.4">
      <c r="A17" s="2"/>
      <c r="B17" s="45" t="s">
        <v>46</v>
      </c>
      <c r="C17" s="45" t="s">
        <v>146</v>
      </c>
      <c r="D17" s="45"/>
      <c r="E17" s="45" t="s">
        <v>147</v>
      </c>
      <c r="F17" s="45"/>
      <c r="G17" s="45" t="s">
        <v>148</v>
      </c>
      <c r="H17" s="45"/>
      <c r="I17" s="45"/>
      <c r="J17" s="45"/>
      <c r="K17" s="45"/>
      <c r="L17" s="46">
        <v>45764</v>
      </c>
      <c r="M17" s="45">
        <v>1</v>
      </c>
      <c r="N17" s="45">
        <v>13.81</v>
      </c>
      <c r="O17" s="42"/>
      <c r="P17" s="42"/>
    </row>
    <row r="18" spans="1:16" s="43" customFormat="1" x14ac:dyDescent="0.4">
      <c r="A18" s="27"/>
      <c r="B18" s="27"/>
      <c r="C18" s="27"/>
      <c r="D18" s="27"/>
      <c r="E18" s="2"/>
      <c r="F18" s="2"/>
      <c r="G18" s="2"/>
      <c r="H18" s="2"/>
      <c r="I18" s="2"/>
      <c r="J18" s="2"/>
      <c r="K18" s="2"/>
      <c r="L18" s="3"/>
      <c r="M18" s="2"/>
      <c r="N18" s="2"/>
      <c r="O18" s="42"/>
      <c r="P18" s="42"/>
    </row>
    <row r="19" spans="1:16" x14ac:dyDescent="0.4">
      <c r="A19" s="2" t="str">
        <f t="shared" ref="A19" si="0">IF(C19="","",ROW()-3)</f>
        <v/>
      </c>
      <c r="B19" s="30"/>
      <c r="C19" s="1"/>
      <c r="D19" s="1"/>
      <c r="E19" s="27"/>
      <c r="F19" s="30"/>
      <c r="G19" s="36"/>
      <c r="H19" s="36"/>
      <c r="I19" s="36"/>
      <c r="J19" s="36"/>
      <c r="K19" s="36"/>
      <c r="L19" s="36"/>
      <c r="M19" s="1"/>
      <c r="N19" s="30"/>
      <c r="O19" s="42"/>
    </row>
    <row r="20" spans="1:16" x14ac:dyDescent="0.4">
      <c r="A20" s="2"/>
      <c r="B20" s="2"/>
      <c r="C20" s="40"/>
      <c r="D20" s="2"/>
      <c r="E20" s="2"/>
      <c r="F20" s="2"/>
      <c r="G20" s="2"/>
      <c r="H20" s="2"/>
      <c r="I20" s="2"/>
      <c r="J20" s="2"/>
      <c r="K20" s="2"/>
      <c r="L20" s="3"/>
      <c r="M20" s="2"/>
      <c r="N20" s="2"/>
      <c r="O20" s="42"/>
    </row>
    <row r="21" spans="1:16" x14ac:dyDescent="0.4">
      <c r="A21" s="38" t="s">
        <v>35</v>
      </c>
      <c r="B21" s="38"/>
      <c r="C21" s="39">
        <f>COUNTA(C4:C20)</f>
        <v>14</v>
      </c>
      <c r="D21" s="35" t="s">
        <v>36</v>
      </c>
      <c r="E21" s="35"/>
      <c r="F21" s="35"/>
      <c r="G21" s="35"/>
      <c r="H21" s="35"/>
      <c r="I21" s="35"/>
      <c r="J21" s="35"/>
      <c r="K21" s="35"/>
      <c r="L21" s="44"/>
      <c r="M21" s="35"/>
      <c r="N21" s="35"/>
      <c r="O21" s="42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Normal="85" zoomScaleSheetLayoutView="100" workbookViewId="0">
      <selection activeCell="D17" sqref="D17"/>
    </sheetView>
  </sheetViews>
  <sheetFormatPr defaultRowHeight="18.75" x14ac:dyDescent="0.4"/>
  <cols>
    <col min="1" max="1" width="4.875" style="5" bestFit="1" customWidth="1"/>
    <col min="2" max="2" width="13" style="5" customWidth="1"/>
    <col min="3" max="3" width="31.75" style="5" bestFit="1" customWidth="1"/>
    <col min="4" max="4" width="13.625" style="5" bestFit="1" customWidth="1"/>
    <col min="5" max="5" width="25.5" style="5" bestFit="1" customWidth="1"/>
    <col min="6" max="6" width="25.5" style="5" customWidth="1"/>
    <col min="7" max="7" width="23.5" style="5" bestFit="1" customWidth="1"/>
    <col min="8" max="8" width="15.375" style="6" bestFit="1" customWidth="1"/>
    <col min="9" max="9" width="16.5" style="5" bestFit="1" customWidth="1"/>
    <col min="10" max="16384" width="9" style="5"/>
  </cols>
  <sheetData>
    <row r="1" spans="1:8" x14ac:dyDescent="0.4">
      <c r="A1" s="5" t="s">
        <v>31</v>
      </c>
    </row>
    <row r="2" spans="1:8" s="1" customFormat="1" x14ac:dyDescent="0.4">
      <c r="A2" s="4"/>
      <c r="B2" s="21" t="str">
        <f>旅館業!B2</f>
        <v>2025年4月</v>
      </c>
    </row>
    <row r="3" spans="1:8" s="17" customFormat="1" x14ac:dyDescent="0.4">
      <c r="A3" s="16"/>
      <c r="B3" s="16" t="s">
        <v>7</v>
      </c>
      <c r="C3" s="16" t="s">
        <v>0</v>
      </c>
      <c r="D3" s="16" t="s">
        <v>24</v>
      </c>
      <c r="E3" s="16" t="s">
        <v>1</v>
      </c>
      <c r="F3" s="16" t="s">
        <v>39</v>
      </c>
      <c r="G3" s="16" t="s">
        <v>3</v>
      </c>
      <c r="H3" s="16" t="s">
        <v>11</v>
      </c>
    </row>
    <row r="4" spans="1:8" x14ac:dyDescent="0.4">
      <c r="A4" s="2"/>
      <c r="B4" s="45" t="s">
        <v>149</v>
      </c>
      <c r="C4" s="45" t="s">
        <v>150</v>
      </c>
      <c r="D4" s="45" t="s">
        <v>151</v>
      </c>
      <c r="E4" s="45" t="s">
        <v>152</v>
      </c>
      <c r="F4" s="45" t="s">
        <v>153</v>
      </c>
      <c r="G4" s="45" t="s">
        <v>154</v>
      </c>
      <c r="H4" s="46">
        <v>45762</v>
      </c>
    </row>
    <row r="5" spans="1:8" x14ac:dyDescent="0.4">
      <c r="A5" s="2" t="str">
        <f t="shared" ref="A4:A13" si="0">IF(B5="","",ROW()-3)</f>
        <v/>
      </c>
      <c r="B5"/>
      <c r="C5"/>
      <c r="D5"/>
      <c r="E5"/>
      <c r="F5"/>
      <c r="G5"/>
      <c r="H5" s="22"/>
    </row>
    <row r="6" spans="1:8" x14ac:dyDescent="0.4">
      <c r="A6" s="2" t="str">
        <f t="shared" si="0"/>
        <v/>
      </c>
      <c r="B6" s="2"/>
      <c r="C6" s="2"/>
      <c r="D6" s="7"/>
      <c r="E6" s="7"/>
      <c r="F6" s="45"/>
      <c r="G6" s="7"/>
      <c r="H6" s="8"/>
    </row>
    <row r="7" spans="1:8" x14ac:dyDescent="0.4">
      <c r="A7" s="2" t="str">
        <f t="shared" si="0"/>
        <v/>
      </c>
      <c r="B7" s="2"/>
      <c r="C7" s="2"/>
      <c r="D7" s="7"/>
      <c r="E7" s="7"/>
      <c r="F7" s="45"/>
      <c r="G7" s="7"/>
      <c r="H7" s="8"/>
    </row>
    <row r="8" spans="1:8" x14ac:dyDescent="0.4">
      <c r="A8" s="2" t="str">
        <f t="shared" si="0"/>
        <v/>
      </c>
      <c r="B8" s="2"/>
      <c r="C8" s="2"/>
      <c r="D8" s="7"/>
      <c r="E8" s="7"/>
      <c r="F8" s="45"/>
      <c r="G8" s="7"/>
      <c r="H8" s="8"/>
    </row>
    <row r="9" spans="1:8" x14ac:dyDescent="0.4">
      <c r="A9" s="2" t="str">
        <f t="shared" si="0"/>
        <v/>
      </c>
      <c r="B9" s="2"/>
      <c r="C9" s="2"/>
      <c r="D9" s="7"/>
      <c r="E9" s="7"/>
      <c r="F9" s="45"/>
      <c r="G9" s="7"/>
      <c r="H9" s="8"/>
    </row>
    <row r="10" spans="1:8" x14ac:dyDescent="0.4">
      <c r="A10" s="2" t="str">
        <f t="shared" si="0"/>
        <v/>
      </c>
      <c r="B10" s="2"/>
      <c r="C10" s="2"/>
      <c r="D10" s="7"/>
      <c r="E10" s="7"/>
      <c r="F10" s="45"/>
      <c r="G10" s="7"/>
      <c r="H10" s="8"/>
    </row>
    <row r="11" spans="1:8" x14ac:dyDescent="0.4">
      <c r="A11" s="2" t="str">
        <f t="shared" si="0"/>
        <v/>
      </c>
      <c r="B11" s="2"/>
      <c r="C11" s="2"/>
      <c r="D11" s="7"/>
      <c r="E11" s="7"/>
      <c r="F11" s="45"/>
      <c r="G11" s="7"/>
      <c r="H11" s="8"/>
    </row>
    <row r="12" spans="1:8" x14ac:dyDescent="0.4">
      <c r="A12" s="2" t="str">
        <f t="shared" si="0"/>
        <v/>
      </c>
      <c r="B12" s="2"/>
      <c r="C12" s="2"/>
      <c r="D12" s="7"/>
      <c r="E12" s="7"/>
      <c r="F12" s="45"/>
      <c r="G12" s="7"/>
      <c r="H12" s="8"/>
    </row>
    <row r="13" spans="1:8" x14ac:dyDescent="0.4">
      <c r="A13" s="2" t="str">
        <f t="shared" si="0"/>
        <v/>
      </c>
      <c r="B13" s="2"/>
      <c r="C13" s="2"/>
      <c r="D13" s="7"/>
      <c r="E13" s="7"/>
      <c r="F13" s="45"/>
      <c r="G13" s="7"/>
      <c r="H13" s="8"/>
    </row>
    <row r="14" spans="1:8" x14ac:dyDescent="0.4">
      <c r="A14" s="13" t="s">
        <v>35</v>
      </c>
      <c r="B14" s="12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60" zoomScaleNormal="85" workbookViewId="0">
      <selection activeCell="G14" sqref="G14"/>
    </sheetView>
  </sheetViews>
  <sheetFormatPr defaultRowHeight="18.75" x14ac:dyDescent="0.4"/>
  <cols>
    <col min="1" max="1" width="3.375" style="5" bestFit="1" customWidth="1"/>
    <col min="2" max="2" width="12.125" style="5" customWidth="1"/>
    <col min="3" max="3" width="38.875" style="5" customWidth="1"/>
    <col min="4" max="4" width="16.375" style="5" customWidth="1"/>
    <col min="5" max="5" width="28.125" style="5" customWidth="1"/>
    <col min="6" max="6" width="45.875" style="5" customWidth="1"/>
    <col min="7" max="7" width="38.875" style="5" customWidth="1"/>
    <col min="8" max="8" width="15.875" style="5" customWidth="1"/>
    <col min="9" max="9" width="18.625" style="5" customWidth="1"/>
    <col min="10" max="10" width="9.375" style="5" bestFit="1" customWidth="1"/>
    <col min="11" max="11" width="11.875" style="5" customWidth="1"/>
    <col min="12" max="12" width="11.625" style="6" customWidth="1"/>
    <col min="13" max="16384" width="9" style="5"/>
  </cols>
  <sheetData>
    <row r="1" spans="1:12" x14ac:dyDescent="0.4">
      <c r="A1" s="5" t="s">
        <v>32</v>
      </c>
    </row>
    <row r="2" spans="1:12" s="1" customFormat="1" x14ac:dyDescent="0.4">
      <c r="A2" s="4"/>
      <c r="B2" s="52" t="str">
        <f>旅館業!B2</f>
        <v>2025年4月</v>
      </c>
      <c r="C2" s="52"/>
    </row>
    <row r="3" spans="1:12" s="17" customFormat="1" x14ac:dyDescent="0.4">
      <c r="A3" s="16"/>
      <c r="B3" s="16" t="s">
        <v>14</v>
      </c>
      <c r="C3" s="16" t="s">
        <v>0</v>
      </c>
      <c r="D3" s="16" t="s">
        <v>15</v>
      </c>
      <c r="E3" s="16" t="s">
        <v>16</v>
      </c>
      <c r="F3" s="16" t="s">
        <v>17</v>
      </c>
      <c r="G3" s="16" t="s">
        <v>18</v>
      </c>
      <c r="H3" s="16" t="s">
        <v>24</v>
      </c>
      <c r="I3" s="16" t="s">
        <v>1</v>
      </c>
      <c r="J3" s="16" t="s">
        <v>39</v>
      </c>
      <c r="K3" s="16" t="s">
        <v>19</v>
      </c>
      <c r="L3" s="16" t="s">
        <v>2</v>
      </c>
    </row>
    <row r="4" spans="1:12" s="50" customFormat="1" x14ac:dyDescent="0.4">
      <c r="A4" s="16"/>
      <c r="B4" s="2" t="s">
        <v>155</v>
      </c>
      <c r="C4" s="2" t="s">
        <v>156</v>
      </c>
      <c r="D4" s="2" t="s">
        <v>157</v>
      </c>
      <c r="E4" s="2" t="s">
        <v>158</v>
      </c>
      <c r="F4" s="2" t="s">
        <v>159</v>
      </c>
      <c r="G4" s="2" t="s">
        <v>160</v>
      </c>
      <c r="H4" s="2" t="s">
        <v>161</v>
      </c>
      <c r="I4" s="2" t="s">
        <v>162</v>
      </c>
      <c r="J4" s="2"/>
      <c r="K4" s="2" t="s">
        <v>163</v>
      </c>
      <c r="L4" s="3">
        <v>45769</v>
      </c>
    </row>
    <row r="5" spans="1:12" s="50" customFormat="1" x14ac:dyDescent="0.4">
      <c r="A5" s="16"/>
      <c r="B5" s="2" t="s">
        <v>155</v>
      </c>
      <c r="C5" s="2" t="s">
        <v>156</v>
      </c>
      <c r="D5" s="2" t="s">
        <v>164</v>
      </c>
      <c r="E5" s="2" t="s">
        <v>158</v>
      </c>
      <c r="F5" s="2" t="s">
        <v>159</v>
      </c>
      <c r="G5" s="2" t="s">
        <v>160</v>
      </c>
      <c r="H5" s="2" t="s">
        <v>161</v>
      </c>
      <c r="I5" s="2" t="s">
        <v>162</v>
      </c>
      <c r="J5" s="2"/>
      <c r="K5" s="2" t="s">
        <v>163</v>
      </c>
      <c r="L5" s="3">
        <v>45769</v>
      </c>
    </row>
    <row r="6" spans="1:12" s="17" customFormat="1" x14ac:dyDescent="0.4">
      <c r="A6" s="16" t="str">
        <f t="shared" ref="A4:A14" si="0">IF(B6="","",ROW()-3)</f>
        <v/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12" s="17" customFormat="1" x14ac:dyDescent="0.4">
      <c r="A7" s="16" t="str">
        <f t="shared" si="0"/>
        <v/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12" s="17" customFormat="1" x14ac:dyDescent="0.4">
      <c r="A8" s="16" t="str">
        <f t="shared" si="0"/>
        <v/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47"/>
    </row>
    <row r="9" spans="1:12" s="17" customFormat="1" x14ac:dyDescent="0.4">
      <c r="A9" s="16" t="str">
        <f t="shared" si="0"/>
        <v/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47"/>
    </row>
    <row r="10" spans="1:12" s="17" customFormat="1" x14ac:dyDescent="0.4">
      <c r="A10" s="16" t="str">
        <f t="shared" si="0"/>
        <v/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47"/>
    </row>
    <row r="11" spans="1:12" s="17" customFormat="1" x14ac:dyDescent="0.4">
      <c r="A11" s="16" t="str">
        <f t="shared" si="0"/>
        <v/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47"/>
    </row>
    <row r="12" spans="1:12" s="17" customFormat="1" x14ac:dyDescent="0.4">
      <c r="A12" s="16" t="str">
        <f t="shared" si="0"/>
        <v/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47"/>
    </row>
    <row r="13" spans="1:12" s="17" customFormat="1" x14ac:dyDescent="0.4">
      <c r="A13" s="16" t="str">
        <f t="shared" si="0"/>
        <v/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47"/>
    </row>
    <row r="14" spans="1:12" s="17" customFormat="1" x14ac:dyDescent="0.4">
      <c r="A14" s="16" t="str">
        <f t="shared" si="0"/>
        <v/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47"/>
    </row>
    <row r="15" spans="1:12" s="17" customFormat="1" x14ac:dyDescent="0.4">
      <c r="A15" s="16" t="str">
        <f t="shared" ref="A15:A17" si="1">IF(B15="","",ROW()-3)</f>
        <v/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47"/>
    </row>
    <row r="16" spans="1:12" s="17" customFormat="1" x14ac:dyDescent="0.4">
      <c r="A16" s="16" t="str">
        <f t="shared" si="1"/>
        <v/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47"/>
    </row>
    <row r="17" spans="1:13" s="17" customFormat="1" x14ac:dyDescent="0.4">
      <c r="A17" s="16" t="str">
        <f t="shared" si="1"/>
        <v/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47"/>
    </row>
    <row r="18" spans="1:13" s="6" customFormat="1" x14ac:dyDescent="0.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1"/>
    </row>
    <row r="19" spans="1:13" s="6" customFormat="1" x14ac:dyDescent="0.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  <c r="M19" s="1"/>
    </row>
    <row r="20" spans="1:13" x14ac:dyDescent="0.4">
      <c r="A20" s="13" t="s">
        <v>35</v>
      </c>
      <c r="B20" s="12">
        <f>COUNTA(B4:B19)</f>
        <v>2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view="pageBreakPreview" zoomScaleNormal="100" zoomScaleSheetLayoutView="100" workbookViewId="0">
      <selection activeCell="A5" sqref="A5"/>
    </sheetView>
  </sheetViews>
  <sheetFormatPr defaultRowHeight="18.75" x14ac:dyDescent="0.4"/>
  <cols>
    <col min="1" max="1" width="4.625" bestFit="1" customWidth="1"/>
    <col min="2" max="2" width="32.25" customWidth="1"/>
    <col min="3" max="3" width="27.875" customWidth="1"/>
    <col min="4" max="4" width="32.75" customWidth="1"/>
    <col min="5" max="5" width="15.375" style="1" bestFit="1" customWidth="1"/>
    <col min="6" max="6" width="13" bestFit="1" customWidth="1"/>
    <col min="7" max="7" width="15.125" bestFit="1" customWidth="1"/>
  </cols>
  <sheetData>
    <row r="1" spans="1:10" x14ac:dyDescent="0.4">
      <c r="A1" t="s">
        <v>33</v>
      </c>
    </row>
    <row r="2" spans="1:10" s="1" customFormat="1" x14ac:dyDescent="0.4">
      <c r="A2" s="4"/>
      <c r="B2" s="21" t="str">
        <f>旅館業!B2</f>
        <v>2025年4月</v>
      </c>
      <c r="G2"/>
    </row>
    <row r="3" spans="1:10" s="18" customFormat="1" x14ac:dyDescent="0.4">
      <c r="A3" s="32"/>
      <c r="B3" s="32" t="s">
        <v>0</v>
      </c>
      <c r="C3" s="32" t="s">
        <v>1</v>
      </c>
      <c r="D3" s="32" t="s">
        <v>37</v>
      </c>
      <c r="E3" s="32" t="s">
        <v>20</v>
      </c>
      <c r="F3" s="32" t="s">
        <v>21</v>
      </c>
      <c r="G3" s="32" t="s">
        <v>22</v>
      </c>
    </row>
    <row r="4" spans="1:10" x14ac:dyDescent="0.4">
      <c r="A4" s="2"/>
      <c r="B4" s="2" t="s">
        <v>50</v>
      </c>
      <c r="C4" s="2" t="s">
        <v>51</v>
      </c>
      <c r="D4" s="2" t="s">
        <v>52</v>
      </c>
      <c r="E4" s="8">
        <v>45763</v>
      </c>
      <c r="F4" s="2" t="s">
        <v>53</v>
      </c>
      <c r="G4" s="9">
        <v>3541.5</v>
      </c>
    </row>
    <row r="5" spans="1:10" x14ac:dyDescent="0.4">
      <c r="A5" s="2" t="str">
        <f>IF(B5="","",ROW()-3)</f>
        <v/>
      </c>
      <c r="B5" s="2"/>
      <c r="C5" s="2"/>
      <c r="D5" s="2"/>
      <c r="E5" s="3"/>
      <c r="F5" s="2"/>
      <c r="G5" s="9"/>
    </row>
    <row r="6" spans="1:10" x14ac:dyDescent="0.4">
      <c r="A6" s="2" t="str">
        <f>IF(B6="","",ROW()-3)</f>
        <v/>
      </c>
      <c r="C6" s="34"/>
      <c r="D6" s="34"/>
      <c r="E6" s="3"/>
      <c r="F6" s="34"/>
      <c r="G6" s="9"/>
      <c r="H6" s="5"/>
      <c r="I6" s="5"/>
      <c r="J6" s="5"/>
    </row>
    <row r="7" spans="1:10" x14ac:dyDescent="0.4">
      <c r="A7" s="2" t="str">
        <f t="shared" ref="A7:A8" si="0">IF(B9="","",ROW()-3)</f>
        <v/>
      </c>
      <c r="B7" s="2"/>
      <c r="C7" s="2"/>
      <c r="D7" s="2"/>
      <c r="E7" s="3"/>
      <c r="F7" s="2"/>
      <c r="G7" s="9"/>
    </row>
    <row r="8" spans="1:10" x14ac:dyDescent="0.4">
      <c r="A8" s="2" t="str">
        <f t="shared" si="0"/>
        <v/>
      </c>
      <c r="B8" s="2"/>
      <c r="C8" s="2"/>
      <c r="D8" s="2"/>
      <c r="E8" s="3"/>
      <c r="F8" s="2"/>
      <c r="G8" s="9"/>
    </row>
    <row r="9" spans="1:10" x14ac:dyDescent="0.4">
      <c r="A9" s="2" t="str">
        <f>IF(B9="","",ROW()-3)</f>
        <v/>
      </c>
      <c r="B9" s="2"/>
      <c r="C9" s="2"/>
      <c r="D9" s="2"/>
      <c r="E9" s="3"/>
      <c r="F9" s="2"/>
      <c r="G9" s="9"/>
    </row>
    <row r="10" spans="1:10" x14ac:dyDescent="0.4">
      <c r="A10" s="2" t="str">
        <f t="shared" ref="A10:A13" si="1">IF(B10="","",ROW()-3)</f>
        <v/>
      </c>
      <c r="B10" s="2"/>
      <c r="C10" s="2"/>
      <c r="D10" s="2"/>
      <c r="E10" s="3"/>
      <c r="F10" s="2"/>
      <c r="G10" s="9"/>
    </row>
    <row r="11" spans="1:10" x14ac:dyDescent="0.4">
      <c r="A11" s="2" t="str">
        <f t="shared" si="1"/>
        <v/>
      </c>
      <c r="B11" s="2"/>
      <c r="C11" s="2"/>
      <c r="D11" s="2"/>
      <c r="E11" s="3"/>
      <c r="F11" s="2"/>
      <c r="G11" s="9"/>
    </row>
    <row r="12" spans="1:10" x14ac:dyDescent="0.4">
      <c r="A12" s="2" t="str">
        <f t="shared" si="1"/>
        <v/>
      </c>
      <c r="B12" s="2"/>
      <c r="C12" s="2"/>
      <c r="D12" s="2"/>
      <c r="E12" s="3"/>
      <c r="F12" s="2"/>
      <c r="G12" s="9"/>
    </row>
    <row r="13" spans="1:10" x14ac:dyDescent="0.4">
      <c r="A13" s="2" t="str">
        <f t="shared" si="1"/>
        <v/>
      </c>
      <c r="B13" s="2"/>
      <c r="C13" s="2"/>
      <c r="D13" s="2"/>
      <c r="E13" s="3"/>
      <c r="F13" s="2"/>
      <c r="G13" s="9"/>
    </row>
    <row r="14" spans="1:10" x14ac:dyDescent="0.4">
      <c r="A14" s="13" t="s">
        <v>35</v>
      </c>
      <c r="B14" s="12">
        <f>COUNTA(B4:B13)</f>
        <v>1</v>
      </c>
      <c r="C14" s="1" t="s">
        <v>36</v>
      </c>
    </row>
    <row r="16" spans="1:10" x14ac:dyDescent="0.4">
      <c r="B16" s="1"/>
      <c r="C16" s="1"/>
      <c r="D16" s="33"/>
      <c r="F16" s="1"/>
      <c r="G16" s="1"/>
    </row>
    <row r="17" spans="2:7" x14ac:dyDescent="0.4">
      <c r="B17" s="1"/>
      <c r="C17" s="1"/>
      <c r="D17" s="33"/>
      <c r="F17" s="1"/>
      <c r="G17" s="41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zoomScaleNormal="100" zoomScaleSheetLayoutView="100" workbookViewId="0">
      <selection activeCell="I10" sqref="I10"/>
    </sheetView>
  </sheetViews>
  <sheetFormatPr defaultRowHeight="18.75" x14ac:dyDescent="0.4"/>
  <cols>
    <col min="1" max="1" width="3.625" style="10" customWidth="1"/>
    <col min="2" max="2" width="60.875" style="10" bestFit="1" customWidth="1"/>
    <col min="3" max="3" width="3.375" style="10" bestFit="1" customWidth="1"/>
    <col min="4" max="16384" width="9" style="10"/>
  </cols>
  <sheetData>
    <row r="1" spans="1:8" x14ac:dyDescent="0.4">
      <c r="A1" s="10" t="s">
        <v>34</v>
      </c>
      <c r="B1" s="11"/>
    </row>
    <row r="2" spans="1:8" s="1" customFormat="1" x14ac:dyDescent="0.4">
      <c r="A2" s="4"/>
      <c r="B2" s="21" t="str">
        <f>旅館業!B2</f>
        <v>2025年4月</v>
      </c>
    </row>
    <row r="3" spans="1:8" s="19" customFormat="1" x14ac:dyDescent="0.4">
      <c r="A3" s="23"/>
      <c r="B3" s="23" t="s">
        <v>23</v>
      </c>
    </row>
    <row r="4" spans="1:8" ht="15" customHeight="1" x14ac:dyDescent="0.4">
      <c r="A4" s="24"/>
      <c r="B4" s="24" t="s">
        <v>54</v>
      </c>
    </row>
    <row r="5" spans="1:8" ht="15" customHeight="1" x14ac:dyDescent="0.4">
      <c r="A5" s="24"/>
      <c r="B5" s="24" t="s">
        <v>55</v>
      </c>
    </row>
    <row r="6" spans="1:8" ht="15" customHeight="1" x14ac:dyDescent="0.4">
      <c r="A6" s="24" t="str">
        <f t="shared" ref="A6:A14" si="0">IF(B6="","",ROW()-3)</f>
        <v/>
      </c>
      <c r="B6" s="24"/>
    </row>
    <row r="7" spans="1:8" ht="15" customHeight="1" x14ac:dyDescent="0.4">
      <c r="A7" s="24" t="str">
        <f t="shared" si="0"/>
        <v/>
      </c>
      <c r="B7" s="24"/>
    </row>
    <row r="8" spans="1:8" ht="15" customHeight="1" x14ac:dyDescent="0.4">
      <c r="A8" s="24" t="str">
        <f t="shared" si="0"/>
        <v/>
      </c>
      <c r="B8" s="25"/>
    </row>
    <row r="9" spans="1:8" ht="15" customHeight="1" x14ac:dyDescent="0.4">
      <c r="A9" s="24" t="str">
        <f t="shared" si="0"/>
        <v/>
      </c>
      <c r="B9" s="25"/>
    </row>
    <row r="10" spans="1:8" ht="15" customHeight="1" x14ac:dyDescent="0.4">
      <c r="A10" s="24" t="str">
        <f t="shared" si="0"/>
        <v/>
      </c>
      <c r="B10" s="20"/>
    </row>
    <row r="11" spans="1:8" ht="15" customHeight="1" x14ac:dyDescent="0.4">
      <c r="A11" s="24" t="str">
        <f t="shared" si="0"/>
        <v/>
      </c>
      <c r="B11" s="26"/>
    </row>
    <row r="12" spans="1:8" ht="15" customHeight="1" x14ac:dyDescent="0.4">
      <c r="A12" s="24" t="str">
        <f t="shared" si="0"/>
        <v/>
      </c>
      <c r="B12" s="26"/>
    </row>
    <row r="13" spans="1:8" ht="15" customHeight="1" x14ac:dyDescent="0.4">
      <c r="A13" s="24" t="str">
        <f t="shared" si="0"/>
        <v/>
      </c>
      <c r="B13" s="20"/>
    </row>
    <row r="14" spans="1:8" ht="15" customHeight="1" x14ac:dyDescent="0.4">
      <c r="A14" s="24" t="str">
        <f t="shared" si="0"/>
        <v/>
      </c>
      <c r="B14" s="20"/>
      <c r="H14" s="10" t="s">
        <v>47</v>
      </c>
    </row>
    <row r="15" spans="1:8" x14ac:dyDescent="0.4">
      <c r="A15" s="13" t="s">
        <v>35</v>
      </c>
      <c r="B15" s="12">
        <f>COUNTA(B4:B14)</f>
        <v>2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生活衛生課</cp:lastModifiedBy>
  <cp:lastPrinted>2025-04-07T01:17:54Z</cp:lastPrinted>
  <dcterms:created xsi:type="dcterms:W3CDTF">2020-04-15T05:33:13Z</dcterms:created>
  <dcterms:modified xsi:type="dcterms:W3CDTF">2025-05-07T06:51:46Z</dcterms:modified>
</cp:coreProperties>
</file>