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uknt459om\生活衛生係共有2020\統計、年報、施設一覧、開示請求\生衛関係施設一覧\25_R7度施設一覧\R7.11\"/>
    </mc:Choice>
  </mc:AlternateContent>
  <xr:revisionPtr revIDLastSave="0" documentId="13_ncr:1_{F1B2E245-9525-4EBE-B435-F77F16D9010F}" xr6:coauthVersionLast="47" xr6:coauthVersionMax="47" xr10:uidLastSave="{00000000-0000-0000-0000-000000000000}"/>
  <bookViews>
    <workbookView xWindow="-28920" yWindow="-120" windowWidth="29040" windowHeight="15720" tabRatio="749" xr2:uid="{00000000-000D-0000-FFFF-FFFF00000000}"/>
  </bookViews>
  <sheets>
    <sheet name="旅館業" sheetId="10" r:id="rId1"/>
    <sheet name="興行場" sheetId="11" r:id="rId2"/>
    <sheet name="公衆浴場" sheetId="12" r:id="rId3"/>
    <sheet name="理容所" sheetId="13" r:id="rId4"/>
    <sheet name="美容所" sheetId="14" r:id="rId5"/>
    <sheet name="クリーニング所" sheetId="15" r:id="rId6"/>
    <sheet name="温泉利用許可施設" sheetId="16" r:id="rId7"/>
    <sheet name="特定建築物" sheetId="17" r:id="rId8"/>
    <sheet name="住宅宿泊事業" sheetId="18" r:id="rId9"/>
  </sheets>
  <definedNames>
    <definedName name="_xlnm._FilterDatabase" localSheetId="4" hidden="1">美容所!$A$3:$N$21</definedName>
    <definedName name="_xlnm._FilterDatabase" localSheetId="3" hidden="1">理容所!$A$3:$M$13</definedName>
    <definedName name="_xlnm.Print_Area" localSheetId="5">クリーニング所!$A$1:$H$14</definedName>
    <definedName name="_xlnm.Print_Area" localSheetId="6">温泉利用許可施設!$A$1:$L$20</definedName>
    <definedName name="_xlnm.Print_Area" localSheetId="1">興行場!$A$1:$H$14</definedName>
    <definedName name="_xlnm.Print_Area" localSheetId="2">公衆浴場!$A$1:$H$14</definedName>
    <definedName name="_xlnm.Print_Area" localSheetId="8">住宅宿泊事業!$A$1:$C$15</definedName>
    <definedName name="_xlnm.Print_Area" localSheetId="7">特定建築物!$A$1:$G$14</definedName>
    <definedName name="_xlnm.Print_Area" localSheetId="4">美容所!$A$1:$N$22</definedName>
    <definedName name="_xlnm.Print_Area" localSheetId="3">理容所!$A$1:$M$14</definedName>
    <definedName name="_xlnm.Print_Area" localSheetId="0">旅館業!$A$1:$M$14</definedName>
    <definedName name="_xlnm.Print_Titles" localSheetId="5">クリーニング所!$1:$3</definedName>
    <definedName name="_xlnm.Print_Titles" localSheetId="6">温泉利用許可施設!$1:$3</definedName>
    <definedName name="_xlnm.Print_Titles" localSheetId="1">興行場!$1:$3</definedName>
    <definedName name="_xlnm.Print_Titles" localSheetId="2">公衆浴場!$1:$3</definedName>
    <definedName name="_xlnm.Print_Titles" localSheetId="8">住宅宿泊事業!$1:$3</definedName>
    <definedName name="_xlnm.Print_Titles" localSheetId="7">特定建築物!$1:$3</definedName>
    <definedName name="_xlnm.Print_Titles" localSheetId="4">美容所!$1:$3</definedName>
    <definedName name="_xlnm.Print_Titles" localSheetId="3">理容所!$1:$3</definedName>
    <definedName name="_xlnm.Print_Titles" localSheetId="0">旅館業!$1:$3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A4" i="16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4" i="14"/>
  <c r="A5" i="12"/>
  <c r="A4" i="12"/>
  <c r="A4" i="11"/>
  <c r="A4" i="10"/>
  <c r="A4" i="18"/>
  <c r="A5" i="18"/>
  <c r="A4" i="17"/>
  <c r="A9" i="16"/>
  <c r="A4" i="13"/>
  <c r="A5" i="13"/>
  <c r="A6" i="16"/>
  <c r="A7" i="16"/>
  <c r="A8" i="16"/>
  <c r="A10" i="16"/>
  <c r="A11" i="16"/>
  <c r="A12" i="16"/>
  <c r="A13" i="16"/>
  <c r="A14" i="16"/>
  <c r="A15" i="16" l="1"/>
  <c r="A16" i="16"/>
  <c r="A17" i="16"/>
  <c r="B20" i="16"/>
  <c r="A5" i="15"/>
  <c r="A6" i="15"/>
  <c r="A7" i="15"/>
  <c r="A8" i="15"/>
  <c r="A9" i="15"/>
  <c r="A10" i="15"/>
  <c r="A11" i="15"/>
  <c r="A12" i="15"/>
  <c r="A13" i="15"/>
  <c r="A6" i="13"/>
  <c r="A7" i="13"/>
  <c r="A8" i="13"/>
  <c r="A9" i="13"/>
  <c r="A10" i="13"/>
  <c r="A11" i="13"/>
  <c r="A12" i="13"/>
  <c r="A13" i="13"/>
  <c r="A6" i="17" l="1"/>
  <c r="C22" i="14" l="1"/>
  <c r="A5" i="17" l="1"/>
  <c r="A7" i="17"/>
  <c r="A8" i="17"/>
  <c r="B2" i="14" l="1"/>
  <c r="A9" i="17" l="1"/>
  <c r="B15" i="18" l="1"/>
  <c r="A6" i="18"/>
  <c r="A7" i="18"/>
  <c r="A8" i="18"/>
  <c r="A9" i="18"/>
  <c r="A10" i="18"/>
  <c r="A11" i="18"/>
  <c r="A12" i="18"/>
  <c r="A13" i="18"/>
  <c r="A14" i="18"/>
  <c r="B2" i="18" l="1"/>
  <c r="B2" i="17"/>
  <c r="B2" i="16"/>
  <c r="B2" i="15"/>
  <c r="B2" i="13"/>
  <c r="B2" i="12"/>
  <c r="B2" i="11"/>
  <c r="A5" i="10" l="1"/>
  <c r="A6" i="10"/>
  <c r="A7" i="10"/>
  <c r="A8" i="10"/>
  <c r="A9" i="10"/>
  <c r="A10" i="10"/>
  <c r="A11" i="10"/>
  <c r="A12" i="10"/>
  <c r="A13" i="10"/>
  <c r="B14" i="17" l="1"/>
  <c r="A13" i="17"/>
  <c r="A12" i="17"/>
  <c r="A11" i="17"/>
  <c r="A10" i="17"/>
  <c r="A19" i="16"/>
  <c r="A18" i="16"/>
  <c r="B14" i="15"/>
  <c r="B14" i="13"/>
  <c r="B14" i="12"/>
  <c r="A13" i="12"/>
  <c r="A12" i="12"/>
  <c r="A11" i="12"/>
  <c r="A10" i="12"/>
  <c r="A9" i="12"/>
  <c r="A8" i="12"/>
  <c r="A7" i="12"/>
  <c r="A6" i="12"/>
  <c r="B14" i="11"/>
  <c r="A13" i="11"/>
  <c r="A12" i="11"/>
  <c r="A11" i="11"/>
  <c r="A10" i="11"/>
  <c r="A9" i="11"/>
  <c r="A8" i="11"/>
  <c r="A7" i="11"/>
  <c r="A6" i="11"/>
  <c r="A5" i="11"/>
  <c r="B14" i="10"/>
</calcChain>
</file>

<file path=xl/sharedStrings.xml><?xml version="1.0" encoding="utf-8"?>
<sst xmlns="http://schemas.openxmlformats.org/spreadsheetml/2006/main" count="154" uniqueCount="91">
  <si>
    <t>施設名称</t>
  </si>
  <si>
    <t>施設所在地</t>
  </si>
  <si>
    <t>許可日</t>
  </si>
  <si>
    <t>営業者名</t>
  </si>
  <si>
    <t>代表者名</t>
  </si>
  <si>
    <t>営業者住所</t>
  </si>
  <si>
    <t>営業者方書</t>
  </si>
  <si>
    <t>施設（種別）</t>
  </si>
  <si>
    <t>総客室数（室）</t>
  </si>
  <si>
    <t>施設（種類）</t>
  </si>
  <si>
    <t>開設者名</t>
  </si>
  <si>
    <t>確認日</t>
  </si>
  <si>
    <t>セット椅子数（台）</t>
  </si>
  <si>
    <t>総床面積（㎡）</t>
  </si>
  <si>
    <t>利用目的</t>
  </si>
  <si>
    <t>浴室・浴槽名称</t>
  </si>
  <si>
    <t>源泉名称</t>
  </si>
  <si>
    <t>源泉所在地</t>
  </si>
  <si>
    <t>泉質</t>
  </si>
  <si>
    <t>申請者名</t>
  </si>
  <si>
    <t>届出日</t>
  </si>
  <si>
    <t>主要特定用途</t>
  </si>
  <si>
    <t>延床面積（㎡）</t>
  </si>
  <si>
    <t>施設住所</t>
    <rPh sb="0" eb="2">
      <t>シセツ</t>
    </rPh>
    <rPh sb="2" eb="4">
      <t>ジュウショ</t>
    </rPh>
    <phoneticPr fontId="18"/>
  </si>
  <si>
    <t>施設ＴＥＬ</t>
    <rPh sb="0" eb="2">
      <t>シセツ</t>
    </rPh>
    <phoneticPr fontId="18"/>
  </si>
  <si>
    <t>営業者ＴＥＬ</t>
    <phoneticPr fontId="18"/>
  </si>
  <si>
    <t>旅館業新規施設</t>
    <rPh sb="0" eb="2">
      <t>リョカン</t>
    </rPh>
    <rPh sb="2" eb="3">
      <t>ギョウ</t>
    </rPh>
    <rPh sb="3" eb="5">
      <t>シンキ</t>
    </rPh>
    <rPh sb="5" eb="7">
      <t>シセツ</t>
    </rPh>
    <phoneticPr fontId="18"/>
  </si>
  <si>
    <t>興行場新規施設</t>
    <rPh sb="0" eb="3">
      <t>コウギョウジョウ</t>
    </rPh>
    <rPh sb="3" eb="5">
      <t>シンキ</t>
    </rPh>
    <rPh sb="5" eb="7">
      <t>シセツ</t>
    </rPh>
    <phoneticPr fontId="18"/>
  </si>
  <si>
    <t>公衆浴場新規施設</t>
    <rPh sb="0" eb="2">
      <t>コウシュウ</t>
    </rPh>
    <rPh sb="2" eb="4">
      <t>ヨクジョウ</t>
    </rPh>
    <rPh sb="4" eb="6">
      <t>シンキ</t>
    </rPh>
    <rPh sb="6" eb="8">
      <t>シセツ</t>
    </rPh>
    <phoneticPr fontId="18"/>
  </si>
  <si>
    <t>理容所新規施設</t>
    <rPh sb="0" eb="2">
      <t>リヨウ</t>
    </rPh>
    <rPh sb="2" eb="3">
      <t>ジョ</t>
    </rPh>
    <rPh sb="3" eb="5">
      <t>シンキ</t>
    </rPh>
    <rPh sb="5" eb="7">
      <t>シセツ</t>
    </rPh>
    <phoneticPr fontId="18"/>
  </si>
  <si>
    <t>美容所新規施設</t>
    <rPh sb="0" eb="2">
      <t>ビヨウ</t>
    </rPh>
    <rPh sb="2" eb="3">
      <t>ジョ</t>
    </rPh>
    <rPh sb="3" eb="5">
      <t>シンキ</t>
    </rPh>
    <rPh sb="5" eb="7">
      <t>シセツ</t>
    </rPh>
    <phoneticPr fontId="18"/>
  </si>
  <si>
    <t>クリーニング所新規施設</t>
    <rPh sb="6" eb="7">
      <t>ジョ</t>
    </rPh>
    <rPh sb="7" eb="9">
      <t>シンキ</t>
    </rPh>
    <rPh sb="9" eb="11">
      <t>シセツ</t>
    </rPh>
    <phoneticPr fontId="18"/>
  </si>
  <si>
    <t>温泉利用許可施設新規施設</t>
    <rPh sb="0" eb="8">
      <t>オンセンリヨウキョカシセツ</t>
    </rPh>
    <rPh sb="8" eb="10">
      <t>シンキ</t>
    </rPh>
    <rPh sb="10" eb="12">
      <t>シセツ</t>
    </rPh>
    <phoneticPr fontId="18"/>
  </si>
  <si>
    <t>特定建築物新規施設</t>
    <rPh sb="0" eb="5">
      <t>トクテイケンチクブツ</t>
    </rPh>
    <rPh sb="5" eb="7">
      <t>シンキ</t>
    </rPh>
    <rPh sb="7" eb="9">
      <t>シセツ</t>
    </rPh>
    <phoneticPr fontId="18"/>
  </si>
  <si>
    <t>住宅宿泊事業（民泊）施設新規施設</t>
    <phoneticPr fontId="18"/>
  </si>
  <si>
    <t>計</t>
    <rPh sb="0" eb="1">
      <t>ケイ</t>
    </rPh>
    <phoneticPr fontId="18"/>
  </si>
  <si>
    <t>件</t>
    <rPh sb="0" eb="1">
      <t>ケン</t>
    </rPh>
    <phoneticPr fontId="18"/>
  </si>
  <si>
    <t>所有者等名</t>
    <rPh sb="3" eb="4">
      <t>トウ</t>
    </rPh>
    <rPh sb="4" eb="5">
      <t>メイ</t>
    </rPh>
    <phoneticPr fontId="18"/>
  </si>
  <si>
    <t>セット椅子数（台）</t>
    <phoneticPr fontId="18"/>
  </si>
  <si>
    <t>施設方書</t>
    <rPh sb="0" eb="2">
      <t>シセツ</t>
    </rPh>
    <rPh sb="2" eb="3">
      <t>ホウ</t>
    </rPh>
    <rPh sb="3" eb="4">
      <t>ショ</t>
    </rPh>
    <phoneticPr fontId="18"/>
  </si>
  <si>
    <t>法人代表者肩書・氏名</t>
    <rPh sb="0" eb="2">
      <t>ホウジン</t>
    </rPh>
    <rPh sb="2" eb="5">
      <t>ダイヒョウシャ</t>
    </rPh>
    <rPh sb="5" eb="7">
      <t>カタガキ</t>
    </rPh>
    <rPh sb="8" eb="10">
      <t>シメイ</t>
    </rPh>
    <phoneticPr fontId="18"/>
  </si>
  <si>
    <t>開設者住所</t>
    <rPh sb="0" eb="2">
      <t>カイセツ</t>
    </rPh>
    <rPh sb="2" eb="3">
      <t>シャ</t>
    </rPh>
    <rPh sb="3" eb="5">
      <t>ジュウショ</t>
    </rPh>
    <phoneticPr fontId="18"/>
  </si>
  <si>
    <t>開設者方書</t>
    <rPh sb="0" eb="2">
      <t>カイセツ</t>
    </rPh>
    <rPh sb="2" eb="3">
      <t>シャ</t>
    </rPh>
    <rPh sb="3" eb="4">
      <t>ホウ</t>
    </rPh>
    <rPh sb="4" eb="5">
      <t>ショ</t>
    </rPh>
    <phoneticPr fontId="18"/>
  </si>
  <si>
    <t>開設者TEL</t>
    <rPh sb="0" eb="2">
      <t>カイセツ</t>
    </rPh>
    <rPh sb="2" eb="3">
      <t>シャ</t>
    </rPh>
    <phoneticPr fontId="18"/>
  </si>
  <si>
    <t>種別</t>
    <rPh sb="0" eb="2">
      <t>シュベツ</t>
    </rPh>
    <phoneticPr fontId="18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</si>
  <si>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8"/>
  </si>
  <si>
    <t>2025年11月</t>
    <rPh sb="4" eb="5">
      <t>ネン</t>
    </rPh>
    <rPh sb="7" eb="8">
      <t>ガツ</t>
    </rPh>
    <phoneticPr fontId="18"/>
  </si>
  <si>
    <t>若林区荒町２１２－１　ＣＩＮＺＡ荒町７０２</t>
    <rPh sb="0" eb="2">
      <t>ワカバヤシ</t>
    </rPh>
    <rPh sb="2" eb="3">
      <t>ク</t>
    </rPh>
    <rPh sb="3" eb="5">
      <t>アラマチ</t>
    </rPh>
    <rPh sb="16" eb="18">
      <t>アラマチ</t>
    </rPh>
    <phoneticPr fontId="18"/>
  </si>
  <si>
    <t>若林区荒町２１２－１　ＣＩＮＺＡ荒町７０３</t>
    <rPh sb="0" eb="2">
      <t>ワカバヤシ</t>
    </rPh>
    <rPh sb="2" eb="3">
      <t>ク</t>
    </rPh>
    <rPh sb="3" eb="5">
      <t>アラマチ</t>
    </rPh>
    <rPh sb="16" eb="18">
      <t>アラマチ</t>
    </rPh>
    <phoneticPr fontId="18"/>
  </si>
  <si>
    <t>Ｈａｉｒｓａｌｏｎ　Ｗ＠Ｚ　ＣＯＲＥ　長町南店</t>
  </si>
  <si>
    <t>022-797-5760</t>
  </si>
  <si>
    <t>太白区泉崎二丁目２－２５</t>
  </si>
  <si>
    <t>プチファミール１０１号室</t>
  </si>
  <si>
    <t>後藤　和広</t>
  </si>
  <si>
    <t>一般</t>
  </si>
  <si>
    <t>Ｈａｉｒ　Ｓａｌｏｎ　Ｓｕｉ．</t>
  </si>
  <si>
    <t>若林区大和町二丁目１－２０</t>
  </si>
  <si>
    <t>遠藤ビル１階</t>
  </si>
  <si>
    <t>我妻　洋輔</t>
  </si>
  <si>
    <t>ＡＯ</t>
  </si>
  <si>
    <t>太白区中田五丁目１－４５</t>
  </si>
  <si>
    <t>サングッド南仙台　１号室</t>
  </si>
  <si>
    <t>虻川　将輝</t>
  </si>
  <si>
    <t>まつエク専門店</t>
  </si>
  <si>
    <t>Ｂｅｌｌ　Ｆｅｍｍｅ</t>
  </si>
  <si>
    <t>太白区長町南三丁目２３－１</t>
  </si>
  <si>
    <t>エスベランサ１０３</t>
  </si>
  <si>
    <t>佐藤　杏樹</t>
  </si>
  <si>
    <t>ｋｕｋｕ</t>
  </si>
  <si>
    <t>022-397-9927</t>
  </si>
  <si>
    <t>青葉区本町一丁目１３－２５</t>
  </si>
  <si>
    <t>ＮＪ本町ビル　５階</t>
  </si>
  <si>
    <t>樋口　つぼみ</t>
  </si>
  <si>
    <t>ＱＢハウス　Ｓ－ＰＡＬ仙台店</t>
  </si>
  <si>
    <t>0570-011-919</t>
  </si>
  <si>
    <t>青葉区中央一丁目１－１</t>
  </si>
  <si>
    <t>Ｓ－ＰＡＬ仙台本館　地下１階</t>
  </si>
  <si>
    <t>キュービーネット㈱</t>
  </si>
  <si>
    <t>代表取締役　北野　泰男</t>
  </si>
  <si>
    <t>東京都渋谷区神泉町８－１６</t>
  </si>
  <si>
    <t>渋谷ファーストプレイスビル　４階</t>
  </si>
  <si>
    <t>03-6433-7730</t>
  </si>
  <si>
    <t>ｅｙｅｌａｓｈ　ｓｔｕｄｉｏ　Ａａ</t>
  </si>
  <si>
    <t>青葉区大町二丁目６－２６</t>
  </si>
  <si>
    <t>東急ドエルアルス大町　２０２</t>
  </si>
  <si>
    <t>阿部　愛</t>
  </si>
  <si>
    <t>ＨＡＩＲ　ＳＡＬＯＮ　ｈｏｋｕ　ｋｉｔａｓｅｎｄａｉ</t>
  </si>
  <si>
    <t>022-341-8757</t>
  </si>
  <si>
    <t>青葉区葉山町１－７</t>
  </si>
  <si>
    <t>葉山アヴェニュー　１０２号</t>
  </si>
  <si>
    <t>草刈　達也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</si>
</sst>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58" fontId="0" fillId="0" borderId="10" xfId="0" applyNumberFormat="1" applyBorder="1" applyAlignment="1">
      <alignment vertical="center" shrinkToFit="1"/>
    </xf>
    <xf numFmtId="4" fontId="0" fillId="0" borderId="10" xfId="0" applyNumberFormat="1" applyBorder="1" applyAlignment="1">
      <alignment vertical="center" shrinkToFit="1"/>
    </xf>
    <xf numFmtId="0" fontId="0" fillId="33" borderId="0" xfId="0" applyFill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49" fontId="0" fillId="33" borderId="0" xfId="0" applyNumberFormat="1" applyFill="1" applyAlignment="1">
      <alignment horizontal="left" vertical="center" shrinkToFit="1"/>
    </xf>
    <xf numFmtId="58" fontId="0" fillId="0" borderId="0" xfId="0" applyNumberFormat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horizontal="left" vertical="center" shrinkToFit="1"/>
    </xf>
    <xf numFmtId="58" fontId="0" fillId="0" borderId="0" xfId="0" applyNumberFormat="1" applyAlignment="1">
      <alignment vertical="center" shrinkToFit="1"/>
    </xf>
    <xf numFmtId="4" fontId="0" fillId="0" borderId="0" xfId="0" applyNumberFormat="1" applyAlignment="1">
      <alignment vertical="center" shrinkToFit="1"/>
    </xf>
    <xf numFmtId="58" fontId="0" fillId="0" borderId="10" xfId="0" applyNumberFormat="1" applyBorder="1" applyAlignment="1">
      <alignment horizontal="left" vertical="center" shrinkToFit="1"/>
    </xf>
    <xf numFmtId="0" fontId="19" fillId="0" borderId="0" xfId="0" applyFont="1" applyAlignment="1">
      <alignment vertical="center" shrinkToFit="1"/>
    </xf>
    <xf numFmtId="49" fontId="19" fillId="33" borderId="0" xfId="0" applyNumberFormat="1" applyFont="1" applyFill="1" applyAlignment="1">
      <alignment horizontal="left" vertical="center" shrinkToFit="1"/>
    </xf>
    <xf numFmtId="0" fontId="19" fillId="0" borderId="10" xfId="0" applyFont="1" applyBorder="1" applyAlignment="1">
      <alignment horizontal="left" vertical="center" shrinkToFit="1"/>
    </xf>
    <xf numFmtId="0" fontId="19" fillId="0" borderId="10" xfId="0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58" fontId="19" fillId="0" borderId="10" xfId="0" applyNumberFormat="1" applyFont="1" applyBorder="1" applyAlignment="1">
      <alignment vertical="center" shrinkToFit="1"/>
    </xf>
    <xf numFmtId="0" fontId="19" fillId="0" borderId="0" xfId="0" applyFont="1" applyAlignment="1">
      <alignment horizontal="right" vertical="center" shrinkToFit="1"/>
    </xf>
    <xf numFmtId="0" fontId="19" fillId="33" borderId="0" xfId="0" applyFont="1" applyFill="1" applyAlignment="1">
      <alignment vertical="center" shrinkToFit="1"/>
    </xf>
    <xf numFmtId="0" fontId="19" fillId="0" borderId="0" xfId="0" applyFont="1" applyAlignment="1">
      <alignment horizontal="left" vertical="center" shrinkToFit="1"/>
    </xf>
    <xf numFmtId="58" fontId="19" fillId="0" borderId="0" xfId="0" applyNumberFormat="1" applyFont="1" applyAlignment="1">
      <alignment vertical="center" shrinkToFit="1"/>
    </xf>
    <xf numFmtId="0" fontId="19" fillId="0" borderId="12" xfId="0" applyFont="1" applyBorder="1" applyAlignment="1">
      <alignment horizontal="right" vertical="center" shrinkToFit="1"/>
    </xf>
    <xf numFmtId="0" fontId="19" fillId="33" borderId="12" xfId="0" applyFont="1" applyFill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58" fontId="19" fillId="0" borderId="12" xfId="0" applyNumberFormat="1" applyFont="1" applyBorder="1" applyAlignment="1">
      <alignment vertical="center" shrinkToFit="1"/>
    </xf>
    <xf numFmtId="58" fontId="0" fillId="0" borderId="12" xfId="0" applyNumberFormat="1" applyBorder="1" applyAlignment="1">
      <alignment vertical="center" shrinkToFit="1"/>
    </xf>
    <xf numFmtId="58" fontId="0" fillId="0" borderId="10" xfId="0" applyNumberFormat="1" applyBorder="1">
      <alignment vertical="center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58" fontId="0" fillId="0" borderId="14" xfId="0" applyNumberFormat="1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49" fontId="0" fillId="33" borderId="11" xfId="0" applyNumberFormat="1" applyFill="1" applyBorder="1" applyAlignment="1">
      <alignment horizontal="left" vertical="center" shrinkToFit="1"/>
    </xf>
    <xf numFmtId="176" fontId="0" fillId="0" borderId="10" xfId="0" applyNumberFormat="1" applyBorder="1" applyAlignment="1">
      <alignment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tabSelected="1" view="pageBreakPreview" zoomScale="60" zoomScaleNormal="85" workbookViewId="0">
      <selection activeCell="G29" sqref="G29"/>
    </sheetView>
  </sheetViews>
  <sheetFormatPr defaultColWidth="9" defaultRowHeight="18" x14ac:dyDescent="0.55000000000000004"/>
  <cols>
    <col min="1" max="1" width="4.83203125" style="1" bestFit="1" customWidth="1"/>
    <col min="2" max="2" width="17.25" style="1" bestFit="1" customWidth="1"/>
    <col min="3" max="3" width="28" style="1" customWidth="1"/>
    <col min="4" max="4" width="13.58203125" style="1" bestFit="1" customWidth="1"/>
    <col min="5" max="5" width="27.58203125" style="1" bestFit="1" customWidth="1"/>
    <col min="6" max="6" width="27.58203125" style="1" customWidth="1"/>
    <col min="7" max="7" width="25.5" style="1" bestFit="1" customWidth="1"/>
    <col min="8" max="8" width="23.5" style="1" bestFit="1" customWidth="1"/>
    <col min="9" max="9" width="33.83203125" style="1" bestFit="1" customWidth="1"/>
    <col min="10" max="10" width="11" style="1" bestFit="1" customWidth="1"/>
    <col min="11" max="11" width="13.58203125" style="1" bestFit="1" customWidth="1"/>
    <col min="12" max="12" width="15.08203125" style="1" bestFit="1" customWidth="1"/>
    <col min="13" max="13" width="15.33203125" style="1" bestFit="1" customWidth="1"/>
    <col min="14" max="16384" width="9" style="1"/>
  </cols>
  <sheetData>
    <row r="1" spans="1:16" x14ac:dyDescent="0.55000000000000004">
      <c r="A1" t="s">
        <v>26</v>
      </c>
    </row>
    <row r="2" spans="1:16" x14ac:dyDescent="0.55000000000000004">
      <c r="A2"/>
      <c r="B2" s="11" t="s">
        <v>46</v>
      </c>
    </row>
    <row r="3" spans="1:16" s="8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4</v>
      </c>
      <c r="I3" s="7" t="s">
        <v>5</v>
      </c>
      <c r="J3" s="7" t="s">
        <v>6</v>
      </c>
      <c r="K3" s="7" t="s">
        <v>25</v>
      </c>
      <c r="L3" s="7" t="s">
        <v>8</v>
      </c>
      <c r="M3" s="7" t="s">
        <v>2</v>
      </c>
    </row>
    <row r="4" spans="1:16" x14ac:dyDescent="0.55000000000000004">
      <c r="A4" s="2" t="str">
        <f>IF(B4="","",ROW()-3)</f>
        <v/>
      </c>
      <c r="B4"/>
      <c r="C4"/>
      <c r="D4"/>
      <c r="E4"/>
      <c r="F4"/>
      <c r="G4"/>
      <c r="H4"/>
      <c r="I4"/>
      <c r="J4"/>
      <c r="K4"/>
      <c r="L4"/>
      <c r="M4" s="12"/>
    </row>
    <row r="5" spans="1:16" x14ac:dyDescent="0.55000000000000004">
      <c r="A5" s="2" t="str">
        <f t="shared" ref="A5:A13" si="0">IF(B5="","",ROW()-3)</f>
        <v/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6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</row>
    <row r="7" spans="1:16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/>
    </row>
    <row r="8" spans="1:16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P8" s="16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</row>
    <row r="14" spans="1:16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"/>
  <sheetViews>
    <sheetView view="pageBreakPreview" zoomScale="80" zoomScaleNormal="85" zoomScaleSheetLayoutView="80" workbookViewId="0">
      <selection activeCell="I26" sqref="I26"/>
    </sheetView>
  </sheetViews>
  <sheetFormatPr defaultColWidth="9" defaultRowHeight="18" x14ac:dyDescent="0.55000000000000004"/>
  <cols>
    <col min="1" max="1" width="4.08203125" bestFit="1" customWidth="1"/>
    <col min="2" max="2" width="13" bestFit="1" customWidth="1"/>
    <col min="3" max="3" width="15" customWidth="1"/>
    <col min="4" max="4" width="11" bestFit="1" customWidth="1"/>
    <col min="5" max="6" width="27.83203125" customWidth="1"/>
    <col min="7" max="7" width="14.25" customWidth="1"/>
    <col min="8" max="8" width="15.5" style="1" customWidth="1"/>
  </cols>
  <sheetData>
    <row r="1" spans="1:16" x14ac:dyDescent="0.55000000000000004">
      <c r="A1" t="s">
        <v>27</v>
      </c>
    </row>
    <row r="2" spans="1:16" s="1" customFormat="1" x14ac:dyDescent="0.55000000000000004">
      <c r="A2"/>
      <c r="B2" s="11" t="str">
        <f>旅館業!B2</f>
        <v>2025年11月</v>
      </c>
    </row>
    <row r="3" spans="1:16" s="8" customFormat="1" ht="17" customHeight="1" x14ac:dyDescent="0.55000000000000004">
      <c r="A3" s="7"/>
      <c r="B3" s="7" t="s">
        <v>9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6" s="1" customFormat="1" x14ac:dyDescent="0.55000000000000004">
      <c r="A4" s="2" t="str">
        <f>IF(B4="","",ROW()-3)</f>
        <v/>
      </c>
      <c r="B4" s="2"/>
      <c r="C4" s="2"/>
      <c r="D4" s="2"/>
      <c r="E4" s="2"/>
      <c r="F4" s="2"/>
      <c r="G4" s="2"/>
      <c r="H4" s="3"/>
    </row>
    <row r="5" spans="1:16" s="1" customFormat="1" x14ac:dyDescent="0.55000000000000004">
      <c r="A5" s="2" t="str">
        <f t="shared" ref="A5:A13" si="0">IF(B5="","",ROW()-3)</f>
        <v/>
      </c>
      <c r="B5" s="2"/>
      <c r="C5" s="2"/>
      <c r="D5" s="2"/>
      <c r="E5" s="2"/>
      <c r="F5" s="2"/>
      <c r="G5" s="2"/>
      <c r="H5" s="3"/>
      <c r="P5" s="16"/>
    </row>
    <row r="6" spans="1:16" s="1" customFormat="1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16" s="1" customFormat="1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6" s="1" customFormat="1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6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"/>
  <sheetViews>
    <sheetView view="pageBreakPreview" zoomScaleNormal="85" zoomScaleSheetLayoutView="100" workbookViewId="0">
      <selection activeCell="C21" sqref="C21"/>
    </sheetView>
  </sheetViews>
  <sheetFormatPr defaultColWidth="9" defaultRowHeight="18" x14ac:dyDescent="0.55000000000000004"/>
  <cols>
    <col min="1" max="1" width="3.83203125" bestFit="1" customWidth="1"/>
    <col min="2" max="2" width="13" bestFit="1" customWidth="1"/>
    <col min="3" max="3" width="18" customWidth="1"/>
    <col min="4" max="4" width="11.75" customWidth="1"/>
    <col min="5" max="6" width="20.83203125" customWidth="1"/>
    <col min="7" max="7" width="15.5" customWidth="1"/>
    <col min="8" max="8" width="18" style="1" customWidth="1"/>
  </cols>
  <sheetData>
    <row r="1" spans="1:16" x14ac:dyDescent="0.55000000000000004">
      <c r="A1" t="s">
        <v>28</v>
      </c>
    </row>
    <row r="2" spans="1:16" s="1" customFormat="1" x14ac:dyDescent="0.55000000000000004">
      <c r="A2"/>
      <c r="B2" s="11" t="str">
        <f>旅館業!B2</f>
        <v>2025年11月</v>
      </c>
    </row>
    <row r="3" spans="1:16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6" x14ac:dyDescent="0.55000000000000004">
      <c r="A4" s="2" t="str">
        <f>IF(B4="","",ROW()-3)</f>
        <v/>
      </c>
      <c r="B4" s="1"/>
      <c r="C4" s="1"/>
      <c r="D4" s="1"/>
      <c r="E4" s="1"/>
      <c r="F4" s="1"/>
      <c r="G4" s="1"/>
      <c r="H4" s="16"/>
    </row>
    <row r="5" spans="1:16" x14ac:dyDescent="0.55000000000000004">
      <c r="A5" s="2" t="str">
        <f>IF(B5="","",ROW()-3)</f>
        <v/>
      </c>
      <c r="B5" s="2"/>
      <c r="C5" s="2"/>
      <c r="D5" s="2"/>
      <c r="E5" s="2"/>
      <c r="F5" s="2"/>
      <c r="G5" s="2"/>
      <c r="H5" s="3"/>
      <c r="J5" s="1"/>
      <c r="K5" s="1"/>
      <c r="L5" s="1"/>
      <c r="M5" s="1"/>
      <c r="N5" s="16"/>
      <c r="O5" s="1"/>
      <c r="P5" s="1"/>
    </row>
    <row r="6" spans="1:16" x14ac:dyDescent="0.55000000000000004">
      <c r="A6" s="2" t="str">
        <f t="shared" ref="A6:A13" si="0">IF(B6="","",ROW()-3)</f>
        <v/>
      </c>
      <c r="B6" s="2"/>
      <c r="C6" s="2"/>
      <c r="D6" s="2"/>
      <c r="E6" s="2"/>
      <c r="F6" s="2"/>
      <c r="G6" s="2"/>
      <c r="H6" s="3"/>
    </row>
    <row r="7" spans="1:16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6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6" x14ac:dyDescent="0.55000000000000004">
      <c r="A14" s="6" t="s">
        <v>35</v>
      </c>
      <c r="B14" s="5">
        <f>COUNTA(B4:B13)</f>
        <v>0</v>
      </c>
      <c r="C14" s="1" t="s">
        <v>36</v>
      </c>
    </row>
    <row r="16" spans="1:16" x14ac:dyDescent="0.55000000000000004">
      <c r="H16"/>
    </row>
    <row r="17" spans="8:8" x14ac:dyDescent="0.55000000000000004">
      <c r="H17" s="12"/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view="pageBreakPreview" zoomScale="60" zoomScaleNormal="85" workbookViewId="0">
      <selection activeCell="F35" sqref="F35"/>
    </sheetView>
  </sheetViews>
  <sheetFormatPr defaultColWidth="9" defaultRowHeight="18" x14ac:dyDescent="0.55000000000000004"/>
  <cols>
    <col min="1" max="1" width="4.83203125" style="1" bestFit="1" customWidth="1"/>
    <col min="2" max="2" width="25.5" style="1" bestFit="1" customWidth="1"/>
    <col min="3" max="3" width="17.75" style="19" customWidth="1"/>
    <col min="4" max="4" width="27.58203125" style="1" bestFit="1" customWidth="1"/>
    <col min="5" max="5" width="34" style="1" customWidth="1"/>
    <col min="6" max="6" width="17.25" style="1" bestFit="1" customWidth="1"/>
    <col min="7" max="7" width="17.25" style="1" customWidth="1"/>
    <col min="8" max="8" width="34.9140625" style="1" customWidth="1"/>
    <col min="9" max="10" width="17.25" style="1" customWidth="1"/>
    <col min="11" max="11" width="18" style="19" bestFit="1" customWidth="1"/>
    <col min="12" max="12" width="13" style="1" customWidth="1"/>
    <col min="13" max="13" width="15.08203125" style="1" bestFit="1" customWidth="1"/>
    <col min="14" max="16384" width="9" style="1"/>
  </cols>
  <sheetData>
    <row r="1" spans="1:13" x14ac:dyDescent="0.55000000000000004">
      <c r="A1" s="39" t="s">
        <v>29</v>
      </c>
      <c r="B1" s="39"/>
      <c r="C1" s="39"/>
    </row>
    <row r="2" spans="1:13" s="19" customFormat="1" x14ac:dyDescent="0.55000000000000004">
      <c r="A2" s="1"/>
      <c r="B2" s="20" t="str">
        <f>旅館業!B2</f>
        <v>2025年11月</v>
      </c>
    </row>
    <row r="3" spans="1:13" s="27" customFormat="1" x14ac:dyDescent="0.55000000000000004">
      <c r="A3" s="21"/>
      <c r="B3" s="21" t="s">
        <v>0</v>
      </c>
      <c r="C3" s="21" t="s">
        <v>24</v>
      </c>
      <c r="D3" s="21" t="s">
        <v>1</v>
      </c>
      <c r="E3" s="21" t="s">
        <v>39</v>
      </c>
      <c r="F3" s="21" t="s">
        <v>10</v>
      </c>
      <c r="G3" s="21" t="s">
        <v>40</v>
      </c>
      <c r="H3" s="21" t="s">
        <v>41</v>
      </c>
      <c r="I3" s="21" t="s">
        <v>42</v>
      </c>
      <c r="J3" s="21" t="s">
        <v>43</v>
      </c>
      <c r="K3" s="21" t="s">
        <v>11</v>
      </c>
      <c r="L3" s="21" t="s">
        <v>38</v>
      </c>
      <c r="M3" s="21" t="s">
        <v>13</v>
      </c>
    </row>
    <row r="4" spans="1:13" x14ac:dyDescent="0.55000000000000004">
      <c r="A4" s="22">
        <f t="shared" ref="A4:A13" si="0">IF(B4="","",ROW()-3)</f>
        <v>1</v>
      </c>
      <c r="B4" s="2" t="s">
        <v>49</v>
      </c>
      <c r="C4" s="2" t="s">
        <v>50</v>
      </c>
      <c r="D4" s="2" t="s">
        <v>51</v>
      </c>
      <c r="E4" s="2" t="s">
        <v>52</v>
      </c>
      <c r="F4" s="2" t="s">
        <v>53</v>
      </c>
      <c r="G4" s="2"/>
      <c r="H4" s="2"/>
      <c r="I4" s="2"/>
      <c r="J4" s="2"/>
      <c r="K4" s="42">
        <v>45989</v>
      </c>
      <c r="L4" s="2">
        <v>4</v>
      </c>
      <c r="M4" s="2">
        <v>56.4</v>
      </c>
    </row>
    <row r="5" spans="1:13" s="19" customFormat="1" x14ac:dyDescent="0.55000000000000004">
      <c r="A5" s="22" t="str">
        <f t="shared" si="0"/>
        <v/>
      </c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</row>
    <row r="6" spans="1:13" x14ac:dyDescent="0.55000000000000004">
      <c r="A6" s="22" t="str">
        <f t="shared" si="0"/>
        <v/>
      </c>
      <c r="B6" s="22"/>
      <c r="C6" s="22"/>
      <c r="D6" s="22"/>
      <c r="E6" s="22"/>
      <c r="F6" s="22"/>
      <c r="G6" s="22"/>
      <c r="H6" s="22"/>
      <c r="I6" s="22"/>
      <c r="J6" s="22"/>
      <c r="K6" s="24"/>
      <c r="L6" s="22"/>
      <c r="M6" s="22"/>
    </row>
    <row r="7" spans="1:13" x14ac:dyDescent="0.55000000000000004">
      <c r="A7" s="23" t="str">
        <f t="shared" si="0"/>
        <v/>
      </c>
      <c r="B7" s="22"/>
      <c r="C7" s="22"/>
      <c r="D7" s="22"/>
      <c r="E7" s="22"/>
      <c r="F7" s="22"/>
      <c r="G7" s="22"/>
      <c r="H7" s="22"/>
      <c r="I7" s="22"/>
      <c r="J7" s="22"/>
      <c r="K7" s="24"/>
      <c r="L7" s="22"/>
      <c r="M7" s="22"/>
    </row>
    <row r="8" spans="1:13" x14ac:dyDescent="0.55000000000000004">
      <c r="A8" s="22" t="str">
        <f t="shared" si="0"/>
        <v/>
      </c>
      <c r="B8" s="22"/>
      <c r="C8" s="22"/>
      <c r="D8" s="22"/>
      <c r="E8" s="22"/>
      <c r="F8" s="22"/>
      <c r="G8" s="22"/>
      <c r="H8" s="22"/>
      <c r="I8" s="22"/>
      <c r="J8" s="22"/>
      <c r="K8" s="24"/>
      <c r="L8" s="22"/>
      <c r="M8" s="22"/>
    </row>
    <row r="9" spans="1:13" x14ac:dyDescent="0.55000000000000004">
      <c r="A9" s="23" t="str">
        <f t="shared" si="0"/>
        <v/>
      </c>
      <c r="B9" s="22"/>
      <c r="C9" s="22"/>
      <c r="D9" s="22"/>
      <c r="E9" s="22"/>
      <c r="F9" s="22"/>
      <c r="G9" s="22"/>
      <c r="H9" s="22"/>
      <c r="I9" s="22"/>
      <c r="J9" s="22"/>
      <c r="K9" s="24"/>
      <c r="L9" s="22"/>
      <c r="M9" s="22"/>
    </row>
    <row r="10" spans="1:13" x14ac:dyDescent="0.55000000000000004">
      <c r="A10" s="22" t="str">
        <f t="shared" si="0"/>
        <v/>
      </c>
      <c r="B10" s="22"/>
      <c r="C10" s="22"/>
      <c r="D10" s="22"/>
      <c r="E10" s="22"/>
      <c r="F10" s="22"/>
      <c r="G10" s="22"/>
      <c r="H10" s="22"/>
      <c r="I10" s="22"/>
      <c r="J10" s="22"/>
      <c r="K10" s="24"/>
      <c r="L10" s="22"/>
      <c r="M10" s="22"/>
    </row>
    <row r="11" spans="1:13" x14ac:dyDescent="0.55000000000000004">
      <c r="A11" s="23" t="str">
        <f t="shared" si="0"/>
        <v/>
      </c>
      <c r="B11" s="22"/>
      <c r="C11" s="22"/>
      <c r="D11" s="22"/>
      <c r="E11" s="22"/>
      <c r="F11" s="22"/>
      <c r="G11" s="22"/>
      <c r="H11" s="22"/>
      <c r="I11" s="22"/>
      <c r="J11" s="22"/>
      <c r="K11" s="24"/>
      <c r="L11" s="22"/>
      <c r="M11" s="22"/>
    </row>
    <row r="12" spans="1:13" x14ac:dyDescent="0.55000000000000004">
      <c r="A12" s="22" t="str">
        <f t="shared" si="0"/>
        <v/>
      </c>
      <c r="B12" s="22"/>
      <c r="C12" s="22"/>
      <c r="D12" s="22"/>
      <c r="E12" s="22"/>
      <c r="F12" s="22"/>
      <c r="G12" s="22"/>
      <c r="H12" s="22"/>
      <c r="I12" s="22"/>
      <c r="J12" s="22"/>
      <c r="K12" s="24"/>
      <c r="L12" s="22"/>
      <c r="M12" s="22"/>
    </row>
    <row r="13" spans="1:13" x14ac:dyDescent="0.55000000000000004">
      <c r="A13" s="23" t="str">
        <f t="shared" si="0"/>
        <v/>
      </c>
      <c r="B13" s="22"/>
      <c r="C13" s="22"/>
      <c r="D13" s="22"/>
      <c r="E13" s="22"/>
      <c r="F13" s="22"/>
      <c r="G13" s="22"/>
      <c r="H13" s="22"/>
      <c r="I13" s="22"/>
      <c r="J13" s="22"/>
      <c r="K13" s="24"/>
      <c r="L13" s="22"/>
      <c r="M13" s="22"/>
    </row>
    <row r="14" spans="1:13" x14ac:dyDescent="0.55000000000000004">
      <c r="A14" s="25" t="s">
        <v>35</v>
      </c>
      <c r="B14" s="26">
        <f>COUNTA(B4:B13)</f>
        <v>1</v>
      </c>
      <c r="C14" s="19" t="s">
        <v>36</v>
      </c>
    </row>
    <row r="18" spans="3:14" x14ac:dyDescent="0.55000000000000004">
      <c r="C18" s="1"/>
      <c r="K18" s="1"/>
    </row>
    <row r="19" spans="3:14" x14ac:dyDescent="0.55000000000000004">
      <c r="C19" s="1"/>
      <c r="K19" s="28"/>
      <c r="N19" s="19"/>
    </row>
    <row r="20" spans="3:14" x14ac:dyDescent="0.55000000000000004">
      <c r="C20" s="1"/>
      <c r="K20" s="28"/>
    </row>
  </sheetData>
  <mergeCells count="1">
    <mergeCell ref="A1:C1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2"/>
  <sheetViews>
    <sheetView view="pageBreakPreview" zoomScale="80" zoomScaleNormal="85" zoomScaleSheetLayoutView="80" workbookViewId="0">
      <selection activeCell="D28" sqref="D28"/>
    </sheetView>
  </sheetViews>
  <sheetFormatPr defaultColWidth="9" defaultRowHeight="18" x14ac:dyDescent="0.55000000000000004"/>
  <cols>
    <col min="1" max="1" width="5.83203125" style="19" customWidth="1"/>
    <col min="2" max="2" width="11.75" style="19" bestFit="1" customWidth="1"/>
    <col min="3" max="3" width="50.5" style="19" customWidth="1"/>
    <col min="4" max="4" width="16" style="19" customWidth="1"/>
    <col min="5" max="5" width="31.75" style="19" bestFit="1" customWidth="1"/>
    <col min="6" max="6" width="31.75" style="19" customWidth="1"/>
    <col min="7" max="7" width="29.58203125" style="19" bestFit="1" customWidth="1"/>
    <col min="8" max="8" width="24.4140625" style="19" customWidth="1"/>
    <col min="9" max="9" width="22" style="19" customWidth="1"/>
    <col min="10" max="10" width="14" style="19" customWidth="1"/>
    <col min="11" max="11" width="10.58203125" style="19" bestFit="1" customWidth="1"/>
    <col min="12" max="12" width="16.08203125" style="19" customWidth="1"/>
    <col min="13" max="13" width="11.08203125" style="19" customWidth="1"/>
    <col min="14" max="14" width="15.08203125" style="19" bestFit="1" customWidth="1"/>
    <col min="15" max="16384" width="9" style="19"/>
  </cols>
  <sheetData>
    <row r="1" spans="1:14" x14ac:dyDescent="0.55000000000000004">
      <c r="A1" s="40" t="s">
        <v>30</v>
      </c>
      <c r="B1" s="40"/>
      <c r="C1" s="40"/>
    </row>
    <row r="2" spans="1:14" x14ac:dyDescent="0.55000000000000004">
      <c r="B2" s="20" t="str">
        <f>旅館業!B2</f>
        <v>2025年11月</v>
      </c>
    </row>
    <row r="3" spans="1:14" s="27" customFormat="1" x14ac:dyDescent="0.55000000000000004">
      <c r="A3" s="21"/>
      <c r="B3" s="22" t="s">
        <v>44</v>
      </c>
      <c r="C3" s="21" t="s">
        <v>0</v>
      </c>
      <c r="D3" s="21" t="s">
        <v>24</v>
      </c>
      <c r="E3" s="21" t="s">
        <v>1</v>
      </c>
      <c r="F3" s="21" t="s">
        <v>39</v>
      </c>
      <c r="G3" s="21" t="s">
        <v>10</v>
      </c>
      <c r="H3" s="21" t="s">
        <v>40</v>
      </c>
      <c r="I3" s="21" t="s">
        <v>41</v>
      </c>
      <c r="J3" s="21" t="s">
        <v>42</v>
      </c>
      <c r="K3" s="21" t="s">
        <v>43</v>
      </c>
      <c r="L3" s="21" t="s">
        <v>11</v>
      </c>
      <c r="M3" s="21" t="s">
        <v>12</v>
      </c>
      <c r="N3" s="21" t="s">
        <v>13</v>
      </c>
    </row>
    <row r="4" spans="1:14" s="27" customFormat="1" x14ac:dyDescent="0.55000000000000004">
      <c r="A4" s="22">
        <f>IF(B4="","",ROW()-3)</f>
        <v>1</v>
      </c>
      <c r="B4" s="2" t="s">
        <v>54</v>
      </c>
      <c r="C4" s="2" t="s">
        <v>68</v>
      </c>
      <c r="D4" s="2" t="s">
        <v>69</v>
      </c>
      <c r="E4" s="2" t="s">
        <v>70</v>
      </c>
      <c r="F4" s="2" t="s">
        <v>71</v>
      </c>
      <c r="G4" s="2" t="s">
        <v>72</v>
      </c>
      <c r="H4" s="2"/>
      <c r="I4" s="2"/>
      <c r="J4" s="2"/>
      <c r="K4" s="2"/>
      <c r="L4" s="3">
        <v>45967</v>
      </c>
      <c r="M4" s="2">
        <v>2</v>
      </c>
      <c r="N4" s="2">
        <v>27.05</v>
      </c>
    </row>
    <row r="5" spans="1:14" s="27" customFormat="1" x14ac:dyDescent="0.55000000000000004">
      <c r="A5" s="22">
        <f t="shared" ref="A5:A21" si="0">IF(B5="","",ROW()-3)</f>
        <v>2</v>
      </c>
      <c r="B5" s="2" t="s">
        <v>54</v>
      </c>
      <c r="C5" s="2" t="s">
        <v>73</v>
      </c>
      <c r="D5" s="2" t="s">
        <v>74</v>
      </c>
      <c r="E5" s="2" t="s">
        <v>75</v>
      </c>
      <c r="F5" s="2" t="s">
        <v>76</v>
      </c>
      <c r="G5" s="2" t="s">
        <v>77</v>
      </c>
      <c r="H5" s="2" t="s">
        <v>78</v>
      </c>
      <c r="I5" s="2" t="s">
        <v>79</v>
      </c>
      <c r="J5" s="2" t="s">
        <v>80</v>
      </c>
      <c r="K5" s="2" t="s">
        <v>81</v>
      </c>
      <c r="L5" s="3">
        <v>45981</v>
      </c>
      <c r="M5" s="2">
        <v>3</v>
      </c>
      <c r="N5" s="2">
        <v>20.84</v>
      </c>
    </row>
    <row r="6" spans="1:14" s="27" customFormat="1" x14ac:dyDescent="0.55000000000000004">
      <c r="A6" s="22">
        <f t="shared" si="0"/>
        <v>3</v>
      </c>
      <c r="B6" s="2" t="s">
        <v>63</v>
      </c>
      <c r="C6" s="2" t="s">
        <v>82</v>
      </c>
      <c r="D6" s="2"/>
      <c r="E6" s="2" t="s">
        <v>83</v>
      </c>
      <c r="F6" s="2" t="s">
        <v>84</v>
      </c>
      <c r="G6" s="2" t="s">
        <v>85</v>
      </c>
      <c r="H6" s="2"/>
      <c r="I6" s="2"/>
      <c r="J6" s="2"/>
      <c r="K6" s="2"/>
      <c r="L6" s="3">
        <v>45965</v>
      </c>
      <c r="M6" s="2">
        <v>2</v>
      </c>
      <c r="N6" s="2">
        <v>37.57</v>
      </c>
    </row>
    <row r="7" spans="1:14" s="27" customFormat="1" x14ac:dyDescent="0.55000000000000004">
      <c r="A7" s="22">
        <f t="shared" si="0"/>
        <v>4</v>
      </c>
      <c r="B7" s="2" t="s">
        <v>54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/>
      <c r="I7" s="2"/>
      <c r="J7" s="2"/>
      <c r="K7" s="2"/>
      <c r="L7" s="3">
        <v>45973</v>
      </c>
      <c r="M7" s="2">
        <v>2</v>
      </c>
      <c r="N7" s="2">
        <v>23.96</v>
      </c>
    </row>
    <row r="8" spans="1:14" s="27" customFormat="1" x14ac:dyDescent="0.55000000000000004">
      <c r="A8" s="22">
        <f t="shared" si="0"/>
        <v>5</v>
      </c>
      <c r="B8" s="2" t="s">
        <v>54</v>
      </c>
      <c r="C8" s="2" t="s">
        <v>55</v>
      </c>
      <c r="D8" s="2"/>
      <c r="E8" s="2" t="s">
        <v>56</v>
      </c>
      <c r="F8" s="2" t="s">
        <v>57</v>
      </c>
      <c r="G8" s="2" t="s">
        <v>58</v>
      </c>
      <c r="H8" s="2"/>
      <c r="I8" s="2"/>
      <c r="J8" s="2"/>
      <c r="K8" s="2"/>
      <c r="L8" s="3">
        <v>45973</v>
      </c>
      <c r="M8" s="2">
        <v>1</v>
      </c>
      <c r="N8" s="2">
        <v>54.36</v>
      </c>
    </row>
    <row r="9" spans="1:14" s="27" customFormat="1" x14ac:dyDescent="0.55000000000000004">
      <c r="A9" s="22">
        <f t="shared" si="0"/>
        <v>6</v>
      </c>
      <c r="B9" s="2" t="s">
        <v>54</v>
      </c>
      <c r="C9" s="2" t="s">
        <v>59</v>
      </c>
      <c r="D9" s="2"/>
      <c r="E9" s="2" t="s">
        <v>60</v>
      </c>
      <c r="F9" s="2" t="s">
        <v>61</v>
      </c>
      <c r="G9" s="2" t="s">
        <v>62</v>
      </c>
      <c r="H9" s="2"/>
      <c r="I9" s="2"/>
      <c r="J9" s="2"/>
      <c r="K9" s="2"/>
      <c r="L9" s="3">
        <v>45989</v>
      </c>
      <c r="M9" s="2">
        <v>3</v>
      </c>
      <c r="N9" s="2">
        <v>39.58</v>
      </c>
    </row>
    <row r="10" spans="1:14" s="27" customFormat="1" x14ac:dyDescent="0.55000000000000004">
      <c r="A10" s="22">
        <f t="shared" si="0"/>
        <v>7</v>
      </c>
      <c r="B10" s="2" t="s">
        <v>63</v>
      </c>
      <c r="C10" s="2" t="s">
        <v>64</v>
      </c>
      <c r="D10" s="2"/>
      <c r="E10" s="2" t="s">
        <v>65</v>
      </c>
      <c r="F10" s="2" t="s">
        <v>66</v>
      </c>
      <c r="G10" s="2" t="s">
        <v>67</v>
      </c>
      <c r="H10" s="2"/>
      <c r="I10" s="2"/>
      <c r="J10" s="2"/>
      <c r="K10" s="2"/>
      <c r="L10" s="3">
        <v>45989</v>
      </c>
      <c r="M10" s="2">
        <v>1</v>
      </c>
      <c r="N10" s="2">
        <v>16.8</v>
      </c>
    </row>
    <row r="11" spans="1:14" s="27" customFormat="1" x14ac:dyDescent="0.55000000000000004">
      <c r="A11" s="22" t="str">
        <f t="shared" si="0"/>
        <v/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3"/>
      <c r="M11" s="35"/>
      <c r="N11" s="35"/>
    </row>
    <row r="12" spans="1:14" s="27" customFormat="1" x14ac:dyDescent="0.55000000000000004">
      <c r="A12" s="22" t="str">
        <f t="shared" si="0"/>
        <v/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  <c r="M12" s="2"/>
      <c r="N12" s="2"/>
    </row>
    <row r="13" spans="1:14" s="27" customFormat="1" ht="18.5" customHeight="1" x14ac:dyDescent="0.55000000000000004">
      <c r="A13" s="22" t="str">
        <f t="shared" si="0"/>
        <v/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  <c r="M13" s="2"/>
      <c r="N13" s="2"/>
    </row>
    <row r="14" spans="1:14" s="27" customFormat="1" ht="18.5" customHeight="1" x14ac:dyDescent="0.55000000000000004">
      <c r="A14" s="22" t="str">
        <f t="shared" si="0"/>
        <v/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  <c r="M14" s="2"/>
      <c r="N14" s="2"/>
    </row>
    <row r="15" spans="1:14" s="27" customFormat="1" ht="18.5" customHeight="1" x14ac:dyDescent="0.55000000000000004">
      <c r="A15" s="22" t="str">
        <f t="shared" si="0"/>
        <v/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  <c r="M15" s="2"/>
      <c r="N15" s="2"/>
    </row>
    <row r="16" spans="1:14" s="27" customFormat="1" ht="18.5" customHeight="1" x14ac:dyDescent="0.55000000000000004">
      <c r="A16" s="22" t="str">
        <f t="shared" si="0"/>
        <v/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  <c r="M16" s="2"/>
      <c r="N16" s="2"/>
    </row>
    <row r="17" spans="1:15" s="27" customFormat="1" x14ac:dyDescent="0.55000000000000004">
      <c r="A17" s="22" t="str">
        <f t="shared" si="0"/>
        <v/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  <c r="M17" s="2"/>
      <c r="N17" s="2"/>
    </row>
    <row r="18" spans="1:15" s="27" customFormat="1" x14ac:dyDescent="0.55000000000000004">
      <c r="A18" s="22" t="str">
        <f t="shared" si="0"/>
        <v/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  <c r="M18" s="2"/>
      <c r="N18" s="2"/>
    </row>
    <row r="19" spans="1:15" s="27" customFormat="1" x14ac:dyDescent="0.55000000000000004">
      <c r="A19" s="22" t="str">
        <f t="shared" si="0"/>
        <v/>
      </c>
      <c r="B19" s="23"/>
      <c r="C19" s="23"/>
      <c r="D19" s="23"/>
      <c r="E19" s="22"/>
      <c r="F19" s="22"/>
      <c r="G19" s="22"/>
      <c r="H19" s="22"/>
      <c r="I19" s="22"/>
      <c r="J19" s="22"/>
      <c r="K19" s="22"/>
      <c r="L19" s="24"/>
      <c r="M19" s="22"/>
      <c r="N19" s="22"/>
    </row>
    <row r="20" spans="1:15" x14ac:dyDescent="0.55000000000000004">
      <c r="A20" s="22" t="str">
        <f t="shared" si="0"/>
        <v/>
      </c>
      <c r="E20" s="23"/>
      <c r="G20" s="28"/>
      <c r="H20" s="28"/>
      <c r="I20" s="28"/>
      <c r="J20" s="28"/>
      <c r="K20" s="28"/>
      <c r="L20" s="28"/>
      <c r="O20" s="27"/>
    </row>
    <row r="21" spans="1:15" x14ac:dyDescent="0.55000000000000004">
      <c r="A21" s="22" t="str">
        <f t="shared" si="0"/>
        <v/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2"/>
      <c r="N21" s="22"/>
      <c r="O21" s="27"/>
    </row>
    <row r="22" spans="1:15" x14ac:dyDescent="0.55000000000000004">
      <c r="A22" s="29" t="s">
        <v>35</v>
      </c>
      <c r="B22" s="29"/>
      <c r="C22" s="30">
        <f>COUNTA(C4:C21)</f>
        <v>7</v>
      </c>
      <c r="D22" s="31" t="s">
        <v>36</v>
      </c>
      <c r="E22" s="31"/>
      <c r="F22" s="31"/>
      <c r="G22" s="31"/>
      <c r="H22" s="31"/>
      <c r="I22" s="31"/>
      <c r="J22" s="31"/>
      <c r="K22" s="31"/>
      <c r="L22" s="32"/>
      <c r="M22" s="31"/>
      <c r="N22" s="31"/>
      <c r="O22" s="27"/>
    </row>
  </sheetData>
  <mergeCells count="1">
    <mergeCell ref="A1:C1"/>
  </mergeCells>
  <phoneticPr fontId="18"/>
  <conditionalFormatting sqref="C13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4"/>
  <sheetViews>
    <sheetView view="pageBreakPreview" zoomScaleNormal="85" zoomScaleSheetLayoutView="100" workbookViewId="0">
      <selection activeCell="F19" sqref="F19"/>
    </sheetView>
  </sheetViews>
  <sheetFormatPr defaultColWidth="9" defaultRowHeight="18" x14ac:dyDescent="0.55000000000000004"/>
  <cols>
    <col min="1" max="1" width="4.83203125" bestFit="1" customWidth="1"/>
    <col min="2" max="2" width="13" customWidth="1"/>
    <col min="3" max="3" width="31.75" bestFit="1" customWidth="1"/>
    <col min="4" max="4" width="13.58203125" bestFit="1" customWidth="1"/>
    <col min="5" max="5" width="25.5" bestFit="1" customWidth="1"/>
    <col min="6" max="6" width="25.5" customWidth="1"/>
    <col min="7" max="7" width="23.5" bestFit="1" customWidth="1"/>
    <col min="8" max="8" width="15.33203125" style="1" bestFit="1" customWidth="1"/>
    <col min="9" max="9" width="16.5" bestFit="1" customWidth="1"/>
  </cols>
  <sheetData>
    <row r="1" spans="1:8" x14ac:dyDescent="0.55000000000000004">
      <c r="A1" t="s">
        <v>31</v>
      </c>
    </row>
    <row r="2" spans="1:8" s="1" customFormat="1" x14ac:dyDescent="0.55000000000000004">
      <c r="A2"/>
      <c r="B2" s="11" t="str">
        <f>旅館業!B2</f>
        <v>2025年11月</v>
      </c>
    </row>
    <row r="3" spans="1:8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11</v>
      </c>
    </row>
    <row r="4" spans="1:8" x14ac:dyDescent="0.55000000000000004">
      <c r="A4" s="2" t="str">
        <f>IF(B4="","",ROW()-3)</f>
        <v/>
      </c>
      <c r="B4" s="10"/>
      <c r="C4" s="10"/>
      <c r="D4" s="10"/>
      <c r="E4" s="10"/>
      <c r="F4" s="10"/>
      <c r="G4" s="10"/>
      <c r="H4" s="34"/>
    </row>
    <row r="5" spans="1:8" x14ac:dyDescent="0.55000000000000004">
      <c r="A5" s="2" t="str">
        <f t="shared" ref="A5:A13" si="0">IF(B5="","",ROW()-3)</f>
        <v/>
      </c>
      <c r="H5" s="12"/>
    </row>
    <row r="6" spans="1:8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8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8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8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8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8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8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8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8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0"/>
  <sheetViews>
    <sheetView view="pageBreakPreview" zoomScale="60" zoomScaleNormal="85" workbookViewId="0">
      <selection activeCell="M28" sqref="M28"/>
    </sheetView>
  </sheetViews>
  <sheetFormatPr defaultColWidth="9" defaultRowHeight="18" x14ac:dyDescent="0.55000000000000004"/>
  <cols>
    <col min="1" max="1" width="3.33203125" bestFit="1" customWidth="1"/>
    <col min="2" max="2" width="12.08203125" customWidth="1"/>
    <col min="3" max="3" width="38.83203125" customWidth="1"/>
    <col min="4" max="4" width="16.33203125" customWidth="1"/>
    <col min="5" max="5" width="28.08203125" customWidth="1"/>
    <col min="6" max="6" width="45.83203125" customWidth="1"/>
    <col min="7" max="7" width="38.83203125" customWidth="1"/>
    <col min="8" max="8" width="15.83203125" customWidth="1"/>
    <col min="9" max="9" width="18.58203125" customWidth="1"/>
    <col min="10" max="10" width="9.33203125" bestFit="1" customWidth="1"/>
    <col min="11" max="11" width="11.83203125" customWidth="1"/>
    <col min="12" max="12" width="11.58203125" style="1" customWidth="1"/>
  </cols>
  <sheetData>
    <row r="1" spans="1:12" x14ac:dyDescent="0.55000000000000004">
      <c r="A1" t="s">
        <v>32</v>
      </c>
    </row>
    <row r="2" spans="1:12" s="1" customFormat="1" x14ac:dyDescent="0.55000000000000004">
      <c r="A2"/>
      <c r="B2" s="41" t="str">
        <f>旅館業!B2</f>
        <v>2025年11月</v>
      </c>
      <c r="C2" s="41"/>
    </row>
    <row r="3" spans="1:12" s="9" customFormat="1" x14ac:dyDescent="0.55000000000000004">
      <c r="A3" s="7"/>
      <c r="B3" s="7" t="s">
        <v>14</v>
      </c>
      <c r="C3" s="7" t="s">
        <v>0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24</v>
      </c>
      <c r="I3" s="7" t="s">
        <v>1</v>
      </c>
      <c r="J3" s="7" t="s">
        <v>39</v>
      </c>
      <c r="K3" s="7" t="s">
        <v>19</v>
      </c>
      <c r="L3" s="7" t="s">
        <v>2</v>
      </c>
    </row>
    <row r="4" spans="1:12" s="8" customFormat="1" x14ac:dyDescent="0.55000000000000004">
      <c r="A4" s="7" t="str">
        <f>IF(B4="","",ROW()-3)</f>
        <v/>
      </c>
      <c r="B4" s="1"/>
      <c r="C4" s="1"/>
      <c r="D4" s="1"/>
      <c r="E4" s="1"/>
      <c r="F4" s="1"/>
      <c r="G4" s="1"/>
      <c r="H4" s="1"/>
      <c r="I4" s="1"/>
      <c r="J4" s="1"/>
      <c r="K4" s="1"/>
      <c r="L4" s="16"/>
    </row>
    <row r="5" spans="1:12" s="8" customFormat="1" x14ac:dyDescent="0.55000000000000004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s="9" customFormat="1" x14ac:dyDescent="0.55000000000000004">
      <c r="A6" s="7" t="str">
        <f t="shared" ref="A6:A14" si="0">IF(B6="","",ROW()-3)</f>
        <v/>
      </c>
      <c r="B6" s="36"/>
      <c r="C6" s="36"/>
      <c r="D6" s="36"/>
      <c r="E6" s="36"/>
      <c r="F6" s="36"/>
      <c r="G6" s="36"/>
      <c r="H6" s="2"/>
      <c r="I6" s="2"/>
      <c r="J6" s="2"/>
      <c r="K6" s="2"/>
      <c r="L6" s="3"/>
    </row>
    <row r="7" spans="1:12" s="9" customFormat="1" x14ac:dyDescent="0.55000000000000004">
      <c r="A7" s="7" t="str">
        <f t="shared" si="0"/>
        <v/>
      </c>
      <c r="B7" s="2"/>
      <c r="C7" s="2"/>
      <c r="D7" s="2"/>
      <c r="E7" s="2"/>
      <c r="F7" s="2"/>
      <c r="G7" s="2"/>
      <c r="H7" s="37"/>
      <c r="I7" s="37"/>
      <c r="J7" s="37"/>
      <c r="K7" s="37"/>
      <c r="L7" s="38"/>
    </row>
    <row r="8" spans="1:12" s="9" customFormat="1" x14ac:dyDescent="0.55000000000000004">
      <c r="A8" s="7" t="str">
        <f t="shared" si="0"/>
        <v/>
      </c>
      <c r="B8" s="7"/>
      <c r="C8" s="7"/>
      <c r="D8" s="7"/>
      <c r="E8" s="7"/>
      <c r="F8" s="7"/>
      <c r="G8" s="7"/>
      <c r="H8" s="7"/>
      <c r="I8" s="7"/>
      <c r="J8" s="7"/>
      <c r="K8" s="7"/>
      <c r="L8" s="18"/>
    </row>
    <row r="9" spans="1:12" s="9" customFormat="1" x14ac:dyDescent="0.55000000000000004">
      <c r="A9" s="7" t="str">
        <f>IF(B9="","",ROW()-3)</f>
        <v/>
      </c>
      <c r="B9" s="7"/>
      <c r="C9" s="7"/>
      <c r="D9" s="7"/>
      <c r="E9" s="7"/>
      <c r="F9" s="7"/>
      <c r="G9" s="7"/>
      <c r="H9" s="7"/>
      <c r="I9" s="7"/>
      <c r="J9" s="7"/>
      <c r="K9" s="7"/>
      <c r="L9" s="18"/>
    </row>
    <row r="10" spans="1:12" s="9" customFormat="1" x14ac:dyDescent="0.55000000000000004">
      <c r="A10" s="7" t="str">
        <f t="shared" si="0"/>
        <v/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18"/>
    </row>
    <row r="11" spans="1:12" s="9" customFormat="1" x14ac:dyDescent="0.55000000000000004">
      <c r="A11" s="7" t="str">
        <f t="shared" si="0"/>
        <v/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18"/>
    </row>
    <row r="12" spans="1:12" s="9" customFormat="1" x14ac:dyDescent="0.55000000000000004">
      <c r="A12" s="7" t="str">
        <f t="shared" si="0"/>
        <v/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18"/>
    </row>
    <row r="13" spans="1:12" s="9" customFormat="1" x14ac:dyDescent="0.55000000000000004">
      <c r="A13" s="7" t="str">
        <f t="shared" si="0"/>
        <v/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18"/>
    </row>
    <row r="14" spans="1:12" s="9" customFormat="1" x14ac:dyDescent="0.55000000000000004">
      <c r="A14" s="7" t="str">
        <f t="shared" si="0"/>
        <v/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18"/>
    </row>
    <row r="15" spans="1:12" s="9" customFormat="1" x14ac:dyDescent="0.55000000000000004">
      <c r="A15" s="7" t="str">
        <f t="shared" ref="A15:A17" si="1">IF(B15="","",ROW()-3)</f>
        <v/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18"/>
    </row>
    <row r="16" spans="1:12" s="9" customFormat="1" x14ac:dyDescent="0.55000000000000004">
      <c r="A16" s="7" t="str">
        <f t="shared" si="1"/>
        <v/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18"/>
    </row>
    <row r="17" spans="1:12" s="9" customFormat="1" x14ac:dyDescent="0.55000000000000004">
      <c r="A17" s="7" t="str">
        <f t="shared" si="1"/>
        <v/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18"/>
    </row>
    <row r="18" spans="1:12" s="1" customFormat="1" x14ac:dyDescent="0.55000000000000004">
      <c r="A18" s="2" t="str">
        <f t="shared" ref="A18:A19" si="2">IF(B18="","",ROW()-3)</f>
        <v/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</row>
    <row r="19" spans="1:12" s="1" customFormat="1" x14ac:dyDescent="0.55000000000000004">
      <c r="A19" s="2" t="str">
        <f t="shared" si="2"/>
        <v/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</row>
    <row r="20" spans="1:12" x14ac:dyDescent="0.55000000000000004">
      <c r="A20" s="6" t="s">
        <v>35</v>
      </c>
      <c r="B20" s="5">
        <f>COUNTA(B4:B19)</f>
        <v>0</v>
      </c>
      <c r="C20" s="1" t="s">
        <v>36</v>
      </c>
    </row>
  </sheetData>
  <mergeCells count="1">
    <mergeCell ref="B2:C2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view="pageBreakPreview" zoomScaleNormal="100" zoomScaleSheetLayoutView="100" workbookViewId="0">
      <selection activeCell="B18" sqref="B18"/>
    </sheetView>
  </sheetViews>
  <sheetFormatPr defaultRowHeight="18" x14ac:dyDescent="0.55000000000000004"/>
  <cols>
    <col min="1" max="1" width="4.58203125" style="1" bestFit="1" customWidth="1"/>
    <col min="2" max="2" width="32.25" style="1" customWidth="1"/>
    <col min="3" max="3" width="27.83203125" style="1" customWidth="1"/>
    <col min="4" max="4" width="32.75" style="1" customWidth="1"/>
    <col min="5" max="5" width="15.33203125" style="1" bestFit="1" customWidth="1"/>
    <col min="6" max="6" width="13" style="1" bestFit="1" customWidth="1"/>
    <col min="7" max="7" width="15.08203125" style="1" bestFit="1" customWidth="1"/>
    <col min="8" max="16384" width="8.6640625" style="1"/>
  </cols>
  <sheetData>
    <row r="1" spans="1:7" x14ac:dyDescent="0.55000000000000004">
      <c r="A1" s="39" t="s">
        <v>33</v>
      </c>
      <c r="B1" s="39"/>
      <c r="C1" s="39"/>
    </row>
    <row r="2" spans="1:7" x14ac:dyDescent="0.55000000000000004">
      <c r="B2" s="11" t="str">
        <f>旅館業!B2</f>
        <v>2025年11月</v>
      </c>
    </row>
    <row r="3" spans="1:7" s="8" customFormat="1" x14ac:dyDescent="0.55000000000000004">
      <c r="A3" s="15"/>
      <c r="B3" s="15" t="s">
        <v>0</v>
      </c>
      <c r="C3" s="15" t="s">
        <v>1</v>
      </c>
      <c r="D3" s="15" t="s">
        <v>37</v>
      </c>
      <c r="E3" s="15" t="s">
        <v>20</v>
      </c>
      <c r="F3" s="15" t="s">
        <v>21</v>
      </c>
      <c r="G3" s="15" t="s">
        <v>22</v>
      </c>
    </row>
    <row r="4" spans="1:7" x14ac:dyDescent="0.55000000000000004">
      <c r="A4" s="2" t="str">
        <f>IF(B4="","",ROW()-3)</f>
        <v/>
      </c>
      <c r="B4" s="2"/>
      <c r="C4" s="2"/>
      <c r="D4" s="2"/>
      <c r="E4" s="3"/>
      <c r="F4" s="2"/>
      <c r="G4" s="4"/>
    </row>
    <row r="5" spans="1:7" x14ac:dyDescent="0.55000000000000004">
      <c r="A5" s="2" t="str">
        <f>IF(B5="","",ROW()-3)</f>
        <v/>
      </c>
      <c r="B5" s="2"/>
      <c r="C5" s="2"/>
      <c r="D5" s="2"/>
      <c r="E5" s="3"/>
      <c r="F5" s="2"/>
      <c r="G5" s="4"/>
    </row>
    <row r="6" spans="1:7" x14ac:dyDescent="0.55000000000000004">
      <c r="A6" s="2" t="str">
        <f>IF(B6="","",ROW()-3)</f>
        <v/>
      </c>
      <c r="E6" s="3"/>
      <c r="G6" s="4"/>
    </row>
    <row r="7" spans="1:7" x14ac:dyDescent="0.55000000000000004">
      <c r="A7" s="2" t="str">
        <f t="shared" ref="A7:A8" si="0">IF(B9="","",ROW()-3)</f>
        <v/>
      </c>
      <c r="B7" s="2"/>
      <c r="C7" s="2"/>
      <c r="D7" s="2"/>
      <c r="E7" s="3"/>
      <c r="F7" s="2"/>
      <c r="G7" s="4"/>
    </row>
    <row r="8" spans="1:7" x14ac:dyDescent="0.55000000000000004">
      <c r="A8" s="2" t="str">
        <f t="shared" si="0"/>
        <v/>
      </c>
      <c r="B8" s="2"/>
      <c r="C8" s="2"/>
      <c r="D8" s="2"/>
      <c r="E8" s="3"/>
      <c r="F8" s="2"/>
      <c r="G8" s="4"/>
    </row>
    <row r="9" spans="1:7" x14ac:dyDescent="0.55000000000000004">
      <c r="A9" s="2" t="str">
        <f>IF(B9="","",ROW()-3)</f>
        <v/>
      </c>
      <c r="B9" s="2"/>
      <c r="C9" s="2"/>
      <c r="D9" s="2"/>
      <c r="E9" s="3"/>
      <c r="F9" s="2"/>
      <c r="G9" s="4"/>
    </row>
    <row r="10" spans="1:7" x14ac:dyDescent="0.55000000000000004">
      <c r="A10" s="2" t="str">
        <f t="shared" ref="A10:A13" si="1">IF(B10="","",ROW()-3)</f>
        <v/>
      </c>
      <c r="B10" s="2"/>
      <c r="C10" s="2"/>
      <c r="D10" s="2"/>
      <c r="E10" s="3"/>
      <c r="F10" s="2"/>
      <c r="G10" s="4"/>
    </row>
    <row r="11" spans="1:7" x14ac:dyDescent="0.55000000000000004">
      <c r="A11" s="2" t="str">
        <f t="shared" si="1"/>
        <v/>
      </c>
      <c r="B11" s="2"/>
      <c r="C11" s="2"/>
      <c r="D11" s="2"/>
      <c r="E11" s="3"/>
      <c r="F11" s="2"/>
      <c r="G11" s="4"/>
    </row>
    <row r="12" spans="1:7" x14ac:dyDescent="0.55000000000000004">
      <c r="A12" s="2" t="str">
        <f t="shared" si="1"/>
        <v/>
      </c>
      <c r="B12" s="2"/>
      <c r="C12" s="2"/>
      <c r="D12" s="2"/>
      <c r="E12" s="3"/>
      <c r="F12" s="2"/>
      <c r="G12" s="4"/>
    </row>
    <row r="13" spans="1:7" x14ac:dyDescent="0.55000000000000004">
      <c r="A13" s="2" t="str">
        <f t="shared" si="1"/>
        <v/>
      </c>
      <c r="B13" s="2"/>
      <c r="C13" s="2"/>
      <c r="D13" s="2"/>
      <c r="E13" s="3"/>
      <c r="F13" s="2"/>
      <c r="G13" s="4"/>
    </row>
    <row r="14" spans="1:7" x14ac:dyDescent="0.55000000000000004">
      <c r="A14" s="6" t="s">
        <v>35</v>
      </c>
      <c r="B14" s="5">
        <f>COUNTA(B4:B13)</f>
        <v>0</v>
      </c>
      <c r="C14" s="1" t="s">
        <v>36</v>
      </c>
    </row>
    <row r="16" spans="1:7" x14ac:dyDescent="0.55000000000000004">
      <c r="D16" s="16"/>
    </row>
    <row r="17" spans="4:7" x14ac:dyDescent="0.55000000000000004">
      <c r="D17" s="16"/>
      <c r="G17" s="17"/>
    </row>
  </sheetData>
  <mergeCells count="1">
    <mergeCell ref="A1:C1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5"/>
  <sheetViews>
    <sheetView view="pageBreakPreview" zoomScaleNormal="100" zoomScaleSheetLayoutView="100" workbookViewId="0">
      <selection activeCell="E23" sqref="E22:E23"/>
    </sheetView>
  </sheetViews>
  <sheetFormatPr defaultColWidth="9" defaultRowHeight="18" x14ac:dyDescent="0.55000000000000004"/>
  <cols>
    <col min="1" max="1" width="3.58203125" customWidth="1"/>
    <col min="2" max="2" width="60.83203125" bestFit="1" customWidth="1"/>
    <col min="3" max="3" width="3.33203125" bestFit="1" customWidth="1"/>
  </cols>
  <sheetData>
    <row r="1" spans="1:8" x14ac:dyDescent="0.55000000000000004">
      <c r="A1" t="s">
        <v>34</v>
      </c>
    </row>
    <row r="2" spans="1:8" s="1" customFormat="1" x14ac:dyDescent="0.55000000000000004">
      <c r="A2"/>
      <c r="B2" s="11" t="str">
        <f>旅館業!B2</f>
        <v>2025年11月</v>
      </c>
    </row>
    <row r="3" spans="1:8" s="9" customFormat="1" x14ac:dyDescent="0.55000000000000004">
      <c r="A3" s="13"/>
      <c r="B3" s="13" t="s">
        <v>23</v>
      </c>
    </row>
    <row r="4" spans="1:8" ht="15" customHeight="1" x14ac:dyDescent="0.55000000000000004">
      <c r="A4" s="10">
        <f t="shared" ref="A4:A14" si="0">IF(B4="","",ROW()-3)</f>
        <v>1</v>
      </c>
      <c r="B4" s="10" t="s">
        <v>47</v>
      </c>
    </row>
    <row r="5" spans="1:8" ht="15" customHeight="1" x14ac:dyDescent="0.55000000000000004">
      <c r="A5" s="10">
        <f t="shared" si="0"/>
        <v>2</v>
      </c>
      <c r="B5" s="10" t="s">
        <v>48</v>
      </c>
    </row>
    <row r="6" spans="1:8" ht="15" customHeight="1" x14ac:dyDescent="0.55000000000000004">
      <c r="A6" s="10" t="str">
        <f t="shared" si="0"/>
        <v/>
      </c>
      <c r="B6" s="10"/>
    </row>
    <row r="7" spans="1:8" ht="15" customHeight="1" x14ac:dyDescent="0.55000000000000004">
      <c r="A7" s="10" t="str">
        <f t="shared" si="0"/>
        <v/>
      </c>
      <c r="B7" s="10"/>
    </row>
    <row r="8" spans="1:8" ht="15" customHeight="1" x14ac:dyDescent="0.55000000000000004">
      <c r="A8" s="10" t="str">
        <f t="shared" si="0"/>
        <v/>
      </c>
      <c r="B8" s="10"/>
    </row>
    <row r="9" spans="1:8" ht="15" customHeight="1" x14ac:dyDescent="0.55000000000000004">
      <c r="A9" s="10" t="str">
        <f t="shared" si="0"/>
        <v/>
      </c>
      <c r="B9" s="10"/>
    </row>
    <row r="10" spans="1:8" ht="15" customHeight="1" x14ac:dyDescent="0.55000000000000004">
      <c r="A10" s="10" t="str">
        <f t="shared" si="0"/>
        <v/>
      </c>
      <c r="B10" s="10"/>
    </row>
    <row r="11" spans="1:8" ht="15" customHeight="1" x14ac:dyDescent="0.55000000000000004">
      <c r="A11" s="10" t="str">
        <f t="shared" si="0"/>
        <v/>
      </c>
      <c r="B11" s="14"/>
    </row>
    <row r="12" spans="1:8" ht="15" customHeight="1" x14ac:dyDescent="0.55000000000000004">
      <c r="A12" s="10" t="str">
        <f t="shared" si="0"/>
        <v/>
      </c>
      <c r="B12" s="14"/>
    </row>
    <row r="13" spans="1:8" ht="15" customHeight="1" x14ac:dyDescent="0.55000000000000004">
      <c r="A13" s="10" t="str">
        <f t="shared" si="0"/>
        <v/>
      </c>
      <c r="B13" s="10"/>
    </row>
    <row r="14" spans="1:8" ht="15" customHeight="1" x14ac:dyDescent="0.55000000000000004">
      <c r="A14" s="10" t="str">
        <f t="shared" si="0"/>
        <v/>
      </c>
      <c r="B14" s="10"/>
      <c r="H14" t="s">
        <v>45</v>
      </c>
    </row>
    <row r="15" spans="1:8" x14ac:dyDescent="0.55000000000000004">
      <c r="A15" s="6" t="s">
        <v>35</v>
      </c>
      <c r="B15" s="5">
        <f>COUNTA(B4:B14)</f>
        <v>2</v>
      </c>
      <c r="C15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旅館業</vt:lpstr>
      <vt:lpstr>興行場</vt:lpstr>
      <vt:lpstr>公衆浴場</vt:lpstr>
      <vt:lpstr>理容所</vt:lpstr>
      <vt:lpstr>美容所</vt:lpstr>
      <vt:lpstr>クリーニング所</vt:lpstr>
      <vt:lpstr>温泉利用許可施設</vt:lpstr>
      <vt:lpstr>特定建築物</vt:lpstr>
      <vt:lpstr>住宅宿泊事業</vt:lpstr>
      <vt:lpstr>クリーニング所!Print_Area</vt:lpstr>
      <vt:lpstr>温泉利用許可施設!Print_Area</vt:lpstr>
      <vt:lpstr>興行場!Print_Area</vt:lpstr>
      <vt:lpstr>公衆浴場!Print_Area</vt:lpstr>
      <vt:lpstr>住宅宿泊事業!Print_Area</vt:lpstr>
      <vt:lpstr>特定建築物!Print_Area</vt:lpstr>
      <vt:lpstr>美容所!Print_Area</vt:lpstr>
      <vt:lpstr>理容所!Print_Area</vt:lpstr>
      <vt:lpstr>旅館業!Print_Area</vt:lpstr>
      <vt:lpstr>クリーニング所!Print_Titles</vt:lpstr>
      <vt:lpstr>温泉利用許可施設!Print_Titles</vt:lpstr>
      <vt:lpstr>興行場!Print_Titles</vt:lpstr>
      <vt:lpstr>公衆浴場!Print_Titles</vt:lpstr>
      <vt:lpstr>住宅宿泊事業!Print_Titles</vt:lpstr>
      <vt:lpstr>特定建築物!Print_Titles</vt:lpstr>
      <vt:lpstr>美容所!Print_Titles</vt:lpstr>
      <vt:lpstr>理容所!Print_Titles</vt:lpstr>
      <vt:lpstr>旅館業!Print_Titles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西東　襟佳</cp:lastModifiedBy>
  <cp:lastPrinted>2025-12-05T04:36:48Z</cp:lastPrinted>
  <dcterms:created xsi:type="dcterms:W3CDTF">2020-04-15T05:33:13Z</dcterms:created>
  <dcterms:modified xsi:type="dcterms:W3CDTF">2025-12-05T04:37:09Z</dcterms:modified>
</cp:coreProperties>
</file>