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uknt459om\生活衛生係共有2020\統計、年報、施設一覧、開示請求\生衛関係施設一覧\25_R7度施設一覧\R7.12\"/>
    </mc:Choice>
  </mc:AlternateContent>
  <xr:revisionPtr revIDLastSave="0" documentId="13_ncr:1_{A1B67ADE-BC39-40C3-B85B-CCDFBE81D951}" xr6:coauthVersionLast="47" xr6:coauthVersionMax="47" xr10:uidLastSave="{00000000-0000-0000-0000-000000000000}"/>
  <bookViews>
    <workbookView xWindow="-110" yWindow="-110" windowWidth="19420" windowHeight="10300" tabRatio="749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美容所!$A$3:$N$21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温泉利用許可施設!$A$1:$L$29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美容所!$A$1:$N$22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6" l="1"/>
  <c r="A6" i="16"/>
  <c r="A7" i="16"/>
  <c r="A8" i="16"/>
  <c r="A9" i="16"/>
  <c r="A10" i="16"/>
  <c r="A11" i="16"/>
  <c r="A12" i="16"/>
  <c r="A13" i="16"/>
  <c r="A14" i="16"/>
  <c r="A15" i="16"/>
  <c r="A16" i="16"/>
  <c r="A17" i="16"/>
  <c r="A4" i="15"/>
  <c r="A4" i="16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4" i="14"/>
  <c r="A5" i="12"/>
  <c r="A4" i="12"/>
  <c r="A4" i="11"/>
  <c r="A4" i="10"/>
  <c r="A4" i="18"/>
  <c r="A5" i="18"/>
  <c r="A4" i="17"/>
  <c r="A18" i="16"/>
  <c r="A4" i="13"/>
  <c r="A5" i="13"/>
  <c r="A19" i="16"/>
  <c r="A20" i="16"/>
  <c r="A21" i="16"/>
  <c r="A22" i="16"/>
  <c r="A23" i="16"/>
  <c r="A24" i="16" l="1"/>
  <c r="A25" i="16"/>
  <c r="A26" i="16"/>
  <c r="B29" i="16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2" i="14" l="1"/>
  <c r="A5" i="17" l="1"/>
  <c r="A7" i="17"/>
  <c r="A8" i="17"/>
  <c r="B2" i="14" l="1"/>
  <c r="A9" i="17" l="1"/>
  <c r="B15" i="18" l="1"/>
  <c r="A6" i="18"/>
  <c r="A7" i="18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5" i="10" l="1"/>
  <c r="A6" i="10"/>
  <c r="A7" i="10"/>
  <c r="A8" i="10"/>
  <c r="A9" i="10"/>
  <c r="A10" i="10"/>
  <c r="A11" i="10"/>
  <c r="A12" i="10"/>
  <c r="A13" i="10"/>
  <c r="B14" i="17" l="1"/>
  <c r="A13" i="17"/>
  <c r="A12" i="17"/>
  <c r="A11" i="17"/>
  <c r="A10" i="17"/>
  <c r="A28" i="16"/>
  <c r="A27" i="16"/>
  <c r="B14" i="15"/>
  <c r="B14" i="13"/>
  <c r="B14" i="12"/>
  <c r="A13" i="12"/>
  <c r="A12" i="12"/>
  <c r="A11" i="12"/>
  <c r="A10" i="12"/>
  <c r="A9" i="12"/>
  <c r="A8" i="12"/>
  <c r="A7" i="12"/>
  <c r="A6" i="12"/>
  <c r="B14" i="11"/>
  <c r="A13" i="11"/>
  <c r="A12" i="11"/>
  <c r="A11" i="11"/>
  <c r="A10" i="11"/>
  <c r="A9" i="11"/>
  <c r="A8" i="11"/>
  <c r="A7" i="11"/>
  <c r="A6" i="11"/>
  <c r="A5" i="11"/>
  <c r="B14" i="10"/>
</calcChain>
</file>

<file path=xl/sharedStrings.xml><?xml version="1.0" encoding="utf-8"?>
<sst xmlns="http://schemas.openxmlformats.org/spreadsheetml/2006/main" count="390" uniqueCount="135">
  <si>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</si>
  <si>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</si>
  <si>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</si>
  <si>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</si>
  <si>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</si>
  <si>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</si>
  <si>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</si>
  <si>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</si>
  <si>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</si>
  <si>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</si>
  <si>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</si>
  <si>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</si>
  <si>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</si>
  <si>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</si>
  <si>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</si>
  <si>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</si>
  <si>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</si>
  <si>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</si>
  <si>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</si>
  <si>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</si>
  <si>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</si>
  <si>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</si>
  <si>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</si>
  <si>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</si>
  <si>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</si>
  <si>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</si>
  <si>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</si>
  <si>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</si>
  <si>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</si>
  <si>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</si>
  <si>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</si>
  <si>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</si>
  <si>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</si>
  <si>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</si>
  <si>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</si>
  <si>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</si>
  <si>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</si>
  <si>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</si>
  <si>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</si>
  <si>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</si>
  <si>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</si>
  <si>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</si>
  <si>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</si>
  <si>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</si>
  <si>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</si>
  <si>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</si>
  <si>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一般</t>
  </si>
  <si>
    <t>まつエク専門店</t>
  </si>
  <si>
    <t>2025年12月</t>
    <rPh sb="4" eb="5">
      <t>ネン</t>
    </rPh>
    <rPh sb="7" eb="8">
      <t>ガツ</t>
    </rPh>
    <phoneticPr fontId="18"/>
  </si>
  <si>
    <t>旅館・ホテル営業</t>
  </si>
  <si>
    <t>ＨＯＴＥＬ　ＬＵＮＡ　ＳＴＥＬＬＡ</t>
  </si>
  <si>
    <t>青葉区立町４－３</t>
  </si>
  <si>
    <t>㈱ＴＳＪ</t>
  </si>
  <si>
    <t>代表取締役　澤田　隆史</t>
  </si>
  <si>
    <t>仙台市青葉区八幡七丁目１０－１</t>
  </si>
  <si>
    <t>ＡＫＩＵグランピング　ユージーランド</t>
  </si>
  <si>
    <t>太白区秋保町馬場字新田町９４－３０</t>
  </si>
  <si>
    <t>㈱エナブリング</t>
  </si>
  <si>
    <t>代表取締役　佐藤　祐二</t>
  </si>
  <si>
    <t>仙台市太白区秋保町馬場字新田町９３－２</t>
  </si>
  <si>
    <t>４　ＣＯＬＯＲ　ＰＲＯＢＬＥＭ</t>
  </si>
  <si>
    <t>022-745-1445</t>
  </si>
  <si>
    <t>青葉区錦町二丁目４－３０</t>
  </si>
  <si>
    <t>ＮＩＳＨＩＫＩＣＨＯ　ＮＯＲＴＨ　ＯＮＥ　１０１</t>
  </si>
  <si>
    <t>小川　宏人</t>
  </si>
  <si>
    <t>ＥＹＥ　ＳＴＹＬＥ　ＳＥＮＤＡＩ</t>
  </si>
  <si>
    <t>022-797-8860</t>
  </si>
  <si>
    <t>青葉区本町二丁目１３－１１</t>
  </si>
  <si>
    <t>ラ・リューシュ仙台　４０１号室</t>
  </si>
  <si>
    <t>㈱ＪＩＬＬ　ＷＯＲＫＳ</t>
  </si>
  <si>
    <t>代表取締役　川北　涼介</t>
  </si>
  <si>
    <t>横浜市港北区新横浜二丁目６－３</t>
  </si>
  <si>
    <t>ＤＳＭ新横浜ビル　３階</t>
  </si>
  <si>
    <t>045-470-8808</t>
  </si>
  <si>
    <t>Ｔｈｉｓ＿ｉｓ＿ｔｈｅ＿ｈａｉｒ．０</t>
  </si>
  <si>
    <t>青葉区一番町三丁目４－３</t>
  </si>
  <si>
    <t>インデックスビル　４階</t>
  </si>
  <si>
    <t>伊藤　貴昭</t>
  </si>
  <si>
    <t>Ｃ’ｅｓｔ　ｌａ　ｖｉｅ</t>
  </si>
  <si>
    <t>宮城野区車町１０２－９</t>
  </si>
  <si>
    <t>ボナンザカーサ　１階</t>
  </si>
  <si>
    <t>藤原　奈保子</t>
  </si>
  <si>
    <t>ＬＩＬＩＡ．</t>
  </si>
  <si>
    <t>泉区明石南五丁目１２－５</t>
  </si>
  <si>
    <t>藤原　愛美</t>
  </si>
  <si>
    <t>Ｃｈｏｕｌｉ</t>
  </si>
  <si>
    <t>022-344-6689</t>
  </si>
  <si>
    <t>泉区長命ケ丘五丁目１－７</t>
  </si>
  <si>
    <t>㈱　ＤＥＣＴ</t>
  </si>
  <si>
    <t>代表取締役　東藤　秀之</t>
  </si>
  <si>
    <t>仙台市泉区南中山二丁目３９－１</t>
  </si>
  <si>
    <t>クリーニングタカノ　五橋店　</t>
  </si>
  <si>
    <t>022-227-8805</t>
  </si>
  <si>
    <t>青葉区五橋二丁目３－４</t>
  </si>
  <si>
    <t>㈱オートランドリータカノ</t>
  </si>
  <si>
    <t>取次所</t>
    <phoneticPr fontId="18"/>
  </si>
  <si>
    <t>浴用</t>
  </si>
  <si>
    <t>ゆづくしＳａｌｏｎ一の坊</t>
  </si>
  <si>
    <t>源流露天風呂</t>
  </si>
  <si>
    <t>鶴の湯（１号・２号・３号）・亀の湯混合泉</t>
  </si>
  <si>
    <t>仙台市青葉区作並字長原３３、３４、１</t>
  </si>
  <si>
    <t>ナトリウム・カルシウム－硫酸塩・塩化物泉 低張性弱アルカリ性高温泉</t>
  </si>
  <si>
    <t>0570-05-3973</t>
  </si>
  <si>
    <t>青葉区作並字長原３</t>
  </si>
  <si>
    <t>㈱一の坊</t>
  </si>
  <si>
    <t>自然風呂</t>
  </si>
  <si>
    <t>丸子の湯（男）</t>
  </si>
  <si>
    <t>丸子の湯（女）</t>
  </si>
  <si>
    <t>４７１号室</t>
  </si>
  <si>
    <t>４７２号室</t>
  </si>
  <si>
    <t>４７３号室</t>
  </si>
  <si>
    <t>４７４号室</t>
  </si>
  <si>
    <t>４７５号室</t>
  </si>
  <si>
    <t>４７６号室</t>
  </si>
  <si>
    <t>５７１号室</t>
  </si>
  <si>
    <t>５７２号室</t>
  </si>
  <si>
    <t>５７３号室</t>
  </si>
  <si>
    <t>５７４号室</t>
  </si>
  <si>
    <t>５７５号室</t>
  </si>
  <si>
    <t>５７６号室</t>
  </si>
  <si>
    <t>６７１号室</t>
  </si>
  <si>
    <t>６７２号室</t>
  </si>
  <si>
    <t>６７３号室</t>
  </si>
  <si>
    <t>６７４号室</t>
  </si>
  <si>
    <t>６７５号室</t>
  </si>
  <si>
    <t>６７６号室</t>
  </si>
  <si>
    <t>７７１号室</t>
  </si>
  <si>
    <t>７７２号室</t>
  </si>
  <si>
    <t>７７３号室</t>
  </si>
  <si>
    <t>仙台ハーベストビレッジ</t>
    <rPh sb="0" eb="2">
      <t>センダイ</t>
    </rPh>
    <phoneticPr fontId="18"/>
  </si>
  <si>
    <t>若林区上飯田字天神９</t>
    <rPh sb="0" eb="3">
      <t>ワカバヤシク</t>
    </rPh>
    <rPh sb="3" eb="6">
      <t>カミイイダ</t>
    </rPh>
    <rPh sb="6" eb="7">
      <t>ジ</t>
    </rPh>
    <rPh sb="7" eb="9">
      <t>テンジン</t>
    </rPh>
    <phoneticPr fontId="18"/>
  </si>
  <si>
    <t>みやぎ生活協同組合</t>
    <rPh sb="3" eb="5">
      <t>セイカツ</t>
    </rPh>
    <rPh sb="5" eb="7">
      <t>キョウドウ</t>
    </rPh>
    <rPh sb="7" eb="9">
      <t>クミアイ</t>
    </rPh>
    <phoneticPr fontId="18"/>
  </si>
  <si>
    <t>店舗</t>
    <rPh sb="0" eb="2">
      <t>テンポ</t>
    </rPh>
    <phoneticPr fontId="18"/>
  </si>
  <si>
    <t>若林区若林二丁目２－３　ＣＩＮＺＡ若林５１０</t>
    <rPh sb="0" eb="2">
      <t>ワカバヤシ</t>
    </rPh>
    <rPh sb="2" eb="3">
      <t>ク</t>
    </rPh>
    <rPh sb="3" eb="5">
      <t>ワカバヤシ</t>
    </rPh>
    <rPh sb="5" eb="6">
      <t>フタ</t>
    </rPh>
    <rPh sb="6" eb="8">
      <t>チョウメ</t>
    </rPh>
    <rPh sb="17" eb="19">
      <t>ワカバヤシ</t>
    </rPh>
    <phoneticPr fontId="18"/>
  </si>
  <si>
    <t>若林区若林二丁目２－３　ＣＩＮＺＡ若林５１６</t>
    <rPh sb="0" eb="2">
      <t>ワカバヤシ</t>
    </rPh>
    <rPh sb="2" eb="3">
      <t>ク</t>
    </rPh>
    <rPh sb="3" eb="5">
      <t>ワカバヤシ</t>
    </rPh>
    <rPh sb="5" eb="6">
      <t>フタ</t>
    </rPh>
    <rPh sb="6" eb="8">
      <t>チョウメ</t>
    </rPh>
    <rPh sb="17" eb="19">
      <t>ワカバヤシ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</si>
</sst>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19" fillId="33" borderId="0" xfId="0" applyNumberFormat="1" applyFont="1" applyFill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58" fontId="19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33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58" fontId="19" fillId="0" borderId="0" xfId="0" applyNumberFormat="1" applyFont="1" applyAlignment="1">
      <alignment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58" fontId="19" fillId="0" borderId="12" xfId="0" applyNumberFormat="1" applyFont="1" applyBorder="1" applyAlignment="1">
      <alignment vertical="center" shrinkToFit="1"/>
    </xf>
    <xf numFmtId="58" fontId="0" fillId="0" borderId="12" xfId="0" applyNumberFormat="1" applyBorder="1" applyAlignment="1">
      <alignment vertical="center" shrinkToFit="1"/>
    </xf>
    <xf numFmtId="58" fontId="0" fillId="0" borderId="10" xfId="0" applyNumberFormat="1" applyBorder="1">
      <alignment vertical="center"/>
    </xf>
    <xf numFmtId="0" fontId="0" fillId="0" borderId="12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view="pageBreakPreview" zoomScale="60" zoomScaleNormal="85" workbookViewId="0">
      <selection activeCell="C9" sqref="C9"/>
    </sheetView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48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>
        <f>IF(B4="","",ROW()-3)</f>
        <v>1</v>
      </c>
      <c r="B4" s="1" t="s">
        <v>49</v>
      </c>
      <c r="C4" s="1" t="s">
        <v>50</v>
      </c>
      <c r="E4" s="1" t="s">
        <v>51</v>
      </c>
      <c r="G4" s="1" t="s">
        <v>52</v>
      </c>
      <c r="H4" s="1" t="s">
        <v>53</v>
      </c>
      <c r="I4" s="1" t="s">
        <v>54</v>
      </c>
      <c r="L4" s="1">
        <v>14</v>
      </c>
      <c r="M4" s="16">
        <v>46013</v>
      </c>
    </row>
    <row r="5" spans="1:16" x14ac:dyDescent="0.55000000000000004">
      <c r="A5" s="2">
        <f t="shared" ref="A5:A13" si="0">IF(B5="","",ROW()-3)</f>
        <v>2</v>
      </c>
      <c r="B5" s="2" t="s">
        <v>49</v>
      </c>
      <c r="C5" s="2" t="s">
        <v>55</v>
      </c>
      <c r="D5" s="2"/>
      <c r="E5" s="2" t="s">
        <v>56</v>
      </c>
      <c r="F5" s="2"/>
      <c r="G5" s="2" t="s">
        <v>57</v>
      </c>
      <c r="H5" s="2" t="s">
        <v>58</v>
      </c>
      <c r="I5" s="2" t="s">
        <v>59</v>
      </c>
      <c r="J5" s="2"/>
      <c r="K5" s="2"/>
      <c r="L5" s="2">
        <v>2</v>
      </c>
      <c r="M5" s="3">
        <v>46017</v>
      </c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16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2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="80" zoomScaleNormal="85" zoomScaleSheetLayoutView="80" workbookViewId="0">
      <selection activeCell="I26" sqref="I26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6" x14ac:dyDescent="0.55000000000000004">
      <c r="A1" t="s">
        <v>27</v>
      </c>
    </row>
    <row r="2" spans="1:16" s="1" customFormat="1" x14ac:dyDescent="0.55000000000000004">
      <c r="A2"/>
      <c r="B2" s="11" t="str">
        <f>旅館業!B2</f>
        <v>2025年12月</v>
      </c>
    </row>
    <row r="3" spans="1:16" s="8" customFormat="1" ht="17" customHeigh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s="1" customFormat="1" x14ac:dyDescent="0.55000000000000004">
      <c r="A4" s="2" t="str">
        <f>IF(B4="","",ROW()-3)</f>
        <v/>
      </c>
      <c r="B4" s="2"/>
      <c r="C4" s="2"/>
      <c r="D4" s="2"/>
      <c r="E4" s="2"/>
      <c r="F4" s="2"/>
      <c r="G4" s="2"/>
      <c r="H4" s="3"/>
    </row>
    <row r="5" spans="1:16" s="1" customFormat="1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P5" s="16"/>
    </row>
    <row r="6" spans="1:16" s="1" customFormat="1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s="1" customFormat="1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s="1" customFormat="1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C21" sqref="C21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2025年12月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 t="str">
        <f>IF(B4="","",ROW()-3)</f>
        <v/>
      </c>
      <c r="B4" s="1"/>
      <c r="C4" s="1"/>
      <c r="D4" s="1"/>
      <c r="E4" s="1"/>
      <c r="F4" s="1"/>
      <c r="G4" s="1"/>
      <c r="H4" s="16"/>
    </row>
    <row r="5" spans="1:16" x14ac:dyDescent="0.55000000000000004">
      <c r="A5" s="2" t="str">
        <f>IF(B5="","",ROW()-3)</f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6"/>
      <c r="O5" s="1"/>
      <c r="P5" s="1"/>
    </row>
    <row r="6" spans="1:16" x14ac:dyDescent="0.55000000000000004">
      <c r="A6" s="2" t="str">
        <f t="shared" ref="A6:A13" si="0">IF(B6="","",ROW()-3)</f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60" zoomScaleNormal="85" workbookViewId="0">
      <selection activeCell="E20" sqref="E20"/>
    </sheetView>
  </sheetViews>
  <sheetFormatPr defaultColWidth="9" defaultRowHeight="18" x14ac:dyDescent="0.55000000000000004"/>
  <cols>
    <col min="1" max="1" width="4.83203125" style="1" bestFit="1" customWidth="1"/>
    <col min="2" max="2" width="25.5" style="1" bestFit="1" customWidth="1"/>
    <col min="3" max="3" width="17.75" style="18" customWidth="1"/>
    <col min="4" max="4" width="27.58203125" style="1" bestFit="1" customWidth="1"/>
    <col min="5" max="5" width="34" style="1" customWidth="1"/>
    <col min="6" max="6" width="17.25" style="1" bestFit="1" customWidth="1"/>
    <col min="7" max="7" width="17.25" style="1" customWidth="1"/>
    <col min="8" max="8" width="34.9140625" style="1" customWidth="1"/>
    <col min="9" max="10" width="17.25" style="1" customWidth="1"/>
    <col min="11" max="11" width="18" style="18" bestFit="1" customWidth="1"/>
    <col min="12" max="12" width="13" style="1" customWidth="1"/>
    <col min="13" max="13" width="15.08203125" style="1" bestFit="1" customWidth="1"/>
    <col min="14" max="16384" width="9" style="1"/>
  </cols>
  <sheetData>
    <row r="1" spans="1:13" x14ac:dyDescent="0.55000000000000004">
      <c r="A1" s="35" t="s">
        <v>29</v>
      </c>
      <c r="B1" s="35"/>
      <c r="C1" s="35"/>
    </row>
    <row r="2" spans="1:13" s="18" customFormat="1" x14ac:dyDescent="0.55000000000000004">
      <c r="A2" s="1"/>
      <c r="B2" s="19" t="str">
        <f>旅館業!B2</f>
        <v>2025年12月</v>
      </c>
    </row>
    <row r="3" spans="1:13" s="26" customFormat="1" x14ac:dyDescent="0.55000000000000004">
      <c r="A3" s="20"/>
      <c r="B3" s="20" t="s">
        <v>0</v>
      </c>
      <c r="C3" s="20" t="s">
        <v>24</v>
      </c>
      <c r="D3" s="20" t="s">
        <v>1</v>
      </c>
      <c r="E3" s="20" t="s">
        <v>39</v>
      </c>
      <c r="F3" s="20" t="s">
        <v>10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11</v>
      </c>
      <c r="L3" s="20" t="s">
        <v>38</v>
      </c>
      <c r="M3" s="20" t="s">
        <v>13</v>
      </c>
    </row>
    <row r="4" spans="1:13" x14ac:dyDescent="0.55000000000000004">
      <c r="A4" s="21">
        <f t="shared" ref="A4:A13" si="0">IF(B4="","",ROW()-3)</f>
        <v>1</v>
      </c>
      <c r="B4" s="1" t="s">
        <v>60</v>
      </c>
      <c r="C4" s="1" t="s">
        <v>61</v>
      </c>
      <c r="D4" s="1" t="s">
        <v>62</v>
      </c>
      <c r="E4" s="1" t="s">
        <v>63</v>
      </c>
      <c r="F4" s="1" t="s">
        <v>64</v>
      </c>
      <c r="K4" s="16">
        <v>46009</v>
      </c>
      <c r="L4" s="1">
        <v>2</v>
      </c>
      <c r="M4" s="1">
        <v>37.979999999999997</v>
      </c>
    </row>
    <row r="5" spans="1:13" s="18" customFormat="1" x14ac:dyDescent="0.55000000000000004">
      <c r="A5" s="21" t="str">
        <f t="shared" si="0"/>
        <v/>
      </c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</row>
    <row r="6" spans="1:13" x14ac:dyDescent="0.55000000000000004">
      <c r="A6" s="21" t="str">
        <f t="shared" si="0"/>
        <v/>
      </c>
      <c r="B6" s="21"/>
      <c r="C6" s="21"/>
      <c r="D6" s="21"/>
      <c r="E6" s="21"/>
      <c r="F6" s="21"/>
      <c r="G6" s="21"/>
      <c r="H6" s="21"/>
      <c r="I6" s="21"/>
      <c r="J6" s="21"/>
      <c r="K6" s="23"/>
      <c r="L6" s="21"/>
      <c r="M6" s="21"/>
    </row>
    <row r="7" spans="1:13" x14ac:dyDescent="0.55000000000000004">
      <c r="A7" s="22" t="str">
        <f t="shared" si="0"/>
        <v/>
      </c>
      <c r="B7" s="21"/>
      <c r="C7" s="21"/>
      <c r="D7" s="21"/>
      <c r="E7" s="21"/>
      <c r="F7" s="21"/>
      <c r="G7" s="21"/>
      <c r="H7" s="21"/>
      <c r="I7" s="21"/>
      <c r="J7" s="21"/>
      <c r="K7" s="23"/>
      <c r="L7" s="21"/>
      <c r="M7" s="21"/>
    </row>
    <row r="8" spans="1:13" x14ac:dyDescent="0.55000000000000004">
      <c r="A8" s="21" t="str">
        <f t="shared" si="0"/>
        <v/>
      </c>
      <c r="B8" s="21"/>
      <c r="C8" s="21"/>
      <c r="D8" s="21"/>
      <c r="E8" s="21"/>
      <c r="F8" s="21"/>
      <c r="G8" s="21"/>
      <c r="H8" s="21"/>
      <c r="I8" s="21"/>
      <c r="J8" s="21"/>
      <c r="K8" s="23"/>
      <c r="L8" s="21"/>
      <c r="M8" s="21"/>
    </row>
    <row r="9" spans="1:13" x14ac:dyDescent="0.55000000000000004">
      <c r="A9" s="22" t="str">
        <f t="shared" si="0"/>
        <v/>
      </c>
      <c r="B9" s="21"/>
      <c r="C9" s="21"/>
      <c r="D9" s="21"/>
      <c r="E9" s="21"/>
      <c r="F9" s="21"/>
      <c r="G9" s="21"/>
      <c r="H9" s="21"/>
      <c r="I9" s="21"/>
      <c r="J9" s="21"/>
      <c r="K9" s="23"/>
      <c r="L9" s="21"/>
      <c r="M9" s="21"/>
    </row>
    <row r="10" spans="1:13" x14ac:dyDescent="0.55000000000000004">
      <c r="A10" s="21" t="str">
        <f t="shared" si="0"/>
        <v/>
      </c>
      <c r="B10" s="21"/>
      <c r="C10" s="21"/>
      <c r="D10" s="21"/>
      <c r="E10" s="21"/>
      <c r="F10" s="21"/>
      <c r="G10" s="21"/>
      <c r="H10" s="21"/>
      <c r="I10" s="21"/>
      <c r="J10" s="21"/>
      <c r="K10" s="23"/>
      <c r="L10" s="21"/>
      <c r="M10" s="21"/>
    </row>
    <row r="11" spans="1:13" x14ac:dyDescent="0.55000000000000004">
      <c r="A11" s="22" t="str">
        <f t="shared" si="0"/>
        <v/>
      </c>
      <c r="B11" s="21"/>
      <c r="C11" s="21"/>
      <c r="D11" s="21"/>
      <c r="E11" s="21"/>
      <c r="F11" s="21"/>
      <c r="G11" s="21"/>
      <c r="H11" s="21"/>
      <c r="I11" s="21"/>
      <c r="J11" s="21"/>
      <c r="K11" s="23"/>
      <c r="L11" s="21"/>
      <c r="M11" s="21"/>
    </row>
    <row r="12" spans="1:13" x14ac:dyDescent="0.55000000000000004">
      <c r="A12" s="21" t="str">
        <f t="shared" si="0"/>
        <v/>
      </c>
      <c r="B12" s="21"/>
      <c r="C12" s="21"/>
      <c r="D12" s="21"/>
      <c r="E12" s="21"/>
      <c r="F12" s="21"/>
      <c r="G12" s="21"/>
      <c r="H12" s="21"/>
      <c r="I12" s="21"/>
      <c r="J12" s="21"/>
      <c r="K12" s="23"/>
      <c r="L12" s="21"/>
      <c r="M12" s="21"/>
    </row>
    <row r="13" spans="1:13" x14ac:dyDescent="0.55000000000000004">
      <c r="A13" s="22" t="str">
        <f t="shared" si="0"/>
        <v/>
      </c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1"/>
      <c r="M13" s="21"/>
    </row>
    <row r="14" spans="1:13" x14ac:dyDescent="0.55000000000000004">
      <c r="A14" s="24" t="s">
        <v>35</v>
      </c>
      <c r="B14" s="25">
        <f>COUNTA(B4:B13)</f>
        <v>1</v>
      </c>
      <c r="C14" s="18" t="s">
        <v>36</v>
      </c>
    </row>
    <row r="18" spans="3:14" x14ac:dyDescent="0.55000000000000004">
      <c r="C18" s="1"/>
      <c r="K18" s="1"/>
    </row>
    <row r="19" spans="3:14" x14ac:dyDescent="0.55000000000000004">
      <c r="C19" s="1"/>
      <c r="K19" s="27"/>
      <c r="N19" s="18"/>
    </row>
    <row r="20" spans="3:14" x14ac:dyDescent="0.55000000000000004">
      <c r="C20" s="1"/>
      <c r="K20" s="2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topLeftCell="E1" zoomScale="80" zoomScaleNormal="85" zoomScaleSheetLayoutView="80" workbookViewId="0">
      <selection activeCell="L12" sqref="L12"/>
    </sheetView>
  </sheetViews>
  <sheetFormatPr defaultColWidth="9" defaultRowHeight="18" x14ac:dyDescent="0.55000000000000004"/>
  <cols>
    <col min="1" max="1" width="5.83203125" style="18" customWidth="1"/>
    <col min="2" max="2" width="11.75" style="18" bestFit="1" customWidth="1"/>
    <col min="3" max="3" width="50.5" style="18" customWidth="1"/>
    <col min="4" max="4" width="16" style="18" customWidth="1"/>
    <col min="5" max="5" width="31.75" style="18" bestFit="1" customWidth="1"/>
    <col min="6" max="6" width="31.75" style="18" customWidth="1"/>
    <col min="7" max="7" width="29.58203125" style="18" bestFit="1" customWidth="1"/>
    <col min="8" max="8" width="24.4140625" style="18" customWidth="1"/>
    <col min="9" max="9" width="22" style="18" customWidth="1"/>
    <col min="10" max="10" width="14" style="18" customWidth="1"/>
    <col min="11" max="11" width="10.58203125" style="18" bestFit="1" customWidth="1"/>
    <col min="12" max="12" width="16.08203125" style="18" customWidth="1"/>
    <col min="13" max="13" width="11.08203125" style="18" customWidth="1"/>
    <col min="14" max="14" width="15.08203125" style="18" bestFit="1" customWidth="1"/>
    <col min="15" max="16384" width="9" style="18"/>
  </cols>
  <sheetData>
    <row r="1" spans="1:14" x14ac:dyDescent="0.55000000000000004">
      <c r="A1" s="36" t="s">
        <v>30</v>
      </c>
      <c r="B1" s="36"/>
      <c r="C1" s="36"/>
    </row>
    <row r="2" spans="1:14" x14ac:dyDescent="0.55000000000000004">
      <c r="B2" s="19" t="str">
        <f>旅館業!B2</f>
        <v>2025年12月</v>
      </c>
    </row>
    <row r="3" spans="1:14" s="26" customFormat="1" x14ac:dyDescent="0.55000000000000004">
      <c r="A3" s="20"/>
      <c r="B3" s="21" t="s">
        <v>44</v>
      </c>
      <c r="C3" s="20" t="s">
        <v>0</v>
      </c>
      <c r="D3" s="20" t="s">
        <v>24</v>
      </c>
      <c r="E3" s="20" t="s">
        <v>1</v>
      </c>
      <c r="F3" s="20" t="s">
        <v>39</v>
      </c>
      <c r="G3" s="20" t="s">
        <v>10</v>
      </c>
      <c r="H3" s="20" t="s">
        <v>40</v>
      </c>
      <c r="I3" s="20" t="s">
        <v>41</v>
      </c>
      <c r="J3" s="20" t="s">
        <v>42</v>
      </c>
      <c r="K3" s="20" t="s">
        <v>43</v>
      </c>
      <c r="L3" s="20" t="s">
        <v>11</v>
      </c>
      <c r="M3" s="20" t="s">
        <v>12</v>
      </c>
      <c r="N3" s="20" t="s">
        <v>13</v>
      </c>
    </row>
    <row r="4" spans="1:14" s="26" customFormat="1" x14ac:dyDescent="0.55000000000000004">
      <c r="A4" s="21">
        <f>IF(B4="","",ROW()-3)</f>
        <v>1</v>
      </c>
      <c r="B4" s="2" t="s">
        <v>47</v>
      </c>
      <c r="C4" s="2" t="s">
        <v>65</v>
      </c>
      <c r="D4" s="2" t="s">
        <v>66</v>
      </c>
      <c r="E4" s="2" t="s">
        <v>67</v>
      </c>
      <c r="F4" s="2" t="s">
        <v>68</v>
      </c>
      <c r="G4" s="2" t="s">
        <v>69</v>
      </c>
      <c r="H4" s="2" t="s">
        <v>70</v>
      </c>
      <c r="I4" s="2" t="s">
        <v>71</v>
      </c>
      <c r="J4" s="2" t="s">
        <v>72</v>
      </c>
      <c r="K4" s="2" t="s">
        <v>73</v>
      </c>
      <c r="L4" s="3">
        <v>46013</v>
      </c>
      <c r="M4" s="2">
        <v>1</v>
      </c>
      <c r="N4" s="2">
        <v>29.47</v>
      </c>
    </row>
    <row r="5" spans="1:14" s="26" customFormat="1" x14ac:dyDescent="0.55000000000000004">
      <c r="A5" s="21">
        <f t="shared" ref="A5:A21" si="0">IF(B5="","",ROW()-3)</f>
        <v>2</v>
      </c>
      <c r="B5" s="2" t="s">
        <v>46</v>
      </c>
      <c r="C5" s="2" t="s">
        <v>74</v>
      </c>
      <c r="D5" s="2"/>
      <c r="E5" s="2" t="s">
        <v>75</v>
      </c>
      <c r="F5" s="2" t="s">
        <v>76</v>
      </c>
      <c r="G5" s="2" t="s">
        <v>77</v>
      </c>
      <c r="H5" s="2"/>
      <c r="I5" s="2"/>
      <c r="J5" s="2"/>
      <c r="K5" s="2"/>
      <c r="L5" s="3">
        <v>46017</v>
      </c>
      <c r="M5" s="2">
        <v>9</v>
      </c>
      <c r="N5" s="2">
        <v>125.7</v>
      </c>
    </row>
    <row r="6" spans="1:14" s="26" customFormat="1" x14ac:dyDescent="0.55000000000000004">
      <c r="A6" s="21">
        <f t="shared" si="0"/>
        <v>3</v>
      </c>
      <c r="B6" s="2" t="s">
        <v>46</v>
      </c>
      <c r="C6" s="2" t="s">
        <v>78</v>
      </c>
      <c r="D6" s="2"/>
      <c r="E6" s="2" t="s">
        <v>79</v>
      </c>
      <c r="F6" s="2" t="s">
        <v>80</v>
      </c>
      <c r="G6" s="2" t="s">
        <v>81</v>
      </c>
      <c r="H6" s="2"/>
      <c r="I6" s="2"/>
      <c r="J6" s="2"/>
      <c r="K6" s="2"/>
      <c r="L6" s="3">
        <v>46010</v>
      </c>
      <c r="M6" s="2">
        <v>1</v>
      </c>
      <c r="N6" s="2">
        <v>14.24</v>
      </c>
    </row>
    <row r="7" spans="1:14" s="26" customFormat="1" x14ac:dyDescent="0.55000000000000004">
      <c r="A7" s="21">
        <f t="shared" si="0"/>
        <v>4</v>
      </c>
      <c r="B7" s="2" t="s">
        <v>47</v>
      </c>
      <c r="C7" s="2" t="s">
        <v>82</v>
      </c>
      <c r="D7" s="2"/>
      <c r="E7" s="2" t="s">
        <v>83</v>
      </c>
      <c r="F7" s="2"/>
      <c r="G7" s="2" t="s">
        <v>84</v>
      </c>
      <c r="H7" s="2"/>
      <c r="I7" s="2"/>
      <c r="J7" s="2"/>
      <c r="K7" s="2"/>
      <c r="L7" s="3">
        <v>45999</v>
      </c>
      <c r="M7" s="2">
        <v>2</v>
      </c>
      <c r="N7" s="2">
        <v>28.8</v>
      </c>
    </row>
    <row r="8" spans="1:14" s="26" customFormat="1" x14ac:dyDescent="0.55000000000000004">
      <c r="A8" s="21">
        <f t="shared" si="0"/>
        <v>5</v>
      </c>
      <c r="B8" s="2" t="s">
        <v>46</v>
      </c>
      <c r="C8" s="2" t="s">
        <v>85</v>
      </c>
      <c r="D8" s="2" t="s">
        <v>86</v>
      </c>
      <c r="E8" s="2" t="s">
        <v>87</v>
      </c>
      <c r="F8" s="2"/>
      <c r="G8" s="2" t="s">
        <v>88</v>
      </c>
      <c r="H8" s="2" t="s">
        <v>89</v>
      </c>
      <c r="I8" s="2" t="s">
        <v>90</v>
      </c>
      <c r="J8" s="2"/>
      <c r="K8" s="2" t="s">
        <v>86</v>
      </c>
      <c r="L8" s="3">
        <v>46016</v>
      </c>
      <c r="M8" s="2">
        <v>5</v>
      </c>
      <c r="N8" s="2">
        <v>122.25</v>
      </c>
    </row>
    <row r="9" spans="1:14" s="26" customFormat="1" x14ac:dyDescent="0.55000000000000004">
      <c r="A9" s="21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2"/>
      <c r="N9" s="2"/>
    </row>
    <row r="10" spans="1:14" s="26" customFormat="1" x14ac:dyDescent="0.55000000000000004">
      <c r="A10" s="21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2"/>
      <c r="N10" s="2"/>
    </row>
    <row r="11" spans="1:14" s="26" customFormat="1" x14ac:dyDescent="0.55000000000000004">
      <c r="A11" s="21" t="str">
        <f t="shared" si="0"/>
        <v/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2"/>
      <c r="M11" s="34"/>
      <c r="N11" s="34"/>
    </row>
    <row r="12" spans="1:14" s="26" customFormat="1" x14ac:dyDescent="0.55000000000000004">
      <c r="A12" s="21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2"/>
      <c r="N12" s="2"/>
    </row>
    <row r="13" spans="1:14" s="26" customFormat="1" ht="18.5" customHeight="1" x14ac:dyDescent="0.55000000000000004">
      <c r="A13" s="21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2"/>
      <c r="N13" s="2"/>
    </row>
    <row r="14" spans="1:14" s="26" customFormat="1" ht="18.5" customHeight="1" x14ac:dyDescent="0.55000000000000004">
      <c r="A14" s="21" t="str">
        <f t="shared" si="0"/>
        <v/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2"/>
      <c r="N14" s="2"/>
    </row>
    <row r="15" spans="1:14" s="26" customFormat="1" ht="18.5" customHeight="1" x14ac:dyDescent="0.55000000000000004">
      <c r="A15" s="21" t="str">
        <f t="shared" si="0"/>
        <v/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2"/>
      <c r="N15" s="2"/>
    </row>
    <row r="16" spans="1:14" s="26" customFormat="1" ht="18.5" customHeight="1" x14ac:dyDescent="0.55000000000000004">
      <c r="A16" s="21" t="str">
        <f t="shared" si="0"/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  <c r="M16" s="2"/>
      <c r="N16" s="2"/>
    </row>
    <row r="17" spans="1:15" s="26" customFormat="1" x14ac:dyDescent="0.55000000000000004">
      <c r="A17" s="21" t="str">
        <f t="shared" si="0"/>
        <v/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2"/>
      <c r="N17" s="2"/>
    </row>
    <row r="18" spans="1:15" s="26" customFormat="1" x14ac:dyDescent="0.55000000000000004">
      <c r="A18" s="21" t="str">
        <f t="shared" si="0"/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  <c r="M18" s="2"/>
      <c r="N18" s="2"/>
    </row>
    <row r="19" spans="1:15" s="26" customFormat="1" x14ac:dyDescent="0.55000000000000004">
      <c r="A19" s="21" t="str">
        <f t="shared" si="0"/>
        <v/>
      </c>
      <c r="B19" s="22"/>
      <c r="C19" s="22"/>
      <c r="D19" s="22"/>
      <c r="E19" s="21"/>
      <c r="F19" s="21"/>
      <c r="G19" s="21"/>
      <c r="H19" s="21"/>
      <c r="I19" s="21"/>
      <c r="J19" s="21"/>
      <c r="K19" s="21"/>
      <c r="L19" s="23"/>
      <c r="M19" s="21"/>
      <c r="N19" s="21"/>
    </row>
    <row r="20" spans="1:15" x14ac:dyDescent="0.55000000000000004">
      <c r="A20" s="21" t="str">
        <f t="shared" si="0"/>
        <v/>
      </c>
      <c r="E20" s="22"/>
      <c r="G20" s="27"/>
      <c r="H20" s="27"/>
      <c r="I20" s="27"/>
      <c r="J20" s="27"/>
      <c r="K20" s="27"/>
      <c r="L20" s="27"/>
      <c r="O20" s="26"/>
    </row>
    <row r="21" spans="1:15" x14ac:dyDescent="0.55000000000000004">
      <c r="A21" s="21" t="str">
        <f t="shared" si="0"/>
        <v/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3"/>
      <c r="M21" s="21"/>
      <c r="N21" s="21"/>
      <c r="O21" s="26"/>
    </row>
    <row r="22" spans="1:15" x14ac:dyDescent="0.55000000000000004">
      <c r="A22" s="28" t="s">
        <v>35</v>
      </c>
      <c r="B22" s="28"/>
      <c r="C22" s="29">
        <f>COUNTA(C4:C21)</f>
        <v>5</v>
      </c>
      <c r="D22" s="30" t="s">
        <v>36</v>
      </c>
      <c r="E22" s="30"/>
      <c r="F22" s="30"/>
      <c r="G22" s="30"/>
      <c r="H22" s="30"/>
      <c r="I22" s="30"/>
      <c r="J22" s="30"/>
      <c r="K22" s="30"/>
      <c r="L22" s="31"/>
      <c r="M22" s="30"/>
      <c r="N22" s="30"/>
      <c r="O22" s="26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view="pageBreakPreview" zoomScaleNormal="85" zoomScaleSheetLayoutView="100" workbookViewId="0">
      <selection activeCell="E7" sqref="E7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2025年12月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>
        <f>IF(B4="","",ROW()-3)</f>
        <v>1</v>
      </c>
      <c r="B4" s="10" t="s">
        <v>95</v>
      </c>
      <c r="C4" s="10" t="s">
        <v>91</v>
      </c>
      <c r="D4" s="10" t="s">
        <v>92</v>
      </c>
      <c r="E4" s="10" t="s">
        <v>93</v>
      </c>
      <c r="F4" s="10"/>
      <c r="G4" s="10" t="s">
        <v>94</v>
      </c>
      <c r="H4" s="33">
        <v>45996</v>
      </c>
    </row>
    <row r="5" spans="1:8" x14ac:dyDescent="0.55000000000000004">
      <c r="A5" s="2" t="str">
        <f t="shared" ref="A5:A13" si="0">IF(B5="","",ROW()-3)</f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1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9"/>
  <sheetViews>
    <sheetView view="pageBreakPreview" zoomScale="60" zoomScaleNormal="85" workbookViewId="0">
      <selection activeCell="F17" sqref="F17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37" t="str">
        <f>旅館業!B2</f>
        <v>2025年12月</v>
      </c>
      <c r="C2" s="37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>
        <f>IF(B4="","",ROW()-3)</f>
        <v>1</v>
      </c>
      <c r="B4" s="2" t="s">
        <v>96</v>
      </c>
      <c r="C4" s="2" t="s">
        <v>97</v>
      </c>
      <c r="D4" s="2" t="s">
        <v>98</v>
      </c>
      <c r="E4" s="2" t="s">
        <v>99</v>
      </c>
      <c r="F4" s="2" t="s">
        <v>100</v>
      </c>
      <c r="G4" s="2" t="s">
        <v>101</v>
      </c>
      <c r="H4" s="2" t="s">
        <v>102</v>
      </c>
      <c r="I4" s="2" t="s">
        <v>103</v>
      </c>
      <c r="J4" s="2"/>
      <c r="K4" s="2" t="s">
        <v>104</v>
      </c>
      <c r="L4" s="3">
        <v>46009</v>
      </c>
    </row>
    <row r="5" spans="1:12" s="8" customFormat="1" x14ac:dyDescent="0.55000000000000004">
      <c r="A5" s="7">
        <f t="shared" ref="A5:A17" si="0">IF(B5="","",ROW()-3)</f>
        <v>2</v>
      </c>
      <c r="B5" s="2" t="s">
        <v>96</v>
      </c>
      <c r="C5" s="2" t="s">
        <v>97</v>
      </c>
      <c r="D5" s="2" t="s">
        <v>105</v>
      </c>
      <c r="E5" s="2" t="s">
        <v>99</v>
      </c>
      <c r="F5" s="2" t="s">
        <v>100</v>
      </c>
      <c r="G5" s="2" t="s">
        <v>101</v>
      </c>
      <c r="H5" s="2" t="s">
        <v>102</v>
      </c>
      <c r="I5" s="2" t="s">
        <v>103</v>
      </c>
      <c r="J5" s="2"/>
      <c r="K5" s="2" t="s">
        <v>104</v>
      </c>
      <c r="L5" s="3">
        <v>46009</v>
      </c>
    </row>
    <row r="6" spans="1:12" s="8" customFormat="1" x14ac:dyDescent="0.55000000000000004">
      <c r="A6" s="7">
        <f t="shared" si="0"/>
        <v>3</v>
      </c>
      <c r="B6" s="2" t="s">
        <v>96</v>
      </c>
      <c r="C6" s="2" t="s">
        <v>97</v>
      </c>
      <c r="D6" s="2" t="s">
        <v>106</v>
      </c>
      <c r="E6" s="2" t="s">
        <v>99</v>
      </c>
      <c r="F6" s="2" t="s">
        <v>100</v>
      </c>
      <c r="G6" s="2" t="s">
        <v>101</v>
      </c>
      <c r="H6" s="2" t="s">
        <v>102</v>
      </c>
      <c r="I6" s="2" t="s">
        <v>103</v>
      </c>
      <c r="J6" s="2"/>
      <c r="K6" s="2" t="s">
        <v>104</v>
      </c>
      <c r="L6" s="3">
        <v>46009</v>
      </c>
    </row>
    <row r="7" spans="1:12" s="8" customFormat="1" x14ac:dyDescent="0.55000000000000004">
      <c r="A7" s="7">
        <f t="shared" si="0"/>
        <v>4</v>
      </c>
      <c r="B7" s="2" t="s">
        <v>96</v>
      </c>
      <c r="C7" s="2" t="s">
        <v>97</v>
      </c>
      <c r="D7" s="2" t="s">
        <v>107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/>
      <c r="K7" s="2" t="s">
        <v>104</v>
      </c>
      <c r="L7" s="3">
        <v>46009</v>
      </c>
    </row>
    <row r="8" spans="1:12" s="8" customFormat="1" x14ac:dyDescent="0.55000000000000004">
      <c r="A8" s="7">
        <f t="shared" si="0"/>
        <v>5</v>
      </c>
      <c r="B8" s="2" t="s">
        <v>96</v>
      </c>
      <c r="C8" s="2" t="s">
        <v>97</v>
      </c>
      <c r="D8" s="2" t="s">
        <v>108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/>
      <c r="K8" s="2" t="s">
        <v>104</v>
      </c>
      <c r="L8" s="3">
        <v>46009</v>
      </c>
    </row>
    <row r="9" spans="1:12" s="8" customFormat="1" x14ac:dyDescent="0.55000000000000004">
      <c r="A9" s="7">
        <f t="shared" si="0"/>
        <v>6</v>
      </c>
      <c r="B9" s="2" t="s">
        <v>96</v>
      </c>
      <c r="C9" s="2" t="s">
        <v>97</v>
      </c>
      <c r="D9" s="2" t="s">
        <v>109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103</v>
      </c>
      <c r="J9" s="2"/>
      <c r="K9" s="2" t="s">
        <v>104</v>
      </c>
      <c r="L9" s="3">
        <v>46009</v>
      </c>
    </row>
    <row r="10" spans="1:12" s="8" customFormat="1" x14ac:dyDescent="0.55000000000000004">
      <c r="A10" s="7">
        <f t="shared" si="0"/>
        <v>7</v>
      </c>
      <c r="B10" s="2" t="s">
        <v>96</v>
      </c>
      <c r="C10" s="2" t="s">
        <v>97</v>
      </c>
      <c r="D10" s="2" t="s">
        <v>110</v>
      </c>
      <c r="E10" s="2" t="s">
        <v>99</v>
      </c>
      <c r="F10" s="2" t="s">
        <v>100</v>
      </c>
      <c r="G10" s="2" t="s">
        <v>101</v>
      </c>
      <c r="H10" s="2" t="s">
        <v>102</v>
      </c>
      <c r="I10" s="2" t="s">
        <v>103</v>
      </c>
      <c r="J10" s="2"/>
      <c r="K10" s="2" t="s">
        <v>104</v>
      </c>
      <c r="L10" s="3">
        <v>46009</v>
      </c>
    </row>
    <row r="11" spans="1:12" s="8" customFormat="1" x14ac:dyDescent="0.55000000000000004">
      <c r="A11" s="7">
        <f t="shared" si="0"/>
        <v>8</v>
      </c>
      <c r="B11" s="2" t="s">
        <v>96</v>
      </c>
      <c r="C11" s="2" t="s">
        <v>97</v>
      </c>
      <c r="D11" s="2" t="s">
        <v>111</v>
      </c>
      <c r="E11" s="2" t="s">
        <v>99</v>
      </c>
      <c r="F11" s="2" t="s">
        <v>100</v>
      </c>
      <c r="G11" s="2" t="s">
        <v>101</v>
      </c>
      <c r="H11" s="2" t="s">
        <v>102</v>
      </c>
      <c r="I11" s="2" t="s">
        <v>103</v>
      </c>
      <c r="J11" s="2"/>
      <c r="K11" s="2" t="s">
        <v>104</v>
      </c>
      <c r="L11" s="3">
        <v>46009</v>
      </c>
    </row>
    <row r="12" spans="1:12" s="8" customFormat="1" x14ac:dyDescent="0.55000000000000004">
      <c r="A12" s="7">
        <f t="shared" si="0"/>
        <v>9</v>
      </c>
      <c r="B12" s="2" t="s">
        <v>96</v>
      </c>
      <c r="C12" s="2" t="s">
        <v>97</v>
      </c>
      <c r="D12" s="2" t="s">
        <v>112</v>
      </c>
      <c r="E12" s="2" t="s">
        <v>99</v>
      </c>
      <c r="F12" s="2" t="s">
        <v>100</v>
      </c>
      <c r="G12" s="2" t="s">
        <v>101</v>
      </c>
      <c r="H12" s="2" t="s">
        <v>102</v>
      </c>
      <c r="I12" s="2" t="s">
        <v>103</v>
      </c>
      <c r="J12" s="2"/>
      <c r="K12" s="2" t="s">
        <v>104</v>
      </c>
      <c r="L12" s="3">
        <v>46009</v>
      </c>
    </row>
    <row r="13" spans="1:12" s="8" customFormat="1" x14ac:dyDescent="0.55000000000000004">
      <c r="A13" s="7">
        <f t="shared" si="0"/>
        <v>10</v>
      </c>
      <c r="B13" s="2" t="s">
        <v>96</v>
      </c>
      <c r="C13" s="2" t="s">
        <v>97</v>
      </c>
      <c r="D13" s="2" t="s">
        <v>113</v>
      </c>
      <c r="E13" s="2" t="s">
        <v>99</v>
      </c>
      <c r="F13" s="2" t="s">
        <v>100</v>
      </c>
      <c r="G13" s="2" t="s">
        <v>101</v>
      </c>
      <c r="H13" s="2" t="s">
        <v>102</v>
      </c>
      <c r="I13" s="2" t="s">
        <v>103</v>
      </c>
      <c r="J13" s="2"/>
      <c r="K13" s="2" t="s">
        <v>104</v>
      </c>
      <c r="L13" s="3">
        <v>46009</v>
      </c>
    </row>
    <row r="14" spans="1:12" s="8" customFormat="1" x14ac:dyDescent="0.55000000000000004">
      <c r="A14" s="7">
        <f t="shared" si="0"/>
        <v>11</v>
      </c>
      <c r="B14" s="2" t="s">
        <v>96</v>
      </c>
      <c r="C14" s="2" t="s">
        <v>97</v>
      </c>
      <c r="D14" s="2" t="s">
        <v>114</v>
      </c>
      <c r="E14" s="2" t="s">
        <v>99</v>
      </c>
      <c r="F14" s="2" t="s">
        <v>100</v>
      </c>
      <c r="G14" s="2" t="s">
        <v>101</v>
      </c>
      <c r="H14" s="2" t="s">
        <v>102</v>
      </c>
      <c r="I14" s="2" t="s">
        <v>103</v>
      </c>
      <c r="J14" s="2"/>
      <c r="K14" s="2" t="s">
        <v>104</v>
      </c>
      <c r="L14" s="3">
        <v>46009</v>
      </c>
    </row>
    <row r="15" spans="1:12" s="9" customFormat="1" x14ac:dyDescent="0.55000000000000004">
      <c r="A15" s="7">
        <f t="shared" si="0"/>
        <v>12</v>
      </c>
      <c r="B15" s="2" t="s">
        <v>96</v>
      </c>
      <c r="C15" s="2" t="s">
        <v>97</v>
      </c>
      <c r="D15" s="2" t="s">
        <v>115</v>
      </c>
      <c r="E15" s="2" t="s">
        <v>99</v>
      </c>
      <c r="F15" s="2" t="s">
        <v>100</v>
      </c>
      <c r="G15" s="2" t="s">
        <v>101</v>
      </c>
      <c r="H15" s="2" t="s">
        <v>102</v>
      </c>
      <c r="I15" s="2" t="s">
        <v>103</v>
      </c>
      <c r="J15" s="2"/>
      <c r="K15" s="2" t="s">
        <v>104</v>
      </c>
      <c r="L15" s="3">
        <v>46009</v>
      </c>
    </row>
    <row r="16" spans="1:12" s="9" customFormat="1" x14ac:dyDescent="0.55000000000000004">
      <c r="A16" s="7">
        <f t="shared" si="0"/>
        <v>13</v>
      </c>
      <c r="B16" s="2" t="s">
        <v>96</v>
      </c>
      <c r="C16" s="2" t="s">
        <v>97</v>
      </c>
      <c r="D16" s="2" t="s">
        <v>116</v>
      </c>
      <c r="E16" s="2" t="s">
        <v>99</v>
      </c>
      <c r="F16" s="2" t="s">
        <v>100</v>
      </c>
      <c r="G16" s="2" t="s">
        <v>101</v>
      </c>
      <c r="H16" s="2" t="s">
        <v>102</v>
      </c>
      <c r="I16" s="2" t="s">
        <v>103</v>
      </c>
      <c r="J16" s="2"/>
      <c r="K16" s="2" t="s">
        <v>104</v>
      </c>
      <c r="L16" s="3">
        <v>46009</v>
      </c>
    </row>
    <row r="17" spans="1:12" s="9" customFormat="1" x14ac:dyDescent="0.55000000000000004">
      <c r="A17" s="7">
        <f t="shared" si="0"/>
        <v>14</v>
      </c>
      <c r="B17" s="2" t="s">
        <v>96</v>
      </c>
      <c r="C17" s="2" t="s">
        <v>97</v>
      </c>
      <c r="D17" s="2" t="s">
        <v>117</v>
      </c>
      <c r="E17" s="2" t="s">
        <v>99</v>
      </c>
      <c r="F17" s="2" t="s">
        <v>100</v>
      </c>
      <c r="G17" s="2" t="s">
        <v>101</v>
      </c>
      <c r="H17" s="2" t="s">
        <v>102</v>
      </c>
      <c r="I17" s="2" t="s">
        <v>103</v>
      </c>
      <c r="J17" s="2"/>
      <c r="K17" s="2" t="s">
        <v>104</v>
      </c>
      <c r="L17" s="3">
        <v>46009</v>
      </c>
    </row>
    <row r="18" spans="1:12" s="9" customFormat="1" x14ac:dyDescent="0.55000000000000004">
      <c r="A18" s="7">
        <f>IF(B18="","",ROW()-3)</f>
        <v>15</v>
      </c>
      <c r="B18" s="2" t="s">
        <v>96</v>
      </c>
      <c r="C18" s="2" t="s">
        <v>97</v>
      </c>
      <c r="D18" s="2" t="s">
        <v>118</v>
      </c>
      <c r="E18" s="2" t="s">
        <v>99</v>
      </c>
      <c r="F18" s="2" t="s">
        <v>100</v>
      </c>
      <c r="G18" s="2" t="s">
        <v>101</v>
      </c>
      <c r="H18" s="2" t="s">
        <v>102</v>
      </c>
      <c r="I18" s="2" t="s">
        <v>103</v>
      </c>
      <c r="J18" s="2"/>
      <c r="K18" s="2" t="s">
        <v>104</v>
      </c>
      <c r="L18" s="3">
        <v>46009</v>
      </c>
    </row>
    <row r="19" spans="1:12" s="9" customFormat="1" x14ac:dyDescent="0.55000000000000004">
      <c r="A19" s="7">
        <f t="shared" ref="A15:A23" si="1">IF(B19="","",ROW()-3)</f>
        <v>16</v>
      </c>
      <c r="B19" s="2" t="s">
        <v>96</v>
      </c>
      <c r="C19" s="2" t="s">
        <v>97</v>
      </c>
      <c r="D19" s="2" t="s">
        <v>119</v>
      </c>
      <c r="E19" s="2" t="s">
        <v>99</v>
      </c>
      <c r="F19" s="2" t="s">
        <v>100</v>
      </c>
      <c r="G19" s="2" t="s">
        <v>101</v>
      </c>
      <c r="H19" s="2" t="s">
        <v>102</v>
      </c>
      <c r="I19" s="2" t="s">
        <v>103</v>
      </c>
      <c r="J19" s="2"/>
      <c r="K19" s="2" t="s">
        <v>104</v>
      </c>
      <c r="L19" s="3">
        <v>46009</v>
      </c>
    </row>
    <row r="20" spans="1:12" s="9" customFormat="1" x14ac:dyDescent="0.55000000000000004">
      <c r="A20" s="7">
        <f t="shared" si="1"/>
        <v>17</v>
      </c>
      <c r="B20" s="2" t="s">
        <v>96</v>
      </c>
      <c r="C20" s="2" t="s">
        <v>97</v>
      </c>
      <c r="D20" s="2" t="s">
        <v>120</v>
      </c>
      <c r="E20" s="2" t="s">
        <v>99</v>
      </c>
      <c r="F20" s="2" t="s">
        <v>100</v>
      </c>
      <c r="G20" s="2" t="s">
        <v>101</v>
      </c>
      <c r="H20" s="2" t="s">
        <v>102</v>
      </c>
      <c r="I20" s="2" t="s">
        <v>103</v>
      </c>
      <c r="J20" s="2"/>
      <c r="K20" s="2" t="s">
        <v>104</v>
      </c>
      <c r="L20" s="3">
        <v>46009</v>
      </c>
    </row>
    <row r="21" spans="1:12" s="9" customFormat="1" x14ac:dyDescent="0.55000000000000004">
      <c r="A21" s="7">
        <f t="shared" si="1"/>
        <v>18</v>
      </c>
      <c r="B21" s="2" t="s">
        <v>96</v>
      </c>
      <c r="C21" s="2" t="s">
        <v>97</v>
      </c>
      <c r="D21" s="2" t="s">
        <v>121</v>
      </c>
      <c r="E21" s="2" t="s">
        <v>99</v>
      </c>
      <c r="F21" s="2" t="s">
        <v>100</v>
      </c>
      <c r="G21" s="2" t="s">
        <v>101</v>
      </c>
      <c r="H21" s="2" t="s">
        <v>102</v>
      </c>
      <c r="I21" s="2" t="s">
        <v>103</v>
      </c>
      <c r="J21" s="2"/>
      <c r="K21" s="2" t="s">
        <v>104</v>
      </c>
      <c r="L21" s="3">
        <v>46009</v>
      </c>
    </row>
    <row r="22" spans="1:12" s="9" customFormat="1" x14ac:dyDescent="0.55000000000000004">
      <c r="A22" s="7">
        <f t="shared" si="1"/>
        <v>19</v>
      </c>
      <c r="B22" s="2" t="s">
        <v>96</v>
      </c>
      <c r="C22" s="2" t="s">
        <v>97</v>
      </c>
      <c r="D22" s="2" t="s">
        <v>122</v>
      </c>
      <c r="E22" s="2" t="s">
        <v>99</v>
      </c>
      <c r="F22" s="2" t="s">
        <v>100</v>
      </c>
      <c r="G22" s="2" t="s">
        <v>101</v>
      </c>
      <c r="H22" s="2" t="s">
        <v>102</v>
      </c>
      <c r="I22" s="2" t="s">
        <v>103</v>
      </c>
      <c r="J22" s="2"/>
      <c r="K22" s="2" t="s">
        <v>104</v>
      </c>
      <c r="L22" s="3">
        <v>46009</v>
      </c>
    </row>
    <row r="23" spans="1:12" s="9" customFormat="1" x14ac:dyDescent="0.55000000000000004">
      <c r="A23" s="7">
        <f t="shared" si="1"/>
        <v>20</v>
      </c>
      <c r="B23" s="2" t="s">
        <v>96</v>
      </c>
      <c r="C23" s="2" t="s">
        <v>97</v>
      </c>
      <c r="D23" s="2" t="s">
        <v>123</v>
      </c>
      <c r="E23" s="2" t="s">
        <v>99</v>
      </c>
      <c r="F23" s="2" t="s">
        <v>100</v>
      </c>
      <c r="G23" s="2" t="s">
        <v>101</v>
      </c>
      <c r="H23" s="2" t="s">
        <v>102</v>
      </c>
      <c r="I23" s="2" t="s">
        <v>103</v>
      </c>
      <c r="J23" s="2"/>
      <c r="K23" s="2" t="s">
        <v>104</v>
      </c>
      <c r="L23" s="3">
        <v>46009</v>
      </c>
    </row>
    <row r="24" spans="1:12" s="9" customFormat="1" x14ac:dyDescent="0.55000000000000004">
      <c r="A24" s="7">
        <f t="shared" ref="A24:A26" si="2">IF(B24="","",ROW()-3)</f>
        <v>21</v>
      </c>
      <c r="B24" s="2" t="s">
        <v>96</v>
      </c>
      <c r="C24" s="2" t="s">
        <v>97</v>
      </c>
      <c r="D24" s="2" t="s">
        <v>124</v>
      </c>
      <c r="E24" s="2" t="s">
        <v>99</v>
      </c>
      <c r="F24" s="2" t="s">
        <v>100</v>
      </c>
      <c r="G24" s="2" t="s">
        <v>101</v>
      </c>
      <c r="H24" s="2" t="s">
        <v>102</v>
      </c>
      <c r="I24" s="2" t="s">
        <v>103</v>
      </c>
      <c r="J24" s="2"/>
      <c r="K24" s="2" t="s">
        <v>104</v>
      </c>
      <c r="L24" s="3">
        <v>46009</v>
      </c>
    </row>
    <row r="25" spans="1:12" s="9" customFormat="1" x14ac:dyDescent="0.55000000000000004">
      <c r="A25" s="7">
        <f t="shared" si="2"/>
        <v>22</v>
      </c>
      <c r="B25" s="2" t="s">
        <v>96</v>
      </c>
      <c r="C25" s="2" t="s">
        <v>97</v>
      </c>
      <c r="D25" s="2" t="s">
        <v>125</v>
      </c>
      <c r="E25" s="2" t="s">
        <v>99</v>
      </c>
      <c r="F25" s="2" t="s">
        <v>100</v>
      </c>
      <c r="G25" s="2" t="s">
        <v>101</v>
      </c>
      <c r="H25" s="2" t="s">
        <v>102</v>
      </c>
      <c r="I25" s="2" t="s">
        <v>103</v>
      </c>
      <c r="J25" s="2"/>
      <c r="K25" s="2" t="s">
        <v>104</v>
      </c>
      <c r="L25" s="3">
        <v>46009</v>
      </c>
    </row>
    <row r="26" spans="1:12" s="9" customFormat="1" x14ac:dyDescent="0.55000000000000004">
      <c r="A26" s="7">
        <f t="shared" si="2"/>
        <v>23</v>
      </c>
      <c r="B26" s="2" t="s">
        <v>96</v>
      </c>
      <c r="C26" s="2" t="s">
        <v>97</v>
      </c>
      <c r="D26" s="2" t="s">
        <v>126</v>
      </c>
      <c r="E26" s="2" t="s">
        <v>99</v>
      </c>
      <c r="F26" s="2" t="s">
        <v>100</v>
      </c>
      <c r="G26" s="2" t="s">
        <v>101</v>
      </c>
      <c r="H26" s="2" t="s">
        <v>102</v>
      </c>
      <c r="I26" s="2" t="s">
        <v>103</v>
      </c>
      <c r="J26" s="2"/>
      <c r="K26" s="2" t="s">
        <v>104</v>
      </c>
      <c r="L26" s="3">
        <v>46009</v>
      </c>
    </row>
    <row r="27" spans="1:12" s="1" customFormat="1" x14ac:dyDescent="0.55000000000000004">
      <c r="A27" s="2">
        <f t="shared" ref="A27:A28" si="3">IF(B27="","",ROW()-3)</f>
        <v>24</v>
      </c>
      <c r="B27" s="2" t="s">
        <v>96</v>
      </c>
      <c r="C27" s="2" t="s">
        <v>97</v>
      </c>
      <c r="D27" s="2" t="s">
        <v>127</v>
      </c>
      <c r="E27" s="2" t="s">
        <v>99</v>
      </c>
      <c r="F27" s="2" t="s">
        <v>100</v>
      </c>
      <c r="G27" s="2" t="s">
        <v>101</v>
      </c>
      <c r="H27" s="2" t="s">
        <v>102</v>
      </c>
      <c r="I27" s="2" t="s">
        <v>103</v>
      </c>
      <c r="J27" s="2"/>
      <c r="K27" s="2" t="s">
        <v>104</v>
      </c>
      <c r="L27" s="3">
        <v>46009</v>
      </c>
    </row>
    <row r="28" spans="1:12" s="1" customFormat="1" x14ac:dyDescent="0.55000000000000004">
      <c r="A28" s="2">
        <f t="shared" si="3"/>
        <v>25</v>
      </c>
      <c r="B28" s="2" t="s">
        <v>96</v>
      </c>
      <c r="C28" s="2" t="s">
        <v>97</v>
      </c>
      <c r="D28" s="2" t="s">
        <v>128</v>
      </c>
      <c r="E28" s="2" t="s">
        <v>99</v>
      </c>
      <c r="F28" s="2" t="s">
        <v>100</v>
      </c>
      <c r="G28" s="2" t="s">
        <v>101</v>
      </c>
      <c r="H28" s="2" t="s">
        <v>102</v>
      </c>
      <c r="I28" s="2" t="s">
        <v>103</v>
      </c>
      <c r="J28" s="2"/>
      <c r="K28" s="2" t="s">
        <v>104</v>
      </c>
      <c r="L28" s="3">
        <v>46009</v>
      </c>
    </row>
    <row r="29" spans="1:12" x14ac:dyDescent="0.55000000000000004">
      <c r="A29" s="6" t="s">
        <v>35</v>
      </c>
      <c r="B29" s="5">
        <f>COUNTA(B4:B28)</f>
        <v>25</v>
      </c>
      <c r="C29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B5" sqref="B5"/>
    </sheetView>
  </sheetViews>
  <sheetFormatPr defaultRowHeight="18" x14ac:dyDescent="0.55000000000000004"/>
  <cols>
    <col min="1" max="1" width="4.58203125" style="1" bestFit="1" customWidth="1"/>
    <col min="2" max="2" width="32.25" style="1" customWidth="1"/>
    <col min="3" max="3" width="27.83203125" style="1" customWidth="1"/>
    <col min="4" max="4" width="32.75" style="1" customWidth="1"/>
    <col min="5" max="5" width="15.33203125" style="1" bestFit="1" customWidth="1"/>
    <col min="6" max="6" width="13" style="1" bestFit="1" customWidth="1"/>
    <col min="7" max="7" width="15.08203125" style="1" bestFit="1" customWidth="1"/>
    <col min="8" max="16384" width="8.6640625" style="1"/>
  </cols>
  <sheetData>
    <row r="1" spans="1:7" x14ac:dyDescent="0.55000000000000004">
      <c r="A1" s="35" t="s">
        <v>33</v>
      </c>
      <c r="B1" s="35"/>
      <c r="C1" s="35"/>
    </row>
    <row r="2" spans="1:7" x14ac:dyDescent="0.55000000000000004">
      <c r="B2" s="11" t="str">
        <f>旅館業!B2</f>
        <v>2025年12月</v>
      </c>
    </row>
    <row r="3" spans="1:7" s="8" customFormat="1" x14ac:dyDescent="0.55000000000000004">
      <c r="A3" s="15"/>
      <c r="B3" s="15" t="s">
        <v>0</v>
      </c>
      <c r="C3" s="15" t="s">
        <v>1</v>
      </c>
      <c r="D3" s="15" t="s">
        <v>37</v>
      </c>
      <c r="E3" s="15" t="s">
        <v>20</v>
      </c>
      <c r="F3" s="15" t="s">
        <v>21</v>
      </c>
      <c r="G3" s="15" t="s">
        <v>22</v>
      </c>
    </row>
    <row r="4" spans="1:7" x14ac:dyDescent="0.55000000000000004">
      <c r="A4" s="2">
        <f>IF(B4="","",ROW()-3)</f>
        <v>1</v>
      </c>
      <c r="B4" s="2" t="s">
        <v>129</v>
      </c>
      <c r="C4" s="2" t="s">
        <v>130</v>
      </c>
      <c r="D4" s="2" t="s">
        <v>131</v>
      </c>
      <c r="E4" s="3">
        <v>46007</v>
      </c>
      <c r="F4" s="2" t="s">
        <v>132</v>
      </c>
      <c r="G4" s="4">
        <v>6261.75</v>
      </c>
    </row>
    <row r="5" spans="1:7" x14ac:dyDescent="0.55000000000000004">
      <c r="A5" s="2" t="str">
        <f>IF(B5="","",ROW()-3)</f>
        <v/>
      </c>
      <c r="B5" s="2"/>
      <c r="C5" s="2"/>
      <c r="D5" s="2"/>
      <c r="E5" s="3"/>
      <c r="F5" s="2"/>
      <c r="G5" s="4"/>
    </row>
    <row r="6" spans="1:7" x14ac:dyDescent="0.55000000000000004">
      <c r="A6" s="2" t="str">
        <f>IF(B6="","",ROW()-3)</f>
        <v/>
      </c>
      <c r="E6" s="3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1</v>
      </c>
      <c r="C14" s="1" t="s">
        <v>36</v>
      </c>
    </row>
    <row r="16" spans="1:7" x14ac:dyDescent="0.55000000000000004">
      <c r="D16" s="16"/>
    </row>
    <row r="17" spans="4:7" x14ac:dyDescent="0.55000000000000004">
      <c r="D17" s="16"/>
      <c r="G17" s="1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selection activeCell="E8" sqref="E8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2025年12月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f t="shared" ref="A4:A14" si="0">IF(B4="","",ROW()-3)</f>
        <v>1</v>
      </c>
      <c r="B4" s="10" t="s">
        <v>133</v>
      </c>
    </row>
    <row r="5" spans="1:8" ht="15" customHeight="1" x14ac:dyDescent="0.55000000000000004">
      <c r="A5" s="10">
        <f t="shared" si="0"/>
        <v>2</v>
      </c>
      <c r="B5" s="10" t="s">
        <v>134</v>
      </c>
    </row>
    <row r="6" spans="1:8" ht="15" customHeight="1" x14ac:dyDescent="0.55000000000000004">
      <c r="A6" s="10" t="str">
        <f t="shared" si="0"/>
        <v/>
      </c>
      <c r="B6" s="10"/>
    </row>
    <row r="7" spans="1:8" ht="15" customHeight="1" x14ac:dyDescent="0.55000000000000004">
      <c r="A7" s="10" t="str">
        <f t="shared" si="0"/>
        <v/>
      </c>
      <c r="B7" s="10"/>
    </row>
    <row r="8" spans="1:8" ht="15" customHeight="1" x14ac:dyDescent="0.55000000000000004">
      <c r="A8" s="10" t="str">
        <f t="shared" si="0"/>
        <v/>
      </c>
      <c r="B8" s="10"/>
    </row>
    <row r="9" spans="1:8" ht="15" customHeight="1" x14ac:dyDescent="0.55000000000000004">
      <c r="A9" s="10" t="str">
        <f t="shared" si="0"/>
        <v/>
      </c>
      <c r="B9" s="10"/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45</v>
      </c>
    </row>
    <row r="15" spans="1:8" x14ac:dyDescent="0.55000000000000004">
      <c r="A15" s="6" t="s">
        <v>35</v>
      </c>
      <c r="B15" s="5">
        <f>COUNTA(B4:B14)</f>
        <v>2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西東　襟佳</cp:lastModifiedBy>
  <cp:lastPrinted>2026-01-07T00:17:03Z</cp:lastPrinted>
  <dcterms:created xsi:type="dcterms:W3CDTF">2020-04-15T05:33:13Z</dcterms:created>
  <dcterms:modified xsi:type="dcterms:W3CDTF">2026-01-07T00:20:57Z</dcterms:modified>
</cp:coreProperties>
</file>