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fuknt459om\生活衛生係共有2020\統計、年報、施設一覧、開示請求\生衛関係施設一覧\25_R7度施設一覧\R8.2\"/>
    </mc:Choice>
  </mc:AlternateContent>
  <xr:revisionPtr revIDLastSave="0" documentId="13_ncr:1_{7BC93896-9D10-4105-8BE8-18B685EE9452}" xr6:coauthVersionLast="47" xr6:coauthVersionMax="47" xr10:uidLastSave="{00000000-0000-0000-0000-000000000000}"/>
  <bookViews>
    <workbookView xWindow="-110" yWindow="-110" windowWidth="19420" windowHeight="10300" tabRatio="749" activeTab="4" xr2:uid="{00000000-000D-0000-FFFF-FFFF00000000}"/>
  </bookViews>
  <sheets>
    <sheet name="旅館業" sheetId="10" r:id="rId1"/>
    <sheet name="興行場" sheetId="11" r:id="rId2"/>
    <sheet name="公衆浴場" sheetId="12" r:id="rId3"/>
    <sheet name="理容所" sheetId="13" r:id="rId4"/>
    <sheet name="美容所" sheetId="14" r:id="rId5"/>
    <sheet name="クリーニング所" sheetId="15" r:id="rId6"/>
    <sheet name="温泉利用許可施設" sheetId="16" r:id="rId7"/>
    <sheet name="特定建築物" sheetId="17" r:id="rId8"/>
    <sheet name="住宅宿泊事業" sheetId="18" r:id="rId9"/>
  </sheets>
  <definedNames>
    <definedName name="_xlnm._FilterDatabase" localSheetId="4" hidden="1">美容所!$A$3:$N$21</definedName>
    <definedName name="_xlnm._FilterDatabase" localSheetId="3" hidden="1">理容所!$A$3:$M$13</definedName>
    <definedName name="_xlnm.Print_Area" localSheetId="5">クリーニング所!$A$1:$H$14</definedName>
    <definedName name="_xlnm.Print_Area" localSheetId="6">温泉利用許可施設!$A$1:$L$21</definedName>
    <definedName name="_xlnm.Print_Area" localSheetId="1">興行場!$A$1:$H$14</definedName>
    <definedName name="_xlnm.Print_Area" localSheetId="2">公衆浴場!$A$1:$H$14</definedName>
    <definedName name="_xlnm.Print_Area" localSheetId="8">住宅宿泊事業!$A$1:$C$15</definedName>
    <definedName name="_xlnm.Print_Area" localSheetId="7">特定建築物!$A$1:$G$14</definedName>
    <definedName name="_xlnm.Print_Area" localSheetId="4">美容所!$A$1:$N$22</definedName>
    <definedName name="_xlnm.Print_Area" localSheetId="3">理容所!$A$1:$M$14</definedName>
    <definedName name="_xlnm.Print_Area" localSheetId="0">旅館業!$A$1:$M$14</definedName>
    <definedName name="_xlnm.Print_Titles" localSheetId="5">クリーニング所!$1:$3</definedName>
    <definedName name="_xlnm.Print_Titles" localSheetId="6">温泉利用許可施設!$1:$3</definedName>
    <definedName name="_xlnm.Print_Titles" localSheetId="1">興行場!$1:$3</definedName>
    <definedName name="_xlnm.Print_Titles" localSheetId="2">公衆浴場!$1:$3</definedName>
    <definedName name="_xlnm.Print_Titles" localSheetId="8">住宅宿泊事業!$1:$3</definedName>
    <definedName name="_xlnm.Print_Titles" localSheetId="7">特定建築物!$1:$3</definedName>
    <definedName name="_xlnm.Print_Titles" localSheetId="4">美容所!$1:$3</definedName>
    <definedName name="_xlnm.Print_Titles" localSheetId="3">理容所!$1:$3</definedName>
    <definedName name="_xlnm.Print_Titles" localSheetId="0">旅館業!$1:$3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6" l="1"/>
  <c r="A6" i="16"/>
  <c r="A7" i="16"/>
  <c r="A8" i="16"/>
  <c r="A9" i="16"/>
  <c r="A10" i="16"/>
  <c r="A11" i="16"/>
  <c r="A12" i="16"/>
  <c r="A13" i="16"/>
  <c r="A14" i="16"/>
  <c r="A4" i="15"/>
  <c r="A4" i="16"/>
  <c r="A5" i="14"/>
  <c r="A6" i="14"/>
  <c r="A7" i="14"/>
  <c r="A8" i="14"/>
  <c r="A9" i="14"/>
  <c r="A10" i="14"/>
  <c r="A11" i="14"/>
  <c r="A12" i="14"/>
  <c r="A13" i="14"/>
  <c r="A14" i="14"/>
  <c r="A15" i="14"/>
  <c r="A16" i="14"/>
  <c r="A17" i="14"/>
  <c r="A18" i="14"/>
  <c r="A19" i="14"/>
  <c r="A20" i="14"/>
  <c r="A21" i="14"/>
  <c r="A4" i="14"/>
  <c r="A5" i="12"/>
  <c r="A4" i="12"/>
  <c r="A4" i="11"/>
  <c r="A4" i="10"/>
  <c r="A4" i="18"/>
  <c r="A5" i="18"/>
  <c r="A4" i="17"/>
  <c r="A4" i="13"/>
  <c r="A5" i="13"/>
  <c r="A15" i="16"/>
  <c r="A16" i="16" l="1"/>
  <c r="A17" i="16"/>
  <c r="A18" i="16"/>
  <c r="B21" i="16"/>
  <c r="A5" i="15"/>
  <c r="A6" i="15"/>
  <c r="A7" i="15"/>
  <c r="A8" i="15"/>
  <c r="A9" i="15"/>
  <c r="A10" i="15"/>
  <c r="A11" i="15"/>
  <c r="A12" i="15"/>
  <c r="A13" i="15"/>
  <c r="A6" i="13"/>
  <c r="A7" i="13"/>
  <c r="A8" i="13"/>
  <c r="A9" i="13"/>
  <c r="A10" i="13"/>
  <c r="A11" i="13"/>
  <c r="A12" i="13"/>
  <c r="A13" i="13"/>
  <c r="A6" i="17" l="1"/>
  <c r="C22" i="14" l="1"/>
  <c r="A5" i="17" l="1"/>
  <c r="A7" i="17"/>
  <c r="A8" i="17"/>
  <c r="B2" i="14" l="1"/>
  <c r="A9" i="17" l="1"/>
  <c r="B15" i="18" l="1"/>
  <c r="A6" i="18"/>
  <c r="A7" i="18"/>
  <c r="A8" i="18"/>
  <c r="A9" i="18"/>
  <c r="A10" i="18"/>
  <c r="A11" i="18"/>
  <c r="A12" i="18"/>
  <c r="A13" i="18"/>
  <c r="A14" i="18"/>
  <c r="B2" i="18" l="1"/>
  <c r="B2" i="17"/>
  <c r="B2" i="16"/>
  <c r="B2" i="15"/>
  <c r="B2" i="13"/>
  <c r="B2" i="12"/>
  <c r="B2" i="11"/>
  <c r="A5" i="10" l="1"/>
  <c r="A6" i="10"/>
  <c r="A7" i="10"/>
  <c r="A8" i="10"/>
  <c r="A9" i="10"/>
  <c r="A10" i="10"/>
  <c r="A11" i="10"/>
  <c r="A12" i="10"/>
  <c r="A13" i="10"/>
  <c r="B14" i="17" l="1"/>
  <c r="A13" i="17"/>
  <c r="A12" i="17"/>
  <c r="A11" i="17"/>
  <c r="A10" i="17"/>
  <c r="A20" i="16"/>
  <c r="A19" i="16"/>
  <c r="B14" i="15"/>
  <c r="B14" i="13"/>
  <c r="B14" i="12"/>
  <c r="A13" i="12"/>
  <c r="A12" i="12"/>
  <c r="A11" i="12"/>
  <c r="A10" i="12"/>
  <c r="A9" i="12"/>
  <c r="A8" i="12"/>
  <c r="A7" i="12"/>
  <c r="A6" i="12"/>
  <c r="B14" i="11"/>
  <c r="A13" i="11"/>
  <c r="A12" i="11"/>
  <c r="A11" i="11"/>
  <c r="A10" i="11"/>
  <c r="A9" i="11"/>
  <c r="A8" i="11"/>
  <c r="A7" i="11"/>
  <c r="A6" i="11"/>
  <c r="A5" i="11"/>
  <c r="B14" i="10"/>
</calcChain>
</file>

<file path=xl/sharedStrings.xml><?xml version="1.0" encoding="utf-8"?>
<sst xmlns="http://schemas.openxmlformats.org/spreadsheetml/2006/main" count="225" uniqueCount="144">
  <si>
    <t>施設名称</t>
  </si>
  <si>
    <t>施設所在地</t>
  </si>
  <si>
    <t>許可日</t>
  </si>
  <si>
    <t>営業者名</t>
  </si>
  <si>
    <t>代表者名</t>
  </si>
  <si>
    <t>営業者住所</t>
  </si>
  <si>
    <t>営業者方書</t>
  </si>
  <si>
    <t>施設（種別）</t>
  </si>
  <si>
    <t>総客室数（室）</t>
  </si>
  <si>
    <t>施設（種類）</t>
  </si>
  <si>
    <t>開設者名</t>
  </si>
  <si>
    <t>確認日</t>
  </si>
  <si>
    <t>セット椅子数（台）</t>
  </si>
  <si>
    <t>総床面積（㎡）</t>
  </si>
  <si>
    <t>利用目的</t>
  </si>
  <si>
    <t>浴室・浴槽名称</t>
  </si>
  <si>
    <t>源泉名称</t>
  </si>
  <si>
    <t>源泉所在地</t>
  </si>
  <si>
    <t>泉質</t>
  </si>
  <si>
    <t>申請者名</t>
  </si>
  <si>
    <t>届出日</t>
  </si>
  <si>
    <t>主要特定用途</t>
  </si>
  <si>
    <t>延床面積（㎡）</t>
  </si>
  <si>
    <t>施設住所</t>
    <rPh sb="0" eb="2">
      <t>シセツ</t>
    </rPh>
    <rPh sb="2" eb="4">
      <t>ジュウショ</t>
    </rPh>
    <phoneticPr fontId="18"/>
  </si>
  <si>
    <t>施設ＴＥＬ</t>
    <rPh sb="0" eb="2">
      <t>シセツ</t>
    </rPh>
    <phoneticPr fontId="18"/>
  </si>
  <si>
    <t>営業者ＴＥＬ</t>
    <phoneticPr fontId="18"/>
  </si>
  <si>
    <t>旅館業新規施設</t>
    <rPh sb="0" eb="2">
      <t>リョカン</t>
    </rPh>
    <rPh sb="2" eb="3">
      <t>ギョウ</t>
    </rPh>
    <rPh sb="3" eb="5">
      <t>シンキ</t>
    </rPh>
    <rPh sb="5" eb="7">
      <t>シセツ</t>
    </rPh>
    <phoneticPr fontId="18"/>
  </si>
  <si>
    <t>興行場新規施設</t>
    <rPh sb="0" eb="3">
      <t>コウギョウジョウ</t>
    </rPh>
    <rPh sb="3" eb="5">
      <t>シンキ</t>
    </rPh>
    <rPh sb="5" eb="7">
      <t>シセツ</t>
    </rPh>
    <phoneticPr fontId="18"/>
  </si>
  <si>
    <t>公衆浴場新規施設</t>
    <rPh sb="0" eb="2">
      <t>コウシュウ</t>
    </rPh>
    <rPh sb="2" eb="4">
      <t>ヨクジョウ</t>
    </rPh>
    <rPh sb="4" eb="6">
      <t>シンキ</t>
    </rPh>
    <rPh sb="6" eb="8">
      <t>シセツ</t>
    </rPh>
    <phoneticPr fontId="18"/>
  </si>
  <si>
    <t>理容所新規施設</t>
    <rPh sb="0" eb="2">
      <t>リヨウ</t>
    </rPh>
    <rPh sb="2" eb="3">
      <t>ジョ</t>
    </rPh>
    <rPh sb="3" eb="5">
      <t>シンキ</t>
    </rPh>
    <rPh sb="5" eb="7">
      <t>シセツ</t>
    </rPh>
    <phoneticPr fontId="18"/>
  </si>
  <si>
    <t>美容所新規施設</t>
    <rPh sb="0" eb="2">
      <t>ビヨウ</t>
    </rPh>
    <rPh sb="2" eb="3">
      <t>ジョ</t>
    </rPh>
    <rPh sb="3" eb="5">
      <t>シンキ</t>
    </rPh>
    <rPh sb="5" eb="7">
      <t>シセツ</t>
    </rPh>
    <phoneticPr fontId="18"/>
  </si>
  <si>
    <t>クリーニング所新規施設</t>
    <rPh sb="6" eb="7">
      <t>ジョ</t>
    </rPh>
    <rPh sb="7" eb="9">
      <t>シンキ</t>
    </rPh>
    <rPh sb="9" eb="11">
      <t>シセツ</t>
    </rPh>
    <phoneticPr fontId="18"/>
  </si>
  <si>
    <t>温泉利用許可施設新規施設</t>
    <rPh sb="0" eb="8">
      <t>オンセンリヨウキョカシセツ</t>
    </rPh>
    <rPh sb="8" eb="10">
      <t>シンキ</t>
    </rPh>
    <rPh sb="10" eb="12">
      <t>シセツ</t>
    </rPh>
    <phoneticPr fontId="18"/>
  </si>
  <si>
    <t>特定建築物新規施設</t>
    <rPh sb="0" eb="5">
      <t>トクテイケンチクブツ</t>
    </rPh>
    <rPh sb="5" eb="7">
      <t>シンキ</t>
    </rPh>
    <rPh sb="7" eb="9">
      <t>シセツ</t>
    </rPh>
    <phoneticPr fontId="18"/>
  </si>
  <si>
    <t>住宅宿泊事業（民泊）施設新規施設</t>
    <phoneticPr fontId="18"/>
  </si>
  <si>
    <t>計</t>
    <rPh sb="0" eb="1">
      <t>ケイ</t>
    </rPh>
    <phoneticPr fontId="18"/>
  </si>
  <si>
    <t>件</t>
    <rPh sb="0" eb="1">
      <t>ケン</t>
    </rPh>
    <phoneticPr fontId="18"/>
  </si>
  <si>
    <t>所有者等名</t>
    <rPh sb="3" eb="4">
      <t>トウ</t>
    </rPh>
    <rPh sb="4" eb="5">
      <t>メイ</t>
    </rPh>
    <phoneticPr fontId="18"/>
  </si>
  <si>
    <t>セット椅子数（台）</t>
    <phoneticPr fontId="18"/>
  </si>
  <si>
    <t>施設方書</t>
    <rPh sb="0" eb="2">
      <t>シセツ</t>
    </rPh>
    <rPh sb="2" eb="3">
      <t>ホウ</t>
    </rPh>
    <rPh sb="3" eb="4">
      <t>ショ</t>
    </rPh>
    <phoneticPr fontId="18"/>
  </si>
  <si>
    <t>法人代表者肩書・氏名</t>
    <rPh sb="0" eb="2">
      <t>ホウジン</t>
    </rPh>
    <rPh sb="2" eb="5">
      <t>ダイヒョウシャ</t>
    </rPh>
    <rPh sb="5" eb="7">
      <t>カタガキ</t>
    </rPh>
    <rPh sb="8" eb="10">
      <t>シメイ</t>
    </rPh>
    <phoneticPr fontId="18"/>
  </si>
  <si>
    <t>開設者住所</t>
    <rPh sb="0" eb="2">
      <t>カイセツ</t>
    </rPh>
    <rPh sb="2" eb="3">
      <t>シャ</t>
    </rPh>
    <rPh sb="3" eb="5">
      <t>ジュウショ</t>
    </rPh>
    <phoneticPr fontId="18"/>
  </si>
  <si>
    <t>開設者方書</t>
    <rPh sb="0" eb="2">
      <t>カイセツ</t>
    </rPh>
    <rPh sb="2" eb="3">
      <t>シャ</t>
    </rPh>
    <rPh sb="3" eb="4">
      <t>ホウ</t>
    </rPh>
    <rPh sb="4" eb="5">
      <t>ショ</t>
    </rPh>
    <phoneticPr fontId="18"/>
  </si>
  <si>
    <t>開設者TEL</t>
    <rPh sb="0" eb="2">
      <t>カイセツ</t>
    </rPh>
    <rPh sb="2" eb="3">
      <t>シャ</t>
    </rPh>
    <phoneticPr fontId="18"/>
  </si>
  <si>
    <t>種別</t>
    <rPh sb="0" eb="2">
      <t>シュベツ</t>
    </rPh>
    <phoneticPr fontId="18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</si>
  <si>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18"/>
  </si>
  <si>
    <t>2026年2月</t>
    <rPh sb="4" eb="5">
      <t>ネン</t>
    </rPh>
    <rPh sb="6" eb="7">
      <t>ガツ</t>
    </rPh>
    <phoneticPr fontId="18"/>
  </si>
  <si>
    <t>若林区土樋５Ｈ２ビル４Ｆ　４Ｉ４Ｊ４Ｋ４Ｌ</t>
    <phoneticPr fontId="18"/>
  </si>
  <si>
    <t>旅館・ホテル営業</t>
  </si>
  <si>
    <t>ＳＵＮＬＩＦＥ２０１</t>
  </si>
  <si>
    <t>宮城野区松岡町１０－１４</t>
  </si>
  <si>
    <t>サンライフ松岡２０１号室</t>
  </si>
  <si>
    <t>簗瀬　徳和</t>
  </si>
  <si>
    <t>ＳＵＮＬＩＦＥ４０１</t>
  </si>
  <si>
    <t>サンライフ松岡４０１号室</t>
  </si>
  <si>
    <t>ＳＵＮＬＩＦＥ４０２</t>
  </si>
  <si>
    <t>サンライフ松岡４０２号室</t>
  </si>
  <si>
    <t>スポーツ施設</t>
  </si>
  <si>
    <t>スポーツクラブ＆サウナ　ルネサンス仙台長町南２４</t>
  </si>
  <si>
    <t>022-246-2671</t>
  </si>
  <si>
    <t>太白区長町八丁目２２－５</t>
  </si>
  <si>
    <t>㈱ルネサンス</t>
  </si>
  <si>
    <t>ＴＨＥ　ＣＬＡＮ　ｂｙ　ＨＥＡＤＬＩＧＨＴ　仙台長町店</t>
  </si>
  <si>
    <t>022-796-4390</t>
  </si>
  <si>
    <t>太白区長町南四丁目５－２８</t>
  </si>
  <si>
    <t>長町南パークホームズ１階</t>
  </si>
  <si>
    <t>㈱ヘッドライト</t>
  </si>
  <si>
    <t>代表取締役　小松　俊介</t>
  </si>
  <si>
    <t>東京都港区南青山一丁目１５－１８</t>
  </si>
  <si>
    <t>リーラ乃木坂７階</t>
  </si>
  <si>
    <t>03-6228-4411</t>
  </si>
  <si>
    <t>まつエク専門店</t>
  </si>
  <si>
    <t>ロレインブロウ　フォレオせんだい宮の杜店</t>
  </si>
  <si>
    <t>022-297-1291</t>
  </si>
  <si>
    <t>宮城野区東仙台四丁目１４－１</t>
  </si>
  <si>
    <t>（株）ヤマト屋書店</t>
  </si>
  <si>
    <t>代表取締役　阿部　直英</t>
  </si>
  <si>
    <t>仙台市青葉区本町三丁目２－１</t>
  </si>
  <si>
    <t>ハーフムーン　５階</t>
  </si>
  <si>
    <t>022-797-3365</t>
  </si>
  <si>
    <t>一般</t>
  </si>
  <si>
    <t>Ｌｉｅｎ</t>
  </si>
  <si>
    <t>若林区保春院前丁４８－２</t>
  </si>
  <si>
    <t>スプリングコート薬師高砂堀通り１０６</t>
  </si>
  <si>
    <t>西　忠彦</t>
  </si>
  <si>
    <t>ｃｈｕｒａｅ　ｎａｔｕｒａｌ　ｓｃａｌｐ＆ｈａｉｒ</t>
  </si>
  <si>
    <t>太白区泉崎一丁目２－８</t>
  </si>
  <si>
    <t>草刈ビル　１０１</t>
  </si>
  <si>
    <t>鈴木　甚太郎</t>
  </si>
  <si>
    <t>ＣＯ＿Ｔ　ｆｅｅｌ．ａ</t>
  </si>
  <si>
    <t>022-797-8597</t>
  </si>
  <si>
    <t>青葉区本町二丁目１０－６</t>
  </si>
  <si>
    <t>本町太田ビル　２階</t>
  </si>
  <si>
    <t>㈱ＢＬｏＣＫｓ　ｐｒｏｊｅｃｔ</t>
  </si>
  <si>
    <t>代表取締役　菊地　勝也</t>
  </si>
  <si>
    <t>仙台市青葉区本町一丁目９－２</t>
  </si>
  <si>
    <t>022-266-7880</t>
  </si>
  <si>
    <t>１ＱＵＥ　ＢＹ　ＵＮＧＵ</t>
  </si>
  <si>
    <t>青葉区本町二丁目１９－７</t>
  </si>
  <si>
    <t>仙台ドリームビル　５階</t>
  </si>
  <si>
    <t>㈱ＤｉａＵＮＧＵ</t>
  </si>
  <si>
    <t>代表取締役社長　河口　記久</t>
  </si>
  <si>
    <t>東京都渋谷区神宮前四丁目７－１</t>
  </si>
  <si>
    <t>022-349-5578</t>
  </si>
  <si>
    <t>ＳＡＬＯＷＩＮ仙台Ｎｏｄｅ店</t>
  </si>
  <si>
    <t>青葉区中央二丁目４－１１</t>
  </si>
  <si>
    <t>ｓｏｒｅｍｏ仙台東二番丁通りビル　６階</t>
  </si>
  <si>
    <t>サロウィン㈱</t>
  </si>
  <si>
    <t>代表取締役　阿部　友哉</t>
  </si>
  <si>
    <t>東京都渋谷区渋谷１－３－３</t>
  </si>
  <si>
    <t>ＳＯＡ　ＴＯＷＥＲビル　５階</t>
  </si>
  <si>
    <t>03-6416-0133</t>
  </si>
  <si>
    <t>ＳＡＬＯＮ　ＶＩＬＬＡＧＥ　Ｓｅｎｄａｉ</t>
  </si>
  <si>
    <t>022-226-7731</t>
  </si>
  <si>
    <t>ｓｏｒｅｍｏ仙台東二番丁通りビル　８階</t>
  </si>
  <si>
    <t>ＳＯＡ　ＴＯＷＥＲ　５階</t>
  </si>
  <si>
    <t>ＨＡＬＯ</t>
  </si>
  <si>
    <t>ｓｏｒｅｍｏ仙台東二番丁通りビル　７階</t>
  </si>
  <si>
    <t>島田　龍生</t>
  </si>
  <si>
    <t>Ｌｉａｎ</t>
  </si>
  <si>
    <t>022-263-5565</t>
  </si>
  <si>
    <t>青葉区一番町二丁目３－３３</t>
  </si>
  <si>
    <t>第八藤栄サンモール仙台一番町ビル　４階</t>
  </si>
  <si>
    <t>㈱リアン</t>
  </si>
  <si>
    <t>代表取締役　畠山　亮介</t>
  </si>
  <si>
    <t>仙台市青葉区中央二丁目７－１１</t>
  </si>
  <si>
    <t>アルトスクエアビル　３階</t>
  </si>
  <si>
    <t>ＴｒｉｎｉｔｙＳｐａｃｅ</t>
  </si>
  <si>
    <t>022-207-4316</t>
  </si>
  <si>
    <t>青葉区東照宮一丁目７－１５</t>
  </si>
  <si>
    <t>１階</t>
  </si>
  <si>
    <t>中元　真弓</t>
  </si>
  <si>
    <t>ＫＡＮＧＯＬ　ＢＥＡＵＴＹ　ＳＡＬＯＮ　Ｅｙｅｌａｓｈ</t>
  </si>
  <si>
    <t>022-343-5567</t>
  </si>
  <si>
    <t>青葉区堤通雨宮町１－１</t>
  </si>
  <si>
    <t>イオンモール仙台上杉　３階</t>
  </si>
  <si>
    <t>㈱そわか　</t>
  </si>
  <si>
    <t>代表取締役　大西　弘志</t>
  </si>
  <si>
    <t>大阪府大阪市淀川区西中島５－７－１９</t>
  </si>
  <si>
    <t>第７新大阪ビル　８０２</t>
  </si>
  <si>
    <t>06-6195-1955</t>
  </si>
  <si>
    <t>ｎｅｅｍａ</t>
  </si>
  <si>
    <t>泉区泉ケ丘一丁目２１－１６</t>
  </si>
  <si>
    <t>木村　優美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</si>
</sst>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0" xfId="0" applyBorder="1" applyAlignment="1">
      <alignment vertical="center" shrinkToFit="1"/>
    </xf>
    <xf numFmtId="58" fontId="0" fillId="0" borderId="10" xfId="0" applyNumberFormat="1" applyBorder="1" applyAlignment="1">
      <alignment vertical="center" shrinkToFit="1"/>
    </xf>
    <xf numFmtId="4" fontId="0" fillId="0" borderId="10" xfId="0" applyNumberFormat="1" applyBorder="1" applyAlignment="1">
      <alignment vertical="center" shrinkToFit="1"/>
    </xf>
    <xf numFmtId="0" fontId="0" fillId="33" borderId="0" xfId="0" applyFill="1" applyAlignment="1">
      <alignment vertical="center" shrinkToFit="1"/>
    </xf>
    <xf numFmtId="0" fontId="0" fillId="0" borderId="0" xfId="0" applyAlignment="1">
      <alignment horizontal="right" vertical="center" shrinkToFit="1"/>
    </xf>
    <xf numFmtId="0" fontId="0" fillId="0" borderId="10" xfId="0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0" fillId="0" borderId="10" xfId="0" applyBorder="1">
      <alignment vertical="center"/>
    </xf>
    <xf numFmtId="49" fontId="0" fillId="33" borderId="0" xfId="0" applyNumberFormat="1" applyFill="1" applyAlignment="1">
      <alignment horizontal="left" vertical="center" shrinkToFit="1"/>
    </xf>
    <xf numFmtId="58" fontId="0" fillId="0" borderId="0" xfId="0" applyNumberFormat="1">
      <alignment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vertical="center" wrapText="1"/>
    </xf>
    <xf numFmtId="0" fontId="0" fillId="0" borderId="12" xfId="0" applyBorder="1" applyAlignment="1">
      <alignment horizontal="left" vertical="center" shrinkToFit="1"/>
    </xf>
    <xf numFmtId="58" fontId="0" fillId="0" borderId="0" xfId="0" applyNumberFormat="1" applyAlignment="1">
      <alignment vertical="center" shrinkToFit="1"/>
    </xf>
    <xf numFmtId="4" fontId="0" fillId="0" borderId="0" xfId="0" applyNumberFormat="1" applyAlignment="1">
      <alignment vertical="center" shrinkToFit="1"/>
    </xf>
    <xf numFmtId="0" fontId="19" fillId="0" borderId="0" xfId="0" applyFont="1" applyAlignment="1">
      <alignment vertical="center" shrinkToFit="1"/>
    </xf>
    <xf numFmtId="49" fontId="19" fillId="33" borderId="0" xfId="0" applyNumberFormat="1" applyFont="1" applyFill="1" applyAlignment="1">
      <alignment horizontal="left" vertical="center" shrinkToFit="1"/>
    </xf>
    <xf numFmtId="0" fontId="19" fillId="0" borderId="10" xfId="0" applyFont="1" applyBorder="1" applyAlignment="1">
      <alignment horizontal="left" vertical="center" shrinkToFit="1"/>
    </xf>
    <xf numFmtId="0" fontId="19" fillId="0" borderId="10" xfId="0" applyFont="1" applyBorder="1" applyAlignment="1">
      <alignment vertical="center" shrinkToFit="1"/>
    </xf>
    <xf numFmtId="0" fontId="19" fillId="0" borderId="11" xfId="0" applyFont="1" applyBorder="1" applyAlignment="1">
      <alignment vertical="center" shrinkToFit="1"/>
    </xf>
    <xf numFmtId="58" fontId="19" fillId="0" borderId="10" xfId="0" applyNumberFormat="1" applyFont="1" applyBorder="1" applyAlignment="1">
      <alignment vertical="center" shrinkToFit="1"/>
    </xf>
    <xf numFmtId="0" fontId="19" fillId="0" borderId="0" xfId="0" applyFont="1" applyAlignment="1">
      <alignment horizontal="right" vertical="center" shrinkToFit="1"/>
    </xf>
    <xf numFmtId="0" fontId="19" fillId="33" borderId="0" xfId="0" applyFont="1" applyFill="1" applyAlignment="1">
      <alignment vertical="center" shrinkToFit="1"/>
    </xf>
    <xf numFmtId="0" fontId="19" fillId="0" borderId="0" xfId="0" applyFont="1" applyAlignment="1">
      <alignment horizontal="left" vertical="center" shrinkToFit="1"/>
    </xf>
    <xf numFmtId="58" fontId="19" fillId="0" borderId="0" xfId="0" applyNumberFormat="1" applyFont="1" applyAlignment="1">
      <alignment vertical="center" shrinkToFit="1"/>
    </xf>
    <xf numFmtId="0" fontId="19" fillId="0" borderId="12" xfId="0" applyFont="1" applyBorder="1" applyAlignment="1">
      <alignment horizontal="right" vertical="center" shrinkToFit="1"/>
    </xf>
    <xf numFmtId="0" fontId="19" fillId="33" borderId="12" xfId="0" applyFont="1" applyFill="1" applyBorder="1" applyAlignment="1">
      <alignment vertical="center" shrinkToFit="1"/>
    </xf>
    <xf numFmtId="0" fontId="19" fillId="0" borderId="12" xfId="0" applyFont="1" applyBorder="1" applyAlignment="1">
      <alignment vertical="center" shrinkToFit="1"/>
    </xf>
    <xf numFmtId="58" fontId="19" fillId="0" borderId="12" xfId="0" applyNumberFormat="1" applyFont="1" applyBorder="1" applyAlignment="1">
      <alignment vertical="center" shrinkToFit="1"/>
    </xf>
    <xf numFmtId="58" fontId="0" fillId="0" borderId="10" xfId="0" applyNumberFormat="1" applyBorder="1">
      <alignment vertical="center"/>
    </xf>
    <xf numFmtId="0" fontId="0" fillId="0" borderId="0" xfId="0" applyAlignment="1">
      <alignment horizontal="left" vertical="center" shrinkToFit="1"/>
    </xf>
    <xf numFmtId="0" fontId="19" fillId="0" borderId="0" xfId="0" applyFont="1" applyAlignment="1">
      <alignment horizontal="left" vertical="center" shrinkToFit="1"/>
    </xf>
    <xf numFmtId="49" fontId="0" fillId="33" borderId="11" xfId="0" applyNumberFormat="1" applyFill="1" applyBorder="1" applyAlignment="1">
      <alignment horizontal="left" vertical="center" shrinkToFi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4"/>
  <sheetViews>
    <sheetView view="pageBreakPreview" zoomScale="60" zoomScaleNormal="85" workbookViewId="0">
      <selection activeCell="F20" sqref="F20"/>
    </sheetView>
  </sheetViews>
  <sheetFormatPr defaultColWidth="9" defaultRowHeight="18" x14ac:dyDescent="0.55000000000000004"/>
  <cols>
    <col min="1" max="1" width="4.83203125" style="1" bestFit="1" customWidth="1"/>
    <col min="2" max="2" width="17.25" style="1" bestFit="1" customWidth="1"/>
    <col min="3" max="3" width="28" style="1" customWidth="1"/>
    <col min="4" max="4" width="13.58203125" style="1" bestFit="1" customWidth="1"/>
    <col min="5" max="5" width="27.58203125" style="1" bestFit="1" customWidth="1"/>
    <col min="6" max="6" width="27.58203125" style="1" customWidth="1"/>
    <col min="7" max="7" width="25.5" style="1" bestFit="1" customWidth="1"/>
    <col min="8" max="8" width="23.5" style="1" bestFit="1" customWidth="1"/>
    <col min="9" max="9" width="33.83203125" style="1" bestFit="1" customWidth="1"/>
    <col min="10" max="10" width="11" style="1" bestFit="1" customWidth="1"/>
    <col min="11" max="11" width="13.58203125" style="1" bestFit="1" customWidth="1"/>
    <col min="12" max="12" width="15.08203125" style="1" bestFit="1" customWidth="1"/>
    <col min="13" max="13" width="15.33203125" style="1" bestFit="1" customWidth="1"/>
    <col min="14" max="16384" width="9" style="1"/>
  </cols>
  <sheetData>
    <row r="1" spans="1:16" x14ac:dyDescent="0.55000000000000004">
      <c r="A1" t="s">
        <v>26</v>
      </c>
    </row>
    <row r="2" spans="1:16" x14ac:dyDescent="0.55000000000000004">
      <c r="A2"/>
      <c r="B2" s="11" t="s">
        <v>46</v>
      </c>
    </row>
    <row r="3" spans="1:16" s="8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4</v>
      </c>
      <c r="I3" s="7" t="s">
        <v>5</v>
      </c>
      <c r="J3" s="7" t="s">
        <v>6</v>
      </c>
      <c r="K3" s="7" t="s">
        <v>25</v>
      </c>
      <c r="L3" s="7" t="s">
        <v>8</v>
      </c>
      <c r="M3" s="7" t="s">
        <v>2</v>
      </c>
    </row>
    <row r="4" spans="1:16" x14ac:dyDescent="0.55000000000000004">
      <c r="A4" s="2">
        <f>IF(B4="","",ROW()-3)</f>
        <v>1</v>
      </c>
      <c r="B4" s="2" t="s">
        <v>48</v>
      </c>
      <c r="C4" s="2" t="s">
        <v>49</v>
      </c>
      <c r="D4" s="2"/>
      <c r="E4" s="2" t="s">
        <v>50</v>
      </c>
      <c r="F4" s="2" t="s">
        <v>51</v>
      </c>
      <c r="G4" s="2" t="s">
        <v>52</v>
      </c>
      <c r="H4" s="2"/>
      <c r="I4" s="2"/>
      <c r="J4" s="2"/>
      <c r="K4" s="2"/>
      <c r="L4" s="2">
        <v>1</v>
      </c>
      <c r="M4" s="3">
        <v>46062</v>
      </c>
    </row>
    <row r="5" spans="1:16" x14ac:dyDescent="0.55000000000000004">
      <c r="A5" s="2">
        <f t="shared" ref="A5:A13" si="0">IF(B5="","",ROW()-3)</f>
        <v>2</v>
      </c>
      <c r="B5" s="2" t="s">
        <v>48</v>
      </c>
      <c r="C5" s="2" t="s">
        <v>53</v>
      </c>
      <c r="D5" s="2"/>
      <c r="E5" s="2" t="s">
        <v>50</v>
      </c>
      <c r="F5" s="2" t="s">
        <v>54</v>
      </c>
      <c r="G5" s="2" t="s">
        <v>52</v>
      </c>
      <c r="H5" s="2"/>
      <c r="I5" s="2"/>
      <c r="J5" s="2"/>
      <c r="K5" s="2"/>
      <c r="L5" s="2">
        <v>1</v>
      </c>
      <c r="M5" s="3">
        <v>46062</v>
      </c>
    </row>
    <row r="6" spans="1:16" x14ac:dyDescent="0.55000000000000004">
      <c r="A6" s="2">
        <f t="shared" si="0"/>
        <v>3</v>
      </c>
      <c r="B6" s="2" t="s">
        <v>48</v>
      </c>
      <c r="C6" s="2" t="s">
        <v>55</v>
      </c>
      <c r="D6" s="2"/>
      <c r="E6" s="2" t="s">
        <v>50</v>
      </c>
      <c r="F6" s="2" t="s">
        <v>56</v>
      </c>
      <c r="G6" s="2" t="s">
        <v>52</v>
      </c>
      <c r="H6" s="2"/>
      <c r="I6" s="2"/>
      <c r="J6" s="2"/>
      <c r="K6" s="2"/>
      <c r="L6" s="2">
        <v>1</v>
      </c>
      <c r="M6" s="3">
        <v>46062</v>
      </c>
    </row>
    <row r="7" spans="1:16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3"/>
    </row>
    <row r="8" spans="1:16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3"/>
      <c r="P8" s="16"/>
    </row>
    <row r="9" spans="1:16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3"/>
    </row>
    <row r="10" spans="1:16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3"/>
    </row>
    <row r="11" spans="1:16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</row>
    <row r="12" spans="1:16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3"/>
    </row>
    <row r="13" spans="1:16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3"/>
    </row>
    <row r="14" spans="1:16" x14ac:dyDescent="0.55000000000000004">
      <c r="A14" s="6" t="s">
        <v>35</v>
      </c>
      <c r="B14" s="5">
        <f>COUNTA(B4:B13)</f>
        <v>3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4"/>
  <sheetViews>
    <sheetView view="pageBreakPreview" zoomScale="80" zoomScaleNormal="85" zoomScaleSheetLayoutView="80" workbookViewId="0">
      <selection activeCell="I26" sqref="I26"/>
    </sheetView>
  </sheetViews>
  <sheetFormatPr defaultColWidth="9" defaultRowHeight="18" x14ac:dyDescent="0.55000000000000004"/>
  <cols>
    <col min="1" max="1" width="4.08203125" bestFit="1" customWidth="1"/>
    <col min="2" max="2" width="13" bestFit="1" customWidth="1"/>
    <col min="3" max="3" width="15" customWidth="1"/>
    <col min="4" max="4" width="11" bestFit="1" customWidth="1"/>
    <col min="5" max="6" width="27.83203125" customWidth="1"/>
    <col min="7" max="7" width="14.25" customWidth="1"/>
    <col min="8" max="8" width="15.5" style="1" customWidth="1"/>
  </cols>
  <sheetData>
    <row r="1" spans="1:16" x14ac:dyDescent="0.55000000000000004">
      <c r="A1" t="s">
        <v>27</v>
      </c>
    </row>
    <row r="2" spans="1:16" s="1" customFormat="1" x14ac:dyDescent="0.55000000000000004">
      <c r="A2"/>
      <c r="B2" s="11" t="str">
        <f>旅館業!B2</f>
        <v>2026年2月</v>
      </c>
    </row>
    <row r="3" spans="1:16" s="8" customFormat="1" ht="17" customHeight="1" x14ac:dyDescent="0.55000000000000004">
      <c r="A3" s="7"/>
      <c r="B3" s="7" t="s">
        <v>9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2</v>
      </c>
    </row>
    <row r="4" spans="1:16" s="1" customFormat="1" x14ac:dyDescent="0.55000000000000004">
      <c r="A4" s="2" t="str">
        <f>IF(B4="","",ROW()-3)</f>
        <v/>
      </c>
      <c r="B4" s="2"/>
      <c r="C4" s="2"/>
      <c r="D4" s="2"/>
      <c r="E4" s="2"/>
      <c r="F4" s="2"/>
      <c r="G4" s="2"/>
      <c r="H4" s="3"/>
    </row>
    <row r="5" spans="1:16" s="1" customFormat="1" x14ac:dyDescent="0.55000000000000004">
      <c r="A5" s="2" t="str">
        <f t="shared" ref="A5:A13" si="0">IF(B5="","",ROW()-3)</f>
        <v/>
      </c>
      <c r="B5" s="2"/>
      <c r="C5" s="2"/>
      <c r="D5" s="2"/>
      <c r="E5" s="2"/>
      <c r="F5" s="2"/>
      <c r="G5" s="2"/>
      <c r="H5" s="3"/>
      <c r="P5" s="16"/>
    </row>
    <row r="6" spans="1:16" s="1" customFormat="1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3"/>
    </row>
    <row r="7" spans="1:16" s="1" customFormat="1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16" s="1" customFormat="1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16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16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16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16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16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16" x14ac:dyDescent="0.55000000000000004">
      <c r="A14" s="6" t="s">
        <v>35</v>
      </c>
      <c r="B14" s="5">
        <f>COUNTA(B4:B13)</f>
        <v>0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7"/>
  <sheetViews>
    <sheetView view="pageBreakPreview" zoomScaleNormal="85" zoomScaleSheetLayoutView="100" workbookViewId="0">
      <selection activeCell="F9" sqref="F9"/>
    </sheetView>
  </sheetViews>
  <sheetFormatPr defaultColWidth="9" defaultRowHeight="18" x14ac:dyDescent="0.55000000000000004"/>
  <cols>
    <col min="1" max="1" width="3.83203125" bestFit="1" customWidth="1"/>
    <col min="2" max="2" width="13" bestFit="1" customWidth="1"/>
    <col min="3" max="3" width="18" customWidth="1"/>
    <col min="4" max="4" width="11.75" customWidth="1"/>
    <col min="5" max="6" width="20.83203125" customWidth="1"/>
    <col min="7" max="7" width="15.5" customWidth="1"/>
    <col min="8" max="8" width="18" style="1" customWidth="1"/>
  </cols>
  <sheetData>
    <row r="1" spans="1:16" x14ac:dyDescent="0.55000000000000004">
      <c r="A1" t="s">
        <v>28</v>
      </c>
    </row>
    <row r="2" spans="1:16" s="1" customFormat="1" x14ac:dyDescent="0.55000000000000004">
      <c r="A2"/>
      <c r="B2" s="11" t="str">
        <f>旅館業!B2</f>
        <v>2026年2月</v>
      </c>
    </row>
    <row r="3" spans="1:16" s="9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2</v>
      </c>
    </row>
    <row r="4" spans="1:16" x14ac:dyDescent="0.55000000000000004">
      <c r="A4" s="2">
        <f>IF(B4="","",ROW()-3)</f>
        <v>1</v>
      </c>
      <c r="B4" s="2" t="s">
        <v>57</v>
      </c>
      <c r="C4" s="2" t="s">
        <v>58</v>
      </c>
      <c r="D4" s="2" t="s">
        <v>59</v>
      </c>
      <c r="E4" s="2" t="s">
        <v>60</v>
      </c>
      <c r="F4" s="2"/>
      <c r="G4" s="2" t="s">
        <v>61</v>
      </c>
      <c r="H4" s="3">
        <v>46062</v>
      </c>
    </row>
    <row r="5" spans="1:16" x14ac:dyDescent="0.55000000000000004">
      <c r="A5" s="2" t="str">
        <f>IF(B5="","",ROW()-3)</f>
        <v/>
      </c>
      <c r="B5" s="2"/>
      <c r="C5" s="2"/>
      <c r="D5" s="2"/>
      <c r="E5" s="2"/>
      <c r="F5" s="2"/>
      <c r="G5" s="2"/>
      <c r="H5" s="3"/>
      <c r="J5" s="1"/>
      <c r="K5" s="1"/>
      <c r="L5" s="1"/>
      <c r="M5" s="1"/>
      <c r="N5" s="16"/>
      <c r="O5" s="1"/>
      <c r="P5" s="1"/>
    </row>
    <row r="6" spans="1:16" x14ac:dyDescent="0.55000000000000004">
      <c r="A6" s="2" t="str">
        <f t="shared" ref="A6:A13" si="0">IF(B6="","",ROW()-3)</f>
        <v/>
      </c>
      <c r="B6" s="2"/>
      <c r="C6" s="2"/>
      <c r="D6" s="2"/>
      <c r="E6" s="2"/>
      <c r="F6" s="2"/>
      <c r="G6" s="2"/>
      <c r="H6" s="3"/>
    </row>
    <row r="7" spans="1:16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16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16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16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16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16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16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16" x14ac:dyDescent="0.55000000000000004">
      <c r="A14" s="6" t="s">
        <v>35</v>
      </c>
      <c r="B14" s="5">
        <f>COUNTA(B4:B13)</f>
        <v>1</v>
      </c>
      <c r="C14" s="1" t="s">
        <v>36</v>
      </c>
    </row>
    <row r="16" spans="1:16" x14ac:dyDescent="0.55000000000000004">
      <c r="H16"/>
    </row>
    <row r="17" spans="8:8" x14ac:dyDescent="0.55000000000000004">
      <c r="H17" s="12"/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0"/>
  <sheetViews>
    <sheetView view="pageBreakPreview" zoomScale="60" zoomScaleNormal="85" workbookViewId="0">
      <selection activeCell="G11" sqref="G11"/>
    </sheetView>
  </sheetViews>
  <sheetFormatPr defaultColWidth="9" defaultRowHeight="18" x14ac:dyDescent="0.55000000000000004"/>
  <cols>
    <col min="1" max="1" width="4.83203125" style="1" bestFit="1" customWidth="1"/>
    <col min="2" max="2" width="25.5" style="1" bestFit="1" customWidth="1"/>
    <col min="3" max="3" width="17.75" style="18" customWidth="1"/>
    <col min="4" max="4" width="27.58203125" style="1" bestFit="1" customWidth="1"/>
    <col min="5" max="5" width="34" style="1" customWidth="1"/>
    <col min="6" max="6" width="17.25" style="1" bestFit="1" customWidth="1"/>
    <col min="7" max="7" width="17.25" style="1" customWidth="1"/>
    <col min="8" max="8" width="34.9140625" style="1" customWidth="1"/>
    <col min="9" max="10" width="17.25" style="1" customWidth="1"/>
    <col min="11" max="11" width="18" style="18" bestFit="1" customWidth="1"/>
    <col min="12" max="12" width="13" style="1" customWidth="1"/>
    <col min="13" max="13" width="15.08203125" style="1" bestFit="1" customWidth="1"/>
    <col min="14" max="16384" width="9" style="1"/>
  </cols>
  <sheetData>
    <row r="1" spans="1:13" x14ac:dyDescent="0.55000000000000004">
      <c r="A1" s="33" t="s">
        <v>29</v>
      </c>
      <c r="B1" s="33"/>
      <c r="C1" s="33"/>
    </row>
    <row r="2" spans="1:13" s="18" customFormat="1" x14ac:dyDescent="0.55000000000000004">
      <c r="A2" s="1"/>
      <c r="B2" s="19" t="str">
        <f>旅館業!B2</f>
        <v>2026年2月</v>
      </c>
    </row>
    <row r="3" spans="1:13" s="26" customFormat="1" x14ac:dyDescent="0.55000000000000004">
      <c r="A3" s="20"/>
      <c r="B3" s="20" t="s">
        <v>0</v>
      </c>
      <c r="C3" s="20" t="s">
        <v>24</v>
      </c>
      <c r="D3" s="20" t="s">
        <v>1</v>
      </c>
      <c r="E3" s="20" t="s">
        <v>39</v>
      </c>
      <c r="F3" s="20" t="s">
        <v>10</v>
      </c>
      <c r="G3" s="20" t="s">
        <v>40</v>
      </c>
      <c r="H3" s="20" t="s">
        <v>41</v>
      </c>
      <c r="I3" s="20" t="s">
        <v>42</v>
      </c>
      <c r="J3" s="20" t="s">
        <v>43</v>
      </c>
      <c r="K3" s="20" t="s">
        <v>11</v>
      </c>
      <c r="L3" s="20" t="s">
        <v>38</v>
      </c>
      <c r="M3" s="20" t="s">
        <v>13</v>
      </c>
    </row>
    <row r="4" spans="1:13" x14ac:dyDescent="0.55000000000000004">
      <c r="A4" s="21">
        <f t="shared" ref="A4:A13" si="0">IF(B4="","",ROW()-3)</f>
        <v>1</v>
      </c>
      <c r="B4" s="2" t="s">
        <v>62</v>
      </c>
      <c r="C4" s="2" t="s">
        <v>63</v>
      </c>
      <c r="D4" s="2" t="s">
        <v>64</v>
      </c>
      <c r="E4" s="2" t="s">
        <v>65</v>
      </c>
      <c r="F4" s="2" t="s">
        <v>66</v>
      </c>
      <c r="G4" s="2" t="s">
        <v>67</v>
      </c>
      <c r="H4" s="2" t="s">
        <v>68</v>
      </c>
      <c r="I4" s="2" t="s">
        <v>69</v>
      </c>
      <c r="J4" s="2" t="s">
        <v>70</v>
      </c>
      <c r="K4" s="3">
        <v>46072</v>
      </c>
      <c r="L4" s="2">
        <v>6</v>
      </c>
      <c r="M4" s="2">
        <v>54</v>
      </c>
    </row>
    <row r="5" spans="1:13" s="18" customFormat="1" x14ac:dyDescent="0.55000000000000004">
      <c r="A5" s="21" t="str">
        <f t="shared" si="0"/>
        <v/>
      </c>
      <c r="B5" s="2"/>
      <c r="C5" s="2"/>
      <c r="D5" s="2"/>
      <c r="E5" s="2"/>
      <c r="F5" s="2"/>
      <c r="G5" s="2"/>
      <c r="H5" s="2"/>
      <c r="I5" s="2"/>
      <c r="J5" s="2"/>
      <c r="K5" s="3"/>
      <c r="L5" s="2"/>
      <c r="M5" s="2"/>
    </row>
    <row r="6" spans="1:13" x14ac:dyDescent="0.55000000000000004">
      <c r="A6" s="21" t="str">
        <f t="shared" si="0"/>
        <v/>
      </c>
      <c r="B6" s="2"/>
      <c r="C6" s="2"/>
      <c r="D6" s="2"/>
      <c r="E6" s="2"/>
      <c r="F6" s="2"/>
      <c r="G6" s="2"/>
      <c r="H6" s="2"/>
      <c r="I6" s="2"/>
      <c r="J6" s="2"/>
      <c r="K6" s="3"/>
      <c r="L6" s="2"/>
      <c r="M6" s="2"/>
    </row>
    <row r="7" spans="1:13" x14ac:dyDescent="0.55000000000000004">
      <c r="A7" s="22" t="str">
        <f t="shared" si="0"/>
        <v/>
      </c>
      <c r="B7" s="21"/>
      <c r="C7" s="21"/>
      <c r="D7" s="21"/>
      <c r="E7" s="21"/>
      <c r="F7" s="21"/>
      <c r="G7" s="21"/>
      <c r="H7" s="21"/>
      <c r="I7" s="21"/>
      <c r="J7" s="21"/>
      <c r="K7" s="23"/>
      <c r="L7" s="21"/>
      <c r="M7" s="21"/>
    </row>
    <row r="8" spans="1:13" x14ac:dyDescent="0.55000000000000004">
      <c r="A8" s="21" t="str">
        <f t="shared" si="0"/>
        <v/>
      </c>
      <c r="B8" s="21"/>
      <c r="C8" s="21"/>
      <c r="D8" s="21"/>
      <c r="E8" s="21"/>
      <c r="F8" s="21"/>
      <c r="G8" s="21"/>
      <c r="H8" s="21"/>
      <c r="I8" s="21"/>
      <c r="J8" s="21"/>
      <c r="K8" s="23"/>
      <c r="L8" s="21"/>
      <c r="M8" s="21"/>
    </row>
    <row r="9" spans="1:13" x14ac:dyDescent="0.55000000000000004">
      <c r="A9" s="22" t="str">
        <f t="shared" si="0"/>
        <v/>
      </c>
      <c r="B9" s="21"/>
      <c r="C9" s="21"/>
      <c r="D9" s="21"/>
      <c r="E9" s="21"/>
      <c r="F9" s="21"/>
      <c r="G9" s="21"/>
      <c r="H9" s="21"/>
      <c r="I9" s="21"/>
      <c r="J9" s="21"/>
      <c r="K9" s="23"/>
      <c r="L9" s="21"/>
      <c r="M9" s="21"/>
    </row>
    <row r="10" spans="1:13" x14ac:dyDescent="0.55000000000000004">
      <c r="A10" s="21" t="str">
        <f t="shared" si="0"/>
        <v/>
      </c>
      <c r="B10" s="21"/>
      <c r="C10" s="21"/>
      <c r="D10" s="21"/>
      <c r="E10" s="21"/>
      <c r="F10" s="21"/>
      <c r="G10" s="21"/>
      <c r="H10" s="21"/>
      <c r="I10" s="21"/>
      <c r="J10" s="21"/>
      <c r="K10" s="23"/>
      <c r="L10" s="21"/>
      <c r="M10" s="21"/>
    </row>
    <row r="11" spans="1:13" x14ac:dyDescent="0.55000000000000004">
      <c r="A11" s="22" t="str">
        <f t="shared" si="0"/>
        <v/>
      </c>
      <c r="B11" s="21"/>
      <c r="C11" s="21"/>
      <c r="D11" s="21"/>
      <c r="E11" s="21"/>
      <c r="F11" s="21"/>
      <c r="G11" s="21"/>
      <c r="H11" s="21"/>
      <c r="I11" s="21"/>
      <c r="J11" s="21"/>
      <c r="K11" s="23"/>
      <c r="L11" s="21"/>
      <c r="M11" s="21"/>
    </row>
    <row r="12" spans="1:13" x14ac:dyDescent="0.55000000000000004">
      <c r="A12" s="21" t="str">
        <f t="shared" si="0"/>
        <v/>
      </c>
      <c r="B12" s="21"/>
      <c r="C12" s="21"/>
      <c r="D12" s="21"/>
      <c r="E12" s="21"/>
      <c r="F12" s="21"/>
      <c r="G12" s="21"/>
      <c r="H12" s="21"/>
      <c r="I12" s="21"/>
      <c r="J12" s="21"/>
      <c r="K12" s="23"/>
      <c r="L12" s="21"/>
      <c r="M12" s="21"/>
    </row>
    <row r="13" spans="1:13" x14ac:dyDescent="0.55000000000000004">
      <c r="A13" s="22" t="str">
        <f t="shared" si="0"/>
        <v/>
      </c>
      <c r="B13" s="21"/>
      <c r="C13" s="21"/>
      <c r="D13" s="21"/>
      <c r="E13" s="21"/>
      <c r="F13" s="21"/>
      <c r="G13" s="21"/>
      <c r="H13" s="21"/>
      <c r="I13" s="21"/>
      <c r="J13" s="21"/>
      <c r="K13" s="23"/>
      <c r="L13" s="21"/>
      <c r="M13" s="21"/>
    </row>
    <row r="14" spans="1:13" x14ac:dyDescent="0.55000000000000004">
      <c r="A14" s="24" t="s">
        <v>35</v>
      </c>
      <c r="B14" s="25">
        <f>COUNTA(B4:B13)</f>
        <v>1</v>
      </c>
      <c r="C14" s="18" t="s">
        <v>36</v>
      </c>
    </row>
    <row r="18" spans="3:14" x14ac:dyDescent="0.55000000000000004">
      <c r="C18" s="1"/>
      <c r="K18" s="1"/>
    </row>
    <row r="19" spans="3:14" x14ac:dyDescent="0.55000000000000004">
      <c r="C19" s="1"/>
      <c r="K19" s="27"/>
      <c r="N19" s="18"/>
    </row>
    <row r="20" spans="3:14" x14ac:dyDescent="0.55000000000000004">
      <c r="C20" s="1"/>
      <c r="K20" s="27"/>
    </row>
  </sheetData>
  <mergeCells count="1">
    <mergeCell ref="A1:C1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2"/>
  <sheetViews>
    <sheetView tabSelected="1" view="pageBreakPreview" zoomScale="80" zoomScaleNormal="85" zoomScaleSheetLayoutView="80" workbookViewId="0">
      <selection activeCell="C13" sqref="C13"/>
    </sheetView>
  </sheetViews>
  <sheetFormatPr defaultColWidth="9" defaultRowHeight="18" x14ac:dyDescent="0.55000000000000004"/>
  <cols>
    <col min="1" max="1" width="5.83203125" style="18" customWidth="1"/>
    <col min="2" max="2" width="11.75" style="18" bestFit="1" customWidth="1"/>
    <col min="3" max="3" width="50.5" style="18" customWidth="1"/>
    <col min="4" max="4" width="16" style="18" customWidth="1"/>
    <col min="5" max="5" width="31.75" style="18" bestFit="1" customWidth="1"/>
    <col min="6" max="6" width="31.75" style="18" customWidth="1"/>
    <col min="7" max="7" width="29.58203125" style="18" bestFit="1" customWidth="1"/>
    <col min="8" max="8" width="24.4140625" style="18" customWidth="1"/>
    <col min="9" max="9" width="22" style="18" customWidth="1"/>
    <col min="10" max="10" width="14" style="18" customWidth="1"/>
    <col min="11" max="11" width="10.58203125" style="18" bestFit="1" customWidth="1"/>
    <col min="12" max="12" width="16.08203125" style="18" customWidth="1"/>
    <col min="13" max="13" width="11.08203125" style="18" customWidth="1"/>
    <col min="14" max="14" width="15.08203125" style="18" bestFit="1" customWidth="1"/>
    <col min="15" max="16384" width="9" style="18"/>
  </cols>
  <sheetData>
    <row r="1" spans="1:14" x14ac:dyDescent="0.55000000000000004">
      <c r="A1" s="34" t="s">
        <v>30</v>
      </c>
      <c r="B1" s="34"/>
      <c r="C1" s="34"/>
    </row>
    <row r="2" spans="1:14" x14ac:dyDescent="0.55000000000000004">
      <c r="B2" s="19" t="str">
        <f>旅館業!B2</f>
        <v>2026年2月</v>
      </c>
    </row>
    <row r="3" spans="1:14" s="26" customFormat="1" x14ac:dyDescent="0.55000000000000004">
      <c r="A3" s="20"/>
      <c r="B3" s="21" t="s">
        <v>44</v>
      </c>
      <c r="C3" s="20" t="s">
        <v>0</v>
      </c>
      <c r="D3" s="20" t="s">
        <v>24</v>
      </c>
      <c r="E3" s="20" t="s">
        <v>1</v>
      </c>
      <c r="F3" s="20" t="s">
        <v>39</v>
      </c>
      <c r="G3" s="20" t="s">
        <v>10</v>
      </c>
      <c r="H3" s="20" t="s">
        <v>40</v>
      </c>
      <c r="I3" s="20" t="s">
        <v>41</v>
      </c>
      <c r="J3" s="20" t="s">
        <v>42</v>
      </c>
      <c r="K3" s="20" t="s">
        <v>43</v>
      </c>
      <c r="L3" s="20" t="s">
        <v>11</v>
      </c>
      <c r="M3" s="20" t="s">
        <v>12</v>
      </c>
      <c r="N3" s="20" t="s">
        <v>13</v>
      </c>
    </row>
    <row r="4" spans="1:14" s="26" customFormat="1" x14ac:dyDescent="0.55000000000000004">
      <c r="A4" s="21">
        <f>IF(B4="","",ROW()-3)</f>
        <v>1</v>
      </c>
      <c r="B4" s="2" t="s">
        <v>80</v>
      </c>
      <c r="C4" s="2" t="s">
        <v>89</v>
      </c>
      <c r="D4" s="2" t="s">
        <v>90</v>
      </c>
      <c r="E4" s="2" t="s">
        <v>91</v>
      </c>
      <c r="F4" s="2" t="s">
        <v>92</v>
      </c>
      <c r="G4" s="2" t="s">
        <v>93</v>
      </c>
      <c r="H4" s="2" t="s">
        <v>94</v>
      </c>
      <c r="I4" s="2" t="s">
        <v>95</v>
      </c>
      <c r="J4" s="2"/>
      <c r="K4" s="2" t="s">
        <v>96</v>
      </c>
      <c r="L4" s="3">
        <v>46078</v>
      </c>
      <c r="M4" s="2">
        <v>6</v>
      </c>
      <c r="N4" s="2">
        <v>88.18</v>
      </c>
    </row>
    <row r="5" spans="1:14" s="26" customFormat="1" x14ac:dyDescent="0.55000000000000004">
      <c r="A5" s="21">
        <f t="shared" ref="A5:A21" si="0">IF(B5="","",ROW()-3)</f>
        <v>2</v>
      </c>
      <c r="B5" s="2" t="s">
        <v>80</v>
      </c>
      <c r="C5" s="2" t="s">
        <v>97</v>
      </c>
      <c r="D5" s="2"/>
      <c r="E5" s="2" t="s">
        <v>98</v>
      </c>
      <c r="F5" s="2" t="s">
        <v>99</v>
      </c>
      <c r="G5" s="2" t="s">
        <v>100</v>
      </c>
      <c r="H5" s="2" t="s">
        <v>101</v>
      </c>
      <c r="I5" s="2" t="s">
        <v>102</v>
      </c>
      <c r="J5" s="2"/>
      <c r="K5" s="2" t="s">
        <v>103</v>
      </c>
      <c r="L5" s="3">
        <v>46078</v>
      </c>
      <c r="M5" s="2">
        <v>6</v>
      </c>
      <c r="N5" s="2">
        <v>53.25</v>
      </c>
    </row>
    <row r="6" spans="1:14" s="26" customFormat="1" x14ac:dyDescent="0.55000000000000004">
      <c r="A6" s="21">
        <f t="shared" si="0"/>
        <v>3</v>
      </c>
      <c r="B6" s="2" t="s">
        <v>80</v>
      </c>
      <c r="C6" s="2" t="s">
        <v>104</v>
      </c>
      <c r="D6" s="2"/>
      <c r="E6" s="2" t="s">
        <v>105</v>
      </c>
      <c r="F6" s="2" t="s">
        <v>106</v>
      </c>
      <c r="G6" s="2" t="s">
        <v>107</v>
      </c>
      <c r="H6" s="2" t="s">
        <v>108</v>
      </c>
      <c r="I6" s="2" t="s">
        <v>109</v>
      </c>
      <c r="J6" s="2" t="s">
        <v>110</v>
      </c>
      <c r="K6" s="2" t="s">
        <v>111</v>
      </c>
      <c r="L6" s="3">
        <v>46055</v>
      </c>
      <c r="M6" s="2">
        <v>12</v>
      </c>
      <c r="N6" s="2">
        <v>109.23</v>
      </c>
    </row>
    <row r="7" spans="1:14" s="26" customFormat="1" x14ac:dyDescent="0.55000000000000004">
      <c r="A7" s="21">
        <f t="shared" si="0"/>
        <v>4</v>
      </c>
      <c r="B7" s="2" t="s">
        <v>71</v>
      </c>
      <c r="C7" s="2" t="s">
        <v>112</v>
      </c>
      <c r="D7" s="2" t="s">
        <v>113</v>
      </c>
      <c r="E7" s="2" t="s">
        <v>105</v>
      </c>
      <c r="F7" s="2" t="s">
        <v>114</v>
      </c>
      <c r="G7" s="2" t="s">
        <v>107</v>
      </c>
      <c r="H7" s="2" t="s">
        <v>108</v>
      </c>
      <c r="I7" s="2" t="s">
        <v>109</v>
      </c>
      <c r="J7" s="2" t="s">
        <v>115</v>
      </c>
      <c r="K7" s="2" t="s">
        <v>111</v>
      </c>
      <c r="L7" s="3">
        <v>46065</v>
      </c>
      <c r="M7" s="2">
        <v>12</v>
      </c>
      <c r="N7" s="2">
        <v>83.9</v>
      </c>
    </row>
    <row r="8" spans="1:14" s="26" customFormat="1" x14ac:dyDescent="0.55000000000000004">
      <c r="A8" s="21">
        <f t="shared" si="0"/>
        <v>5</v>
      </c>
      <c r="B8" s="2" t="s">
        <v>80</v>
      </c>
      <c r="C8" s="2" t="s">
        <v>116</v>
      </c>
      <c r="D8" s="2"/>
      <c r="E8" s="2" t="s">
        <v>105</v>
      </c>
      <c r="F8" s="2" t="s">
        <v>117</v>
      </c>
      <c r="G8" s="2" t="s">
        <v>118</v>
      </c>
      <c r="H8" s="2"/>
      <c r="I8" s="2"/>
      <c r="J8" s="2"/>
      <c r="K8" s="2"/>
      <c r="L8" s="3">
        <v>46065</v>
      </c>
      <c r="M8" s="2">
        <v>3</v>
      </c>
      <c r="N8" s="2">
        <v>17.64</v>
      </c>
    </row>
    <row r="9" spans="1:14" s="26" customFormat="1" x14ac:dyDescent="0.55000000000000004">
      <c r="A9" s="21">
        <f t="shared" si="0"/>
        <v>6</v>
      </c>
      <c r="B9" s="2" t="s">
        <v>80</v>
      </c>
      <c r="C9" s="2" t="s">
        <v>119</v>
      </c>
      <c r="D9" s="2" t="s">
        <v>120</v>
      </c>
      <c r="E9" s="2" t="s">
        <v>121</v>
      </c>
      <c r="F9" s="2" t="s">
        <v>122</v>
      </c>
      <c r="G9" s="2" t="s">
        <v>123</v>
      </c>
      <c r="H9" s="2" t="s">
        <v>124</v>
      </c>
      <c r="I9" s="2" t="s">
        <v>125</v>
      </c>
      <c r="J9" s="2" t="s">
        <v>126</v>
      </c>
      <c r="K9" s="2" t="s">
        <v>120</v>
      </c>
      <c r="L9" s="3">
        <v>46078</v>
      </c>
      <c r="M9" s="2">
        <v>10</v>
      </c>
      <c r="N9" s="2">
        <v>123.41</v>
      </c>
    </row>
    <row r="10" spans="1:14" s="26" customFormat="1" x14ac:dyDescent="0.55000000000000004">
      <c r="A10" s="21">
        <f t="shared" si="0"/>
        <v>7</v>
      </c>
      <c r="B10" s="2" t="s">
        <v>71</v>
      </c>
      <c r="C10" s="2" t="s">
        <v>127</v>
      </c>
      <c r="D10" s="2" t="s">
        <v>128</v>
      </c>
      <c r="E10" s="2" t="s">
        <v>129</v>
      </c>
      <c r="F10" s="2" t="s">
        <v>130</v>
      </c>
      <c r="G10" s="2" t="s">
        <v>131</v>
      </c>
      <c r="H10" s="2"/>
      <c r="I10" s="2"/>
      <c r="J10" s="2"/>
      <c r="K10" s="2"/>
      <c r="L10" s="3">
        <v>46065</v>
      </c>
      <c r="M10" s="2">
        <v>2</v>
      </c>
      <c r="N10" s="2">
        <v>15.48</v>
      </c>
    </row>
    <row r="11" spans="1:14" s="26" customFormat="1" x14ac:dyDescent="0.55000000000000004">
      <c r="A11" s="21">
        <f t="shared" si="0"/>
        <v>8</v>
      </c>
      <c r="B11" s="2" t="s">
        <v>71</v>
      </c>
      <c r="C11" s="2" t="s">
        <v>132</v>
      </c>
      <c r="D11" s="2" t="s">
        <v>133</v>
      </c>
      <c r="E11" s="2" t="s">
        <v>134</v>
      </c>
      <c r="F11" s="2" t="s">
        <v>135</v>
      </c>
      <c r="G11" s="2" t="s">
        <v>136</v>
      </c>
      <c r="H11" s="2" t="s">
        <v>137</v>
      </c>
      <c r="I11" s="2" t="s">
        <v>138</v>
      </c>
      <c r="J11" s="2" t="s">
        <v>139</v>
      </c>
      <c r="K11" s="2" t="s">
        <v>140</v>
      </c>
      <c r="L11" s="3">
        <v>46072</v>
      </c>
      <c r="M11" s="2">
        <v>5</v>
      </c>
      <c r="N11" s="2">
        <v>34.69</v>
      </c>
    </row>
    <row r="12" spans="1:14" s="26" customFormat="1" x14ac:dyDescent="0.55000000000000004">
      <c r="A12" s="21">
        <f t="shared" si="0"/>
        <v>9</v>
      </c>
      <c r="B12" s="2" t="s">
        <v>71</v>
      </c>
      <c r="C12" s="2" t="s">
        <v>72</v>
      </c>
      <c r="D12" s="2" t="s">
        <v>73</v>
      </c>
      <c r="E12" s="2" t="s">
        <v>74</v>
      </c>
      <c r="F12" s="2"/>
      <c r="G12" s="2" t="s">
        <v>75</v>
      </c>
      <c r="H12" s="2" t="s">
        <v>76</v>
      </c>
      <c r="I12" s="2" t="s">
        <v>77</v>
      </c>
      <c r="J12" s="2" t="s">
        <v>78</v>
      </c>
      <c r="K12" s="2" t="s">
        <v>79</v>
      </c>
      <c r="L12" s="3">
        <v>46065</v>
      </c>
      <c r="M12" s="2">
        <v>3</v>
      </c>
      <c r="N12" s="2">
        <v>31.05</v>
      </c>
    </row>
    <row r="13" spans="1:14" s="26" customFormat="1" ht="18.5" customHeight="1" x14ac:dyDescent="0.55000000000000004">
      <c r="A13" s="21">
        <f t="shared" si="0"/>
        <v>10</v>
      </c>
      <c r="B13" s="2" t="s">
        <v>80</v>
      </c>
      <c r="C13" s="2" t="s">
        <v>81</v>
      </c>
      <c r="D13" s="2"/>
      <c r="E13" s="2" t="s">
        <v>82</v>
      </c>
      <c r="F13" s="2" t="s">
        <v>83</v>
      </c>
      <c r="G13" s="2" t="s">
        <v>84</v>
      </c>
      <c r="H13" s="2"/>
      <c r="I13" s="2"/>
      <c r="J13" s="2"/>
      <c r="K13" s="2"/>
      <c r="L13" s="3">
        <v>46077</v>
      </c>
      <c r="M13" s="2">
        <v>1</v>
      </c>
      <c r="N13" s="2">
        <v>31.02</v>
      </c>
    </row>
    <row r="14" spans="1:14" s="26" customFormat="1" ht="18.5" customHeight="1" x14ac:dyDescent="0.55000000000000004">
      <c r="A14" s="21">
        <f t="shared" si="0"/>
        <v>11</v>
      </c>
      <c r="B14" s="10" t="s">
        <v>80</v>
      </c>
      <c r="C14" s="10" t="s">
        <v>85</v>
      </c>
      <c r="D14" s="10"/>
      <c r="E14" s="10" t="s">
        <v>86</v>
      </c>
      <c r="F14" s="10" t="s">
        <v>87</v>
      </c>
      <c r="G14" s="10" t="s">
        <v>88</v>
      </c>
      <c r="H14" s="10"/>
      <c r="I14" s="10"/>
      <c r="J14" s="10"/>
      <c r="K14" s="10"/>
      <c r="L14" s="32">
        <v>46071</v>
      </c>
      <c r="M14" s="10">
        <v>4</v>
      </c>
      <c r="N14" s="10">
        <v>58.5</v>
      </c>
    </row>
    <row r="15" spans="1:14" s="26" customFormat="1" ht="18.5" customHeight="1" x14ac:dyDescent="0.55000000000000004">
      <c r="A15" s="21">
        <f t="shared" si="0"/>
        <v>12</v>
      </c>
      <c r="B15" s="10" t="s">
        <v>80</v>
      </c>
      <c r="C15" s="10" t="s">
        <v>141</v>
      </c>
      <c r="D15" s="10"/>
      <c r="E15" s="2" t="s">
        <v>142</v>
      </c>
      <c r="F15" s="10"/>
      <c r="G15" s="10" t="s">
        <v>143</v>
      </c>
      <c r="H15" s="10"/>
      <c r="I15" s="10"/>
      <c r="J15" s="10"/>
      <c r="K15" s="2"/>
      <c r="L15" s="32">
        <v>46073</v>
      </c>
      <c r="M15" s="10">
        <v>1</v>
      </c>
      <c r="N15" s="10">
        <v>41.52</v>
      </c>
    </row>
    <row r="16" spans="1:14" s="26" customFormat="1" ht="18.5" customHeight="1" x14ac:dyDescent="0.55000000000000004">
      <c r="A16" s="21" t="str">
        <f t="shared" si="0"/>
        <v/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  <c r="M16" s="2"/>
      <c r="N16" s="2"/>
    </row>
    <row r="17" spans="1:15" s="26" customFormat="1" x14ac:dyDescent="0.55000000000000004">
      <c r="A17" s="21" t="str">
        <f t="shared" si="0"/>
        <v/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3"/>
      <c r="M17" s="2"/>
      <c r="N17" s="2"/>
    </row>
    <row r="18" spans="1:15" s="26" customFormat="1" x14ac:dyDescent="0.55000000000000004">
      <c r="A18" s="21" t="str">
        <f t="shared" si="0"/>
        <v/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  <c r="M18" s="2"/>
      <c r="N18" s="2"/>
    </row>
    <row r="19" spans="1:15" s="26" customFormat="1" x14ac:dyDescent="0.55000000000000004">
      <c r="A19" s="21" t="str">
        <f t="shared" si="0"/>
        <v/>
      </c>
      <c r="B19" s="22"/>
      <c r="C19" s="22"/>
      <c r="D19" s="22"/>
      <c r="E19" s="21"/>
      <c r="F19" s="21"/>
      <c r="G19" s="21"/>
      <c r="H19" s="21"/>
      <c r="I19" s="21"/>
      <c r="J19" s="21"/>
      <c r="K19" s="21"/>
      <c r="L19" s="23"/>
      <c r="M19" s="21"/>
      <c r="N19" s="21"/>
    </row>
    <row r="20" spans="1:15" x14ac:dyDescent="0.55000000000000004">
      <c r="A20" s="21" t="str">
        <f t="shared" si="0"/>
        <v/>
      </c>
      <c r="E20" s="22"/>
      <c r="G20" s="27"/>
      <c r="H20" s="27"/>
      <c r="I20" s="27"/>
      <c r="J20" s="27"/>
      <c r="K20" s="27"/>
      <c r="L20" s="27"/>
      <c r="O20" s="26"/>
    </row>
    <row r="21" spans="1:15" x14ac:dyDescent="0.55000000000000004">
      <c r="A21" s="21" t="str">
        <f t="shared" si="0"/>
        <v/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3"/>
      <c r="M21" s="21"/>
      <c r="N21" s="21"/>
      <c r="O21" s="26"/>
    </row>
    <row r="22" spans="1:15" x14ac:dyDescent="0.55000000000000004">
      <c r="A22" s="28" t="s">
        <v>35</v>
      </c>
      <c r="B22" s="28"/>
      <c r="C22" s="29">
        <f>COUNTA(C4:C21)</f>
        <v>12</v>
      </c>
      <c r="D22" s="30" t="s">
        <v>36</v>
      </c>
      <c r="E22" s="30"/>
      <c r="F22" s="30"/>
      <c r="G22" s="30"/>
      <c r="H22" s="30"/>
      <c r="I22" s="30"/>
      <c r="J22" s="30"/>
      <c r="K22" s="30"/>
      <c r="L22" s="31"/>
      <c r="M22" s="30"/>
      <c r="N22" s="30"/>
      <c r="O22" s="26"/>
    </row>
  </sheetData>
  <mergeCells count="1">
    <mergeCell ref="A1:C1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landscape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4"/>
  <sheetViews>
    <sheetView view="pageBreakPreview" zoomScaleNormal="85" zoomScaleSheetLayoutView="100" workbookViewId="0">
      <selection activeCell="B4" sqref="B4:K4"/>
    </sheetView>
  </sheetViews>
  <sheetFormatPr defaultColWidth="9" defaultRowHeight="18" x14ac:dyDescent="0.55000000000000004"/>
  <cols>
    <col min="1" max="1" width="4.83203125" bestFit="1" customWidth="1"/>
    <col min="2" max="2" width="13" customWidth="1"/>
    <col min="3" max="3" width="31.75" bestFit="1" customWidth="1"/>
    <col min="4" max="4" width="13.58203125" bestFit="1" customWidth="1"/>
    <col min="5" max="5" width="25.5" bestFit="1" customWidth="1"/>
    <col min="6" max="6" width="25.5" customWidth="1"/>
    <col min="7" max="7" width="23.5" bestFit="1" customWidth="1"/>
    <col min="8" max="8" width="15.33203125" style="1" bestFit="1" customWidth="1"/>
    <col min="9" max="9" width="16.5" bestFit="1" customWidth="1"/>
  </cols>
  <sheetData>
    <row r="1" spans="1:8" x14ac:dyDescent="0.55000000000000004">
      <c r="A1" t="s">
        <v>31</v>
      </c>
    </row>
    <row r="2" spans="1:8" s="1" customFormat="1" x14ac:dyDescent="0.55000000000000004">
      <c r="A2"/>
      <c r="B2" s="11" t="str">
        <f>旅館業!B2</f>
        <v>2026年2月</v>
      </c>
    </row>
    <row r="3" spans="1:8" s="9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11</v>
      </c>
    </row>
    <row r="4" spans="1:8" x14ac:dyDescent="0.55000000000000004">
      <c r="A4" s="2" t="str">
        <f>IF(B4="","",ROW()-3)</f>
        <v/>
      </c>
      <c r="B4" s="10"/>
      <c r="C4" s="10"/>
      <c r="D4" s="10"/>
      <c r="E4" s="10"/>
      <c r="F4" s="10"/>
      <c r="G4" s="10"/>
      <c r="H4" s="32"/>
    </row>
    <row r="5" spans="1:8" x14ac:dyDescent="0.55000000000000004">
      <c r="A5" s="2" t="str">
        <f t="shared" ref="A5:A13" si="0">IF(B5="","",ROW()-3)</f>
        <v/>
      </c>
      <c r="H5" s="12"/>
    </row>
    <row r="6" spans="1:8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3"/>
    </row>
    <row r="7" spans="1:8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8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8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8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8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8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8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8" x14ac:dyDescent="0.55000000000000004">
      <c r="A14" s="6" t="s">
        <v>35</v>
      </c>
      <c r="B14" s="5">
        <f>COUNTA(B4:B13)</f>
        <v>0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1"/>
  <sheetViews>
    <sheetView view="pageBreakPreview" zoomScale="60" zoomScaleNormal="85" workbookViewId="0">
      <selection activeCell="F34" sqref="F34"/>
    </sheetView>
  </sheetViews>
  <sheetFormatPr defaultColWidth="9" defaultRowHeight="18" x14ac:dyDescent="0.55000000000000004"/>
  <cols>
    <col min="1" max="1" width="3.33203125" bestFit="1" customWidth="1"/>
    <col min="2" max="2" width="12.08203125" customWidth="1"/>
    <col min="3" max="3" width="38.83203125" customWidth="1"/>
    <col min="4" max="4" width="16.33203125" customWidth="1"/>
    <col min="5" max="5" width="28.08203125" customWidth="1"/>
    <col min="6" max="6" width="45.83203125" customWidth="1"/>
    <col min="7" max="7" width="38.83203125" customWidth="1"/>
    <col min="8" max="8" width="15.83203125" customWidth="1"/>
    <col min="9" max="9" width="18.58203125" customWidth="1"/>
    <col min="10" max="10" width="9.33203125" bestFit="1" customWidth="1"/>
    <col min="11" max="11" width="11.83203125" customWidth="1"/>
    <col min="12" max="12" width="11.58203125" style="1" customWidth="1"/>
  </cols>
  <sheetData>
    <row r="1" spans="1:12" x14ac:dyDescent="0.55000000000000004">
      <c r="A1" t="s">
        <v>32</v>
      </c>
    </row>
    <row r="2" spans="1:12" s="1" customFormat="1" x14ac:dyDescent="0.55000000000000004">
      <c r="A2"/>
      <c r="B2" s="35" t="str">
        <f>旅館業!B2</f>
        <v>2026年2月</v>
      </c>
      <c r="C2" s="35"/>
    </row>
    <row r="3" spans="1:12" s="9" customFormat="1" x14ac:dyDescent="0.55000000000000004">
      <c r="A3" s="7"/>
      <c r="B3" s="7" t="s">
        <v>14</v>
      </c>
      <c r="C3" s="7" t="s">
        <v>0</v>
      </c>
      <c r="D3" s="7" t="s">
        <v>15</v>
      </c>
      <c r="E3" s="7" t="s">
        <v>16</v>
      </c>
      <c r="F3" s="7" t="s">
        <v>17</v>
      </c>
      <c r="G3" s="7" t="s">
        <v>18</v>
      </c>
      <c r="H3" s="7" t="s">
        <v>24</v>
      </c>
      <c r="I3" s="7" t="s">
        <v>1</v>
      </c>
      <c r="J3" s="7" t="s">
        <v>39</v>
      </c>
      <c r="K3" s="7" t="s">
        <v>19</v>
      </c>
      <c r="L3" s="7" t="s">
        <v>2</v>
      </c>
    </row>
    <row r="4" spans="1:12" s="8" customFormat="1" x14ac:dyDescent="0.55000000000000004">
      <c r="A4" s="7" t="str">
        <f>IF(B4="","",ROW()-3)</f>
        <v/>
      </c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2" s="8" customFormat="1" x14ac:dyDescent="0.55000000000000004">
      <c r="A5" s="7" t="str">
        <f t="shared" ref="A5:A14" si="0">IF(B5="","",ROW()-3)</f>
        <v/>
      </c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12" s="8" customFormat="1" x14ac:dyDescent="0.55000000000000004">
      <c r="A6" s="7" t="str">
        <f t="shared" si="0"/>
        <v/>
      </c>
      <c r="B6" s="2"/>
      <c r="C6" s="2"/>
      <c r="D6" s="2"/>
      <c r="E6" s="2"/>
      <c r="F6" s="2"/>
      <c r="G6" s="2"/>
      <c r="H6" s="2"/>
      <c r="I6" s="2"/>
      <c r="J6" s="2"/>
      <c r="K6" s="2"/>
      <c r="L6" s="3"/>
    </row>
    <row r="7" spans="1:12" s="8" customFormat="1" x14ac:dyDescent="0.55000000000000004">
      <c r="A7" s="7" t="str">
        <f t="shared" si="0"/>
        <v/>
      </c>
      <c r="B7" s="2"/>
      <c r="C7" s="2"/>
      <c r="D7" s="2"/>
      <c r="E7" s="2"/>
      <c r="F7" s="2"/>
      <c r="G7" s="2"/>
      <c r="H7" s="2"/>
      <c r="I7" s="2"/>
      <c r="J7" s="2"/>
      <c r="K7" s="2"/>
      <c r="L7" s="3"/>
    </row>
    <row r="8" spans="1:12" s="8" customFormat="1" x14ac:dyDescent="0.55000000000000004">
      <c r="A8" s="7" t="str">
        <f t="shared" si="0"/>
        <v/>
      </c>
      <c r="B8" s="2"/>
      <c r="C8" s="2"/>
      <c r="D8" s="2"/>
      <c r="E8" s="2"/>
      <c r="F8" s="2"/>
      <c r="G8" s="2"/>
      <c r="H8" s="2"/>
      <c r="I8" s="2"/>
      <c r="J8" s="2"/>
      <c r="K8" s="2"/>
      <c r="L8" s="3"/>
    </row>
    <row r="9" spans="1:12" s="8" customFormat="1" x14ac:dyDescent="0.55000000000000004">
      <c r="A9" s="7" t="str">
        <f t="shared" si="0"/>
        <v/>
      </c>
      <c r="B9" s="2"/>
      <c r="C9" s="2"/>
      <c r="D9" s="2"/>
      <c r="E9" s="2"/>
      <c r="F9" s="2"/>
      <c r="G9" s="2"/>
      <c r="H9" s="2"/>
      <c r="I9" s="2"/>
      <c r="J9" s="2"/>
      <c r="K9" s="2"/>
      <c r="L9" s="3"/>
    </row>
    <row r="10" spans="1:12" s="8" customFormat="1" x14ac:dyDescent="0.55000000000000004">
      <c r="A10" s="7" t="str">
        <f t="shared" si="0"/>
        <v/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</row>
    <row r="11" spans="1:12" s="8" customFormat="1" x14ac:dyDescent="0.55000000000000004">
      <c r="A11" s="7" t="str">
        <f t="shared" si="0"/>
        <v/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</row>
    <row r="12" spans="1:12" s="8" customFormat="1" x14ac:dyDescent="0.55000000000000004">
      <c r="A12" s="7" t="str">
        <f t="shared" si="0"/>
        <v/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3"/>
    </row>
    <row r="13" spans="1:12" s="8" customFormat="1" x14ac:dyDescent="0.55000000000000004">
      <c r="A13" s="7" t="str">
        <f t="shared" si="0"/>
        <v/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3"/>
    </row>
    <row r="14" spans="1:12" s="8" customFormat="1" x14ac:dyDescent="0.55000000000000004">
      <c r="A14" s="7" t="str">
        <f t="shared" si="0"/>
        <v/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</row>
    <row r="15" spans="1:12" s="9" customFormat="1" x14ac:dyDescent="0.55000000000000004">
      <c r="A15" s="7" t="str">
        <f t="shared" ref="A15" si="1">IF(B15="","",ROW()-3)</f>
        <v/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</row>
    <row r="16" spans="1:12" s="9" customFormat="1" x14ac:dyDescent="0.55000000000000004">
      <c r="A16" s="7" t="str">
        <f t="shared" ref="A16:A18" si="2">IF(B16="","",ROW()-3)</f>
        <v/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</row>
    <row r="17" spans="1:12" s="9" customFormat="1" x14ac:dyDescent="0.55000000000000004">
      <c r="A17" s="7" t="str">
        <f t="shared" si="2"/>
        <v/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3"/>
    </row>
    <row r="18" spans="1:12" s="9" customFormat="1" x14ac:dyDescent="0.55000000000000004">
      <c r="A18" s="7" t="str">
        <f t="shared" si="2"/>
        <v/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</row>
    <row r="19" spans="1:12" s="1" customFormat="1" x14ac:dyDescent="0.55000000000000004">
      <c r="A19" s="2" t="str">
        <f t="shared" ref="A19:A20" si="3">IF(B19="","",ROW()-3)</f>
        <v/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3"/>
    </row>
    <row r="20" spans="1:12" s="1" customFormat="1" x14ac:dyDescent="0.55000000000000004">
      <c r="A20" s="2" t="str">
        <f t="shared" si="3"/>
        <v/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3"/>
    </row>
    <row r="21" spans="1:12" x14ac:dyDescent="0.55000000000000004">
      <c r="A21" s="6" t="s">
        <v>35</v>
      </c>
      <c r="B21" s="5">
        <f>COUNTA(B4:B20)</f>
        <v>0</v>
      </c>
      <c r="C21" s="1" t="s">
        <v>36</v>
      </c>
    </row>
  </sheetData>
  <mergeCells count="1">
    <mergeCell ref="B2:C2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view="pageBreakPreview" zoomScaleNormal="100" zoomScaleSheetLayoutView="100" workbookViewId="0">
      <selection activeCell="D20" sqref="D20"/>
    </sheetView>
  </sheetViews>
  <sheetFormatPr defaultRowHeight="18" x14ac:dyDescent="0.55000000000000004"/>
  <cols>
    <col min="1" max="1" width="4.58203125" style="1" bestFit="1" customWidth="1"/>
    <col min="2" max="2" width="32.25" style="1" customWidth="1"/>
    <col min="3" max="3" width="27.83203125" style="1" customWidth="1"/>
    <col min="4" max="4" width="32.75" style="1" customWidth="1"/>
    <col min="5" max="5" width="15.33203125" style="1" bestFit="1" customWidth="1"/>
    <col min="6" max="6" width="13" style="1" bestFit="1" customWidth="1"/>
    <col min="7" max="7" width="15.08203125" style="1" bestFit="1" customWidth="1"/>
    <col min="8" max="16384" width="8.6640625" style="1"/>
  </cols>
  <sheetData>
    <row r="1" spans="1:7" x14ac:dyDescent="0.55000000000000004">
      <c r="A1" s="33" t="s">
        <v>33</v>
      </c>
      <c r="B1" s="33"/>
      <c r="C1" s="33"/>
    </row>
    <row r="2" spans="1:7" x14ac:dyDescent="0.55000000000000004">
      <c r="B2" s="11" t="str">
        <f>旅館業!B2</f>
        <v>2026年2月</v>
      </c>
    </row>
    <row r="3" spans="1:7" s="8" customFormat="1" x14ac:dyDescent="0.55000000000000004">
      <c r="A3" s="15"/>
      <c r="B3" s="15" t="s">
        <v>0</v>
      </c>
      <c r="C3" s="15" t="s">
        <v>1</v>
      </c>
      <c r="D3" s="15" t="s">
        <v>37</v>
      </c>
      <c r="E3" s="15" t="s">
        <v>20</v>
      </c>
      <c r="F3" s="15" t="s">
        <v>21</v>
      </c>
      <c r="G3" s="15" t="s">
        <v>22</v>
      </c>
    </row>
    <row r="4" spans="1:7" x14ac:dyDescent="0.55000000000000004">
      <c r="A4" s="2" t="str">
        <f>IF(B4="","",ROW()-3)</f>
        <v/>
      </c>
      <c r="B4" s="2"/>
      <c r="C4" s="2"/>
      <c r="D4" s="2"/>
      <c r="E4" s="3"/>
      <c r="F4" s="2"/>
      <c r="G4" s="4"/>
    </row>
    <row r="5" spans="1:7" x14ac:dyDescent="0.55000000000000004">
      <c r="A5" s="2" t="str">
        <f>IF(B5="","",ROW()-3)</f>
        <v/>
      </c>
      <c r="B5" s="2"/>
      <c r="C5" s="2"/>
      <c r="D5" s="2"/>
      <c r="E5" s="3"/>
      <c r="F5" s="2"/>
      <c r="G5" s="4"/>
    </row>
    <row r="6" spans="1:7" x14ac:dyDescent="0.55000000000000004">
      <c r="A6" s="2" t="str">
        <f>IF(B6="","",ROW()-3)</f>
        <v/>
      </c>
      <c r="E6" s="3"/>
      <c r="G6" s="4"/>
    </row>
    <row r="7" spans="1:7" x14ac:dyDescent="0.55000000000000004">
      <c r="A7" s="2" t="str">
        <f t="shared" ref="A7:A8" si="0">IF(B9="","",ROW()-3)</f>
        <v/>
      </c>
      <c r="B7" s="2"/>
      <c r="C7" s="2"/>
      <c r="D7" s="2"/>
      <c r="E7" s="3"/>
      <c r="F7" s="2"/>
      <c r="G7" s="4"/>
    </row>
    <row r="8" spans="1:7" x14ac:dyDescent="0.55000000000000004">
      <c r="A8" s="2" t="str">
        <f t="shared" si="0"/>
        <v/>
      </c>
      <c r="B8" s="2"/>
      <c r="C8" s="2"/>
      <c r="D8" s="2"/>
      <c r="E8" s="3"/>
      <c r="F8" s="2"/>
      <c r="G8" s="4"/>
    </row>
    <row r="9" spans="1:7" x14ac:dyDescent="0.55000000000000004">
      <c r="A9" s="2" t="str">
        <f>IF(B9="","",ROW()-3)</f>
        <v/>
      </c>
      <c r="B9" s="2"/>
      <c r="C9" s="2"/>
      <c r="D9" s="2"/>
      <c r="E9" s="3"/>
      <c r="F9" s="2"/>
      <c r="G9" s="4"/>
    </row>
    <row r="10" spans="1:7" x14ac:dyDescent="0.55000000000000004">
      <c r="A10" s="2" t="str">
        <f t="shared" ref="A10:A13" si="1">IF(B10="","",ROW()-3)</f>
        <v/>
      </c>
      <c r="B10" s="2"/>
      <c r="C10" s="2"/>
      <c r="D10" s="2"/>
      <c r="E10" s="3"/>
      <c r="F10" s="2"/>
      <c r="G10" s="4"/>
    </row>
    <row r="11" spans="1:7" x14ac:dyDescent="0.55000000000000004">
      <c r="A11" s="2" t="str">
        <f t="shared" si="1"/>
        <v/>
      </c>
      <c r="B11" s="2"/>
      <c r="C11" s="2"/>
      <c r="D11" s="2"/>
      <c r="E11" s="3"/>
      <c r="F11" s="2"/>
      <c r="G11" s="4"/>
    </row>
    <row r="12" spans="1:7" x14ac:dyDescent="0.55000000000000004">
      <c r="A12" s="2" t="str">
        <f t="shared" si="1"/>
        <v/>
      </c>
      <c r="B12" s="2"/>
      <c r="C12" s="2"/>
      <c r="D12" s="2"/>
      <c r="E12" s="3"/>
      <c r="F12" s="2"/>
      <c r="G12" s="4"/>
    </row>
    <row r="13" spans="1:7" x14ac:dyDescent="0.55000000000000004">
      <c r="A13" s="2" t="str">
        <f t="shared" si="1"/>
        <v/>
      </c>
      <c r="B13" s="2"/>
      <c r="C13" s="2"/>
      <c r="D13" s="2"/>
      <c r="E13" s="3"/>
      <c r="F13" s="2"/>
      <c r="G13" s="4"/>
    </row>
    <row r="14" spans="1:7" x14ac:dyDescent="0.55000000000000004">
      <c r="A14" s="6" t="s">
        <v>35</v>
      </c>
      <c r="B14" s="5">
        <f>COUNTA(B4:B13)</f>
        <v>0</v>
      </c>
      <c r="C14" s="1" t="s">
        <v>36</v>
      </c>
    </row>
    <row r="16" spans="1:7" x14ac:dyDescent="0.55000000000000004">
      <c r="D16" s="16"/>
    </row>
    <row r="17" spans="4:7" x14ac:dyDescent="0.55000000000000004">
      <c r="D17" s="16"/>
      <c r="G17" s="17"/>
    </row>
  </sheetData>
  <mergeCells count="1">
    <mergeCell ref="A1:C1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15"/>
  <sheetViews>
    <sheetView view="pageBreakPreview" zoomScaleNormal="100" zoomScaleSheetLayoutView="100" workbookViewId="0">
      <selection activeCell="I22" sqref="I22"/>
    </sheetView>
  </sheetViews>
  <sheetFormatPr defaultColWidth="9" defaultRowHeight="18" x14ac:dyDescent="0.55000000000000004"/>
  <cols>
    <col min="1" max="1" width="3.58203125" customWidth="1"/>
    <col min="2" max="2" width="60.83203125" bestFit="1" customWidth="1"/>
    <col min="3" max="3" width="3.33203125" bestFit="1" customWidth="1"/>
  </cols>
  <sheetData>
    <row r="1" spans="1:8" x14ac:dyDescent="0.55000000000000004">
      <c r="A1" t="s">
        <v>34</v>
      </c>
    </row>
    <row r="2" spans="1:8" s="1" customFormat="1" x14ac:dyDescent="0.55000000000000004">
      <c r="A2"/>
      <c r="B2" s="11" t="str">
        <f>旅館業!B2</f>
        <v>2026年2月</v>
      </c>
    </row>
    <row r="3" spans="1:8" s="9" customFormat="1" x14ac:dyDescent="0.55000000000000004">
      <c r="A3" s="13"/>
      <c r="B3" s="13" t="s">
        <v>23</v>
      </c>
    </row>
    <row r="4" spans="1:8" ht="15" customHeight="1" x14ac:dyDescent="0.55000000000000004">
      <c r="A4" s="10">
        <f t="shared" ref="A4:A14" si="0">IF(B4="","",ROW()-3)</f>
        <v>1</v>
      </c>
      <c r="B4" s="10" t="s">
        <v>47</v>
      </c>
    </row>
    <row r="5" spans="1:8" ht="15" customHeight="1" x14ac:dyDescent="0.55000000000000004">
      <c r="A5" s="10" t="str">
        <f t="shared" si="0"/>
        <v/>
      </c>
      <c r="B5" s="10"/>
    </row>
    <row r="6" spans="1:8" ht="15" customHeight="1" x14ac:dyDescent="0.55000000000000004">
      <c r="A6" s="10" t="str">
        <f t="shared" si="0"/>
        <v/>
      </c>
      <c r="B6" s="10"/>
    </row>
    <row r="7" spans="1:8" ht="15" customHeight="1" x14ac:dyDescent="0.55000000000000004">
      <c r="A7" s="10" t="str">
        <f t="shared" si="0"/>
        <v/>
      </c>
      <c r="B7" s="10"/>
    </row>
    <row r="8" spans="1:8" ht="15" customHeight="1" x14ac:dyDescent="0.55000000000000004">
      <c r="A8" s="10" t="str">
        <f t="shared" si="0"/>
        <v/>
      </c>
      <c r="B8" s="10"/>
    </row>
    <row r="9" spans="1:8" ht="15" customHeight="1" x14ac:dyDescent="0.55000000000000004">
      <c r="A9" s="10" t="str">
        <f t="shared" si="0"/>
        <v/>
      </c>
      <c r="B9" s="10"/>
    </row>
    <row r="10" spans="1:8" ht="15" customHeight="1" x14ac:dyDescent="0.55000000000000004">
      <c r="A10" s="10" t="str">
        <f t="shared" si="0"/>
        <v/>
      </c>
      <c r="B10" s="10"/>
    </row>
    <row r="11" spans="1:8" ht="15" customHeight="1" x14ac:dyDescent="0.55000000000000004">
      <c r="A11" s="10" t="str">
        <f t="shared" si="0"/>
        <v/>
      </c>
      <c r="B11" s="14"/>
    </row>
    <row r="12" spans="1:8" ht="15" customHeight="1" x14ac:dyDescent="0.55000000000000004">
      <c r="A12" s="10" t="str">
        <f t="shared" si="0"/>
        <v/>
      </c>
      <c r="B12" s="14"/>
    </row>
    <row r="13" spans="1:8" ht="15" customHeight="1" x14ac:dyDescent="0.55000000000000004">
      <c r="A13" s="10" t="str">
        <f t="shared" si="0"/>
        <v/>
      </c>
      <c r="B13" s="10"/>
    </row>
    <row r="14" spans="1:8" ht="15" customHeight="1" x14ac:dyDescent="0.55000000000000004">
      <c r="A14" s="10" t="str">
        <f t="shared" si="0"/>
        <v/>
      </c>
      <c r="B14" s="10"/>
      <c r="H14" t="s">
        <v>45</v>
      </c>
    </row>
    <row r="15" spans="1:8" x14ac:dyDescent="0.55000000000000004">
      <c r="A15" s="6" t="s">
        <v>35</v>
      </c>
      <c r="B15" s="5">
        <f>COUNTA(B4:B14)</f>
        <v>1</v>
      </c>
      <c r="C15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18</vt:i4>
      </vt:variant>
    </vt:vector>
  </HeadingPairs>
  <TitlesOfParts>
    <vt:vector size="27" baseType="lpstr">
      <vt:lpstr>旅館業</vt:lpstr>
      <vt:lpstr>興行場</vt:lpstr>
      <vt:lpstr>公衆浴場</vt:lpstr>
      <vt:lpstr>理容所</vt:lpstr>
      <vt:lpstr>美容所</vt:lpstr>
      <vt:lpstr>クリーニング所</vt:lpstr>
      <vt:lpstr>温泉利用許可施設</vt:lpstr>
      <vt:lpstr>特定建築物</vt:lpstr>
      <vt:lpstr>住宅宿泊事業</vt:lpstr>
      <vt:lpstr>クリーニング所!Print_Area</vt:lpstr>
      <vt:lpstr>温泉利用許可施設!Print_Area</vt:lpstr>
      <vt:lpstr>興行場!Print_Area</vt:lpstr>
      <vt:lpstr>公衆浴場!Print_Area</vt:lpstr>
      <vt:lpstr>住宅宿泊事業!Print_Area</vt:lpstr>
      <vt:lpstr>特定建築物!Print_Area</vt:lpstr>
      <vt:lpstr>美容所!Print_Area</vt:lpstr>
      <vt:lpstr>理容所!Print_Area</vt:lpstr>
      <vt:lpstr>旅館業!Print_Area</vt:lpstr>
      <vt:lpstr>クリーニング所!Print_Titles</vt:lpstr>
      <vt:lpstr>温泉利用許可施設!Print_Titles</vt:lpstr>
      <vt:lpstr>興行場!Print_Titles</vt:lpstr>
      <vt:lpstr>公衆浴場!Print_Titles</vt:lpstr>
      <vt:lpstr>住宅宿泊事業!Print_Titles</vt:lpstr>
      <vt:lpstr>特定建築物!Print_Titles</vt:lpstr>
      <vt:lpstr>美容所!Print_Titles</vt:lpstr>
      <vt:lpstr>理容所!Print_Titles</vt:lpstr>
      <vt:lpstr>旅館業!Print_Titles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西東　襟佳</cp:lastModifiedBy>
  <cp:lastPrinted>2026-03-05T04:57:41Z</cp:lastPrinted>
  <dcterms:created xsi:type="dcterms:W3CDTF">2020-04-15T05:33:13Z</dcterms:created>
  <dcterms:modified xsi:type="dcterms:W3CDTF">2026-03-05T04:57:49Z</dcterms:modified>
</cp:coreProperties>
</file>