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8.3\送付\"/>
    </mc:Choice>
  </mc:AlternateContent>
  <xr:revisionPtr revIDLastSave="0" documentId="13_ncr:1_{2F3F473C-E987-4B97-864C-CD40FE01B3D5}" xr6:coauthVersionLast="47" xr6:coauthVersionMax="47" xr10:uidLastSave="{00000000-0000-0000-0000-000000000000}"/>
  <bookViews>
    <workbookView xWindow="-110" yWindow="-110" windowWidth="19420" windowHeight="1030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温泉利用許可施設!$A$1:$L$21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2" l="1"/>
  <c r="A4" i="13"/>
  <c r="A5" i="13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4" i="15"/>
  <c r="A4" i="18"/>
  <c r="A19" i="14"/>
  <c r="A5" i="16"/>
  <c r="A6" i="16"/>
  <c r="A7" i="16"/>
  <c r="A8" i="16"/>
  <c r="A9" i="16"/>
  <c r="A10" i="16"/>
  <c r="A11" i="16"/>
  <c r="A12" i="16"/>
  <c r="A13" i="16"/>
  <c r="A14" i="16"/>
  <c r="A4" i="16"/>
  <c r="A20" i="14"/>
  <c r="A21" i="14"/>
  <c r="A5" i="12"/>
  <c r="A4" i="11"/>
  <c r="A5" i="18"/>
  <c r="A4" i="17"/>
  <c r="A15" i="16"/>
  <c r="A16" i="16" l="1"/>
  <c r="A17" i="16"/>
  <c r="A18" i="16"/>
  <c r="B21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7" i="10" l="1"/>
  <c r="A8" i="10"/>
  <c r="A9" i="10"/>
  <c r="A10" i="10"/>
  <c r="A11" i="10"/>
  <c r="A12" i="10"/>
  <c r="A13" i="10"/>
  <c r="B14" i="17" l="1"/>
  <c r="A13" i="17"/>
  <c r="A12" i="17"/>
  <c r="A11" i="17"/>
  <c r="A10" i="17"/>
  <c r="A20" i="16"/>
  <c r="A19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<sst xmlns="http://schemas.openxmlformats.org/spreadsheetml/2006/main" count="240" uniqueCount="161">
  <si>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</si>
  <si>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</si>
  <si>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</si>
  <si>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</si>
  <si>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</si>
  <si>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</si>
  <si>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</si>
  <si>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</si>
  <si>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</si>
  <si>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</si>
  <si>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</si>
  <si>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</si>
  <si>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</si>
  <si>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</si>
  <si>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</si>
  <si>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</si>
  <si>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</si>
  <si>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</si>
  <si>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</si>
  <si>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</si>
  <si>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</si>
  <si>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</si>
  <si>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</si>
  <si>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</si>
  <si>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</si>
  <si>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</si>
  <si>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</si>
  <si>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</si>
  <si>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</si>
  <si>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</si>
  <si>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</si>
  <si>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</si>
  <si>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</si>
  <si>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</si>
  <si>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</si>
  <si>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</si>
  <si>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</si>
  <si>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</si>
  <si>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</si>
  <si>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</si>
  <si>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</si>
  <si>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</si>
  <si>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</si>
  <si>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</si>
  <si>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</si>
  <si>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</si>
  <si>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まつエク専門店</t>
  </si>
  <si>
    <t>一般</t>
  </si>
  <si>
    <t>青葉区中央二丁目４－１１</t>
  </si>
  <si>
    <t>１階</t>
  </si>
  <si>
    <t>2026年3月</t>
    <rPh sb="4" eb="5">
      <t>ネン</t>
    </rPh>
    <rPh sb="6" eb="7">
      <t>ガツ</t>
    </rPh>
    <phoneticPr fontId="18"/>
  </si>
  <si>
    <t>その他</t>
  </si>
  <si>
    <t>ＳＡＵＮＡ　ＤＡＹ　ｉｎ　ＳＥＮＤＡＩ</t>
  </si>
  <si>
    <t>泉区七北田赤生津４</t>
  </si>
  <si>
    <t>やまいちサステナパーク七北田公園内</t>
  </si>
  <si>
    <t>宮城県知事　村井　嘉浩</t>
  </si>
  <si>
    <t>Ｂｕｌａｎｓｉｓ　Ｈａｉｒ</t>
  </si>
  <si>
    <t>022-261-5451</t>
  </si>
  <si>
    <t>青葉区国分町二丁目２－５</t>
  </si>
  <si>
    <t>柴崎ビル　２階</t>
  </si>
  <si>
    <t>㈱ＳＯＬＧＲＯＷ</t>
  </si>
  <si>
    <t>代表取締役　大澤　嘉治</t>
  </si>
  <si>
    <t>宮城県多賀城市東田平一丁目２４－９</t>
  </si>
  <si>
    <t>理容室　ｍｉｄ－Ｃ</t>
  </si>
  <si>
    <t>022-796-0980</t>
  </si>
  <si>
    <t>青葉区国分町二丁目８－１１</t>
  </si>
  <si>
    <t>パインガーデンビル　４階</t>
  </si>
  <si>
    <t>浜野　浩太</t>
  </si>
  <si>
    <t>ｉｔｈｒｅｅ．２</t>
  </si>
  <si>
    <t>022-707-2004</t>
  </si>
  <si>
    <t>青葉区本町二丁目９－２</t>
  </si>
  <si>
    <t>ＮＯＴＥビル　６１０</t>
  </si>
  <si>
    <t>㈱ｔｈｒｅｉｇｈｔ</t>
  </si>
  <si>
    <t>代表取締役　新堀　明香</t>
  </si>
  <si>
    <t>東京都世田谷区等々力二丁目３２－９－３０３</t>
  </si>
  <si>
    <t>03-6887-0502</t>
  </si>
  <si>
    <t>ａｎｃｅ／Ｒｅｎｉｂｒｏｗ　仙台駅前店</t>
  </si>
  <si>
    <t>022-302-5595</t>
  </si>
  <si>
    <t>青葉区中央二丁目１－３０</t>
  </si>
  <si>
    <t>須田ビル　４階</t>
  </si>
  <si>
    <t>㈱ＯＲＥＳＳホールディングス</t>
  </si>
  <si>
    <t>代表取締役　伊佐治　勇樹</t>
  </si>
  <si>
    <t>大阪府大阪市北区梅田１－１３－１</t>
  </si>
  <si>
    <t>大阪梅田ツインタワーズ・サウス　１７階</t>
  </si>
  <si>
    <t>06-6616-8177</t>
  </si>
  <si>
    <t>ｋｏｂａ．ｈａｉｒ</t>
  </si>
  <si>
    <t>ｓｏｒｅｍｏ仙台東二番丁通りビル　７階　ｒｏｏｍＡ</t>
  </si>
  <si>
    <t>小林　明香</t>
  </si>
  <si>
    <t>ｄｉｔｔｏ　仙台クリスロード店　５階</t>
  </si>
  <si>
    <t>022-797-5033</t>
  </si>
  <si>
    <t>青葉区中央二丁目６－１９</t>
  </si>
  <si>
    <t>豊栄堂ビル　５階</t>
  </si>
  <si>
    <t>アンドシェア㈱　</t>
  </si>
  <si>
    <t>代表取締役　長尾　憲幸</t>
  </si>
  <si>
    <t>埼玉県草加市氷川町２１２７－１３</t>
  </si>
  <si>
    <t>ケイユ―ビル　５階Ｂ</t>
  </si>
  <si>
    <t>048-951-7337</t>
  </si>
  <si>
    <t>Ｌａ　ｆｉｔｈ　ｈａｉｒ　ｓｔｅｐ　仙台店</t>
  </si>
  <si>
    <t>022-397-7218</t>
  </si>
  <si>
    <t>青葉区中央二丁目６－３６</t>
  </si>
  <si>
    <t>中央レントビル　３階</t>
  </si>
  <si>
    <t>㈱Ｄｃｒｅｗｓ</t>
  </si>
  <si>
    <t>代表取締役　山口　晴生</t>
  </si>
  <si>
    <t>大阪府大阪市中央区心斎橋筋２－４－２</t>
  </si>
  <si>
    <t>グルカスシティビル　４階</t>
  </si>
  <si>
    <t>Ｈｅｌｌｏ　Ｎｏｏｎ</t>
  </si>
  <si>
    <t>青葉区国分町二丁目１３－１</t>
  </si>
  <si>
    <t>セブンコートビル　５０５</t>
  </si>
  <si>
    <t>浜川　美穂</t>
  </si>
  <si>
    <t>ｉｒｏｔｏｔｏｋｉ</t>
  </si>
  <si>
    <t>青葉区一番町一丁目１５－４１</t>
  </si>
  <si>
    <t>ノーブル片平　２０２</t>
  </si>
  <si>
    <t>花田　明希子</t>
  </si>
  <si>
    <t>ｖｅｒ</t>
  </si>
  <si>
    <t>青葉区昭和町５－１６</t>
  </si>
  <si>
    <t>リヴェール昭和町　１階</t>
  </si>
  <si>
    <t>佐藤　海斗</t>
  </si>
  <si>
    <t>サロン　エピュレ</t>
  </si>
  <si>
    <t>青葉区愛子東二丁目３－３９</t>
  </si>
  <si>
    <t>エルファロ　１０４</t>
  </si>
  <si>
    <t>近江　円</t>
  </si>
  <si>
    <t>Ａｎｎａ　ｅｙｅｌａｓｈ仙台広瀬通店</t>
  </si>
  <si>
    <t>022-304-0773</t>
  </si>
  <si>
    <t>青葉区中央一丁目６－２５</t>
  </si>
  <si>
    <t>東映堂仙台ビル　７階　７０２号</t>
  </si>
  <si>
    <t>㈱Ｃｒｏｗｄ</t>
  </si>
  <si>
    <t>代表取締役　斎藤　相慶</t>
  </si>
  <si>
    <t>仙台市宮城野区榴岡一丁目２－１０</t>
  </si>
  <si>
    <t>エンドウビル　３階</t>
  </si>
  <si>
    <t>アイブロウサロンｉ．仙台東口店</t>
  </si>
  <si>
    <t>022-200-2066</t>
  </si>
  <si>
    <t>宮城野区榴岡二丁目１－１１</t>
  </si>
  <si>
    <t>政岡ビル　６階</t>
  </si>
  <si>
    <t>㈱ＥＤＧＥ</t>
  </si>
  <si>
    <t>代表取締役　安藤　誠</t>
  </si>
  <si>
    <t>東京都渋谷区恵比寿西一丁目１０－１０</t>
  </si>
  <si>
    <t>若葉西ビル　８階</t>
  </si>
  <si>
    <t>Ｕ－ＲＯ</t>
  </si>
  <si>
    <t>宮城野区元寺小路３０５－２</t>
  </si>
  <si>
    <t>佐々木　智美</t>
  </si>
  <si>
    <t>ｈａｌ泉中央駅前店【個室型サロン】【ハル】</t>
  </si>
  <si>
    <t>泉区泉中央一丁目１３－３</t>
  </si>
  <si>
    <t>ウエスト７泉１０３号室</t>
  </si>
  <si>
    <t>㈱ＡＬＥＸＡ</t>
  </si>
  <si>
    <t>代表取締役　山本　翔司</t>
  </si>
  <si>
    <t>東京都練馬区石神井町二丁目１３－１７</t>
  </si>
  <si>
    <t>03-6875-2938</t>
  </si>
  <si>
    <t>ｌａｍｐ～美容と灯火～</t>
  </si>
  <si>
    <t>泉区泉中央三丁目２６－１０</t>
  </si>
  <si>
    <t>ローズボール１階</t>
  </si>
  <si>
    <t>㈱ＩＧＮＩＳ</t>
  </si>
  <si>
    <t>代表取締役　乙幡　陽佑</t>
  </si>
  <si>
    <t>富谷市上桜木一丁目３７－４</t>
  </si>
  <si>
    <t>Ｆｏｒｅｓｔａ上桜木１０２</t>
  </si>
  <si>
    <t>022-341-3156</t>
  </si>
  <si>
    <t>取次所</t>
  </si>
  <si>
    <t>ホワイト急便　北仙台駅前店</t>
  </si>
  <si>
    <t>青葉区昭和町３－３８</t>
  </si>
  <si>
    <t>金澤ビル　１階</t>
  </si>
  <si>
    <t>㈱アルト</t>
  </si>
  <si>
    <t>若林区大和町五丁目１４－３　CINZA大和町７０３</t>
    <rPh sb="0" eb="3">
      <t>ワカバヤシク</t>
    </rPh>
    <rPh sb="3" eb="6">
      <t>ヤマトマチ</t>
    </rPh>
    <rPh sb="6" eb="7">
      <t>ゴ</t>
    </rPh>
    <rPh sb="19" eb="22">
      <t>ヤマトマチ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</si>
</sst>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B3" sqref="B3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50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6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 t="str">
        <f t="shared" ref="A5:A13" si="0">IF(B7="","",ROW()-3)</f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I26" sqref="I26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2026年3月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A5" sqref="A4:A5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2026年3月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>
        <f>IF(B4="","",ROW()-3)</f>
        <v>1</v>
      </c>
      <c r="B4" s="2" t="s">
        <v>51</v>
      </c>
      <c r="C4" s="2" t="s">
        <v>52</v>
      </c>
      <c r="E4" s="2" t="s">
        <v>53</v>
      </c>
      <c r="F4" s="2" t="s">
        <v>54</v>
      </c>
      <c r="G4" s="2" t="s">
        <v>55</v>
      </c>
      <c r="H4" s="3">
        <v>46086</v>
      </c>
    </row>
    <row r="5" spans="1:16" x14ac:dyDescent="0.55000000000000004">
      <c r="A5" s="2" t="str">
        <f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ref="A6:A13" si="0">IF(B6="","",ROW()-3)</f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A6" sqref="A4:A6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8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8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3" t="s">
        <v>29</v>
      </c>
      <c r="B1" s="33"/>
      <c r="C1" s="33"/>
    </row>
    <row r="2" spans="1:13" s="18" customFormat="1" x14ac:dyDescent="0.55000000000000004">
      <c r="A2" s="1"/>
      <c r="B2" s="19" t="str">
        <f>旅館業!B2</f>
        <v>2026年3月</v>
      </c>
    </row>
    <row r="3" spans="1:13" s="26" customFormat="1" x14ac:dyDescent="0.55000000000000004">
      <c r="A3" s="20"/>
      <c r="B3" s="20" t="s">
        <v>0</v>
      </c>
      <c r="C3" s="20" t="s">
        <v>24</v>
      </c>
      <c r="D3" s="20" t="s">
        <v>1</v>
      </c>
      <c r="E3" s="20" t="s">
        <v>39</v>
      </c>
      <c r="F3" s="20" t="s">
        <v>10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11</v>
      </c>
      <c r="L3" s="20" t="s">
        <v>38</v>
      </c>
      <c r="M3" s="20" t="s">
        <v>13</v>
      </c>
    </row>
    <row r="4" spans="1:13" customFormat="1" x14ac:dyDescent="0.55000000000000004">
      <c r="A4" s="21">
        <f t="shared" ref="A3:A13" si="0">IF(B4="","",ROW()-3)</f>
        <v>1</v>
      </c>
      <c r="B4" s="10" t="s">
        <v>56</v>
      </c>
      <c r="C4" s="10" t="s">
        <v>57</v>
      </c>
      <c r="D4" s="10" t="s">
        <v>58</v>
      </c>
      <c r="E4" s="10" t="s">
        <v>59</v>
      </c>
      <c r="F4" s="10" t="s">
        <v>60</v>
      </c>
      <c r="G4" s="10" t="s">
        <v>61</v>
      </c>
      <c r="H4" s="10" t="s">
        <v>62</v>
      </c>
      <c r="I4" s="10"/>
      <c r="J4" s="10"/>
      <c r="K4" s="32">
        <v>46100</v>
      </c>
      <c r="L4" s="10">
        <v>2</v>
      </c>
      <c r="M4" s="10">
        <v>19.05</v>
      </c>
    </row>
    <row r="5" spans="1:13" customFormat="1" x14ac:dyDescent="0.55000000000000004">
      <c r="A5" s="21">
        <f t="shared" si="0"/>
        <v>2</v>
      </c>
      <c r="B5" s="10" t="s">
        <v>63</v>
      </c>
      <c r="C5" s="10" t="s">
        <v>64</v>
      </c>
      <c r="D5" s="10" t="s">
        <v>65</v>
      </c>
      <c r="E5" s="10" t="s">
        <v>66</v>
      </c>
      <c r="F5" s="10" t="s">
        <v>67</v>
      </c>
      <c r="G5" s="10"/>
      <c r="H5" s="10"/>
      <c r="I5" s="10"/>
      <c r="J5" s="10"/>
      <c r="K5" s="32">
        <v>46108</v>
      </c>
      <c r="L5" s="10">
        <v>3</v>
      </c>
      <c r="M5" s="10">
        <v>41.66</v>
      </c>
    </row>
    <row r="6" spans="1:13" x14ac:dyDescent="0.55000000000000004">
      <c r="A6" s="21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</row>
    <row r="7" spans="1:13" x14ac:dyDescent="0.55000000000000004">
      <c r="A7" s="22" t="str">
        <f t="shared" si="0"/>
        <v/>
      </c>
      <c r="B7" s="21"/>
      <c r="C7" s="21"/>
      <c r="D7" s="21"/>
      <c r="E7" s="21"/>
      <c r="F7" s="21"/>
      <c r="G7" s="21"/>
      <c r="H7" s="21"/>
      <c r="I7" s="21"/>
      <c r="J7" s="21"/>
      <c r="K7" s="23"/>
      <c r="L7" s="21"/>
      <c r="M7" s="21"/>
    </row>
    <row r="8" spans="1:13" x14ac:dyDescent="0.55000000000000004">
      <c r="A8" s="21" t="str">
        <f t="shared" si="0"/>
        <v/>
      </c>
      <c r="B8" s="21"/>
      <c r="C8" s="21"/>
      <c r="D8" s="21"/>
      <c r="E8" s="21"/>
      <c r="F8" s="21"/>
      <c r="G8" s="21"/>
      <c r="H8" s="21"/>
      <c r="I8" s="21"/>
      <c r="J8" s="21"/>
      <c r="K8" s="23"/>
      <c r="L8" s="21"/>
      <c r="M8" s="21"/>
    </row>
    <row r="9" spans="1:13" x14ac:dyDescent="0.55000000000000004">
      <c r="A9" s="22" t="str">
        <f t="shared" si="0"/>
        <v/>
      </c>
      <c r="B9" s="21"/>
      <c r="C9" s="21"/>
      <c r="D9" s="21"/>
      <c r="E9" s="21"/>
      <c r="F9" s="21"/>
      <c r="G9" s="21"/>
      <c r="H9" s="21"/>
      <c r="I9" s="21"/>
      <c r="J9" s="21"/>
      <c r="K9" s="23"/>
      <c r="L9" s="21"/>
      <c r="M9" s="21"/>
    </row>
    <row r="10" spans="1:13" x14ac:dyDescent="0.55000000000000004">
      <c r="A10" s="21" t="str">
        <f t="shared" si="0"/>
        <v/>
      </c>
      <c r="B10" s="21"/>
      <c r="C10" s="21"/>
      <c r="D10" s="21"/>
      <c r="E10" s="21"/>
      <c r="F10" s="21"/>
      <c r="G10" s="21"/>
      <c r="H10" s="21"/>
      <c r="I10" s="21"/>
      <c r="J10" s="21"/>
      <c r="K10" s="23"/>
      <c r="L10" s="21"/>
      <c r="M10" s="21"/>
    </row>
    <row r="11" spans="1:13" x14ac:dyDescent="0.55000000000000004">
      <c r="A11" s="22" t="str">
        <f t="shared" si="0"/>
        <v/>
      </c>
      <c r="B11" s="21"/>
      <c r="C11" s="21"/>
      <c r="D11" s="21"/>
      <c r="E11" s="21"/>
      <c r="F11" s="21"/>
      <c r="G11" s="21"/>
      <c r="H11" s="21"/>
      <c r="I11" s="21"/>
      <c r="J11" s="21"/>
      <c r="K11" s="23"/>
      <c r="L11" s="21"/>
      <c r="M11" s="21"/>
    </row>
    <row r="12" spans="1:13" x14ac:dyDescent="0.55000000000000004">
      <c r="A12" s="21" t="str">
        <f t="shared" si="0"/>
        <v/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1"/>
      <c r="M12" s="21"/>
    </row>
    <row r="13" spans="1:13" x14ac:dyDescent="0.55000000000000004">
      <c r="A13" s="22" t="str">
        <f t="shared" si="0"/>
        <v/>
      </c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1"/>
      <c r="M13" s="21"/>
    </row>
    <row r="14" spans="1:13" x14ac:dyDescent="0.55000000000000004">
      <c r="A14" s="24" t="s">
        <v>35</v>
      </c>
      <c r="B14" s="25">
        <f>COUNTA(B4:B13)</f>
        <v>2</v>
      </c>
      <c r="C14" s="18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7"/>
      <c r="N19" s="18"/>
    </row>
    <row r="20" spans="3:14" x14ac:dyDescent="0.55000000000000004">
      <c r="C20" s="1"/>
      <c r="K20" s="2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A19" sqref="A4:A19"/>
    </sheetView>
  </sheetViews>
  <sheetFormatPr defaultColWidth="9" defaultRowHeight="18" x14ac:dyDescent="0.55000000000000004"/>
  <cols>
    <col min="1" max="1" width="5.83203125" style="18" customWidth="1"/>
    <col min="2" max="2" width="11.75" style="18" bestFit="1" customWidth="1"/>
    <col min="3" max="3" width="50.5" style="18" customWidth="1"/>
    <col min="4" max="4" width="16" style="18" customWidth="1"/>
    <col min="5" max="5" width="31.75" style="18" bestFit="1" customWidth="1"/>
    <col min="6" max="6" width="31.75" style="18" customWidth="1"/>
    <col min="7" max="7" width="29.58203125" style="18" bestFit="1" customWidth="1"/>
    <col min="8" max="8" width="24.4140625" style="18" customWidth="1"/>
    <col min="9" max="9" width="22" style="18" customWidth="1"/>
    <col min="10" max="10" width="14" style="18" customWidth="1"/>
    <col min="11" max="11" width="10.58203125" style="18" bestFit="1" customWidth="1"/>
    <col min="12" max="12" width="16.08203125" style="18" customWidth="1"/>
    <col min="13" max="13" width="11.08203125" style="18" customWidth="1"/>
    <col min="14" max="14" width="15.08203125" style="18" bestFit="1" customWidth="1"/>
    <col min="15" max="16384" width="9" style="18"/>
  </cols>
  <sheetData>
    <row r="1" spans="1:14" x14ac:dyDescent="0.55000000000000004">
      <c r="A1" s="34" t="s">
        <v>30</v>
      </c>
      <c r="B1" s="34"/>
      <c r="C1" s="34"/>
    </row>
    <row r="2" spans="1:14" x14ac:dyDescent="0.55000000000000004">
      <c r="B2" s="19" t="str">
        <f>旅館業!B2</f>
        <v>2026年3月</v>
      </c>
    </row>
    <row r="3" spans="1:14" s="26" customFormat="1" x14ac:dyDescent="0.55000000000000004">
      <c r="A3" s="20"/>
      <c r="B3" s="21" t="s">
        <v>44</v>
      </c>
      <c r="C3" s="20" t="s">
        <v>0</v>
      </c>
      <c r="D3" s="20" t="s">
        <v>24</v>
      </c>
      <c r="E3" s="20" t="s">
        <v>1</v>
      </c>
      <c r="F3" s="20" t="s">
        <v>39</v>
      </c>
      <c r="G3" s="20" t="s">
        <v>10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11</v>
      </c>
      <c r="M3" s="20" t="s">
        <v>12</v>
      </c>
      <c r="N3" s="20" t="s">
        <v>13</v>
      </c>
    </row>
    <row r="4" spans="1:14" s="8" customFormat="1" x14ac:dyDescent="0.55000000000000004">
      <c r="A4" s="21">
        <f t="shared" ref="A4:A21" si="0">IF(B4="","",ROW()-3)</f>
        <v>1</v>
      </c>
      <c r="B4" s="10" t="s">
        <v>46</v>
      </c>
      <c r="C4" s="10" t="s">
        <v>68</v>
      </c>
      <c r="D4" s="10" t="s">
        <v>69</v>
      </c>
      <c r="E4" s="10" t="s">
        <v>70</v>
      </c>
      <c r="F4" s="10" t="s">
        <v>71</v>
      </c>
      <c r="G4" s="10" t="s">
        <v>72</v>
      </c>
      <c r="H4" s="10" t="s">
        <v>73</v>
      </c>
      <c r="I4" s="10" t="s">
        <v>74</v>
      </c>
      <c r="J4" s="10"/>
      <c r="K4" s="10" t="s">
        <v>75</v>
      </c>
      <c r="L4" s="32">
        <v>46107</v>
      </c>
      <c r="M4" s="10"/>
      <c r="N4" s="10">
        <v>30.14</v>
      </c>
    </row>
    <row r="5" spans="1:14" s="8" customFormat="1" x14ac:dyDescent="0.55000000000000004">
      <c r="A5" s="21">
        <f t="shared" si="0"/>
        <v>2</v>
      </c>
      <c r="B5" s="10" t="s">
        <v>46</v>
      </c>
      <c r="C5" s="10" t="s">
        <v>76</v>
      </c>
      <c r="D5" s="10" t="s">
        <v>77</v>
      </c>
      <c r="E5" s="10" t="s">
        <v>78</v>
      </c>
      <c r="F5" s="10" t="s">
        <v>79</v>
      </c>
      <c r="G5" s="10" t="s">
        <v>80</v>
      </c>
      <c r="H5" s="10" t="s">
        <v>81</v>
      </c>
      <c r="I5" s="10" t="s">
        <v>82</v>
      </c>
      <c r="J5" s="10" t="s">
        <v>83</v>
      </c>
      <c r="K5" s="10" t="s">
        <v>84</v>
      </c>
      <c r="L5" s="32">
        <v>46106</v>
      </c>
      <c r="M5" s="10">
        <v>17</v>
      </c>
      <c r="N5" s="10">
        <v>89.42</v>
      </c>
    </row>
    <row r="6" spans="1:14" s="8" customFormat="1" x14ac:dyDescent="0.55000000000000004">
      <c r="A6" s="21">
        <f t="shared" si="0"/>
        <v>3</v>
      </c>
      <c r="B6" s="10" t="s">
        <v>47</v>
      </c>
      <c r="C6" s="10" t="s">
        <v>85</v>
      </c>
      <c r="D6" s="10"/>
      <c r="E6" s="10" t="s">
        <v>48</v>
      </c>
      <c r="F6" s="10" t="s">
        <v>86</v>
      </c>
      <c r="G6" s="10" t="s">
        <v>87</v>
      </c>
      <c r="H6" s="10"/>
      <c r="I6" s="10"/>
      <c r="J6" s="10"/>
      <c r="K6" s="10"/>
      <c r="L6" s="32">
        <v>46108</v>
      </c>
      <c r="M6" s="10">
        <v>2</v>
      </c>
      <c r="N6" s="10">
        <v>13.4</v>
      </c>
    </row>
    <row r="7" spans="1:14" s="8" customFormat="1" x14ac:dyDescent="0.55000000000000004">
      <c r="A7" s="21">
        <f t="shared" si="0"/>
        <v>4</v>
      </c>
      <c r="B7" s="10" t="s">
        <v>46</v>
      </c>
      <c r="C7" s="10" t="s">
        <v>88</v>
      </c>
      <c r="D7" s="10" t="s">
        <v>89</v>
      </c>
      <c r="E7" s="10" t="s">
        <v>90</v>
      </c>
      <c r="F7" s="10" t="s">
        <v>91</v>
      </c>
      <c r="G7" s="10" t="s">
        <v>92</v>
      </c>
      <c r="H7" s="10" t="s">
        <v>93</v>
      </c>
      <c r="I7" s="10" t="s">
        <v>94</v>
      </c>
      <c r="J7" s="10" t="s">
        <v>95</v>
      </c>
      <c r="K7" s="10" t="s">
        <v>96</v>
      </c>
      <c r="L7" s="32">
        <v>46097</v>
      </c>
      <c r="M7" s="10">
        <v>7</v>
      </c>
      <c r="N7" s="10">
        <v>48.26</v>
      </c>
    </row>
    <row r="8" spans="1:14" s="8" customFormat="1" x14ac:dyDescent="0.55000000000000004">
      <c r="A8" s="21">
        <f t="shared" si="0"/>
        <v>5</v>
      </c>
      <c r="B8" s="10" t="s">
        <v>47</v>
      </c>
      <c r="C8" s="10" t="s">
        <v>97</v>
      </c>
      <c r="D8" s="10" t="s">
        <v>98</v>
      </c>
      <c r="E8" s="10" t="s">
        <v>99</v>
      </c>
      <c r="F8" s="10" t="s">
        <v>100</v>
      </c>
      <c r="G8" s="10" t="s">
        <v>101</v>
      </c>
      <c r="H8" s="10" t="s">
        <v>102</v>
      </c>
      <c r="I8" s="10" t="s">
        <v>103</v>
      </c>
      <c r="J8" s="10" t="s">
        <v>104</v>
      </c>
      <c r="K8" s="10"/>
      <c r="L8" s="32">
        <v>46084</v>
      </c>
      <c r="M8" s="10">
        <v>8</v>
      </c>
      <c r="N8" s="10">
        <v>62.05</v>
      </c>
    </row>
    <row r="9" spans="1:14" s="8" customFormat="1" x14ac:dyDescent="0.55000000000000004">
      <c r="A9" s="21">
        <f t="shared" si="0"/>
        <v>6</v>
      </c>
      <c r="B9" s="10" t="s">
        <v>47</v>
      </c>
      <c r="C9" s="10" t="s">
        <v>56</v>
      </c>
      <c r="D9" s="10" t="s">
        <v>57</v>
      </c>
      <c r="E9" s="10" t="s">
        <v>58</v>
      </c>
      <c r="F9" s="10" t="s">
        <v>59</v>
      </c>
      <c r="G9" s="10" t="s">
        <v>60</v>
      </c>
      <c r="H9" s="10" t="s">
        <v>61</v>
      </c>
      <c r="I9" s="10" t="s">
        <v>62</v>
      </c>
      <c r="J9" s="10"/>
      <c r="K9" s="10"/>
      <c r="L9" s="32">
        <v>46100</v>
      </c>
      <c r="M9" s="10">
        <v>6</v>
      </c>
      <c r="N9" s="10">
        <v>58.04</v>
      </c>
    </row>
    <row r="10" spans="1:14" s="8" customFormat="1" x14ac:dyDescent="0.55000000000000004">
      <c r="A10" s="21">
        <f t="shared" si="0"/>
        <v>7</v>
      </c>
      <c r="B10" s="10" t="s">
        <v>47</v>
      </c>
      <c r="C10" s="10" t="s">
        <v>105</v>
      </c>
      <c r="D10" s="10"/>
      <c r="E10" s="10" t="s">
        <v>106</v>
      </c>
      <c r="F10" s="10" t="s">
        <v>107</v>
      </c>
      <c r="G10" s="10" t="s">
        <v>108</v>
      </c>
      <c r="H10" s="10"/>
      <c r="I10" s="10"/>
      <c r="J10" s="10"/>
      <c r="K10" s="10"/>
      <c r="L10" s="32">
        <v>46108</v>
      </c>
      <c r="M10" s="10">
        <v>2</v>
      </c>
      <c r="N10" s="10">
        <v>18</v>
      </c>
    </row>
    <row r="11" spans="1:14" s="8" customFormat="1" x14ac:dyDescent="0.55000000000000004">
      <c r="A11" s="21">
        <f t="shared" si="0"/>
        <v>8</v>
      </c>
      <c r="B11" s="10" t="s">
        <v>46</v>
      </c>
      <c r="C11" s="10" t="s">
        <v>109</v>
      </c>
      <c r="D11" s="10"/>
      <c r="E11" s="10" t="s">
        <v>110</v>
      </c>
      <c r="F11" s="10" t="s">
        <v>111</v>
      </c>
      <c r="G11" s="10" t="s">
        <v>112</v>
      </c>
      <c r="H11" s="10"/>
      <c r="I11" s="10"/>
      <c r="J11" s="10"/>
      <c r="K11" s="10"/>
      <c r="L11" s="32">
        <v>46108</v>
      </c>
      <c r="M11" s="10">
        <v>1</v>
      </c>
      <c r="N11" s="10">
        <v>15.23</v>
      </c>
    </row>
    <row r="12" spans="1:14" s="8" customFormat="1" x14ac:dyDescent="0.55000000000000004">
      <c r="A12" s="21">
        <f t="shared" si="0"/>
        <v>9</v>
      </c>
      <c r="B12" s="10" t="s">
        <v>47</v>
      </c>
      <c r="C12" s="10" t="s">
        <v>113</v>
      </c>
      <c r="D12" s="10"/>
      <c r="E12" s="10" t="s">
        <v>114</v>
      </c>
      <c r="F12" s="10" t="s">
        <v>115</v>
      </c>
      <c r="G12" s="10" t="s">
        <v>116</v>
      </c>
      <c r="H12" s="10"/>
      <c r="I12" s="10"/>
      <c r="J12" s="10"/>
      <c r="K12" s="10"/>
      <c r="L12" s="32">
        <v>46085</v>
      </c>
      <c r="M12" s="10">
        <v>2</v>
      </c>
      <c r="N12" s="10">
        <v>32.14</v>
      </c>
    </row>
    <row r="13" spans="1:14" s="8" customFormat="1" x14ac:dyDescent="0.55000000000000004">
      <c r="A13" s="21">
        <f t="shared" si="0"/>
        <v>10</v>
      </c>
      <c r="B13" s="10" t="s">
        <v>47</v>
      </c>
      <c r="C13" s="10" t="s">
        <v>117</v>
      </c>
      <c r="D13" s="10"/>
      <c r="E13" s="10" t="s">
        <v>118</v>
      </c>
      <c r="F13" s="10" t="s">
        <v>119</v>
      </c>
      <c r="G13" s="10" t="s">
        <v>120</v>
      </c>
      <c r="H13" s="10"/>
      <c r="I13" s="10"/>
      <c r="J13" s="10"/>
      <c r="K13" s="10"/>
      <c r="L13" s="32">
        <v>46090</v>
      </c>
      <c r="M13" s="10">
        <v>1</v>
      </c>
      <c r="N13" s="10">
        <v>28.64</v>
      </c>
    </row>
    <row r="14" spans="1:14" s="8" customFormat="1" x14ac:dyDescent="0.55000000000000004">
      <c r="A14" s="21">
        <f t="shared" si="0"/>
        <v>11</v>
      </c>
      <c r="B14" s="10" t="s">
        <v>46</v>
      </c>
      <c r="C14" s="10" t="s">
        <v>121</v>
      </c>
      <c r="D14" s="10" t="s">
        <v>122</v>
      </c>
      <c r="E14" s="10" t="s">
        <v>123</v>
      </c>
      <c r="F14" s="10" t="s">
        <v>124</v>
      </c>
      <c r="G14" s="10" t="s">
        <v>125</v>
      </c>
      <c r="H14" s="10" t="s">
        <v>126</v>
      </c>
      <c r="I14" s="10" t="s">
        <v>127</v>
      </c>
      <c r="J14" s="10" t="s">
        <v>128</v>
      </c>
      <c r="K14" s="10" t="s">
        <v>122</v>
      </c>
      <c r="L14" s="32">
        <v>46087</v>
      </c>
      <c r="M14" s="10">
        <v>3</v>
      </c>
      <c r="N14" s="10">
        <v>31.69</v>
      </c>
    </row>
    <row r="15" spans="1:14" s="8" customFormat="1" x14ac:dyDescent="0.55000000000000004">
      <c r="A15" s="21">
        <f t="shared" si="0"/>
        <v>12</v>
      </c>
      <c r="B15" s="2" t="s">
        <v>46</v>
      </c>
      <c r="C15" s="2" t="s">
        <v>129</v>
      </c>
      <c r="D15" s="2" t="s">
        <v>130</v>
      </c>
      <c r="E15" s="2" t="s">
        <v>131</v>
      </c>
      <c r="F15" s="2" t="s">
        <v>132</v>
      </c>
      <c r="G15" s="2" t="s">
        <v>133</v>
      </c>
      <c r="H15" s="2" t="s">
        <v>134</v>
      </c>
      <c r="I15" s="2" t="s">
        <v>135</v>
      </c>
      <c r="J15" s="2" t="s">
        <v>136</v>
      </c>
      <c r="K15" s="2"/>
      <c r="L15" s="3">
        <v>46084</v>
      </c>
      <c r="M15" s="2">
        <v>4</v>
      </c>
      <c r="N15" s="2">
        <v>53.99</v>
      </c>
    </row>
    <row r="16" spans="1:14" s="8" customFormat="1" x14ac:dyDescent="0.55000000000000004">
      <c r="A16" s="21">
        <f t="shared" si="0"/>
        <v>13</v>
      </c>
      <c r="B16" s="2" t="s">
        <v>47</v>
      </c>
      <c r="C16" s="2" t="s">
        <v>137</v>
      </c>
      <c r="D16" s="2"/>
      <c r="E16" s="2" t="s">
        <v>138</v>
      </c>
      <c r="F16" s="2" t="s">
        <v>49</v>
      </c>
      <c r="G16" s="2" t="s">
        <v>139</v>
      </c>
      <c r="H16" s="2"/>
      <c r="I16" s="2"/>
      <c r="J16" s="2"/>
      <c r="K16" s="2"/>
      <c r="L16" s="3">
        <v>46093</v>
      </c>
      <c r="M16" s="2">
        <v>2</v>
      </c>
      <c r="N16" s="2">
        <v>31.9</v>
      </c>
    </row>
    <row r="17" spans="1:15" s="8" customFormat="1" x14ac:dyDescent="0.55000000000000004">
      <c r="A17" s="21">
        <f t="shared" si="0"/>
        <v>14</v>
      </c>
      <c r="B17" s="10" t="s">
        <v>47</v>
      </c>
      <c r="C17" s="10" t="s">
        <v>140</v>
      </c>
      <c r="D17" s="10"/>
      <c r="E17" s="10" t="s">
        <v>141</v>
      </c>
      <c r="F17" s="10" t="s">
        <v>142</v>
      </c>
      <c r="G17" s="10" t="s">
        <v>143</v>
      </c>
      <c r="H17" s="10" t="s">
        <v>144</v>
      </c>
      <c r="I17" s="10" t="s">
        <v>145</v>
      </c>
      <c r="J17" s="10"/>
      <c r="K17" s="10" t="s">
        <v>146</v>
      </c>
      <c r="L17" s="32">
        <v>46112</v>
      </c>
      <c r="M17" s="10">
        <v>5</v>
      </c>
      <c r="N17" s="10">
        <v>51.81</v>
      </c>
    </row>
    <row r="18" spans="1:15" s="8" customFormat="1" x14ac:dyDescent="0.55000000000000004">
      <c r="A18" s="21">
        <f t="shared" si="0"/>
        <v>15</v>
      </c>
      <c r="B18" s="10" t="s">
        <v>47</v>
      </c>
      <c r="C18" s="10" t="s">
        <v>147</v>
      </c>
      <c r="D18" s="10"/>
      <c r="E18" s="10" t="s">
        <v>148</v>
      </c>
      <c r="F18" s="10" t="s">
        <v>149</v>
      </c>
      <c r="G18" s="10" t="s">
        <v>150</v>
      </c>
      <c r="H18" s="10" t="s">
        <v>151</v>
      </c>
      <c r="I18" s="10" t="s">
        <v>152</v>
      </c>
      <c r="J18" s="10" t="s">
        <v>153</v>
      </c>
      <c r="K18" s="10" t="s">
        <v>154</v>
      </c>
      <c r="L18" s="32">
        <v>46106</v>
      </c>
      <c r="M18" s="10">
        <v>3</v>
      </c>
      <c r="N18" s="10">
        <v>46.8</v>
      </c>
    </row>
    <row r="19" spans="1:15" s="26" customFormat="1" x14ac:dyDescent="0.55000000000000004">
      <c r="A19" s="21" t="str">
        <f t="shared" si="0"/>
        <v/>
      </c>
      <c r="B19" s="22"/>
      <c r="C19" s="22"/>
      <c r="D19" s="22"/>
      <c r="E19" s="21"/>
      <c r="F19" s="21"/>
      <c r="G19" s="21"/>
      <c r="H19" s="21"/>
      <c r="I19" s="21"/>
      <c r="J19" s="21"/>
      <c r="K19" s="21"/>
      <c r="L19" s="23"/>
      <c r="M19" s="21"/>
      <c r="N19" s="21"/>
    </row>
    <row r="20" spans="1:15" x14ac:dyDescent="0.55000000000000004">
      <c r="A20" s="21" t="str">
        <f t="shared" si="0"/>
        <v/>
      </c>
      <c r="E20" s="22"/>
      <c r="G20" s="27"/>
      <c r="H20" s="27"/>
      <c r="I20" s="27"/>
      <c r="J20" s="27"/>
      <c r="K20" s="27"/>
      <c r="L20" s="27"/>
      <c r="O20" s="26"/>
    </row>
    <row r="21" spans="1:15" x14ac:dyDescent="0.55000000000000004">
      <c r="A21" s="21" t="str">
        <f t="shared" si="0"/>
        <v/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6"/>
    </row>
    <row r="22" spans="1:15" x14ac:dyDescent="0.55000000000000004">
      <c r="A22" s="28" t="s">
        <v>35</v>
      </c>
      <c r="B22" s="28"/>
      <c r="C22" s="29">
        <f>COUNTA(C4:C21)</f>
        <v>15</v>
      </c>
      <c r="D22" s="30" t="s">
        <v>36</v>
      </c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26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A4" sqref="A4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2026年3月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>
        <f t="shared" ref="A4:A13" si="0">IF(B4="","",ROW()-3)</f>
        <v>1</v>
      </c>
      <c r="B4" t="s">
        <v>155</v>
      </c>
      <c r="C4" t="s">
        <v>156</v>
      </c>
      <c r="E4" t="s">
        <v>157</v>
      </c>
      <c r="F4" t="s">
        <v>158</v>
      </c>
      <c r="G4" t="s">
        <v>159</v>
      </c>
      <c r="H4" s="12">
        <v>46085</v>
      </c>
    </row>
    <row r="5" spans="1:8" x14ac:dyDescent="0.55000000000000004">
      <c r="A5" s="2" t="str">
        <f t="shared" si="0"/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view="pageBreakPreview" zoomScale="60" zoomScaleNormal="85" workbookViewId="0">
      <selection activeCell="F34" sqref="F34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5" t="str">
        <f>旅館業!B2</f>
        <v>2026年3月</v>
      </c>
      <c r="C2" s="35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 t="str">
        <f>IF(B4="","",ROW()-3)</f>
        <v/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 t="str">
        <f t="shared" ref="A5:A14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8" customFormat="1" x14ac:dyDescent="0.55000000000000004">
      <c r="A6" s="7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s="8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s="8" customFormat="1" x14ac:dyDescent="0.55000000000000004">
      <c r="A8" s="7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s="8" customFormat="1" x14ac:dyDescent="0.55000000000000004">
      <c r="A9" s="7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s="8" customFormat="1" x14ac:dyDescent="0.55000000000000004">
      <c r="A10" s="7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s="8" customFormat="1" x14ac:dyDescent="0.55000000000000004">
      <c r="A11" s="7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s="8" customFormat="1" x14ac:dyDescent="0.55000000000000004">
      <c r="A12" s="7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2" s="8" customFormat="1" x14ac:dyDescent="0.55000000000000004">
      <c r="A13" s="7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2" s="8" customFormat="1" x14ac:dyDescent="0.55000000000000004">
      <c r="A14" s="7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2" s="9" customFormat="1" x14ac:dyDescent="0.55000000000000004">
      <c r="A15" s="7" t="str">
        <f t="shared" ref="A15" si="1">IF(B15="","",ROW()-3)</f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2" s="9" customFormat="1" x14ac:dyDescent="0.55000000000000004">
      <c r="A16" s="7" t="str">
        <f t="shared" ref="A16:A18" si="2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s="9" customFormat="1" x14ac:dyDescent="0.55000000000000004">
      <c r="A17" s="7" t="str">
        <f t="shared" si="2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s="9" customFormat="1" x14ac:dyDescent="0.55000000000000004">
      <c r="A18" s="7" t="str">
        <f t="shared" si="2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ref="A19:A20" si="3">IF(B19="","",ROW()-3)</f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s="1" customFormat="1" x14ac:dyDescent="0.55000000000000004">
      <c r="A20" s="2" t="str">
        <f t="shared" si="3"/>
        <v/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2" x14ac:dyDescent="0.55000000000000004">
      <c r="A21" s="6" t="s">
        <v>35</v>
      </c>
      <c r="B21" s="5">
        <f>COUNTA(B4:B20)</f>
        <v>0</v>
      </c>
      <c r="C21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3" t="s">
        <v>33</v>
      </c>
      <c r="B1" s="33"/>
      <c r="C1" s="33"/>
    </row>
    <row r="2" spans="1:7" x14ac:dyDescent="0.55000000000000004">
      <c r="B2" s="11" t="str">
        <f>旅館業!B2</f>
        <v>2026年3月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F7" sqref="F7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2026年3月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>IF(B4="","",ROW()-3)</f>
        <v>1</v>
      </c>
      <c r="B4" s="10" t="s">
        <v>160</v>
      </c>
    </row>
    <row r="5" spans="1:8" ht="15" customHeight="1" x14ac:dyDescent="0.55000000000000004">
      <c r="A5" s="10" t="str">
        <f t="shared" ref="A4:A14" si="0">IF(B5="","",ROW()-3)</f>
        <v/>
      </c>
      <c r="B5" s="10"/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1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庄司　倭</cp:lastModifiedBy>
  <cp:lastPrinted>2026-03-05T04:57:41Z</cp:lastPrinted>
  <dcterms:created xsi:type="dcterms:W3CDTF">2020-04-15T05:33:13Z</dcterms:created>
  <dcterms:modified xsi:type="dcterms:W3CDTF">2026-04-07T07:09:59Z</dcterms:modified>
</cp:coreProperties>
</file>