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1201190\Desktop\"/>
    </mc:Choice>
  </mc:AlternateContent>
  <xr:revisionPtr revIDLastSave="0" documentId="13_ncr:1_{75C531A8-8912-49BA-A3DA-8F528A2E6C4A}" xr6:coauthVersionLast="47" xr6:coauthVersionMax="47" xr10:uidLastSave="{00000000-0000-0000-0000-000000000000}"/>
  <bookViews>
    <workbookView xWindow="28680" yWindow="-120" windowWidth="29040" windowHeight="15720" tabRatio="749" firstSheet="1" activeTab="3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美容所!$A$3:$N$21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温泉利用許可施設!$A$1:$L$21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美容所!$A$1:$N$22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2" l="1"/>
  <c r="A5" i="12"/>
  <c r="A4" i="18"/>
  <c r="A5" i="18"/>
  <c r="A6" i="18"/>
  <c r="A7" i="18"/>
  <c r="A16" i="14" l="1"/>
  <c r="A17" i="14"/>
  <c r="A18" i="14"/>
  <c r="A4" i="15"/>
  <c r="A19" i="14"/>
  <c r="A5" i="16"/>
  <c r="A6" i="16"/>
  <c r="A7" i="16"/>
  <c r="A8" i="16"/>
  <c r="A9" i="16"/>
  <c r="A10" i="16"/>
  <c r="A11" i="16"/>
  <c r="A12" i="16"/>
  <c r="A13" i="16"/>
  <c r="A14" i="16"/>
  <c r="A4" i="16"/>
  <c r="A20" i="14"/>
  <c r="A21" i="14"/>
  <c r="A4" i="11"/>
  <c r="A4" i="17"/>
  <c r="A15" i="16"/>
  <c r="A16" i="16" l="1"/>
  <c r="A17" i="16"/>
  <c r="A18" i="16"/>
  <c r="B21" i="16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2" i="14" l="1"/>
  <c r="A5" i="17" l="1"/>
  <c r="A7" i="17"/>
  <c r="A8" i="17"/>
  <c r="B2" i="14" l="1"/>
  <c r="A9" i="17" l="1"/>
  <c r="B15" i="18" l="1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10" i="10" l="1"/>
  <c r="A11" i="10"/>
  <c r="A12" i="10"/>
  <c r="A13" i="10"/>
  <c r="B14" i="17" l="1"/>
  <c r="A13" i="17"/>
  <c r="A12" i="17"/>
  <c r="A11" i="17"/>
  <c r="A10" i="17"/>
  <c r="A20" i="16"/>
  <c r="A19" i="16"/>
  <c r="B14" i="15"/>
  <c r="B14" i="13"/>
  <c r="B14" i="12"/>
  <c r="A13" i="12"/>
  <c r="A12" i="12"/>
  <c r="A11" i="12"/>
  <c r="A10" i="12"/>
  <c r="A9" i="12"/>
  <c r="A8" i="12"/>
  <c r="A7" i="12"/>
  <c r="A6" i="12"/>
  <c r="B14" i="11"/>
  <c r="A13" i="11"/>
  <c r="A12" i="11"/>
  <c r="A11" i="11"/>
  <c r="A10" i="11"/>
  <c r="A9" i="11"/>
  <c r="A8" i="11"/>
  <c r="A7" i="11"/>
  <c r="A6" i="11"/>
  <c r="A5" i="11"/>
  <c r="B14" i="10"/>
</calcChain>
</file>

<file path=xl/sharedStrings.xml><?xml version="1.0" encoding="utf-8"?>
<sst xmlns="http://schemas.openxmlformats.org/spreadsheetml/2006/main" count="178" uniqueCount="110">
  <si>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</si>
  <si>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</si>
  <si>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</si>
  <si>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</si>
  <si>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</si>
  <si>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</si>
  <si>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</si>
  <si>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</si>
  <si>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</si>
  <si>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</si>
  <si>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</si>
  <si>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</si>
  <si>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</si>
  <si>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</si>
  <si>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</si>
  <si>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</si>
  <si>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</si>
  <si>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</si>
  <si>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</si>
  <si>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</si>
  <si>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</si>
  <si>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</si>
  <si>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</si>
  <si>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</si>
  <si>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</si>
  <si>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</si>
  <si>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</si>
  <si>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</si>
  <si>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</si>
  <si>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</si>
  <si>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</si>
  <si>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</si>
  <si>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</si>
  <si>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</si>
  <si>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</si>
  <si>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</si>
  <si>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</si>
  <si>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</si>
  <si>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</si>
  <si>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</si>
  <si>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</si>
  <si>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</si>
  <si>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</si>
  <si>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</si>
  <si>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</si>
  <si>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</si>
  <si>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まつエク専門店</t>
  </si>
  <si>
    <t>一般</t>
  </si>
  <si>
    <t>旅館・ホテル営業</t>
  </si>
  <si>
    <t>2026年5月</t>
    <rPh sb="4" eb="5">
      <t>ネン</t>
    </rPh>
    <rPh sb="6" eb="7">
      <t>ガツ</t>
    </rPh>
    <phoneticPr fontId="18"/>
  </si>
  <si>
    <t>たび宿Ｓｈｉｚｕｋｕ</t>
  </si>
  <si>
    <t>青葉区青葉町２－１５</t>
  </si>
  <si>
    <t>髙橋　潤永</t>
  </si>
  <si>
    <t>ＢＡＲＢＥＲ　ＳＨＯＰ　Ｆｌａｔ　Ｔｏｐ</t>
  </si>
  <si>
    <t>若林区荒井一丁目４－２７</t>
  </si>
  <si>
    <t>庄子　甲造</t>
  </si>
  <si>
    <t>ＲＥＡＬ</t>
  </si>
  <si>
    <t>022-218-0788</t>
  </si>
  <si>
    <t>泉区市名坂字萩清水１－１</t>
  </si>
  <si>
    <t>浅野　亮</t>
  </si>
  <si>
    <t>ｉｉｍｕ</t>
  </si>
  <si>
    <t>青葉区花京院二丁目１－３５</t>
  </si>
  <si>
    <t>佐藤ビル　１０７</t>
  </si>
  <si>
    <t>秋山　彩</t>
  </si>
  <si>
    <t>Ｋｕｒｕｍｉ．仙台駅前店</t>
  </si>
  <si>
    <t>青葉区中央三丁目１０－２１</t>
  </si>
  <si>
    <t>一力南ビル　３階</t>
  </si>
  <si>
    <t>㈱ｋｕａ．</t>
  </si>
  <si>
    <t>代表取締役　八巻　桃夏</t>
  </si>
  <si>
    <t>仙台市青葉区一番町一丁目６－２２</t>
  </si>
  <si>
    <t>シャンボール一番町ビル　３０５</t>
  </si>
  <si>
    <t>ＧｉＧｉ　Ｈａｉｒ　Ｓａｌｏｎ</t>
  </si>
  <si>
    <t>青葉区一番町三丁目９－２</t>
  </si>
  <si>
    <t>プラスビル　４階</t>
  </si>
  <si>
    <t>大久保　勝心</t>
  </si>
  <si>
    <t>ＵＮＩ　ＢＲＯＷ　仙台店</t>
  </si>
  <si>
    <t>青葉区一番町四丁目１－７</t>
  </si>
  <si>
    <t>ＡＳプラザビル　３階</t>
  </si>
  <si>
    <t>㈱ＨＡＬＥ</t>
  </si>
  <si>
    <t>代表取締役　西岡　拓真</t>
  </si>
  <si>
    <t>大阪市北区中崎西２－２－１</t>
  </si>
  <si>
    <t>東梅田八千代ビル　７階Ａ号室</t>
  </si>
  <si>
    <t>06-4309-6334</t>
  </si>
  <si>
    <t>ｙｏｕｒ　ｂｅａｕｔｙ</t>
  </si>
  <si>
    <t>青葉区中央一丁目７－１８</t>
  </si>
  <si>
    <t>日吉第一ビル　１階</t>
  </si>
  <si>
    <t>㈱友美</t>
  </si>
  <si>
    <t>代表取締役　木村　友徳</t>
  </si>
  <si>
    <t>仙台市青葉区本町二丁目６－３２</t>
  </si>
  <si>
    <t>ＨＡＮＧＯＵＴビル　３階</t>
  </si>
  <si>
    <t>022-267-3062</t>
  </si>
  <si>
    <t>くろす美容室</t>
  </si>
  <si>
    <t>022-796-0487</t>
  </si>
  <si>
    <t>太白区桜木町２０－２０</t>
  </si>
  <si>
    <t>黒須　千晴</t>
  </si>
  <si>
    <t>スマイルカラー　セルバ店</t>
  </si>
  <si>
    <t>022-725-5585</t>
  </si>
  <si>
    <t>泉区泉中央一丁目４－１</t>
  </si>
  <si>
    <t>５階</t>
  </si>
  <si>
    <t>有限会社　アサンブラージュ</t>
  </si>
  <si>
    <t>代表取締役　小松　幸志</t>
  </si>
  <si>
    <t>東京都中央区八重洲一丁目８－１７</t>
  </si>
  <si>
    <t>新槇町ビル６階</t>
  </si>
  <si>
    <t>スマイルカラーＳＥＬＶＡテラス店／Ｂスマイルカット</t>
  </si>
  <si>
    <t>022-341-3139</t>
  </si>
  <si>
    <t>泉区泉中央一丁目６－３</t>
  </si>
  <si>
    <t>セルバテラス２階</t>
  </si>
  <si>
    <t>青葉区芋沢字向原７７</t>
    <rPh sb="0" eb="3">
      <t>アオバク</t>
    </rPh>
    <rPh sb="3" eb="5">
      <t>イモザワ</t>
    </rPh>
    <rPh sb="5" eb="8">
      <t>アザムカイハラ</t>
    </rPh>
    <phoneticPr fontId="18"/>
  </si>
  <si>
    <t>宮城野区平成２丁目１３－１０</t>
    <rPh sb="0" eb="4">
      <t>ミヤギノク</t>
    </rPh>
    <rPh sb="4" eb="6">
      <t>ヘイセイ</t>
    </rPh>
    <rPh sb="7" eb="9">
      <t>チョウメ</t>
    </rPh>
    <phoneticPr fontId="18"/>
  </si>
  <si>
    <t>太白区越路２８番２４号　ベルグラン越路Ⅳ２０２</t>
    <rPh sb="0" eb="3">
      <t>タイハクク</t>
    </rPh>
    <rPh sb="3" eb="5">
      <t>コエジ</t>
    </rPh>
    <rPh sb="7" eb="8">
      <t>バン</t>
    </rPh>
    <rPh sb="10" eb="11">
      <t>ゴウ</t>
    </rPh>
    <rPh sb="17" eb="19">
      <t>コエジ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</si>
</sst>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19" fillId="33" borderId="0" xfId="0" applyNumberFormat="1" applyFont="1" applyFill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58" fontId="19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33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58" fontId="19" fillId="0" borderId="0" xfId="0" applyNumberFormat="1" applyFont="1" applyAlignment="1">
      <alignment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58" fontId="19" fillId="0" borderId="12" xfId="0" applyNumberFormat="1" applyFont="1" applyBorder="1" applyAlignment="1">
      <alignment vertical="center" shrinkToFit="1"/>
    </xf>
    <xf numFmtId="58" fontId="0" fillId="0" borderId="10" xfId="0" applyNumberFormat="1" applyBorder="1">
      <alignment vertical="center"/>
    </xf>
    <xf numFmtId="0" fontId="0" fillId="0" borderId="10" xfId="0" applyBorder="1" applyAlignment="1">
      <alignment vertical="center" wrapText="1" shrinkToFit="1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view="pageBreakPreview" zoomScale="60" zoomScaleNormal="85" workbookViewId="0">
      <selection activeCell="A5" sqref="A5"/>
    </sheetView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49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>
        <v>1</v>
      </c>
      <c r="B4" s="2" t="s">
        <v>48</v>
      </c>
      <c r="C4" s="2" t="s">
        <v>50</v>
      </c>
      <c r="D4" s="2"/>
      <c r="E4" s="2" t="s">
        <v>51</v>
      </c>
      <c r="F4" s="2"/>
      <c r="G4" s="2" t="s">
        <v>52</v>
      </c>
      <c r="H4" s="2"/>
      <c r="I4" s="2"/>
      <c r="J4" s="2"/>
      <c r="K4" s="2"/>
      <c r="L4" s="2">
        <v>1</v>
      </c>
      <c r="M4" s="3">
        <v>46143</v>
      </c>
    </row>
    <row r="5" spans="1:16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6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1:16" x14ac:dyDescent="0.55000000000000004">
      <c r="A7" s="2"/>
      <c r="B7" s="33"/>
      <c r="C7" s="33"/>
      <c r="D7" s="2"/>
      <c r="E7" s="33"/>
      <c r="F7" s="33"/>
      <c r="G7" s="2"/>
      <c r="H7" s="2"/>
      <c r="I7" s="2"/>
      <c r="J7" s="2"/>
      <c r="K7" s="2"/>
      <c r="L7" s="2"/>
      <c r="M7" s="3"/>
    </row>
    <row r="8" spans="1:16" x14ac:dyDescent="0.5500000000000000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16"/>
    </row>
    <row r="9" spans="1:16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55000000000000004">
      <c r="A10" s="2" t="str">
        <f t="shared" ref="A10:A13" si="0">IF(B10="","",ROW()-3)</f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1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="80" zoomScaleNormal="85" zoomScaleSheetLayoutView="80" workbookViewId="0">
      <selection activeCell="A4" sqref="A4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6" x14ac:dyDescent="0.55000000000000004">
      <c r="A1" t="s">
        <v>27</v>
      </c>
    </row>
    <row r="2" spans="1:16" s="1" customFormat="1" x14ac:dyDescent="0.55000000000000004">
      <c r="A2"/>
      <c r="B2" s="11" t="str">
        <f>旅館業!B2</f>
        <v>2026年5月</v>
      </c>
    </row>
    <row r="3" spans="1:16" s="8" customFormat="1" ht="17" customHeigh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s="1" customFormat="1" x14ac:dyDescent="0.55000000000000004">
      <c r="A4" s="2" t="str">
        <f>IF(B4="","",ROW()-3)</f>
        <v/>
      </c>
      <c r="B4" s="2"/>
      <c r="C4" s="2"/>
      <c r="D4" s="2"/>
      <c r="E4" s="2"/>
      <c r="F4" s="2"/>
      <c r="G4" s="2"/>
      <c r="H4" s="3"/>
    </row>
    <row r="5" spans="1:16" s="1" customFormat="1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P5" s="16"/>
    </row>
    <row r="6" spans="1:16" s="1" customFormat="1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s="1" customFormat="1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s="1" customFormat="1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A6" sqref="A4:A6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2026年5月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 t="str">
        <f t="shared" ref="A4:A13" si="0">IF(B4="","",ROW()-3)</f>
        <v/>
      </c>
      <c r="B4" s="2"/>
      <c r="C4" s="2"/>
      <c r="D4" s="2"/>
      <c r="E4" s="2"/>
      <c r="F4" s="2"/>
      <c r="G4" s="2"/>
      <c r="H4" s="3"/>
    </row>
    <row r="5" spans="1:16" x14ac:dyDescent="0.55000000000000004">
      <c r="A5" s="2" t="str">
        <f t="shared" si="0"/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6"/>
      <c r="O5" s="1"/>
      <c r="P5" s="1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tabSelected="1" view="pageBreakPreview" zoomScale="60" zoomScaleNormal="85" workbookViewId="0">
      <selection activeCell="H5" sqref="H5"/>
    </sheetView>
  </sheetViews>
  <sheetFormatPr defaultColWidth="9" defaultRowHeight="18" x14ac:dyDescent="0.55000000000000004"/>
  <cols>
    <col min="1" max="1" width="4.83203125" style="1" bestFit="1" customWidth="1"/>
    <col min="2" max="2" width="25.5" style="1" bestFit="1" customWidth="1"/>
    <col min="3" max="3" width="17.75" style="18" customWidth="1"/>
    <col min="4" max="4" width="27.58203125" style="1" bestFit="1" customWidth="1"/>
    <col min="5" max="5" width="34" style="1" customWidth="1"/>
    <col min="6" max="6" width="17.25" style="1" bestFit="1" customWidth="1"/>
    <col min="7" max="7" width="17.25" style="1" customWidth="1"/>
    <col min="8" max="8" width="34.9140625" style="1" customWidth="1"/>
    <col min="9" max="10" width="17.25" style="1" customWidth="1"/>
    <col min="11" max="11" width="18" style="18" bestFit="1" customWidth="1"/>
    <col min="12" max="12" width="13" style="1" customWidth="1"/>
    <col min="13" max="13" width="15.08203125" style="1" bestFit="1" customWidth="1"/>
    <col min="14" max="16384" width="9" style="1"/>
  </cols>
  <sheetData>
    <row r="1" spans="1:13" x14ac:dyDescent="0.55000000000000004">
      <c r="A1" s="35" t="s">
        <v>29</v>
      </c>
      <c r="B1" s="35"/>
      <c r="C1" s="35"/>
    </row>
    <row r="2" spans="1:13" s="18" customFormat="1" x14ac:dyDescent="0.55000000000000004">
      <c r="A2" s="1"/>
      <c r="B2" s="19" t="str">
        <f>旅館業!B2</f>
        <v>2026年5月</v>
      </c>
    </row>
    <row r="3" spans="1:13" s="26" customFormat="1" x14ac:dyDescent="0.55000000000000004">
      <c r="A3" s="20"/>
      <c r="B3" s="20" t="s">
        <v>0</v>
      </c>
      <c r="C3" s="20" t="s">
        <v>24</v>
      </c>
      <c r="D3" s="20" t="s">
        <v>1</v>
      </c>
      <c r="E3" s="20" t="s">
        <v>39</v>
      </c>
      <c r="F3" s="20" t="s">
        <v>10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11</v>
      </c>
      <c r="L3" s="20" t="s">
        <v>38</v>
      </c>
      <c r="M3" s="20" t="s">
        <v>13</v>
      </c>
    </row>
    <row r="4" spans="1:13" customFormat="1" x14ac:dyDescent="0.55000000000000004">
      <c r="A4" s="2">
        <v>1</v>
      </c>
      <c r="B4" s="2" t="s">
        <v>53</v>
      </c>
      <c r="C4" s="2"/>
      <c r="D4" s="2" t="s">
        <v>54</v>
      </c>
      <c r="E4" s="2"/>
      <c r="F4" s="2" t="s">
        <v>55</v>
      </c>
      <c r="G4" s="2"/>
      <c r="H4" s="2"/>
      <c r="I4" s="2"/>
      <c r="J4" s="2"/>
      <c r="K4" s="3">
        <v>46168</v>
      </c>
      <c r="L4" s="2">
        <v>2</v>
      </c>
      <c r="M4" s="2">
        <v>13.65</v>
      </c>
    </row>
    <row r="5" spans="1:13" customFormat="1" x14ac:dyDescent="0.55000000000000004">
      <c r="A5" s="34">
        <v>2</v>
      </c>
      <c r="B5" s="2" t="s">
        <v>56</v>
      </c>
      <c r="C5" s="2" t="s">
        <v>57</v>
      </c>
      <c r="D5" s="2" t="s">
        <v>58</v>
      </c>
      <c r="E5" s="2"/>
      <c r="F5" s="2" t="s">
        <v>59</v>
      </c>
      <c r="G5" s="2"/>
      <c r="H5" s="2"/>
      <c r="I5" s="2"/>
      <c r="J5" s="2"/>
      <c r="K5" s="3">
        <v>46164</v>
      </c>
      <c r="L5" s="2">
        <v>3</v>
      </c>
      <c r="M5" s="2">
        <v>36</v>
      </c>
    </row>
    <row r="6" spans="1:13" x14ac:dyDescent="0.55000000000000004">
      <c r="A6" s="21" t="str">
        <f t="shared" ref="A6:A13" si="0">IF(B6="","",ROW()-3)</f>
        <v/>
      </c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2"/>
    </row>
    <row r="7" spans="1:13" x14ac:dyDescent="0.55000000000000004">
      <c r="A7" s="22" t="str">
        <f t="shared" si="0"/>
        <v/>
      </c>
      <c r="B7" s="21"/>
      <c r="C7" s="21"/>
      <c r="D7" s="21"/>
      <c r="E7" s="21"/>
      <c r="F7" s="21"/>
      <c r="G7" s="21"/>
      <c r="H7" s="21"/>
      <c r="I7" s="21"/>
      <c r="J7" s="21"/>
      <c r="K7" s="23"/>
      <c r="L7" s="21"/>
      <c r="M7" s="21"/>
    </row>
    <row r="8" spans="1:13" x14ac:dyDescent="0.55000000000000004">
      <c r="A8" s="21" t="str">
        <f t="shared" si="0"/>
        <v/>
      </c>
      <c r="B8" s="21"/>
      <c r="C8" s="21"/>
      <c r="D8" s="21"/>
      <c r="E8" s="21"/>
      <c r="F8" s="21"/>
      <c r="G8" s="21"/>
      <c r="H8" s="21"/>
      <c r="I8" s="21"/>
      <c r="J8" s="21"/>
      <c r="K8" s="23"/>
      <c r="L8" s="21"/>
      <c r="M8" s="21"/>
    </row>
    <row r="9" spans="1:13" x14ac:dyDescent="0.55000000000000004">
      <c r="A9" s="22" t="str">
        <f t="shared" si="0"/>
        <v/>
      </c>
      <c r="B9" s="21"/>
      <c r="C9" s="21"/>
      <c r="D9" s="21"/>
      <c r="E9" s="21"/>
      <c r="F9" s="21"/>
      <c r="G9" s="21"/>
      <c r="H9" s="21"/>
      <c r="I9" s="21"/>
      <c r="J9" s="21"/>
      <c r="K9" s="23"/>
      <c r="L9" s="21"/>
      <c r="M9" s="21"/>
    </row>
    <row r="10" spans="1:13" x14ac:dyDescent="0.55000000000000004">
      <c r="A10" s="21" t="str">
        <f t="shared" si="0"/>
        <v/>
      </c>
      <c r="B10" s="21"/>
      <c r="C10" s="21"/>
      <c r="D10" s="21"/>
      <c r="E10" s="21"/>
      <c r="F10" s="21"/>
      <c r="G10" s="21"/>
      <c r="H10" s="21"/>
      <c r="I10" s="21"/>
      <c r="J10" s="21"/>
      <c r="K10" s="23"/>
      <c r="L10" s="21"/>
      <c r="M10" s="21"/>
    </row>
    <row r="11" spans="1:13" x14ac:dyDescent="0.55000000000000004">
      <c r="A11" s="22" t="str">
        <f t="shared" si="0"/>
        <v/>
      </c>
      <c r="B11" s="21"/>
      <c r="C11" s="21"/>
      <c r="D11" s="21"/>
      <c r="E11" s="21"/>
      <c r="F11" s="21"/>
      <c r="G11" s="21"/>
      <c r="H11" s="21"/>
      <c r="I11" s="21"/>
      <c r="J11" s="21"/>
      <c r="K11" s="23"/>
      <c r="L11" s="21"/>
      <c r="M11" s="21"/>
    </row>
    <row r="12" spans="1:13" x14ac:dyDescent="0.55000000000000004">
      <c r="A12" s="21" t="str">
        <f t="shared" si="0"/>
        <v/>
      </c>
      <c r="B12" s="21"/>
      <c r="C12" s="21"/>
      <c r="D12" s="21"/>
      <c r="E12" s="21"/>
      <c r="F12" s="21"/>
      <c r="G12" s="21"/>
      <c r="H12" s="21"/>
      <c r="I12" s="21"/>
      <c r="J12" s="21"/>
      <c r="K12" s="23"/>
      <c r="L12" s="21"/>
      <c r="M12" s="21"/>
    </row>
    <row r="13" spans="1:13" x14ac:dyDescent="0.55000000000000004">
      <c r="A13" s="22" t="str">
        <f t="shared" si="0"/>
        <v/>
      </c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1"/>
      <c r="M13" s="21"/>
    </row>
    <row r="14" spans="1:13" x14ac:dyDescent="0.55000000000000004">
      <c r="A14" s="24" t="s">
        <v>35</v>
      </c>
      <c r="B14" s="25">
        <f>COUNTA(B4:B13)</f>
        <v>2</v>
      </c>
      <c r="C14" s="18" t="s">
        <v>36</v>
      </c>
    </row>
    <row r="18" spans="3:14" x14ac:dyDescent="0.55000000000000004">
      <c r="C18" s="1"/>
      <c r="K18" s="1"/>
    </row>
    <row r="19" spans="3:14" x14ac:dyDescent="0.55000000000000004">
      <c r="C19" s="1"/>
      <c r="K19" s="27"/>
      <c r="N19" s="18"/>
    </row>
    <row r="20" spans="3:14" x14ac:dyDescent="0.55000000000000004">
      <c r="C20" s="1"/>
      <c r="K20" s="2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zoomScale="80" zoomScaleNormal="85" zoomScaleSheetLayoutView="80" workbookViewId="0">
      <selection activeCell="A12" sqref="A12"/>
    </sheetView>
  </sheetViews>
  <sheetFormatPr defaultColWidth="9" defaultRowHeight="18" x14ac:dyDescent="0.55000000000000004"/>
  <cols>
    <col min="1" max="1" width="5.83203125" style="18" customWidth="1"/>
    <col min="2" max="2" width="11.75" style="18" bestFit="1" customWidth="1"/>
    <col min="3" max="3" width="50.5" style="18" customWidth="1"/>
    <col min="4" max="4" width="16" style="18" customWidth="1"/>
    <col min="5" max="5" width="31.75" style="18" bestFit="1" customWidth="1"/>
    <col min="6" max="6" width="31.75" style="18" customWidth="1"/>
    <col min="7" max="7" width="29.58203125" style="18" bestFit="1" customWidth="1"/>
    <col min="8" max="8" width="24.4140625" style="18" customWidth="1"/>
    <col min="9" max="9" width="22" style="18" customWidth="1"/>
    <col min="10" max="10" width="14" style="18" customWidth="1"/>
    <col min="11" max="11" width="10.58203125" style="18" bestFit="1" customWidth="1"/>
    <col min="12" max="12" width="16.08203125" style="18" customWidth="1"/>
    <col min="13" max="13" width="11.08203125" style="18" customWidth="1"/>
    <col min="14" max="14" width="15.08203125" style="18" bestFit="1" customWidth="1"/>
    <col min="15" max="16384" width="9" style="18"/>
  </cols>
  <sheetData>
    <row r="1" spans="1:14" x14ac:dyDescent="0.55000000000000004">
      <c r="A1" s="36" t="s">
        <v>30</v>
      </c>
      <c r="B1" s="36"/>
      <c r="C1" s="36"/>
    </row>
    <row r="2" spans="1:14" x14ac:dyDescent="0.55000000000000004">
      <c r="B2" s="19" t="str">
        <f>旅館業!B2</f>
        <v>2026年5月</v>
      </c>
    </row>
    <row r="3" spans="1:14" s="26" customFormat="1" x14ac:dyDescent="0.55000000000000004">
      <c r="A3" s="20"/>
      <c r="B3" s="21" t="s">
        <v>44</v>
      </c>
      <c r="C3" s="20" t="s">
        <v>0</v>
      </c>
      <c r="D3" s="20" t="s">
        <v>24</v>
      </c>
      <c r="E3" s="20" t="s">
        <v>1</v>
      </c>
      <c r="F3" s="20" t="s">
        <v>39</v>
      </c>
      <c r="G3" s="20" t="s">
        <v>10</v>
      </c>
      <c r="H3" s="20" t="s">
        <v>40</v>
      </c>
      <c r="I3" s="20" t="s">
        <v>41</v>
      </c>
      <c r="J3" s="20" t="s">
        <v>42</v>
      </c>
      <c r="K3" s="20" t="s">
        <v>43</v>
      </c>
      <c r="L3" s="20" t="s">
        <v>11</v>
      </c>
      <c r="M3" s="20" t="s">
        <v>12</v>
      </c>
      <c r="N3" s="20" t="s">
        <v>13</v>
      </c>
    </row>
    <row r="4" spans="1:14" s="8" customFormat="1" x14ac:dyDescent="0.55000000000000004">
      <c r="A4" s="2">
        <v>1</v>
      </c>
      <c r="B4" s="2" t="s">
        <v>47</v>
      </c>
      <c r="C4" s="2" t="s">
        <v>60</v>
      </c>
      <c r="D4" s="2"/>
      <c r="E4" s="2" t="s">
        <v>61</v>
      </c>
      <c r="F4" s="2" t="s">
        <v>62</v>
      </c>
      <c r="G4" s="2" t="s">
        <v>63</v>
      </c>
      <c r="H4" s="2"/>
      <c r="I4" s="2"/>
      <c r="J4" s="2"/>
      <c r="K4" s="2"/>
      <c r="L4" s="3">
        <v>46168</v>
      </c>
      <c r="M4" s="2">
        <v>1</v>
      </c>
      <c r="N4" s="2">
        <v>23.1</v>
      </c>
    </row>
    <row r="5" spans="1:14" s="8" customFormat="1" x14ac:dyDescent="0.55000000000000004">
      <c r="A5" s="2">
        <v>2</v>
      </c>
      <c r="B5" s="2" t="s">
        <v>46</v>
      </c>
      <c r="C5" s="2" t="s">
        <v>64</v>
      </c>
      <c r="D5" s="2"/>
      <c r="E5" s="2" t="s">
        <v>65</v>
      </c>
      <c r="F5" s="2" t="s">
        <v>66</v>
      </c>
      <c r="G5" s="2" t="s">
        <v>67</v>
      </c>
      <c r="H5" s="2" t="s">
        <v>68</v>
      </c>
      <c r="I5" s="2" t="s">
        <v>69</v>
      </c>
      <c r="J5" s="2" t="s">
        <v>70</v>
      </c>
      <c r="K5" s="2"/>
      <c r="L5" s="3">
        <v>46167</v>
      </c>
      <c r="M5" s="2">
        <v>3</v>
      </c>
      <c r="N5" s="2">
        <v>26.9</v>
      </c>
    </row>
    <row r="6" spans="1:14" s="8" customFormat="1" x14ac:dyDescent="0.55000000000000004">
      <c r="A6" s="2">
        <v>3</v>
      </c>
      <c r="B6" s="2" t="s">
        <v>47</v>
      </c>
      <c r="C6" s="2" t="s">
        <v>71</v>
      </c>
      <c r="D6" s="2"/>
      <c r="E6" s="2" t="s">
        <v>72</v>
      </c>
      <c r="F6" s="2" t="s">
        <v>73</v>
      </c>
      <c r="G6" s="2" t="s">
        <v>74</v>
      </c>
      <c r="H6" s="2"/>
      <c r="I6" s="2"/>
      <c r="J6" s="2"/>
      <c r="K6" s="2"/>
      <c r="L6" s="3">
        <v>46150</v>
      </c>
      <c r="M6" s="2">
        <v>6</v>
      </c>
      <c r="N6" s="2">
        <v>65.75</v>
      </c>
    </row>
    <row r="7" spans="1:14" s="8" customFormat="1" x14ac:dyDescent="0.55000000000000004">
      <c r="A7" s="2">
        <v>4</v>
      </c>
      <c r="B7" s="2" t="s">
        <v>46</v>
      </c>
      <c r="C7" s="2" t="s">
        <v>75</v>
      </c>
      <c r="D7" s="2"/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3">
        <v>46153</v>
      </c>
      <c r="M7" s="2">
        <v>2</v>
      </c>
      <c r="N7" s="2">
        <v>47.72</v>
      </c>
    </row>
    <row r="8" spans="1:14" s="8" customFormat="1" x14ac:dyDescent="0.55000000000000004">
      <c r="A8" s="2">
        <v>5</v>
      </c>
      <c r="B8" s="2" t="s">
        <v>47</v>
      </c>
      <c r="C8" s="2" t="s">
        <v>83</v>
      </c>
      <c r="D8" s="2"/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3">
        <v>46156</v>
      </c>
      <c r="M8" s="2">
        <v>1</v>
      </c>
      <c r="N8" s="2">
        <v>36.5</v>
      </c>
    </row>
    <row r="9" spans="1:14" s="8" customFormat="1" x14ac:dyDescent="0.55000000000000004">
      <c r="A9" s="2">
        <v>6</v>
      </c>
      <c r="B9" t="s">
        <v>47</v>
      </c>
      <c r="C9" t="s">
        <v>91</v>
      </c>
      <c r="D9" t="s">
        <v>92</v>
      </c>
      <c r="E9" t="s">
        <v>93</v>
      </c>
      <c r="F9"/>
      <c r="G9" t="s">
        <v>94</v>
      </c>
      <c r="H9"/>
      <c r="I9"/>
      <c r="J9"/>
      <c r="K9"/>
      <c r="L9" s="12">
        <v>46162</v>
      </c>
      <c r="M9">
        <v>3</v>
      </c>
      <c r="N9">
        <v>31.6</v>
      </c>
    </row>
    <row r="10" spans="1:14" s="8" customFormat="1" x14ac:dyDescent="0.55000000000000004">
      <c r="A10" s="2">
        <v>7</v>
      </c>
      <c r="B10" s="10" t="s">
        <v>47</v>
      </c>
      <c r="C10" s="10" t="s">
        <v>95</v>
      </c>
      <c r="D10" s="10" t="s">
        <v>96</v>
      </c>
      <c r="E10" s="10" t="s">
        <v>97</v>
      </c>
      <c r="F10" s="10" t="s">
        <v>98</v>
      </c>
      <c r="G10" s="10" t="s">
        <v>99</v>
      </c>
      <c r="H10" s="10" t="s">
        <v>100</v>
      </c>
      <c r="I10" s="10" t="s">
        <v>101</v>
      </c>
      <c r="J10" s="10" t="s">
        <v>102</v>
      </c>
      <c r="K10" s="10"/>
      <c r="L10" s="32">
        <v>46156</v>
      </c>
      <c r="M10" s="10">
        <v>2</v>
      </c>
      <c r="N10" s="10">
        <v>34.44</v>
      </c>
    </row>
    <row r="11" spans="1:14" s="8" customFormat="1" x14ac:dyDescent="0.55000000000000004">
      <c r="A11" s="2">
        <v>8</v>
      </c>
      <c r="B11" s="10" t="s">
        <v>47</v>
      </c>
      <c r="C11" s="10" t="s">
        <v>103</v>
      </c>
      <c r="D11" s="10" t="s">
        <v>104</v>
      </c>
      <c r="E11" s="10" t="s">
        <v>105</v>
      </c>
      <c r="F11" s="10" t="s">
        <v>106</v>
      </c>
      <c r="G11" s="10" t="s">
        <v>99</v>
      </c>
      <c r="H11" s="10" t="s">
        <v>100</v>
      </c>
      <c r="I11" s="10" t="s">
        <v>101</v>
      </c>
      <c r="J11" s="10" t="s">
        <v>102</v>
      </c>
      <c r="K11" s="10"/>
      <c r="L11" s="32">
        <v>46156</v>
      </c>
      <c r="M11" s="10">
        <v>6</v>
      </c>
      <c r="N11" s="10">
        <v>71</v>
      </c>
    </row>
    <row r="12" spans="1:14" s="8" customFormat="1" x14ac:dyDescent="0.55000000000000004">
      <c r="A12" s="2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2"/>
      <c r="M12" s="10"/>
      <c r="N12" s="10"/>
    </row>
    <row r="13" spans="1:14" s="8" customFormat="1" x14ac:dyDescent="0.55000000000000004">
      <c r="A13" s="2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2"/>
      <c r="M13" s="10"/>
      <c r="N13" s="10"/>
    </row>
    <row r="14" spans="1:14" s="8" customFormat="1" x14ac:dyDescent="0.55000000000000004">
      <c r="A14" s="2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2"/>
      <c r="M14" s="10"/>
      <c r="N14" s="10"/>
    </row>
    <row r="15" spans="1:14" s="8" customFormat="1" x14ac:dyDescent="0.55000000000000004">
      <c r="A15" s="2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2"/>
      <c r="M15" s="10"/>
      <c r="N15" s="10"/>
    </row>
    <row r="16" spans="1:14" s="8" customFormat="1" x14ac:dyDescent="0.55000000000000004">
      <c r="A16" s="21" t="str">
        <f t="shared" ref="A16:A21" si="0">IF(B16="","",ROW()-3)</f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  <c r="M16" s="2"/>
      <c r="N16" s="2"/>
    </row>
    <row r="17" spans="1:15" s="8" customFormat="1" x14ac:dyDescent="0.55000000000000004">
      <c r="A17" s="21" t="str">
        <f t="shared" si="0"/>
        <v/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2"/>
      <c r="M17" s="10"/>
      <c r="N17" s="10"/>
    </row>
    <row r="18" spans="1:15" s="8" customFormat="1" x14ac:dyDescent="0.55000000000000004">
      <c r="A18" s="21" t="str">
        <f t="shared" si="0"/>
        <v/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32"/>
      <c r="M18" s="10"/>
      <c r="N18" s="10"/>
    </row>
    <row r="19" spans="1:15" s="26" customFormat="1" x14ac:dyDescent="0.55000000000000004">
      <c r="A19" s="21" t="str">
        <f t="shared" si="0"/>
        <v/>
      </c>
      <c r="B19" s="22"/>
      <c r="C19" s="22"/>
      <c r="D19" s="22"/>
      <c r="E19" s="21"/>
      <c r="F19" s="21"/>
      <c r="G19" s="21"/>
      <c r="H19" s="21"/>
      <c r="I19" s="21"/>
      <c r="J19" s="21"/>
      <c r="K19" s="21"/>
      <c r="L19" s="23"/>
      <c r="M19" s="21"/>
      <c r="N19" s="21"/>
    </row>
    <row r="20" spans="1:15" x14ac:dyDescent="0.55000000000000004">
      <c r="A20" s="21" t="str">
        <f t="shared" si="0"/>
        <v/>
      </c>
      <c r="E20" s="22"/>
      <c r="G20" s="27"/>
      <c r="H20" s="27"/>
      <c r="I20" s="27"/>
      <c r="J20" s="27"/>
      <c r="K20" s="27"/>
      <c r="L20" s="27"/>
      <c r="O20" s="26"/>
    </row>
    <row r="21" spans="1:15" x14ac:dyDescent="0.55000000000000004">
      <c r="A21" s="21" t="str">
        <f t="shared" si="0"/>
        <v/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3"/>
      <c r="M21" s="21"/>
      <c r="N21" s="21"/>
      <c r="O21" s="26"/>
    </row>
    <row r="22" spans="1:15" x14ac:dyDescent="0.55000000000000004">
      <c r="A22" s="28" t="s">
        <v>35</v>
      </c>
      <c r="B22" s="28"/>
      <c r="C22" s="29">
        <f>COUNTA(C4:C21)</f>
        <v>8</v>
      </c>
      <c r="D22" s="30" t="s">
        <v>36</v>
      </c>
      <c r="E22" s="30"/>
      <c r="F22" s="30"/>
      <c r="G22" s="30"/>
      <c r="H22" s="30"/>
      <c r="I22" s="30"/>
      <c r="J22" s="30"/>
      <c r="K22" s="30"/>
      <c r="L22" s="31"/>
      <c r="M22" s="30"/>
      <c r="N22" s="30"/>
      <c r="O22" s="26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view="pageBreakPreview" zoomScaleNormal="85" zoomScaleSheetLayoutView="100" workbookViewId="0">
      <selection activeCell="B4" sqref="B4:J6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2026年5月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 t="str">
        <f t="shared" ref="A4:A13" si="0">IF(B4="","",ROW()-3)</f>
        <v/>
      </c>
      <c r="H4" s="12"/>
    </row>
    <row r="5" spans="1:8" x14ac:dyDescent="0.55000000000000004">
      <c r="A5" s="2" t="str">
        <f t="shared" si="0"/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view="pageBreakPreview" zoomScale="60" zoomScaleNormal="85" workbookViewId="0">
      <selection activeCell="F34" sqref="F34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37" t="str">
        <f>旅館業!B2</f>
        <v>2026年5月</v>
      </c>
      <c r="C2" s="37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 t="str">
        <f>IF(B4="","",ROW()-3)</f>
        <v/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s="8" customFormat="1" x14ac:dyDescent="0.55000000000000004">
      <c r="A5" s="7" t="str">
        <f t="shared" ref="A5:A14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8" customFormat="1" x14ac:dyDescent="0.55000000000000004">
      <c r="A6" s="7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2" s="8" customFormat="1" x14ac:dyDescent="0.55000000000000004">
      <c r="A7" s="7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s="8" customFormat="1" x14ac:dyDescent="0.55000000000000004">
      <c r="A8" s="7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2" s="8" customFormat="1" x14ac:dyDescent="0.55000000000000004">
      <c r="A9" s="7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2" s="8" customFormat="1" x14ac:dyDescent="0.55000000000000004">
      <c r="A10" s="7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2" s="8" customFormat="1" x14ac:dyDescent="0.55000000000000004">
      <c r="A11" s="7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</row>
    <row r="12" spans="1:12" s="8" customFormat="1" x14ac:dyDescent="0.55000000000000004">
      <c r="A12" s="7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spans="1:12" s="8" customFormat="1" x14ac:dyDescent="0.55000000000000004">
      <c r="A13" s="7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</row>
    <row r="14" spans="1:12" s="8" customFormat="1" x14ac:dyDescent="0.55000000000000004">
      <c r="A14" s="7" t="str">
        <f t="shared" si="0"/>
        <v/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</row>
    <row r="15" spans="1:12" s="9" customFormat="1" x14ac:dyDescent="0.55000000000000004">
      <c r="A15" s="7" t="str">
        <f t="shared" ref="A15" si="1">IF(B15="","",ROW()-3)</f>
        <v/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 spans="1:12" s="9" customFormat="1" x14ac:dyDescent="0.55000000000000004">
      <c r="A16" s="7" t="str">
        <f t="shared" ref="A16:A18" si="2">IF(B16="","",ROW()-3)</f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spans="1:12" s="9" customFormat="1" x14ac:dyDescent="0.55000000000000004">
      <c r="A17" s="7" t="str">
        <f t="shared" si="2"/>
        <v/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2" s="9" customFormat="1" x14ac:dyDescent="0.55000000000000004">
      <c r="A18" s="7" t="str">
        <f t="shared" si="2"/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s="1" customFormat="1" x14ac:dyDescent="0.55000000000000004">
      <c r="A19" s="2" t="str">
        <f t="shared" ref="A19:A20" si="3">IF(B19="","",ROW()-3)</f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s="1" customFormat="1" x14ac:dyDescent="0.55000000000000004">
      <c r="A20" s="2" t="str">
        <f t="shared" si="3"/>
        <v/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</row>
    <row r="21" spans="1:12" x14ac:dyDescent="0.55000000000000004">
      <c r="A21" s="6" t="s">
        <v>35</v>
      </c>
      <c r="B21" s="5">
        <f>COUNTA(B4:B20)</f>
        <v>0</v>
      </c>
      <c r="C21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D20" sqref="D20"/>
    </sheetView>
  </sheetViews>
  <sheetFormatPr defaultRowHeight="18" x14ac:dyDescent="0.55000000000000004"/>
  <cols>
    <col min="1" max="1" width="4.58203125" style="1" bestFit="1" customWidth="1"/>
    <col min="2" max="2" width="32.25" style="1" customWidth="1"/>
    <col min="3" max="3" width="27.83203125" style="1" customWidth="1"/>
    <col min="4" max="4" width="32.75" style="1" customWidth="1"/>
    <col min="5" max="5" width="15.33203125" style="1" bestFit="1" customWidth="1"/>
    <col min="6" max="6" width="13" style="1" bestFit="1" customWidth="1"/>
    <col min="7" max="7" width="15.08203125" style="1" bestFit="1" customWidth="1"/>
    <col min="8" max="16384" width="8.6640625" style="1"/>
  </cols>
  <sheetData>
    <row r="1" spans="1:7" x14ac:dyDescent="0.55000000000000004">
      <c r="A1" s="35" t="s">
        <v>33</v>
      </c>
      <c r="B1" s="35"/>
      <c r="C1" s="35"/>
    </row>
    <row r="2" spans="1:7" x14ac:dyDescent="0.55000000000000004">
      <c r="B2" s="11" t="str">
        <f>旅館業!B2</f>
        <v>2026年5月</v>
      </c>
    </row>
    <row r="3" spans="1:7" s="8" customFormat="1" x14ac:dyDescent="0.55000000000000004">
      <c r="A3" s="15"/>
      <c r="B3" s="15" t="s">
        <v>0</v>
      </c>
      <c r="C3" s="15" t="s">
        <v>1</v>
      </c>
      <c r="D3" s="15" t="s">
        <v>37</v>
      </c>
      <c r="E3" s="15" t="s">
        <v>20</v>
      </c>
      <c r="F3" s="15" t="s">
        <v>21</v>
      </c>
      <c r="G3" s="15" t="s">
        <v>22</v>
      </c>
    </row>
    <row r="4" spans="1:7" x14ac:dyDescent="0.55000000000000004">
      <c r="A4" s="2" t="str">
        <f>IF(B4="","",ROW()-3)</f>
        <v/>
      </c>
      <c r="B4" s="2"/>
      <c r="C4" s="2"/>
      <c r="D4" s="2"/>
      <c r="E4" s="3"/>
      <c r="F4" s="2"/>
      <c r="G4" s="4"/>
    </row>
    <row r="5" spans="1:7" x14ac:dyDescent="0.55000000000000004">
      <c r="A5" s="2" t="str">
        <f>IF(B5="","",ROW()-3)</f>
        <v/>
      </c>
      <c r="B5" s="2"/>
      <c r="C5" s="2"/>
      <c r="D5" s="2"/>
      <c r="E5" s="3"/>
      <c r="F5" s="2"/>
      <c r="G5" s="4"/>
    </row>
    <row r="6" spans="1:7" x14ac:dyDescent="0.55000000000000004">
      <c r="A6" s="2" t="str">
        <f>IF(B6="","",ROW()-3)</f>
        <v/>
      </c>
      <c r="E6" s="3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0</v>
      </c>
      <c r="C14" s="1" t="s">
        <v>36</v>
      </c>
    </row>
    <row r="16" spans="1:7" x14ac:dyDescent="0.55000000000000004">
      <c r="D16" s="16"/>
    </row>
    <row r="17" spans="4:7" x14ac:dyDescent="0.55000000000000004">
      <c r="D17" s="16"/>
      <c r="G17" s="1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selection activeCell="B7" sqref="B7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2026年5月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f>IF(B4="","",ROW()-3)</f>
        <v>1</v>
      </c>
      <c r="B4" s="10" t="s">
        <v>107</v>
      </c>
    </row>
    <row r="5" spans="1:8" ht="15" customHeight="1" x14ac:dyDescent="0.55000000000000004">
      <c r="A5" s="10">
        <f t="shared" ref="A5:A14" si="0">IF(B5="","",ROW()-3)</f>
        <v>2</v>
      </c>
      <c r="B5" s="10" t="s">
        <v>108</v>
      </c>
    </row>
    <row r="6" spans="1:8" ht="15" customHeight="1" x14ac:dyDescent="0.55000000000000004">
      <c r="A6" s="10">
        <f t="shared" si="0"/>
        <v>3</v>
      </c>
      <c r="B6" s="10" t="s">
        <v>109</v>
      </c>
    </row>
    <row r="7" spans="1:8" ht="15" customHeight="1" x14ac:dyDescent="0.55000000000000004">
      <c r="A7" s="10" t="str">
        <f t="shared" si="0"/>
        <v/>
      </c>
      <c r="B7" s="10"/>
    </row>
    <row r="8" spans="1:8" ht="15" customHeight="1" x14ac:dyDescent="0.55000000000000004">
      <c r="A8" s="10" t="str">
        <f t="shared" si="0"/>
        <v/>
      </c>
      <c r="B8" s="10"/>
    </row>
    <row r="9" spans="1:8" ht="15" customHeight="1" x14ac:dyDescent="0.55000000000000004">
      <c r="A9" s="10" t="str">
        <f t="shared" si="0"/>
        <v/>
      </c>
      <c r="B9" s="10"/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45</v>
      </c>
    </row>
    <row r="15" spans="1:8" x14ac:dyDescent="0.55000000000000004">
      <c r="A15" s="6" t="s">
        <v>35</v>
      </c>
      <c r="B15" s="5">
        <f>COUNTA(B4:B14)</f>
        <v>3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庄司　倭</cp:lastModifiedBy>
  <cp:lastPrinted>2026-06-08T04:56:10Z</cp:lastPrinted>
  <dcterms:created xsi:type="dcterms:W3CDTF">2020-04-15T05:33:13Z</dcterms:created>
  <dcterms:modified xsi:type="dcterms:W3CDTF">2026-06-09T07:33:44Z</dcterms:modified>
</cp:coreProperties>
</file>