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6_R8度施設一覧\R8.6\送付\"/>
    </mc:Choice>
  </mc:AlternateContent>
  <xr:revisionPtr revIDLastSave="0" documentId="13_ncr:1_{CCDCC11F-B582-4CB8-80A2-B7A9C799E44F}" xr6:coauthVersionLast="47" xr6:coauthVersionMax="47" xr10:uidLastSave="{00000000-0000-0000-0000-000000000000}"/>
  <bookViews>
    <workbookView xWindow="-110" yWindow="-110" windowWidth="19420" windowHeight="1030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温泉利用許可施設!$A$1:$L$21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5" i="14"/>
  <c r="A6" i="14"/>
  <c r="A7" i="14"/>
  <c r="A8" i="14"/>
  <c r="A9" i="14"/>
  <c r="A10" i="14"/>
  <c r="A11" i="14"/>
  <c r="A12" i="14"/>
  <c r="A13" i="14"/>
  <c r="A14" i="14"/>
  <c r="A15" i="14"/>
  <c r="A17" i="14"/>
  <c r="A4" i="13"/>
  <c r="A5" i="13"/>
  <c r="A4" i="18"/>
  <c r="A5" i="18"/>
  <c r="A6" i="18"/>
  <c r="A4" i="12"/>
  <c r="A5" i="12"/>
  <c r="A7" i="18"/>
  <c r="A16" i="14" l="1"/>
  <c r="A18" i="14"/>
  <c r="A4" i="15"/>
  <c r="A19" i="14"/>
  <c r="A5" i="16"/>
  <c r="A6" i="16"/>
  <c r="A7" i="16"/>
  <c r="A8" i="16"/>
  <c r="A9" i="16"/>
  <c r="A10" i="16"/>
  <c r="A11" i="16"/>
  <c r="A12" i="16"/>
  <c r="A13" i="16"/>
  <c r="A14" i="16"/>
  <c r="A4" i="16"/>
  <c r="A20" i="14"/>
  <c r="A21" i="14"/>
  <c r="A4" i="11"/>
  <c r="A4" i="17"/>
  <c r="A15" i="16"/>
  <c r="A16" i="16" l="1"/>
  <c r="A17" i="16"/>
  <c r="A18" i="16"/>
  <c r="B21" i="16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10" i="10" l="1"/>
  <c r="A11" i="10"/>
  <c r="A12" i="10"/>
  <c r="A13" i="10"/>
  <c r="B14" i="17" l="1"/>
  <c r="A13" i="17"/>
  <c r="A12" i="17"/>
  <c r="A11" i="17"/>
  <c r="A10" i="17"/>
  <c r="A20" i="16"/>
  <c r="A19" i="16"/>
  <c r="B14" i="15"/>
  <c r="B14" i="13"/>
  <c r="B14" i="12"/>
  <c r="A13" i="12"/>
  <c r="A12" i="12"/>
  <c r="A11" i="12"/>
  <c r="A10" i="12"/>
  <c r="A9" i="12"/>
  <c r="A8" i="12"/>
  <c r="A7" i="12"/>
  <c r="A6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<sst xmlns="http://schemas.openxmlformats.org/spreadsheetml/2006/main" count="217" uniqueCount="140">
  <si>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</si>
  <si>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</si>
  <si>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</si>
  <si>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</si>
  <si>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</si>
  <si>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</si>
  <si>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</si>
  <si>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</si>
  <si>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</si>
  <si>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</si>
  <si>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</si>
  <si>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</si>
  <si>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</si>
  <si>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</si>
  <si>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</si>
  <si>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</si>
  <si>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</si>
  <si>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</si>
  <si>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</si>
  <si>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</si>
  <si>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</si>
  <si>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</si>
  <si>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</si>
  <si>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</si>
  <si>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</si>
  <si>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</si>
  <si>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</si>
  <si>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</si>
  <si>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</si>
  <si>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</si>
  <si>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</si>
  <si>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</si>
  <si>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</si>
  <si>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</si>
  <si>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</si>
  <si>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</si>
  <si>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</si>
  <si>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</si>
  <si>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</si>
  <si>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</si>
  <si>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</si>
  <si>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</si>
  <si>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</si>
  <si>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</si>
  <si>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</si>
  <si>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</si>
  <si>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2026年6月</t>
    <rPh sb="4" eb="5">
      <t>ネン</t>
    </rPh>
    <rPh sb="6" eb="7">
      <t>ガツ</t>
    </rPh>
    <phoneticPr fontId="18"/>
  </si>
  <si>
    <t>ファミリーサロン　アクア仙台新港店</t>
  </si>
  <si>
    <t>022-290-6039</t>
  </si>
  <si>
    <t>宮城野区中野三丁目２－２０</t>
  </si>
  <si>
    <t>㈱アクア北</t>
  </si>
  <si>
    <t>代表取締役　渋谷　茂</t>
  </si>
  <si>
    <t>茨城県猿島郡境町長井戸７９８－１</t>
  </si>
  <si>
    <t>0280-87-1322</t>
  </si>
  <si>
    <t>Ｐｅｏｐｌｅ．ＢＡＲＢＥＲＳＨＯＰ</t>
  </si>
  <si>
    <t>若林区河原町一丁目２－５１</t>
  </si>
  <si>
    <t>みなてらすレジデンス１０４号室　</t>
  </si>
  <si>
    <t>葛西　省吾</t>
  </si>
  <si>
    <t>まつエク専門店</t>
  </si>
  <si>
    <t>ＳｅｃｒｅｔＢｅｌｌｅ　仙台本町一丁目店</t>
  </si>
  <si>
    <t>青葉区本町一丁目１３－３２</t>
  </si>
  <si>
    <t>オーロラビル　８０８</t>
  </si>
  <si>
    <t>㈱ＳｅｃｒｅｔＢｅｌｌｅ</t>
  </si>
  <si>
    <t>代表取締役　杢三　貴政</t>
  </si>
  <si>
    <t>大阪市中央区上本町西５－１－３５－９０２</t>
  </si>
  <si>
    <t>一般</t>
  </si>
  <si>
    <t>ＤＡＩＳＹＬＯＴＵＳ</t>
  </si>
  <si>
    <t>022-261-4151</t>
  </si>
  <si>
    <t>青葉区本町二丁目６－２２</t>
  </si>
  <si>
    <t>ベルツビル　２階</t>
  </si>
  <si>
    <t>㈱ＧｒａｐｐｅＭｅｎｔ</t>
  </si>
  <si>
    <t>代表取締役　佐々木　弦</t>
  </si>
  <si>
    <t>仙台市青葉区本町二丁目１４－２１</t>
  </si>
  <si>
    <t>本町協和ビル　１階</t>
  </si>
  <si>
    <t>ＳＡＬＯＷＩＮ仙台Ｌｕｃｅ店</t>
  </si>
  <si>
    <t>022-796-4223</t>
  </si>
  <si>
    <t>青葉区中央二丁目４－１１</t>
  </si>
  <si>
    <t>ｓｏｒｅｍｏ仙台東二番丁通りビル　５階</t>
  </si>
  <si>
    <t>サロウィン㈱</t>
  </si>
  <si>
    <t>代表取締役　阿部　友哉</t>
  </si>
  <si>
    <t>東京都渋谷区渋谷一丁目３－３</t>
  </si>
  <si>
    <t>ＳＯＡ　ＴＯＷＥＲビル　５階</t>
  </si>
  <si>
    <t>03-6416-0133</t>
  </si>
  <si>
    <t>ＥＮ　ｓｕｂｓｃｒｉｐｔｉｏｎ　ｍｅｎ＇ｓ　ｃｕｔ　ｓａｌｏｎ</t>
  </si>
  <si>
    <t>ｓｏｒｅｍｏ仙台東二番丁通り　７階　Ｄルーム</t>
  </si>
  <si>
    <t>㈱ＥＮ</t>
  </si>
  <si>
    <t>代表取締役　大谷　優太</t>
  </si>
  <si>
    <t>東京都渋谷区渋谷一丁目１２－１１</t>
  </si>
  <si>
    <t>ハマモトビルⅡ　２０１</t>
  </si>
  <si>
    <t>03-6805-0565</t>
  </si>
  <si>
    <t>ＡＣＴ　ｅｙｅｌａｓｈ　仙台西口店</t>
  </si>
  <si>
    <t>022-200-6246</t>
  </si>
  <si>
    <t>青葉区中央四丁目９－８</t>
  </si>
  <si>
    <t>渡辺ビル　１階</t>
  </si>
  <si>
    <t>（同）ＡＣＴ</t>
  </si>
  <si>
    <t>代表社員　三浦　悠平</t>
  </si>
  <si>
    <t>東京都渋谷区神宮前五丁目４１－２</t>
  </si>
  <si>
    <t>青神道ビル　１階</t>
  </si>
  <si>
    <t>03-6427-1925</t>
  </si>
  <si>
    <t>Ｂｌａｎ　ｂｙ　Ｒｏ</t>
  </si>
  <si>
    <t>022-724-7955</t>
  </si>
  <si>
    <t>青葉区一番町四丁目３－２２</t>
  </si>
  <si>
    <t>一番町センタービル　２階</t>
  </si>
  <si>
    <t>㈱Ａｉｍ　Ｍｅ　Ｔｒａｎｓ</t>
  </si>
  <si>
    <t>代表取締役　岡　ありさ</t>
  </si>
  <si>
    <t>仙台市宮城野区榴ケ岡１０５－１０</t>
  </si>
  <si>
    <t>サークル１０ビル　１階</t>
  </si>
  <si>
    <t>022-794-7227</t>
  </si>
  <si>
    <t>Ｎａｉｌ　Ｓａｌｏｎ　Ｓｐｌｅｎｄｏｒｅ　支倉店</t>
  </si>
  <si>
    <t>022-204-2667</t>
  </si>
  <si>
    <t>青葉区支倉町４－１２</t>
  </si>
  <si>
    <t>アルトゥーラ支倉　１階</t>
  </si>
  <si>
    <t>㈱均榮企画</t>
  </si>
  <si>
    <t>代表取締役　齋藤　純</t>
  </si>
  <si>
    <t>仙台市青葉区南吉成四丁目２－１２</t>
  </si>
  <si>
    <t>022-277-6506</t>
  </si>
  <si>
    <t>Ｊａｎｎｅ</t>
  </si>
  <si>
    <t>青葉区水の森一丁目１２－２</t>
  </si>
  <si>
    <t>二関　愛凜</t>
  </si>
  <si>
    <t>メンズ眉毛サロン眉ラボ　仙台店</t>
  </si>
  <si>
    <t>青葉区中央一丁目６－２３</t>
  </si>
  <si>
    <t>鹿島ビル　８階　８０２</t>
  </si>
  <si>
    <t>㈱Ｚ</t>
  </si>
  <si>
    <t>代表取締役　山口　翔誠</t>
  </si>
  <si>
    <t>東京都渋谷区恵比寿西二丁目４－８</t>
  </si>
  <si>
    <t>ウィンド恵比寿ビル　８階</t>
  </si>
  <si>
    <t>Ｃｏｚｙ．ＥＣＬＡＲＴ　仙台店</t>
  </si>
  <si>
    <t>青葉区中央一丁目６－３８</t>
  </si>
  <si>
    <t>仙台ＫＭⅣビル　３階</t>
  </si>
  <si>
    <t>関口　和徳</t>
  </si>
  <si>
    <t>ＬＯＺＹ</t>
  </si>
  <si>
    <t>022-773-1744</t>
  </si>
  <si>
    <t>泉区泉中央三丁目２７－８</t>
  </si>
  <si>
    <t>アネーロ泉中央１０２</t>
  </si>
  <si>
    <t>平塚　裕也</t>
  </si>
  <si>
    <t>太白区秋保町湯元字釜土１４－５</t>
    <phoneticPr fontId="18"/>
  </si>
  <si>
    <t>太白区根岸町１０ー１ベルグラン桜Ⅱ103</t>
    <phoneticPr fontId="18"/>
  </si>
  <si>
    <t>青葉区宮町１－３－３６レーベン宮町202</t>
    <phoneticPr fontId="18"/>
  </si>
  <si>
    <t>若林区穀町２２ー１2F</t>
    <phoneticPr fontId="18"/>
  </si>
  <si>
    <t>太白区秋保町長袋字東６１番４Ａｒｃｈｉ－Ｗｏｏ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</si>
</sst>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B4" sqref="B4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6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/>
      <c r="B7" s="33"/>
      <c r="C7" s="33"/>
      <c r="D7" s="2"/>
      <c r="E7" s="33"/>
      <c r="F7" s="33"/>
      <c r="G7" s="2"/>
      <c r="H7" s="2"/>
      <c r="I7" s="2"/>
      <c r="J7" s="2"/>
      <c r="K7" s="2"/>
      <c r="L7" s="2"/>
      <c r="M7" s="3"/>
    </row>
    <row r="8" spans="1:16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ref="A10:A13" si="0">IF(B10="","",ROW()-3)</f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C14" sqref="C14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2026年6月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B4" s="2"/>
      <c r="C4" s="2"/>
      <c r="D4" s="2"/>
      <c r="E4" s="2"/>
      <c r="F4" s="2"/>
      <c r="G4" s="2"/>
      <c r="H4" s="3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A6" sqref="A4:A6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2026年6月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 t="str">
        <f t="shared" ref="A4:A13" si="0">IF(B4="","",ROW()-3)</f>
        <v/>
      </c>
      <c r="B4" s="2"/>
      <c r="C4" s="2"/>
      <c r="D4" s="2"/>
      <c r="E4" s="2"/>
      <c r="F4" s="2"/>
      <c r="G4" s="2"/>
      <c r="H4" s="3"/>
    </row>
    <row r="5" spans="1:16" x14ac:dyDescent="0.55000000000000004">
      <c r="A5" s="2" t="str">
        <f t="shared" si="0"/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D9" sqref="D9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18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8" style="18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4" t="s">
        <v>29</v>
      </c>
      <c r="B1" s="34"/>
      <c r="C1" s="34"/>
    </row>
    <row r="2" spans="1:13" s="18" customFormat="1" x14ac:dyDescent="0.55000000000000004">
      <c r="A2" s="1"/>
      <c r="B2" s="19" t="str">
        <f>旅館業!B2</f>
        <v>2026年6月</v>
      </c>
    </row>
    <row r="3" spans="1:13" s="26" customFormat="1" x14ac:dyDescent="0.55000000000000004">
      <c r="A3" s="20"/>
      <c r="B3" s="20" t="s">
        <v>0</v>
      </c>
      <c r="C3" s="20" t="s">
        <v>24</v>
      </c>
      <c r="D3" s="20" t="s">
        <v>1</v>
      </c>
      <c r="E3" s="20" t="s">
        <v>39</v>
      </c>
      <c r="F3" s="20" t="s">
        <v>10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11</v>
      </c>
      <c r="L3" s="20" t="s">
        <v>38</v>
      </c>
      <c r="M3" s="20" t="s">
        <v>13</v>
      </c>
    </row>
    <row r="4" spans="1:13" customFormat="1" x14ac:dyDescent="0.55000000000000004">
      <c r="A4" s="21">
        <f t="shared" ref="A4:A13" si="0">IF(B4="","",ROW()-3)</f>
        <v>1</v>
      </c>
      <c r="B4" s="2" t="s">
        <v>47</v>
      </c>
      <c r="C4" s="2" t="s">
        <v>48</v>
      </c>
      <c r="D4" s="2" t="s">
        <v>49</v>
      </c>
      <c r="E4" s="2"/>
      <c r="F4" s="2" t="s">
        <v>50</v>
      </c>
      <c r="G4" s="2" t="s">
        <v>51</v>
      </c>
      <c r="H4" s="2" t="s">
        <v>52</v>
      </c>
      <c r="I4" s="2"/>
      <c r="J4" s="2" t="s">
        <v>53</v>
      </c>
      <c r="K4" s="3">
        <v>46199</v>
      </c>
      <c r="L4" s="2">
        <v>4</v>
      </c>
      <c r="M4" s="2">
        <v>35.25</v>
      </c>
    </row>
    <row r="5" spans="1:13" customFormat="1" x14ac:dyDescent="0.55000000000000004">
      <c r="A5" s="21">
        <f t="shared" si="0"/>
        <v>2</v>
      </c>
      <c r="B5" s="2" t="s">
        <v>54</v>
      </c>
      <c r="C5" s="2"/>
      <c r="D5" s="2" t="s">
        <v>55</v>
      </c>
      <c r="E5" s="2" t="s">
        <v>56</v>
      </c>
      <c r="F5" s="2" t="s">
        <v>57</v>
      </c>
      <c r="G5" s="2"/>
      <c r="H5" s="2"/>
      <c r="I5" s="2"/>
      <c r="J5" s="2"/>
      <c r="K5" s="3">
        <v>46191</v>
      </c>
      <c r="L5" s="2">
        <v>3</v>
      </c>
      <c r="M5" s="2">
        <v>49.76</v>
      </c>
    </row>
    <row r="6" spans="1:13" x14ac:dyDescent="0.55000000000000004">
      <c r="A6" s="21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</row>
    <row r="7" spans="1:13" x14ac:dyDescent="0.55000000000000004">
      <c r="A7" s="22" t="str">
        <f t="shared" si="0"/>
        <v/>
      </c>
      <c r="B7" s="21"/>
      <c r="C7" s="21"/>
      <c r="D7" s="21"/>
      <c r="E7" s="21"/>
      <c r="F7" s="21"/>
      <c r="G7" s="21"/>
      <c r="H7" s="21"/>
      <c r="I7" s="21"/>
      <c r="J7" s="21"/>
      <c r="K7" s="23"/>
      <c r="L7" s="21"/>
      <c r="M7" s="21"/>
    </row>
    <row r="8" spans="1:13" x14ac:dyDescent="0.55000000000000004">
      <c r="A8" s="21" t="str">
        <f t="shared" si="0"/>
        <v/>
      </c>
      <c r="B8" s="21"/>
      <c r="C8" s="21"/>
      <c r="D8" s="21"/>
      <c r="E8" s="21"/>
      <c r="F8" s="21"/>
      <c r="G8" s="21"/>
      <c r="H8" s="21"/>
      <c r="I8" s="21"/>
      <c r="J8" s="21"/>
      <c r="K8" s="23"/>
      <c r="L8" s="21"/>
      <c r="M8" s="21"/>
    </row>
    <row r="9" spans="1:13" x14ac:dyDescent="0.55000000000000004">
      <c r="A9" s="22" t="str">
        <f t="shared" si="0"/>
        <v/>
      </c>
      <c r="B9" s="21"/>
      <c r="C9" s="21"/>
      <c r="D9" s="21"/>
      <c r="E9" s="21"/>
      <c r="F9" s="21"/>
      <c r="G9" s="21"/>
      <c r="H9" s="21"/>
      <c r="I9" s="21"/>
      <c r="J9" s="21"/>
      <c r="K9" s="23"/>
      <c r="L9" s="21"/>
      <c r="M9" s="21"/>
    </row>
    <row r="10" spans="1:13" x14ac:dyDescent="0.55000000000000004">
      <c r="A10" s="21" t="str">
        <f t="shared" si="0"/>
        <v/>
      </c>
      <c r="B10" s="21"/>
      <c r="C10" s="21"/>
      <c r="D10" s="21"/>
      <c r="E10" s="21"/>
      <c r="F10" s="21"/>
      <c r="G10" s="21"/>
      <c r="H10" s="21"/>
      <c r="I10" s="21"/>
      <c r="J10" s="21"/>
      <c r="K10" s="23"/>
      <c r="L10" s="21"/>
      <c r="M10" s="21"/>
    </row>
    <row r="11" spans="1:13" x14ac:dyDescent="0.55000000000000004">
      <c r="A11" s="22" t="str">
        <f t="shared" si="0"/>
        <v/>
      </c>
      <c r="B11" s="21"/>
      <c r="C11" s="21"/>
      <c r="D11" s="21"/>
      <c r="E11" s="21"/>
      <c r="F11" s="21"/>
      <c r="G11" s="21"/>
      <c r="H11" s="21"/>
      <c r="I11" s="21"/>
      <c r="J11" s="21"/>
      <c r="K11" s="23"/>
      <c r="L11" s="21"/>
      <c r="M11" s="21"/>
    </row>
    <row r="12" spans="1:13" x14ac:dyDescent="0.55000000000000004">
      <c r="A12" s="21" t="str">
        <f t="shared" si="0"/>
        <v/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1"/>
      <c r="M12" s="21"/>
    </row>
    <row r="13" spans="1:13" x14ac:dyDescent="0.55000000000000004">
      <c r="A13" s="22" t="str">
        <f t="shared" si="0"/>
        <v/>
      </c>
      <c r="B13" s="21"/>
      <c r="C13" s="21"/>
      <c r="D13" s="21"/>
      <c r="E13" s="21"/>
      <c r="F13" s="21"/>
      <c r="G13" s="21"/>
      <c r="H13" s="21"/>
      <c r="I13" s="21"/>
      <c r="J13" s="21"/>
      <c r="K13" s="23"/>
      <c r="L13" s="21"/>
      <c r="M13" s="21"/>
    </row>
    <row r="14" spans="1:13" x14ac:dyDescent="0.55000000000000004">
      <c r="A14" s="24" t="s">
        <v>35</v>
      </c>
      <c r="B14" s="25">
        <f>COUNTA(B4:B13)</f>
        <v>2</v>
      </c>
      <c r="C14" s="18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27"/>
      <c r="N19" s="18"/>
    </row>
    <row r="20" spans="3:14" x14ac:dyDescent="0.55000000000000004">
      <c r="C20" s="1"/>
      <c r="K20" s="2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L17" sqref="L17"/>
    </sheetView>
  </sheetViews>
  <sheetFormatPr defaultColWidth="9" defaultRowHeight="18" x14ac:dyDescent="0.55000000000000004"/>
  <cols>
    <col min="1" max="1" width="5.83203125" style="18" customWidth="1"/>
    <col min="2" max="2" width="11.75" style="18" bestFit="1" customWidth="1"/>
    <col min="3" max="3" width="50.5" style="18" customWidth="1"/>
    <col min="4" max="4" width="16" style="18" customWidth="1"/>
    <col min="5" max="5" width="31.75" style="18" bestFit="1" customWidth="1"/>
    <col min="6" max="6" width="31.75" style="18" customWidth="1"/>
    <col min="7" max="7" width="29.58203125" style="18" bestFit="1" customWidth="1"/>
    <col min="8" max="8" width="24.4140625" style="18" customWidth="1"/>
    <col min="9" max="9" width="22" style="18" customWidth="1"/>
    <col min="10" max="10" width="14" style="18" customWidth="1"/>
    <col min="11" max="11" width="10.58203125" style="18" bestFit="1" customWidth="1"/>
    <col min="12" max="12" width="16.08203125" style="18" customWidth="1"/>
    <col min="13" max="13" width="11.08203125" style="18" customWidth="1"/>
    <col min="14" max="14" width="15.08203125" style="18" bestFit="1" customWidth="1"/>
    <col min="15" max="16384" width="9" style="18"/>
  </cols>
  <sheetData>
    <row r="1" spans="1:14" x14ac:dyDescent="0.55000000000000004">
      <c r="A1" s="35" t="s">
        <v>30</v>
      </c>
      <c r="B1" s="35"/>
      <c r="C1" s="35"/>
    </row>
    <row r="2" spans="1:14" x14ac:dyDescent="0.55000000000000004">
      <c r="B2" s="19" t="str">
        <f>旅館業!B2</f>
        <v>2026年6月</v>
      </c>
    </row>
    <row r="3" spans="1:14" s="26" customFormat="1" x14ac:dyDescent="0.55000000000000004">
      <c r="A3" s="20"/>
      <c r="B3" s="21" t="s">
        <v>44</v>
      </c>
      <c r="C3" s="20" t="s">
        <v>0</v>
      </c>
      <c r="D3" s="20" t="s">
        <v>24</v>
      </c>
      <c r="E3" s="20" t="s">
        <v>1</v>
      </c>
      <c r="F3" s="20" t="s">
        <v>39</v>
      </c>
      <c r="G3" s="20" t="s">
        <v>10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11</v>
      </c>
      <c r="M3" s="20" t="s">
        <v>12</v>
      </c>
      <c r="N3" s="20" t="s">
        <v>13</v>
      </c>
    </row>
    <row r="4" spans="1:14" s="8" customFormat="1" x14ac:dyDescent="0.55000000000000004">
      <c r="A4" s="21">
        <f t="shared" ref="A4:A15" si="0">IF(B4="","",ROW()-3)</f>
        <v>1</v>
      </c>
      <c r="B4" s="2" t="s">
        <v>58</v>
      </c>
      <c r="C4" s="2" t="s">
        <v>59</v>
      </c>
      <c r="D4" s="2"/>
      <c r="E4" s="2" t="s">
        <v>60</v>
      </c>
      <c r="F4" s="2" t="s">
        <v>61</v>
      </c>
      <c r="G4" s="2" t="s">
        <v>62</v>
      </c>
      <c r="H4" s="2" t="s">
        <v>63</v>
      </c>
      <c r="I4" s="2" t="s">
        <v>64</v>
      </c>
      <c r="J4" s="2"/>
      <c r="K4" s="2"/>
      <c r="L4" s="3">
        <v>46190</v>
      </c>
      <c r="M4" s="2">
        <v>1</v>
      </c>
      <c r="N4" s="2">
        <v>19.98</v>
      </c>
    </row>
    <row r="5" spans="1:14" s="8" customFormat="1" x14ac:dyDescent="0.55000000000000004">
      <c r="A5" s="21">
        <f t="shared" si="0"/>
        <v>2</v>
      </c>
      <c r="B5" s="2" t="s">
        <v>65</v>
      </c>
      <c r="C5" s="2" t="s">
        <v>66</v>
      </c>
      <c r="D5" s="2" t="s">
        <v>67</v>
      </c>
      <c r="E5" s="2" t="s">
        <v>68</v>
      </c>
      <c r="F5" s="2" t="s">
        <v>69</v>
      </c>
      <c r="G5" s="2" t="s">
        <v>70</v>
      </c>
      <c r="H5" s="2" t="s">
        <v>71</v>
      </c>
      <c r="I5" s="2" t="s">
        <v>72</v>
      </c>
      <c r="J5" s="2" t="s">
        <v>73</v>
      </c>
      <c r="K5" s="2" t="s">
        <v>67</v>
      </c>
      <c r="L5" s="3">
        <v>46177</v>
      </c>
      <c r="M5" s="2">
        <v>10</v>
      </c>
      <c r="N5" s="2">
        <v>77.260000000000005</v>
      </c>
    </row>
    <row r="6" spans="1:14" s="8" customFormat="1" x14ac:dyDescent="0.55000000000000004">
      <c r="A6" s="21">
        <f t="shared" si="0"/>
        <v>3</v>
      </c>
      <c r="B6" s="2" t="s">
        <v>65</v>
      </c>
      <c r="C6" s="2" t="s">
        <v>74</v>
      </c>
      <c r="D6" s="2" t="s">
        <v>75</v>
      </c>
      <c r="E6" s="2" t="s">
        <v>76</v>
      </c>
      <c r="F6" s="2" t="s">
        <v>77</v>
      </c>
      <c r="G6" s="2" t="s">
        <v>78</v>
      </c>
      <c r="H6" s="2" t="s">
        <v>79</v>
      </c>
      <c r="I6" s="2" t="s">
        <v>80</v>
      </c>
      <c r="J6" s="2" t="s">
        <v>81</v>
      </c>
      <c r="K6" s="2" t="s">
        <v>82</v>
      </c>
      <c r="L6" s="3">
        <v>46177</v>
      </c>
      <c r="M6" s="2">
        <v>11</v>
      </c>
      <c r="N6" s="2">
        <v>105.9</v>
      </c>
    </row>
    <row r="7" spans="1:14" s="8" customFormat="1" x14ac:dyDescent="0.55000000000000004">
      <c r="A7" s="21">
        <f t="shared" si="0"/>
        <v>4</v>
      </c>
      <c r="B7" s="2" t="s">
        <v>65</v>
      </c>
      <c r="C7" s="2" t="s">
        <v>83</v>
      </c>
      <c r="D7" s="2"/>
      <c r="E7" s="2" t="s">
        <v>76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3">
        <v>46178</v>
      </c>
      <c r="M7" s="2">
        <v>2</v>
      </c>
      <c r="N7" s="2">
        <v>14.26</v>
      </c>
    </row>
    <row r="8" spans="1:14" s="8" customFormat="1" x14ac:dyDescent="0.55000000000000004">
      <c r="A8" s="21">
        <f t="shared" si="0"/>
        <v>5</v>
      </c>
      <c r="B8" s="2" t="s">
        <v>58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96</v>
      </c>
      <c r="J8" s="2" t="s">
        <v>97</v>
      </c>
      <c r="K8" s="2" t="s">
        <v>98</v>
      </c>
      <c r="L8" s="3">
        <v>46198</v>
      </c>
      <c r="M8" s="2">
        <v>6</v>
      </c>
      <c r="N8" s="2">
        <v>71.400000000000006</v>
      </c>
    </row>
    <row r="9" spans="1:14" s="8" customFormat="1" x14ac:dyDescent="0.55000000000000004">
      <c r="A9" s="21">
        <f t="shared" si="0"/>
        <v>6</v>
      </c>
      <c r="B9" s="2" t="s">
        <v>65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3">
        <v>46190</v>
      </c>
      <c r="M9" s="2">
        <v>12</v>
      </c>
      <c r="N9" s="2">
        <v>139.72</v>
      </c>
    </row>
    <row r="10" spans="1:14" s="8" customFormat="1" x14ac:dyDescent="0.55000000000000004">
      <c r="A10" s="21">
        <f t="shared" si="0"/>
        <v>7</v>
      </c>
      <c r="B10" s="2" t="s">
        <v>58</v>
      </c>
      <c r="C10" s="2" t="s">
        <v>108</v>
      </c>
      <c r="D10" s="2" t="s">
        <v>109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/>
      <c r="K10" s="2" t="s">
        <v>115</v>
      </c>
      <c r="L10" s="3">
        <v>46177</v>
      </c>
      <c r="M10" s="2">
        <v>1</v>
      </c>
      <c r="N10" s="2">
        <v>21.45</v>
      </c>
    </row>
    <row r="11" spans="1:14" s="8" customFormat="1" x14ac:dyDescent="0.55000000000000004">
      <c r="A11" s="21">
        <f t="shared" si="0"/>
        <v>8</v>
      </c>
      <c r="B11" s="2" t="s">
        <v>65</v>
      </c>
      <c r="C11" s="2" t="s">
        <v>116</v>
      </c>
      <c r="D11" s="2"/>
      <c r="E11" s="2" t="s">
        <v>117</v>
      </c>
      <c r="F11" s="2"/>
      <c r="G11" s="2" t="s">
        <v>118</v>
      </c>
      <c r="H11" s="2"/>
      <c r="I11" s="2"/>
      <c r="J11" s="2"/>
      <c r="K11" s="2"/>
      <c r="L11" s="3">
        <v>46191</v>
      </c>
      <c r="M11" s="2">
        <v>1</v>
      </c>
      <c r="N11" s="2">
        <v>16.98</v>
      </c>
    </row>
    <row r="12" spans="1:14" s="8" customFormat="1" x14ac:dyDescent="0.55000000000000004">
      <c r="A12" s="21">
        <f t="shared" si="0"/>
        <v>9</v>
      </c>
      <c r="B12" s="2" t="s">
        <v>58</v>
      </c>
      <c r="C12" s="2" t="s">
        <v>119</v>
      </c>
      <c r="D12" s="2"/>
      <c r="E12" s="2" t="s">
        <v>120</v>
      </c>
      <c r="F12" s="2" t="s">
        <v>121</v>
      </c>
      <c r="G12" s="2" t="s">
        <v>122</v>
      </c>
      <c r="H12" s="2" t="s">
        <v>123</v>
      </c>
      <c r="I12" s="2" t="s">
        <v>124</v>
      </c>
      <c r="J12" s="2" t="s">
        <v>125</v>
      </c>
      <c r="K12" s="2"/>
      <c r="L12" s="3">
        <v>46177</v>
      </c>
      <c r="M12" s="2">
        <v>3</v>
      </c>
      <c r="N12" s="2">
        <v>51.7</v>
      </c>
    </row>
    <row r="13" spans="1:14" s="8" customFormat="1" x14ac:dyDescent="0.55000000000000004">
      <c r="A13" s="21">
        <f t="shared" si="0"/>
        <v>10</v>
      </c>
      <c r="B13" s="2" t="s">
        <v>65</v>
      </c>
      <c r="C13" s="2" t="s">
        <v>126</v>
      </c>
      <c r="D13" s="2"/>
      <c r="E13" s="2" t="s">
        <v>127</v>
      </c>
      <c r="F13" s="2" t="s">
        <v>128</v>
      </c>
      <c r="G13" s="2" t="s">
        <v>129</v>
      </c>
      <c r="H13" s="2"/>
      <c r="I13" s="2"/>
      <c r="J13" s="2"/>
      <c r="K13" s="2"/>
      <c r="L13" s="3">
        <v>46177</v>
      </c>
      <c r="M13" s="2">
        <v>7</v>
      </c>
      <c r="N13" s="2">
        <v>53.15</v>
      </c>
    </row>
    <row r="14" spans="1:14" s="8" customFormat="1" x14ac:dyDescent="0.55000000000000004">
      <c r="A14" s="21">
        <f t="shared" si="0"/>
        <v>11</v>
      </c>
      <c r="B14" s="10" t="s">
        <v>65</v>
      </c>
      <c r="C14" s="10" t="s">
        <v>47</v>
      </c>
      <c r="D14" s="10" t="s">
        <v>48</v>
      </c>
      <c r="E14" s="10" t="s">
        <v>49</v>
      </c>
      <c r="F14" s="10"/>
      <c r="G14" s="10" t="s">
        <v>50</v>
      </c>
      <c r="H14" s="10" t="s">
        <v>51</v>
      </c>
      <c r="I14" s="10" t="s">
        <v>52</v>
      </c>
      <c r="J14" s="10"/>
      <c r="K14" s="10" t="s">
        <v>53</v>
      </c>
      <c r="L14" s="32">
        <v>46199</v>
      </c>
      <c r="M14" s="10">
        <v>3</v>
      </c>
      <c r="N14" s="10">
        <v>22.3</v>
      </c>
    </row>
    <row r="15" spans="1:14" s="8" customFormat="1" x14ac:dyDescent="0.55000000000000004">
      <c r="A15" s="21">
        <f t="shared" si="0"/>
        <v>12</v>
      </c>
      <c r="B15" s="10" t="s">
        <v>65</v>
      </c>
      <c r="C15" s="10" t="s">
        <v>130</v>
      </c>
      <c r="D15" s="10" t="s">
        <v>131</v>
      </c>
      <c r="E15" s="10" t="s">
        <v>132</v>
      </c>
      <c r="F15" s="10" t="s">
        <v>133</v>
      </c>
      <c r="G15" s="10" t="s">
        <v>134</v>
      </c>
      <c r="H15" s="10"/>
      <c r="I15" s="10"/>
      <c r="J15" s="10"/>
      <c r="K15" s="10"/>
      <c r="L15" s="32">
        <v>46202</v>
      </c>
      <c r="M15" s="10">
        <v>3</v>
      </c>
      <c r="N15" s="10">
        <v>63</v>
      </c>
    </row>
    <row r="16" spans="1:14" s="8" customFormat="1" x14ac:dyDescent="0.55000000000000004">
      <c r="A16" s="21" t="str">
        <f t="shared" ref="A16:A21" si="1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8" customFormat="1" x14ac:dyDescent="0.55000000000000004">
      <c r="A17" s="21" t="str">
        <f>IF(B17="","",ROW()-3)</f>
        <v/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</row>
    <row r="18" spans="1:15" s="8" customFormat="1" x14ac:dyDescent="0.55000000000000004">
      <c r="A18" s="21" t="str">
        <f t="shared" si="1"/>
        <v/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2"/>
      <c r="M18" s="10"/>
      <c r="N18" s="10"/>
    </row>
    <row r="19" spans="1:15" s="26" customFormat="1" x14ac:dyDescent="0.55000000000000004">
      <c r="A19" s="21" t="str">
        <f t="shared" si="1"/>
        <v/>
      </c>
      <c r="B19" s="22"/>
      <c r="C19" s="22"/>
      <c r="D19" s="22"/>
      <c r="E19" s="21"/>
      <c r="F19" s="21"/>
      <c r="G19" s="21"/>
      <c r="H19" s="21"/>
      <c r="I19" s="21"/>
      <c r="J19" s="21"/>
      <c r="K19" s="21"/>
      <c r="L19" s="23"/>
      <c r="M19" s="21"/>
      <c r="N19" s="21"/>
    </row>
    <row r="20" spans="1:15" x14ac:dyDescent="0.55000000000000004">
      <c r="A20" s="21" t="str">
        <f t="shared" si="1"/>
        <v/>
      </c>
      <c r="E20" s="22"/>
      <c r="G20" s="27"/>
      <c r="H20" s="27"/>
      <c r="I20" s="27"/>
      <c r="J20" s="27"/>
      <c r="K20" s="27"/>
      <c r="L20" s="27"/>
      <c r="O20" s="26"/>
    </row>
    <row r="21" spans="1:15" x14ac:dyDescent="0.55000000000000004">
      <c r="A21" s="21" t="str">
        <f t="shared" si="1"/>
        <v/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6"/>
    </row>
    <row r="22" spans="1:15" x14ac:dyDescent="0.55000000000000004">
      <c r="A22" s="28" t="s">
        <v>35</v>
      </c>
      <c r="B22" s="28"/>
      <c r="C22" s="29">
        <f>COUNTA(C4:C21)</f>
        <v>12</v>
      </c>
      <c r="D22" s="30" t="s">
        <v>36</v>
      </c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26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B4" sqref="B4:J6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2026年6月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 t="str">
        <f t="shared" ref="A4:A13" si="0">IF(B4="","",ROW()-3)</f>
        <v/>
      </c>
      <c r="H4" s="12"/>
    </row>
    <row r="5" spans="1:8" x14ac:dyDescent="0.55000000000000004">
      <c r="A5" s="2" t="str">
        <f t="shared" si="0"/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view="pageBreakPreview" zoomScale="60" zoomScaleNormal="85" workbookViewId="0">
      <selection activeCell="F34" sqref="F34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6" t="str">
        <f>旅館業!B2</f>
        <v>2026年6月</v>
      </c>
      <c r="C2" s="36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 t="str">
        <f>IF(B4="","",ROW()-3)</f>
        <v/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 t="str">
        <f t="shared" ref="A5:A14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8" customFormat="1" x14ac:dyDescent="0.55000000000000004">
      <c r="A6" s="7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2" s="8" customFormat="1" x14ac:dyDescent="0.55000000000000004">
      <c r="A7" s="7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s="8" customFormat="1" x14ac:dyDescent="0.55000000000000004">
      <c r="A8" s="7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2" s="8" customFormat="1" x14ac:dyDescent="0.55000000000000004">
      <c r="A9" s="7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s="8" customFormat="1" x14ac:dyDescent="0.55000000000000004">
      <c r="A10" s="7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s="8" customFormat="1" x14ac:dyDescent="0.55000000000000004">
      <c r="A11" s="7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s="8" customFormat="1" x14ac:dyDescent="0.55000000000000004">
      <c r="A12" s="7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2" s="8" customFormat="1" x14ac:dyDescent="0.55000000000000004">
      <c r="A13" s="7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2" s="8" customFormat="1" x14ac:dyDescent="0.55000000000000004">
      <c r="A14" s="7" t="str">
        <f t="shared" si="0"/>
        <v/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2" s="9" customFormat="1" x14ac:dyDescent="0.55000000000000004">
      <c r="A15" s="7" t="str">
        <f t="shared" ref="A15" si="1">IF(B15="","",ROW()-3)</f>
        <v/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2" s="9" customFormat="1" x14ac:dyDescent="0.55000000000000004">
      <c r="A16" s="7" t="str">
        <f t="shared" ref="A16:A18" si="2">IF(B16="","",ROW()-3)</f>
        <v/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s="9" customFormat="1" x14ac:dyDescent="0.55000000000000004">
      <c r="A17" s="7" t="str">
        <f t="shared" si="2"/>
        <v/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s="9" customFormat="1" x14ac:dyDescent="0.55000000000000004">
      <c r="A18" s="7" t="str">
        <f t="shared" si="2"/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ref="A19:A20" si="3">IF(B19="","",ROW()-3)</f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s="1" customFormat="1" x14ac:dyDescent="0.55000000000000004">
      <c r="A20" s="2" t="str">
        <f t="shared" si="3"/>
        <v/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2" x14ac:dyDescent="0.55000000000000004">
      <c r="A21" s="6" t="s">
        <v>35</v>
      </c>
      <c r="B21" s="5">
        <f>COUNTA(B4:B20)</f>
        <v>0</v>
      </c>
      <c r="C21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4" t="s">
        <v>33</v>
      </c>
      <c r="B1" s="34"/>
      <c r="C1" s="34"/>
    </row>
    <row r="2" spans="1:7" x14ac:dyDescent="0.55000000000000004">
      <c r="B2" s="11" t="str">
        <f>旅館業!B2</f>
        <v>2026年6月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B11" sqref="B11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2026年6月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135</v>
      </c>
    </row>
    <row r="5" spans="1:8" ht="15" customHeight="1" x14ac:dyDescent="0.55000000000000004">
      <c r="A5" s="10">
        <f t="shared" si="0"/>
        <v>2</v>
      </c>
      <c r="B5" s="10" t="s">
        <v>136</v>
      </c>
    </row>
    <row r="6" spans="1:8" ht="15" customHeight="1" x14ac:dyDescent="0.55000000000000004">
      <c r="A6" s="10">
        <f t="shared" si="0"/>
        <v>3</v>
      </c>
      <c r="B6" s="10" t="s">
        <v>137</v>
      </c>
    </row>
    <row r="7" spans="1:8" ht="15" customHeight="1" x14ac:dyDescent="0.55000000000000004">
      <c r="A7" s="10">
        <f t="shared" si="0"/>
        <v>4</v>
      </c>
      <c r="B7" s="10" t="s">
        <v>138</v>
      </c>
    </row>
    <row r="8" spans="1:8" ht="15" customHeight="1" x14ac:dyDescent="0.55000000000000004">
      <c r="A8" s="10">
        <f t="shared" si="0"/>
        <v>5</v>
      </c>
      <c r="B8" s="10" t="s">
        <v>139</v>
      </c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5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庄司　倭</cp:lastModifiedBy>
  <cp:lastPrinted>2026-07-07T01:59:04Z</cp:lastPrinted>
  <dcterms:created xsi:type="dcterms:W3CDTF">2020-04-15T05:33:13Z</dcterms:created>
  <dcterms:modified xsi:type="dcterms:W3CDTF">2026-07-07T02:03:05Z</dcterms:modified>
</cp:coreProperties>
</file>