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201190\Desktop\"/>
    </mc:Choice>
  </mc:AlternateContent>
  <xr:revisionPtr revIDLastSave="0" documentId="13_ncr:1_{EB5C12A7-4E9F-47BF-9509-089AAC435BAD}" xr6:coauthVersionLast="47" xr6:coauthVersionMax="47" xr10:uidLastSave="{00000000-0000-0000-0000-000000000000}"/>
  <bookViews>
    <workbookView xWindow="28680" yWindow="-120" windowWidth="29040" windowHeight="15720" tabRatio="749" activeTab="8" xr2:uid="{00000000-000D-0000-FFFF-FFFF00000000}"/>
  </bookViews>
  <sheets>
    <sheet name="旅館業" sheetId="10" r:id="rId1"/>
    <sheet name="興行場" sheetId="11" r:id="rId2"/>
    <sheet name="公衆浴場" sheetId="12" r:id="rId3"/>
    <sheet name="理容所" sheetId="13" r:id="rId4"/>
    <sheet name="美容所" sheetId="14" r:id="rId5"/>
    <sheet name="クリーニング所" sheetId="15" r:id="rId6"/>
    <sheet name="温泉利用許可施設" sheetId="16" r:id="rId7"/>
    <sheet name="特定建築物" sheetId="17" r:id="rId8"/>
    <sheet name="住宅宿泊事業" sheetId="18" r:id="rId9"/>
  </sheets>
  <definedNames>
    <definedName name="_xlnm._FilterDatabase" localSheetId="4" hidden="1">美容所!$A$3:$N$21</definedName>
    <definedName name="_xlnm._FilterDatabase" localSheetId="3" hidden="1">理容所!$A$3:$M$13</definedName>
    <definedName name="_xlnm.Print_Area" localSheetId="5">クリーニング所!$A$1:$H$14</definedName>
    <definedName name="_xlnm.Print_Area" localSheetId="6">温泉利用許可施設!$A$1:$L$21</definedName>
    <definedName name="_xlnm.Print_Area" localSheetId="1">興行場!$A$1:$H$14</definedName>
    <definedName name="_xlnm.Print_Area" localSheetId="2">公衆浴場!$A$1:$H$14</definedName>
    <definedName name="_xlnm.Print_Area" localSheetId="8">住宅宿泊事業!$A$1:$C$15</definedName>
    <definedName name="_xlnm.Print_Area" localSheetId="7">特定建築物!$A$1:$G$14</definedName>
    <definedName name="_xlnm.Print_Area" localSheetId="4">美容所!$A$1:$N$22</definedName>
    <definedName name="_xlnm.Print_Area" localSheetId="3">理容所!$A$1:$M$14</definedName>
    <definedName name="_xlnm.Print_Area" localSheetId="0">旅館業!$A$1:$M$14</definedName>
    <definedName name="_xlnm.Print_Titles" localSheetId="5">クリーニング所!$1:$3</definedName>
    <definedName name="_xlnm.Print_Titles" localSheetId="6">温泉利用許可施設!$1:$3</definedName>
    <definedName name="_xlnm.Print_Titles" localSheetId="1">興行場!$1:$3</definedName>
    <definedName name="_xlnm.Print_Titles" localSheetId="2">公衆浴場!$1:$3</definedName>
    <definedName name="_xlnm.Print_Titles" localSheetId="8">住宅宿泊事業!$1:$3</definedName>
    <definedName name="_xlnm.Print_Titles" localSheetId="7">特定建築物!$1:$3</definedName>
    <definedName name="_xlnm.Print_Titles" localSheetId="4">美容所!$1:$3</definedName>
    <definedName name="_xlnm.Print_Titles" localSheetId="3">理容所!$1:$3</definedName>
    <definedName name="_xlnm.Print_Titles" localSheetId="0">旅館業!$1:$3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0" l="1"/>
  <c r="A5" i="10"/>
  <c r="A6" i="10"/>
  <c r="A7" i="10"/>
  <c r="A8" i="10"/>
  <c r="A9" i="10"/>
  <c r="A10" i="10"/>
  <c r="A11" i="10"/>
  <c r="A12" i="10"/>
  <c r="A4" i="14"/>
  <c r="A5" i="14"/>
  <c r="A6" i="14"/>
  <c r="A7" i="14"/>
  <c r="A8" i="14"/>
  <c r="A9" i="14"/>
  <c r="A10" i="14"/>
  <c r="A11" i="14"/>
  <c r="A12" i="14"/>
  <c r="A13" i="14"/>
  <c r="A14" i="14"/>
  <c r="A15" i="14"/>
  <c r="A17" i="14"/>
  <c r="A4" i="13"/>
  <c r="A5" i="13"/>
  <c r="A4" i="18"/>
  <c r="A5" i="18"/>
  <c r="A6" i="18"/>
  <c r="A4" i="12"/>
  <c r="A5" i="12"/>
  <c r="A7" i="18"/>
  <c r="A16" i="14" l="1"/>
  <c r="A18" i="14"/>
  <c r="A4" i="15"/>
  <c r="A19" i="14"/>
  <c r="A5" i="16"/>
  <c r="A6" i="16"/>
  <c r="A7" i="16"/>
  <c r="A8" i="16"/>
  <c r="A9" i="16"/>
  <c r="A10" i="16"/>
  <c r="A11" i="16"/>
  <c r="A12" i="16"/>
  <c r="A13" i="16"/>
  <c r="A14" i="16"/>
  <c r="A4" i="16"/>
  <c r="A20" i="14"/>
  <c r="A21" i="14"/>
  <c r="A4" i="11"/>
  <c r="A4" i="17"/>
  <c r="A15" i="16"/>
  <c r="A16" i="16" l="1"/>
  <c r="A17" i="16"/>
  <c r="A18" i="16"/>
  <c r="B21" i="16"/>
  <c r="A5" i="15"/>
  <c r="A6" i="15"/>
  <c r="A7" i="15"/>
  <c r="A8" i="15"/>
  <c r="A9" i="15"/>
  <c r="A10" i="15"/>
  <c r="A11" i="15"/>
  <c r="A12" i="15"/>
  <c r="A13" i="15"/>
  <c r="A6" i="13"/>
  <c r="A7" i="13"/>
  <c r="A8" i="13"/>
  <c r="A9" i="13"/>
  <c r="A10" i="13"/>
  <c r="A11" i="13"/>
  <c r="A12" i="13"/>
  <c r="A13" i="13"/>
  <c r="A6" i="17" l="1"/>
  <c r="C22" i="14" l="1"/>
  <c r="A5" i="17" l="1"/>
  <c r="A7" i="17"/>
  <c r="A8" i="17"/>
  <c r="B2" i="14" l="1"/>
  <c r="A9" i="17" l="1"/>
  <c r="B15" i="18" l="1"/>
  <c r="A8" i="18"/>
  <c r="A9" i="18"/>
  <c r="A10" i="18"/>
  <c r="A11" i="18"/>
  <c r="A12" i="18"/>
  <c r="A13" i="18"/>
  <c r="A14" i="18"/>
  <c r="B2" i="18" l="1"/>
  <c r="B2" i="17"/>
  <c r="B2" i="16"/>
  <c r="B2" i="15"/>
  <c r="B2" i="13"/>
  <c r="B2" i="12"/>
  <c r="B2" i="11"/>
  <c r="A13" i="10" l="1"/>
  <c r="B14" i="17" l="1"/>
  <c r="A13" i="17"/>
  <c r="A12" i="17"/>
  <c r="A11" i="17"/>
  <c r="A10" i="17"/>
  <c r="A20" i="16"/>
  <c r="A19" i="16"/>
  <c r="B14" i="15"/>
  <c r="B14" i="13"/>
  <c r="B14" i="12"/>
  <c r="A13" i="12"/>
  <c r="A12" i="12"/>
  <c r="A11" i="12"/>
  <c r="A10" i="12"/>
  <c r="A9" i="12"/>
  <c r="A8" i="12"/>
  <c r="A7" i="12"/>
  <c r="A6" i="12"/>
  <c r="B14" i="11"/>
  <c r="A13" i="11"/>
  <c r="A12" i="11"/>
  <c r="A11" i="11"/>
  <c r="A10" i="11"/>
  <c r="A9" i="11"/>
  <c r="A8" i="11"/>
  <c r="A7" i="11"/>
  <c r="A6" i="11"/>
  <c r="A5" i="11"/>
  <c r="B14" i="10"/>
</calcChain>
</file>

<file path=xl/sharedStrings.xml><?xml version="1.0" encoding="utf-8"?>
<sst xmlns="http://schemas.openxmlformats.org/spreadsheetml/2006/main" count="213" uniqueCount="138">
  <si>
    <t>施設名称</t>
  </si>
  <si>
    <t>施設所在地</t>
  </si>
  <si>
    <t>許可日</t>
  </si>
  <si>
    <t>営業者名</t>
  </si>
  <si>
    <t>代表者名</t>
  </si>
  <si>
    <t>営業者住所</t>
  </si>
  <si>
    <t>営業者方書</t>
  </si>
  <si>
    <t>施設（種別）</t>
  </si>
  <si>
    <t>総客室数（室）</t>
  </si>
  <si>
    <t>施設（種類）</t>
  </si>
  <si>
    <t>開設者名</t>
  </si>
  <si>
    <t>確認日</t>
  </si>
  <si>
    <t>セット椅子数（台）</t>
  </si>
  <si>
    <t>総床面積（㎡）</t>
  </si>
  <si>
    <t>利用目的</t>
  </si>
  <si>
    <t>浴室・浴槽名称</t>
  </si>
  <si>
    <t>源泉名称</t>
  </si>
  <si>
    <t>源泉所在地</t>
  </si>
  <si>
    <t>泉質</t>
  </si>
  <si>
    <t>申請者名</t>
  </si>
  <si>
    <t>届出日</t>
  </si>
  <si>
    <t>主要特定用途</t>
  </si>
  <si>
    <t>延床面積（㎡）</t>
  </si>
  <si>
    <t>施設住所</t>
    <rPh sb="0" eb="2">
      <t>シセツ</t>
    </rPh>
    <rPh sb="2" eb="4">
      <t>ジュウショ</t>
    </rPh>
    <phoneticPr fontId="18"/>
  </si>
  <si>
    <t>施設ＴＥＬ</t>
    <rPh sb="0" eb="2">
      <t>シセツ</t>
    </rPh>
    <phoneticPr fontId="18"/>
  </si>
  <si>
    <t>営業者ＴＥＬ</t>
    <phoneticPr fontId="18"/>
  </si>
  <si>
    <t>旅館業新規施設</t>
    <rPh sb="0" eb="2">
      <t>リョカン</t>
    </rPh>
    <rPh sb="2" eb="3">
      <t>ギョウ</t>
    </rPh>
    <rPh sb="3" eb="5">
      <t>シンキ</t>
    </rPh>
    <rPh sb="5" eb="7">
      <t>シセツ</t>
    </rPh>
    <phoneticPr fontId="18"/>
  </si>
  <si>
    <t>興行場新規施設</t>
    <rPh sb="0" eb="3">
      <t>コウギョウジョウ</t>
    </rPh>
    <rPh sb="3" eb="5">
      <t>シンキ</t>
    </rPh>
    <rPh sb="5" eb="7">
      <t>シセツ</t>
    </rPh>
    <phoneticPr fontId="18"/>
  </si>
  <si>
    <t>公衆浴場新規施設</t>
    <rPh sb="0" eb="2">
      <t>コウシュウ</t>
    </rPh>
    <rPh sb="2" eb="4">
      <t>ヨクジョウ</t>
    </rPh>
    <rPh sb="4" eb="6">
      <t>シンキ</t>
    </rPh>
    <rPh sb="6" eb="8">
      <t>シセツ</t>
    </rPh>
    <phoneticPr fontId="18"/>
  </si>
  <si>
    <t>理容所新規施設</t>
    <rPh sb="0" eb="2">
      <t>リヨウ</t>
    </rPh>
    <rPh sb="2" eb="3">
      <t>ジョ</t>
    </rPh>
    <rPh sb="3" eb="5">
      <t>シンキ</t>
    </rPh>
    <rPh sb="5" eb="7">
      <t>シセツ</t>
    </rPh>
    <phoneticPr fontId="18"/>
  </si>
  <si>
    <t>美容所新規施設</t>
    <rPh sb="0" eb="2">
      <t>ビヨウ</t>
    </rPh>
    <rPh sb="2" eb="3">
      <t>ジョ</t>
    </rPh>
    <rPh sb="3" eb="5">
      <t>シンキ</t>
    </rPh>
    <rPh sb="5" eb="7">
      <t>シセツ</t>
    </rPh>
    <phoneticPr fontId="18"/>
  </si>
  <si>
    <t>クリーニング所新規施設</t>
    <rPh sb="6" eb="7">
      <t>ジョ</t>
    </rPh>
    <rPh sb="7" eb="9">
      <t>シンキ</t>
    </rPh>
    <rPh sb="9" eb="11">
      <t>シセツ</t>
    </rPh>
    <phoneticPr fontId="18"/>
  </si>
  <si>
    <t>温泉利用許可施設新規施設</t>
    <rPh sb="0" eb="8">
      <t>オンセンリヨウキョカシセツ</t>
    </rPh>
    <rPh sb="8" eb="10">
      <t>シンキ</t>
    </rPh>
    <rPh sb="10" eb="12">
      <t>シセツ</t>
    </rPh>
    <phoneticPr fontId="18"/>
  </si>
  <si>
    <t>特定建築物新規施設</t>
    <rPh sb="0" eb="5">
      <t>トクテイケンチクブツ</t>
    </rPh>
    <rPh sb="5" eb="7">
      <t>シンキ</t>
    </rPh>
    <rPh sb="7" eb="9">
      <t>シセツ</t>
    </rPh>
    <phoneticPr fontId="18"/>
  </si>
  <si>
    <t>住宅宿泊事業（民泊）施設新規施設</t>
    <phoneticPr fontId="18"/>
  </si>
  <si>
    <t>計</t>
    <rPh sb="0" eb="1">
      <t>ケイ</t>
    </rPh>
    <phoneticPr fontId="18"/>
  </si>
  <si>
    <t>件</t>
    <rPh sb="0" eb="1">
      <t>ケン</t>
    </rPh>
    <phoneticPr fontId="18"/>
  </si>
  <si>
    <t>所有者等名</t>
    <rPh sb="3" eb="4">
      <t>トウ</t>
    </rPh>
    <rPh sb="4" eb="5">
      <t>メイ</t>
    </rPh>
    <phoneticPr fontId="18"/>
  </si>
  <si>
    <t>セット椅子数（台）</t>
    <phoneticPr fontId="18"/>
  </si>
  <si>
    <t>施設方書</t>
    <rPh sb="0" eb="2">
      <t>シセツ</t>
    </rPh>
    <rPh sb="2" eb="3">
      <t>ホウ</t>
    </rPh>
    <rPh sb="3" eb="4">
      <t>ショ</t>
    </rPh>
    <phoneticPr fontId="18"/>
  </si>
  <si>
    <t>法人代表者肩書・氏名</t>
    <rPh sb="0" eb="2">
      <t>ホウジン</t>
    </rPh>
    <rPh sb="2" eb="5">
      <t>ダイヒョウシャ</t>
    </rPh>
    <rPh sb="5" eb="7">
      <t>カタガキ</t>
    </rPh>
    <rPh sb="8" eb="10">
      <t>シメイ</t>
    </rPh>
    <phoneticPr fontId="18"/>
  </si>
  <si>
    <t>開設者住所</t>
    <rPh sb="0" eb="2">
      <t>カイセツ</t>
    </rPh>
    <rPh sb="2" eb="3">
      <t>シャ</t>
    </rPh>
    <rPh sb="3" eb="5">
      <t>ジュウショ</t>
    </rPh>
    <phoneticPr fontId="18"/>
  </si>
  <si>
    <t>開設者方書</t>
    <rPh sb="0" eb="2">
      <t>カイセツ</t>
    </rPh>
    <rPh sb="2" eb="3">
      <t>シャ</t>
    </rPh>
    <rPh sb="3" eb="4">
      <t>ホウ</t>
    </rPh>
    <rPh sb="4" eb="5">
      <t>ショ</t>
    </rPh>
    <phoneticPr fontId="18"/>
  </si>
  <si>
    <t>開設者TEL</t>
    <rPh sb="0" eb="2">
      <t>カイセツ</t>
    </rPh>
    <rPh sb="2" eb="3">
      <t>シャ</t>
    </rPh>
    <phoneticPr fontId="18"/>
  </si>
  <si>
    <t>種別</t>
    <rPh sb="0" eb="2">
      <t>シュベツ</t>
    </rPh>
    <phoneticPr fontId="18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</si>
  <si>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8"/>
  </si>
  <si>
    <t>まつエク専門店</t>
  </si>
  <si>
    <t>一般</t>
  </si>
  <si>
    <t>旅館・ホテル営業</t>
  </si>
  <si>
    <t>Ｈｏｔｅｌ　Ｓｈｕｋｕｂａ</t>
  </si>
  <si>
    <t>青葉区八幡二丁目１５－１２</t>
  </si>
  <si>
    <t>ＲＳビルディング㈱</t>
  </si>
  <si>
    <t>代表取締役　佐川　領</t>
  </si>
  <si>
    <t>東京都渋谷区道玄坂一丁目１０－８</t>
  </si>
  <si>
    <t>渋谷道玄坂東急ビル　２Ｆ－Ｃ</t>
  </si>
  <si>
    <t>国見鹿鳴館</t>
  </si>
  <si>
    <t>青葉区国見三丁目５－２</t>
  </si>
  <si>
    <t>㈱龍宝</t>
  </si>
  <si>
    <t>代表取締役　箱崎　研一</t>
  </si>
  <si>
    <t>仙台市若林区土樋一丁目１１－８</t>
  </si>
  <si>
    <t>コーポ高昌第１ビル　１０２</t>
  </si>
  <si>
    <t>022-224-2221</t>
  </si>
  <si>
    <t>ＳＵＮＬＩＦＥ１０５</t>
  </si>
  <si>
    <t>宮城野区松岡町１０－１４</t>
  </si>
  <si>
    <t>サンライフ松岡１０５号室</t>
  </si>
  <si>
    <t>簗瀬　徳和</t>
  </si>
  <si>
    <t>2026年7月</t>
    <rPh sb="4" eb="5">
      <t>ネン</t>
    </rPh>
    <rPh sb="6" eb="7">
      <t>ガツ</t>
    </rPh>
    <phoneticPr fontId="18"/>
  </si>
  <si>
    <t>ＥＣＬＡＲＴ　ｍｅｎ．</t>
  </si>
  <si>
    <t>青葉区一番町三丁目１１－１４</t>
  </si>
  <si>
    <t>丸和ビル　２階</t>
  </si>
  <si>
    <t>伊豆　心</t>
  </si>
  <si>
    <t>ユリシス　ｈａｉｒ＆ｓｐａ</t>
  </si>
  <si>
    <t>022-220-2933</t>
  </si>
  <si>
    <t>若林区南小泉四丁目１７－８－２</t>
  </si>
  <si>
    <t>黒澤　秀康</t>
  </si>
  <si>
    <t>眉毛専門店　ＥＡＧＬＥ　仙台店</t>
  </si>
  <si>
    <t>青葉区花京院一丁目１－５２</t>
  </si>
  <si>
    <t>朝日プラザ花京院　１１０２</t>
  </si>
  <si>
    <t>㈱Ｉ＇ｍ</t>
  </si>
  <si>
    <t>代表取締役社長　宮田　千寛</t>
  </si>
  <si>
    <t>石川県羽咋市御坊山町６－１４</t>
  </si>
  <si>
    <t>ＩＶ．</t>
  </si>
  <si>
    <t>青葉区中央二丁目４－１４</t>
  </si>
  <si>
    <t>ｓｏｒｅｍｏ仙台東二番丁通りビル　７階Ｂ</t>
  </si>
  <si>
    <t>阿部　雄起</t>
  </si>
  <si>
    <t>Ｎｕ／ｎＵ．</t>
  </si>
  <si>
    <t>022-393-4135</t>
  </si>
  <si>
    <t>青葉区中央四丁目４－５</t>
  </si>
  <si>
    <t>ＣＥＮＴＲＡＬ　Ｅａｓｔ　Ｂ．Ｌ．Ｄ　Ｓｅｎｄａｉ　Ａｏｂａビル　３階</t>
  </si>
  <si>
    <t>阿部　尚太</t>
  </si>
  <si>
    <t>Ｌａｚｏ</t>
  </si>
  <si>
    <t>022-393-5745</t>
  </si>
  <si>
    <t>青葉区国分町三丁目５－２４</t>
  </si>
  <si>
    <t>ヨコヤマビル　２階</t>
  </si>
  <si>
    <t>㈱アイコー工業</t>
  </si>
  <si>
    <t>代表取締役　長嶋　利幸</t>
  </si>
  <si>
    <t>仙台市太白区富沢一丁目５－３０</t>
  </si>
  <si>
    <t>022-343-9843</t>
  </si>
  <si>
    <t>ＷＥＳＴ　ＥＮＤ　ＢＡＲＢＥＲ　ＳＨＯＰ</t>
  </si>
  <si>
    <t>青葉区大町二丁目１２－１５</t>
  </si>
  <si>
    <t>１階</t>
  </si>
  <si>
    <t>福田　晃平</t>
  </si>
  <si>
    <t>♯ＡＩＲ　ＥＹＥＬＡＳＨ</t>
  </si>
  <si>
    <t>青葉区一番町三丁目９－２１</t>
  </si>
  <si>
    <t>３階</t>
  </si>
  <si>
    <t>ＧＲＧ　ＡＩＲ㈱</t>
  </si>
  <si>
    <t>代表取締役　豊榮　朱莉</t>
  </si>
  <si>
    <t>仙台市青葉区国分町三丁目８－１７</t>
  </si>
  <si>
    <t>日東ハイツ８０３</t>
  </si>
  <si>
    <t>マユクリア仙台店</t>
  </si>
  <si>
    <t>022-395-5084</t>
  </si>
  <si>
    <t>青葉区中央一丁目６－２５</t>
  </si>
  <si>
    <t>東映堂仙台ビル　３階</t>
  </si>
  <si>
    <t>㈱トラスト</t>
  </si>
  <si>
    <t>代表取締役　武末　大樹</t>
  </si>
  <si>
    <t>東京都渋谷区東一丁目２－５</t>
  </si>
  <si>
    <t>Ｒ．ｈａｉｒ</t>
  </si>
  <si>
    <t>022-354-1088</t>
  </si>
  <si>
    <t>宮城野区岩切字三所南７８－１２</t>
  </si>
  <si>
    <t>島　和恵</t>
  </si>
  <si>
    <t>まつげサロン　Ｓｕｇａｒ　Ｃｕｒｌ</t>
  </si>
  <si>
    <t>宮城野区清水沼二丁目１１－３０</t>
  </si>
  <si>
    <t>市川　千恵子</t>
  </si>
  <si>
    <t>Ｆｅｌｉｃｉａ</t>
  </si>
  <si>
    <t>若林区大和町五丁目１０－１８</t>
  </si>
  <si>
    <t>卸町マンションフタバ７０６号室</t>
  </si>
  <si>
    <t>太田　紗也加</t>
  </si>
  <si>
    <t>ｆａｓｃｉｎｏ</t>
  </si>
  <si>
    <t>022-200-6162</t>
  </si>
  <si>
    <t>泉区泉中央一丁目２７－２</t>
  </si>
  <si>
    <t>第３ＴＡＳビル２０１</t>
  </si>
  <si>
    <t>菅野　千春</t>
  </si>
  <si>
    <t>Ｌｅｎｔｏ</t>
  </si>
  <si>
    <t>泉区長命ケ丘三丁目２６－４２</t>
  </si>
  <si>
    <t>高山　真樹</t>
  </si>
  <si>
    <t>若林区連坊小路４５－１</t>
    <rPh sb="0" eb="3">
      <t>ワカバヤシク</t>
    </rPh>
    <rPh sb="3" eb="7">
      <t>レンボウコウジ</t>
    </rPh>
    <phoneticPr fontId="18"/>
  </si>
  <si>
    <t>青葉区郷六字葛岡２７番地 ラーメンヴィレッジ</t>
    <rPh sb="0" eb="3">
      <t>アオバク</t>
    </rPh>
    <rPh sb="3" eb="5">
      <t>ゴウロク</t>
    </rPh>
    <rPh sb="5" eb="6">
      <t>アザ</t>
    </rPh>
    <rPh sb="6" eb="8">
      <t>クズオカ</t>
    </rPh>
    <rPh sb="10" eb="12">
      <t>バンチ</t>
    </rPh>
    <phoneticPr fontId="18"/>
  </si>
  <si>
    <t>青葉区広瀬町７－９ １階・２階</t>
    <rPh sb="0" eb="3">
      <t>アオバク</t>
    </rPh>
    <rPh sb="3" eb="6">
      <t>ヒロセマチ</t>
    </rPh>
    <rPh sb="11" eb="12">
      <t>カイ</t>
    </rPh>
    <rPh sb="14" eb="15">
      <t>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</si>
</sst>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58" fontId="0" fillId="0" borderId="10" xfId="0" applyNumberFormat="1" applyBorder="1" applyAlignment="1">
      <alignment vertical="center" shrinkToFit="1"/>
    </xf>
    <xf numFmtId="4" fontId="0" fillId="0" borderId="10" xfId="0" applyNumberFormat="1" applyBorder="1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49" fontId="0" fillId="33" borderId="0" xfId="0" applyNumberFormat="1" applyFill="1" applyAlignment="1">
      <alignment horizontal="left" vertical="center" shrinkToFit="1"/>
    </xf>
    <xf numFmtId="58" fontId="0" fillId="0" borderId="0" xfId="0" applyNumberForma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left" vertical="center" shrinkToFit="1"/>
    </xf>
    <xf numFmtId="58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19" fillId="33" borderId="0" xfId="0" applyNumberFormat="1" applyFont="1" applyFill="1" applyAlignment="1">
      <alignment horizontal="left" vertical="center" shrinkToFit="1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58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horizontal="right" vertical="center" shrinkToFit="1"/>
    </xf>
    <xf numFmtId="0" fontId="19" fillId="33" borderId="0" xfId="0" applyFont="1" applyFill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58" fontId="19" fillId="0" borderId="0" xfId="0" applyNumberFormat="1" applyFont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33" borderId="12" xfId="0" applyFont="1" applyFill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58" fontId="19" fillId="0" borderId="12" xfId="0" applyNumberFormat="1" applyFont="1" applyBorder="1" applyAlignment="1">
      <alignment vertical="center" shrinkToFit="1"/>
    </xf>
    <xf numFmtId="58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 shrinkToFit="1"/>
    </xf>
    <xf numFmtId="0" fontId="0" fillId="0" borderId="0" xfId="0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49" fontId="0" fillId="33" borderId="11" xfId="0" applyNumberFormat="1" applyFill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view="pageBreakPreview" zoomScale="60" zoomScaleNormal="85" workbookViewId="0">
      <selection activeCell="A11" sqref="A11"/>
    </sheetView>
  </sheetViews>
  <sheetFormatPr defaultColWidth="9" defaultRowHeight="18" x14ac:dyDescent="0.55000000000000004"/>
  <cols>
    <col min="1" max="1" width="4.83203125" style="1" bestFit="1" customWidth="1"/>
    <col min="2" max="2" width="17.25" style="1" bestFit="1" customWidth="1"/>
    <col min="3" max="3" width="28" style="1" customWidth="1"/>
    <col min="4" max="4" width="13.58203125" style="1" bestFit="1" customWidth="1"/>
    <col min="5" max="5" width="27.58203125" style="1" bestFit="1" customWidth="1"/>
    <col min="6" max="6" width="27.58203125" style="1" customWidth="1"/>
    <col min="7" max="7" width="25.5" style="1" bestFit="1" customWidth="1"/>
    <col min="8" max="8" width="23.5" style="1" bestFit="1" customWidth="1"/>
    <col min="9" max="9" width="33.83203125" style="1" bestFit="1" customWidth="1"/>
    <col min="10" max="10" width="11" style="1" bestFit="1" customWidth="1"/>
    <col min="11" max="11" width="13.58203125" style="1" bestFit="1" customWidth="1"/>
    <col min="12" max="12" width="15.08203125" style="1" bestFit="1" customWidth="1"/>
    <col min="13" max="13" width="15.33203125" style="1" bestFit="1" customWidth="1"/>
    <col min="14" max="16384" width="9" style="1"/>
  </cols>
  <sheetData>
    <row r="1" spans="1:16" x14ac:dyDescent="0.55000000000000004">
      <c r="A1" t="s">
        <v>26</v>
      </c>
    </row>
    <row r="2" spans="1:16" x14ac:dyDescent="0.55000000000000004">
      <c r="A2"/>
      <c r="B2" s="11" t="s">
        <v>66</v>
      </c>
    </row>
    <row r="3" spans="1:16" s="8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25</v>
      </c>
      <c r="L3" s="7" t="s">
        <v>8</v>
      </c>
      <c r="M3" s="7" t="s">
        <v>2</v>
      </c>
    </row>
    <row r="4" spans="1:16" x14ac:dyDescent="0.55000000000000004">
      <c r="A4" s="2">
        <f t="shared" ref="A4:A12" si="0">IF(B4="","",ROW()-3)</f>
        <v>1</v>
      </c>
      <c r="B4" s="2" t="s">
        <v>48</v>
      </c>
      <c r="C4" s="2" t="s">
        <v>49</v>
      </c>
      <c r="D4" s="2"/>
      <c r="E4" s="2" t="s">
        <v>50</v>
      </c>
      <c r="F4" s="2"/>
      <c r="G4" s="2" t="s">
        <v>51</v>
      </c>
      <c r="H4" s="2" t="s">
        <v>52</v>
      </c>
      <c r="I4" s="2" t="s">
        <v>53</v>
      </c>
      <c r="J4" s="2" t="s">
        <v>54</v>
      </c>
      <c r="K4" s="2"/>
      <c r="L4" s="2">
        <v>1</v>
      </c>
      <c r="M4" s="3">
        <v>46220</v>
      </c>
    </row>
    <row r="5" spans="1:16" x14ac:dyDescent="0.55000000000000004">
      <c r="A5" s="2">
        <f t="shared" si="0"/>
        <v>2</v>
      </c>
      <c r="B5" s="2" t="s">
        <v>48</v>
      </c>
      <c r="C5" s="2" t="s">
        <v>55</v>
      </c>
      <c r="D5" s="2"/>
      <c r="E5" s="2" t="s">
        <v>56</v>
      </c>
      <c r="F5" s="2"/>
      <c r="G5" s="2" t="s">
        <v>57</v>
      </c>
      <c r="H5" s="2" t="s">
        <v>58</v>
      </c>
      <c r="I5" s="2" t="s">
        <v>59</v>
      </c>
      <c r="J5" s="2" t="s">
        <v>60</v>
      </c>
      <c r="K5" s="2" t="s">
        <v>61</v>
      </c>
      <c r="L5" s="2">
        <v>1</v>
      </c>
      <c r="M5" s="3">
        <v>46209</v>
      </c>
    </row>
    <row r="6" spans="1:16" x14ac:dyDescent="0.55000000000000004">
      <c r="A6" s="2">
        <f t="shared" si="0"/>
        <v>3</v>
      </c>
      <c r="B6" s="2" t="s">
        <v>48</v>
      </c>
      <c r="C6" s="2" t="s">
        <v>62</v>
      </c>
      <c r="D6" s="2"/>
      <c r="E6" s="2" t="s">
        <v>63</v>
      </c>
      <c r="F6" s="2" t="s">
        <v>64</v>
      </c>
      <c r="G6" s="2" t="s">
        <v>65</v>
      </c>
      <c r="H6" s="2"/>
      <c r="I6" s="2"/>
      <c r="J6" s="2"/>
      <c r="K6" s="2"/>
      <c r="L6" s="2">
        <v>1</v>
      </c>
      <c r="M6" s="3">
        <v>46230</v>
      </c>
    </row>
    <row r="7" spans="1:16" x14ac:dyDescent="0.55000000000000004">
      <c r="A7" s="2" t="str">
        <f t="shared" si="0"/>
        <v/>
      </c>
      <c r="B7" s="33"/>
      <c r="C7" s="33"/>
      <c r="D7" s="2"/>
      <c r="E7" s="33"/>
      <c r="F7" s="33"/>
      <c r="G7" s="2"/>
      <c r="H7" s="2"/>
      <c r="I7" s="2"/>
      <c r="J7" s="2"/>
      <c r="K7" s="2"/>
      <c r="L7" s="2"/>
      <c r="M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P8" s="16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6" x14ac:dyDescent="0.55000000000000004">
      <c r="A13" s="2" t="str">
        <f t="shared" ref="A13" si="1">IF(B13="","",ROW()-3)</f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6" x14ac:dyDescent="0.55000000000000004">
      <c r="A14" s="6" t="s">
        <v>35</v>
      </c>
      <c r="B14" s="5">
        <f>COUNTA(B4:B13)</f>
        <v>3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view="pageBreakPreview" zoomScale="80" zoomScaleNormal="85" zoomScaleSheetLayoutView="80" workbookViewId="0">
      <selection activeCell="C14" sqref="C14"/>
    </sheetView>
  </sheetViews>
  <sheetFormatPr defaultColWidth="9" defaultRowHeight="18" x14ac:dyDescent="0.55000000000000004"/>
  <cols>
    <col min="1" max="1" width="4.08203125" bestFit="1" customWidth="1"/>
    <col min="2" max="2" width="13" bestFit="1" customWidth="1"/>
    <col min="3" max="3" width="15" customWidth="1"/>
    <col min="4" max="4" width="11" bestFit="1" customWidth="1"/>
    <col min="5" max="6" width="27.83203125" customWidth="1"/>
    <col min="7" max="7" width="14.25" customWidth="1"/>
    <col min="8" max="8" width="15.5" style="1" customWidth="1"/>
  </cols>
  <sheetData>
    <row r="1" spans="1:16" x14ac:dyDescent="0.55000000000000004">
      <c r="A1" t="s">
        <v>27</v>
      </c>
    </row>
    <row r="2" spans="1:16" s="1" customFormat="1" x14ac:dyDescent="0.55000000000000004">
      <c r="A2"/>
      <c r="B2" s="11" t="str">
        <f>旅館業!B2</f>
        <v>2026年7月</v>
      </c>
    </row>
    <row r="3" spans="1:16" s="8" customFormat="1" ht="17" customHeight="1" x14ac:dyDescent="0.55000000000000004">
      <c r="A3" s="7"/>
      <c r="B3" s="7" t="s">
        <v>9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s="1" customFormat="1" x14ac:dyDescent="0.55000000000000004">
      <c r="A4" s="2" t="str">
        <f>IF(B4="","",ROW()-3)</f>
        <v/>
      </c>
      <c r="B4" s="2"/>
      <c r="C4" s="2"/>
      <c r="D4" s="2"/>
      <c r="E4" s="2"/>
      <c r="F4" s="2"/>
      <c r="G4" s="2"/>
      <c r="H4" s="3"/>
    </row>
    <row r="5" spans="1:16" s="1" customFormat="1" x14ac:dyDescent="0.55000000000000004">
      <c r="A5" s="2" t="str">
        <f t="shared" ref="A5:A13" si="0">IF(B5="","",ROW()-3)</f>
        <v/>
      </c>
      <c r="B5" s="2"/>
      <c r="C5" s="2"/>
      <c r="D5" s="2"/>
      <c r="E5" s="2"/>
      <c r="F5" s="2"/>
      <c r="G5" s="2"/>
      <c r="H5" s="3"/>
      <c r="P5" s="16"/>
    </row>
    <row r="6" spans="1:16" s="1" customFormat="1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s="1" customFormat="1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s="1" customFormat="1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view="pageBreakPreview" zoomScaleNormal="85" zoomScaleSheetLayoutView="100" workbookViewId="0">
      <selection activeCell="A6" sqref="A4:A6"/>
    </sheetView>
  </sheetViews>
  <sheetFormatPr defaultColWidth="9" defaultRowHeight="18" x14ac:dyDescent="0.55000000000000004"/>
  <cols>
    <col min="1" max="1" width="3.83203125" bestFit="1" customWidth="1"/>
    <col min="2" max="2" width="13" bestFit="1" customWidth="1"/>
    <col min="3" max="3" width="18" customWidth="1"/>
    <col min="4" max="4" width="11.75" customWidth="1"/>
    <col min="5" max="6" width="20.83203125" customWidth="1"/>
    <col min="7" max="7" width="15.5" customWidth="1"/>
    <col min="8" max="8" width="18" style="1" customWidth="1"/>
  </cols>
  <sheetData>
    <row r="1" spans="1:16" x14ac:dyDescent="0.55000000000000004">
      <c r="A1" t="s">
        <v>28</v>
      </c>
    </row>
    <row r="2" spans="1:16" s="1" customFormat="1" x14ac:dyDescent="0.55000000000000004">
      <c r="A2"/>
      <c r="B2" s="11" t="str">
        <f>旅館業!B2</f>
        <v>2026年7月</v>
      </c>
    </row>
    <row r="3" spans="1:16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2</v>
      </c>
    </row>
    <row r="4" spans="1:16" x14ac:dyDescent="0.55000000000000004">
      <c r="A4" s="2" t="str">
        <f t="shared" ref="A4:A13" si="0">IF(B4="","",ROW()-3)</f>
        <v/>
      </c>
      <c r="B4" s="2"/>
      <c r="C4" s="2"/>
      <c r="D4" s="2"/>
      <c r="E4" s="2"/>
      <c r="F4" s="2"/>
      <c r="G4" s="2"/>
      <c r="H4" s="3"/>
    </row>
    <row r="5" spans="1:16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  <c r="J5" s="1"/>
      <c r="K5" s="1"/>
      <c r="L5" s="1"/>
      <c r="M5" s="1"/>
      <c r="N5" s="16"/>
      <c r="O5" s="1"/>
      <c r="P5" s="1"/>
    </row>
    <row r="6" spans="1:16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16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16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16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16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16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16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16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16" x14ac:dyDescent="0.55000000000000004">
      <c r="A14" s="6" t="s">
        <v>35</v>
      </c>
      <c r="B14" s="5">
        <f>COUNTA(B4:B13)</f>
        <v>0</v>
      </c>
      <c r="C14" s="1" t="s">
        <v>36</v>
      </c>
    </row>
    <row r="16" spans="1:16" x14ac:dyDescent="0.55000000000000004">
      <c r="H16"/>
    </row>
    <row r="17" spans="8:8" x14ac:dyDescent="0.55000000000000004">
      <c r="H17" s="12"/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"/>
  <sheetViews>
    <sheetView view="pageBreakPreview" zoomScale="60" zoomScaleNormal="85" workbookViewId="0">
      <selection activeCell="D25" sqref="D25"/>
    </sheetView>
  </sheetViews>
  <sheetFormatPr defaultColWidth="9" defaultRowHeight="18" x14ac:dyDescent="0.55000000000000004"/>
  <cols>
    <col min="1" max="1" width="4.83203125" style="1" bestFit="1" customWidth="1"/>
    <col min="2" max="2" width="25.5" style="1" bestFit="1" customWidth="1"/>
    <col min="3" max="3" width="17.75" style="18" customWidth="1"/>
    <col min="4" max="4" width="27.58203125" style="1" bestFit="1" customWidth="1"/>
    <col min="5" max="5" width="34" style="1" customWidth="1"/>
    <col min="6" max="6" width="17.25" style="1" bestFit="1" customWidth="1"/>
    <col min="7" max="7" width="17.25" style="1" customWidth="1"/>
    <col min="8" max="8" width="34.9140625" style="1" customWidth="1"/>
    <col min="9" max="10" width="17.25" style="1" customWidth="1"/>
    <col min="11" max="11" width="18" style="18" bestFit="1" customWidth="1"/>
    <col min="12" max="12" width="13" style="1" customWidth="1"/>
    <col min="13" max="13" width="15.08203125" style="1" bestFit="1" customWidth="1"/>
    <col min="14" max="16384" width="9" style="1"/>
  </cols>
  <sheetData>
    <row r="1" spans="1:13" x14ac:dyDescent="0.55000000000000004">
      <c r="A1" s="34" t="s">
        <v>29</v>
      </c>
      <c r="B1" s="34"/>
      <c r="C1" s="34"/>
    </row>
    <row r="2" spans="1:13" s="18" customFormat="1" x14ac:dyDescent="0.55000000000000004">
      <c r="A2" s="1"/>
      <c r="B2" s="19" t="str">
        <f>旅館業!B2</f>
        <v>2026年7月</v>
      </c>
    </row>
    <row r="3" spans="1:13" s="26" customFormat="1" x14ac:dyDescent="0.55000000000000004">
      <c r="A3" s="20"/>
      <c r="B3" s="20" t="s">
        <v>0</v>
      </c>
      <c r="C3" s="20" t="s">
        <v>24</v>
      </c>
      <c r="D3" s="20" t="s">
        <v>1</v>
      </c>
      <c r="E3" s="20" t="s">
        <v>39</v>
      </c>
      <c r="F3" s="20" t="s">
        <v>10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11</v>
      </c>
      <c r="L3" s="20" t="s">
        <v>38</v>
      </c>
      <c r="M3" s="20" t="s">
        <v>13</v>
      </c>
    </row>
    <row r="4" spans="1:13" customFormat="1" x14ac:dyDescent="0.55000000000000004">
      <c r="A4" s="21">
        <f t="shared" ref="A4:A13" si="0">IF(B4="","",ROW()-3)</f>
        <v>1</v>
      </c>
      <c r="B4" s="2" t="s">
        <v>67</v>
      </c>
      <c r="C4" s="2"/>
      <c r="D4" s="2" t="s">
        <v>68</v>
      </c>
      <c r="E4" s="2" t="s">
        <v>69</v>
      </c>
      <c r="F4" s="2" t="s">
        <v>70</v>
      </c>
      <c r="G4" s="2"/>
      <c r="H4" s="2"/>
      <c r="I4" s="2"/>
      <c r="J4" s="2"/>
      <c r="K4" s="3">
        <v>46206</v>
      </c>
      <c r="L4" s="2">
        <v>6</v>
      </c>
      <c r="M4" s="2">
        <v>55.9</v>
      </c>
    </row>
    <row r="5" spans="1:13" customFormat="1" x14ac:dyDescent="0.55000000000000004">
      <c r="A5" s="21">
        <f t="shared" si="0"/>
        <v>2</v>
      </c>
      <c r="B5" s="2" t="s">
        <v>71</v>
      </c>
      <c r="C5" s="2" t="s">
        <v>72</v>
      </c>
      <c r="D5" s="2" t="s">
        <v>73</v>
      </c>
      <c r="E5" s="2"/>
      <c r="F5" s="2" t="s">
        <v>74</v>
      </c>
      <c r="G5" s="2"/>
      <c r="H5" s="2"/>
      <c r="I5" s="2"/>
      <c r="J5" s="2"/>
      <c r="K5" s="3">
        <v>46230</v>
      </c>
      <c r="L5" s="2">
        <v>1</v>
      </c>
      <c r="M5" s="2">
        <v>38.89</v>
      </c>
    </row>
    <row r="6" spans="1:13" x14ac:dyDescent="0.55000000000000004">
      <c r="A6" s="21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3"/>
      <c r="L6" s="2"/>
      <c r="M6" s="2"/>
    </row>
    <row r="7" spans="1:13" x14ac:dyDescent="0.55000000000000004">
      <c r="A7" s="22" t="str">
        <f t="shared" si="0"/>
        <v/>
      </c>
      <c r="B7" s="21"/>
      <c r="C7" s="21"/>
      <c r="D7" s="21"/>
      <c r="E7" s="21"/>
      <c r="F7" s="21"/>
      <c r="G7" s="21"/>
      <c r="H7" s="21"/>
      <c r="I7" s="21"/>
      <c r="J7" s="21"/>
      <c r="K7" s="23"/>
      <c r="L7" s="21"/>
      <c r="M7" s="21"/>
    </row>
    <row r="8" spans="1:13" x14ac:dyDescent="0.55000000000000004">
      <c r="A8" s="21" t="str">
        <f t="shared" si="0"/>
        <v/>
      </c>
      <c r="B8" s="21"/>
      <c r="C8" s="21"/>
      <c r="D8" s="21"/>
      <c r="E8" s="21"/>
      <c r="F8" s="21"/>
      <c r="G8" s="21"/>
      <c r="H8" s="21"/>
      <c r="I8" s="21"/>
      <c r="J8" s="21"/>
      <c r="K8" s="23"/>
      <c r="L8" s="21"/>
      <c r="M8" s="21"/>
    </row>
    <row r="9" spans="1:13" x14ac:dyDescent="0.55000000000000004">
      <c r="A9" s="22" t="str">
        <f t="shared" si="0"/>
        <v/>
      </c>
      <c r="B9" s="21"/>
      <c r="C9" s="21"/>
      <c r="D9" s="21"/>
      <c r="E9" s="21"/>
      <c r="F9" s="21"/>
      <c r="G9" s="21"/>
      <c r="H9" s="21"/>
      <c r="I9" s="21"/>
      <c r="J9" s="21"/>
      <c r="K9" s="23"/>
      <c r="L9" s="21"/>
      <c r="M9" s="21"/>
    </row>
    <row r="10" spans="1:13" x14ac:dyDescent="0.55000000000000004">
      <c r="A10" s="21" t="str">
        <f t="shared" si="0"/>
        <v/>
      </c>
      <c r="B10" s="21"/>
      <c r="C10" s="21"/>
      <c r="D10" s="21"/>
      <c r="E10" s="21"/>
      <c r="F10" s="21"/>
      <c r="G10" s="21"/>
      <c r="H10" s="21"/>
      <c r="I10" s="21"/>
      <c r="J10" s="21"/>
      <c r="K10" s="23"/>
      <c r="L10" s="21"/>
      <c r="M10" s="21"/>
    </row>
    <row r="11" spans="1:13" x14ac:dyDescent="0.55000000000000004">
      <c r="A11" s="22" t="str">
        <f t="shared" si="0"/>
        <v/>
      </c>
      <c r="B11" s="21"/>
      <c r="C11" s="21"/>
      <c r="D11" s="21"/>
      <c r="E11" s="21"/>
      <c r="F11" s="21"/>
      <c r="G11" s="21"/>
      <c r="H11" s="21"/>
      <c r="I11" s="21"/>
      <c r="J11" s="21"/>
      <c r="K11" s="23"/>
      <c r="L11" s="21"/>
      <c r="M11" s="21"/>
    </row>
    <row r="12" spans="1:13" x14ac:dyDescent="0.55000000000000004">
      <c r="A12" s="21" t="str">
        <f t="shared" si="0"/>
        <v/>
      </c>
      <c r="B12" s="21"/>
      <c r="C12" s="21"/>
      <c r="D12" s="21"/>
      <c r="E12" s="21"/>
      <c r="F12" s="21"/>
      <c r="G12" s="21"/>
      <c r="H12" s="21"/>
      <c r="I12" s="21"/>
      <c r="J12" s="21"/>
      <c r="K12" s="23"/>
      <c r="L12" s="21"/>
      <c r="M12" s="21"/>
    </row>
    <row r="13" spans="1:13" x14ac:dyDescent="0.55000000000000004">
      <c r="A13" s="22" t="str">
        <f t="shared" si="0"/>
        <v/>
      </c>
      <c r="B13" s="21"/>
      <c r="C13" s="21"/>
      <c r="D13" s="21"/>
      <c r="E13" s="21"/>
      <c r="F13" s="21"/>
      <c r="G13" s="21"/>
      <c r="H13" s="21"/>
      <c r="I13" s="21"/>
      <c r="J13" s="21"/>
      <c r="K13" s="23"/>
      <c r="L13" s="21"/>
      <c r="M13" s="21"/>
    </row>
    <row r="14" spans="1:13" x14ac:dyDescent="0.55000000000000004">
      <c r="A14" s="24" t="s">
        <v>35</v>
      </c>
      <c r="B14" s="25">
        <f>COUNTA(B4:B13)</f>
        <v>2</v>
      </c>
      <c r="C14" s="18" t="s">
        <v>36</v>
      </c>
    </row>
    <row r="18" spans="3:14" x14ac:dyDescent="0.55000000000000004">
      <c r="C18" s="1"/>
      <c r="K18" s="1"/>
    </row>
    <row r="19" spans="3:14" x14ac:dyDescent="0.55000000000000004">
      <c r="C19" s="1"/>
      <c r="K19" s="27"/>
      <c r="N19" s="18"/>
    </row>
    <row r="20" spans="3:14" x14ac:dyDescent="0.55000000000000004">
      <c r="C20" s="1"/>
      <c r="K20" s="2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zoomScale="80" zoomScaleNormal="85" zoomScaleSheetLayoutView="80" workbookViewId="0">
      <selection activeCell="J17" sqref="J17"/>
    </sheetView>
  </sheetViews>
  <sheetFormatPr defaultColWidth="9" defaultRowHeight="18" x14ac:dyDescent="0.55000000000000004"/>
  <cols>
    <col min="1" max="1" width="5.83203125" style="18" customWidth="1"/>
    <col min="2" max="2" width="11.75" style="18" bestFit="1" customWidth="1"/>
    <col min="3" max="3" width="50.5" style="18" customWidth="1"/>
    <col min="4" max="4" width="16" style="18" customWidth="1"/>
    <col min="5" max="5" width="31.75" style="18" bestFit="1" customWidth="1"/>
    <col min="6" max="6" width="31.75" style="18" customWidth="1"/>
    <col min="7" max="7" width="29.58203125" style="18" bestFit="1" customWidth="1"/>
    <col min="8" max="8" width="24.4140625" style="18" customWidth="1"/>
    <col min="9" max="9" width="22" style="18" customWidth="1"/>
    <col min="10" max="10" width="14" style="18" customWidth="1"/>
    <col min="11" max="11" width="10.58203125" style="18" bestFit="1" customWidth="1"/>
    <col min="12" max="12" width="16.08203125" style="18" customWidth="1"/>
    <col min="13" max="13" width="11.08203125" style="18" customWidth="1"/>
    <col min="14" max="14" width="15.08203125" style="18" bestFit="1" customWidth="1"/>
    <col min="15" max="16384" width="9" style="18"/>
  </cols>
  <sheetData>
    <row r="1" spans="1:14" x14ac:dyDescent="0.55000000000000004">
      <c r="A1" s="35" t="s">
        <v>30</v>
      </c>
      <c r="B1" s="35"/>
      <c r="C1" s="35"/>
    </row>
    <row r="2" spans="1:14" x14ac:dyDescent="0.55000000000000004">
      <c r="B2" s="19" t="str">
        <f>旅館業!B2</f>
        <v>2026年7月</v>
      </c>
    </row>
    <row r="3" spans="1:14" s="26" customFormat="1" x14ac:dyDescent="0.55000000000000004">
      <c r="A3" s="20"/>
      <c r="B3" s="21" t="s">
        <v>44</v>
      </c>
      <c r="C3" s="20" t="s">
        <v>0</v>
      </c>
      <c r="D3" s="20" t="s">
        <v>24</v>
      </c>
      <c r="E3" s="20" t="s">
        <v>1</v>
      </c>
      <c r="F3" s="20" t="s">
        <v>39</v>
      </c>
      <c r="G3" s="20" t="s">
        <v>10</v>
      </c>
      <c r="H3" s="20" t="s">
        <v>40</v>
      </c>
      <c r="I3" s="20" t="s">
        <v>41</v>
      </c>
      <c r="J3" s="20" t="s">
        <v>42</v>
      </c>
      <c r="K3" s="20" t="s">
        <v>43</v>
      </c>
      <c r="L3" s="20" t="s">
        <v>11</v>
      </c>
      <c r="M3" s="20" t="s">
        <v>12</v>
      </c>
      <c r="N3" s="20" t="s">
        <v>13</v>
      </c>
    </row>
    <row r="4" spans="1:14" s="8" customFormat="1" x14ac:dyDescent="0.55000000000000004">
      <c r="A4" s="21">
        <f t="shared" ref="A4:A15" si="0">IF(B4="","",ROW()-3)</f>
        <v>1</v>
      </c>
      <c r="B4" s="2" t="s">
        <v>46</v>
      </c>
      <c r="C4" s="2" t="s">
        <v>75</v>
      </c>
      <c r="D4" s="2"/>
      <c r="E4" s="2" t="s">
        <v>76</v>
      </c>
      <c r="F4" s="2" t="s">
        <v>77</v>
      </c>
      <c r="G4" s="2" t="s">
        <v>78</v>
      </c>
      <c r="H4" s="2" t="s">
        <v>79</v>
      </c>
      <c r="I4" s="2" t="s">
        <v>80</v>
      </c>
      <c r="J4" s="2"/>
      <c r="K4" s="2"/>
      <c r="L4" s="3">
        <v>46219</v>
      </c>
      <c r="M4" s="2">
        <v>2</v>
      </c>
      <c r="N4" s="2">
        <v>23.16</v>
      </c>
    </row>
    <row r="5" spans="1:14" s="8" customFormat="1" x14ac:dyDescent="0.55000000000000004">
      <c r="A5" s="21">
        <f t="shared" si="0"/>
        <v>2</v>
      </c>
      <c r="B5" s="2" t="s">
        <v>47</v>
      </c>
      <c r="C5" s="2" t="s">
        <v>81</v>
      </c>
      <c r="D5" s="2"/>
      <c r="E5" s="2" t="s">
        <v>82</v>
      </c>
      <c r="F5" s="2" t="s">
        <v>83</v>
      </c>
      <c r="G5" s="2" t="s">
        <v>84</v>
      </c>
      <c r="H5" s="2"/>
      <c r="I5" s="2"/>
      <c r="J5" s="2"/>
      <c r="K5" s="2"/>
      <c r="L5" s="3">
        <v>46204</v>
      </c>
      <c r="M5" s="2">
        <v>1</v>
      </c>
      <c r="N5" s="2">
        <v>17.8</v>
      </c>
    </row>
    <row r="6" spans="1:14" s="8" customFormat="1" x14ac:dyDescent="0.55000000000000004">
      <c r="A6" s="21">
        <f t="shared" si="0"/>
        <v>3</v>
      </c>
      <c r="B6" s="2" t="s">
        <v>47</v>
      </c>
      <c r="C6" s="2" t="s">
        <v>85</v>
      </c>
      <c r="D6" s="2" t="s">
        <v>86</v>
      </c>
      <c r="E6" s="2" t="s">
        <v>87</v>
      </c>
      <c r="F6" s="2" t="s">
        <v>88</v>
      </c>
      <c r="G6" s="2" t="s">
        <v>89</v>
      </c>
      <c r="H6" s="2"/>
      <c r="I6" s="2"/>
      <c r="J6" s="2"/>
      <c r="K6" s="2"/>
      <c r="L6" s="3">
        <v>46209</v>
      </c>
      <c r="M6" s="2">
        <v>4</v>
      </c>
      <c r="N6" s="2">
        <v>76.05</v>
      </c>
    </row>
    <row r="7" spans="1:14" s="8" customFormat="1" x14ac:dyDescent="0.55000000000000004">
      <c r="A7" s="21">
        <f t="shared" si="0"/>
        <v>4</v>
      </c>
      <c r="B7" s="2" t="s">
        <v>47</v>
      </c>
      <c r="C7" s="2" t="s">
        <v>90</v>
      </c>
      <c r="D7" s="2" t="s">
        <v>91</v>
      </c>
      <c r="E7" s="2" t="s">
        <v>92</v>
      </c>
      <c r="F7" s="2" t="s">
        <v>93</v>
      </c>
      <c r="G7" s="2" t="s">
        <v>94</v>
      </c>
      <c r="H7" s="2" t="s">
        <v>95</v>
      </c>
      <c r="I7" s="2" t="s">
        <v>96</v>
      </c>
      <c r="J7" s="2"/>
      <c r="K7" s="2" t="s">
        <v>97</v>
      </c>
      <c r="L7" s="3">
        <v>46219</v>
      </c>
      <c r="M7" s="2">
        <v>2</v>
      </c>
      <c r="N7" s="2">
        <v>53.81</v>
      </c>
    </row>
    <row r="8" spans="1:14" s="8" customFormat="1" x14ac:dyDescent="0.55000000000000004">
      <c r="A8" s="21">
        <f t="shared" si="0"/>
        <v>5</v>
      </c>
      <c r="B8" s="2" t="s">
        <v>47</v>
      </c>
      <c r="C8" s="2" t="s">
        <v>98</v>
      </c>
      <c r="D8" s="2"/>
      <c r="E8" s="2" t="s">
        <v>99</v>
      </c>
      <c r="F8" s="2" t="s">
        <v>100</v>
      </c>
      <c r="G8" s="2" t="s">
        <v>101</v>
      </c>
      <c r="H8" s="2"/>
      <c r="I8" s="2"/>
      <c r="J8" s="2"/>
      <c r="K8" s="2"/>
      <c r="L8" s="3">
        <v>46233</v>
      </c>
      <c r="M8" s="2">
        <v>4</v>
      </c>
      <c r="N8" s="2">
        <v>53.64</v>
      </c>
    </row>
    <row r="9" spans="1:14" s="8" customFormat="1" x14ac:dyDescent="0.55000000000000004">
      <c r="A9" s="21">
        <f t="shared" si="0"/>
        <v>6</v>
      </c>
      <c r="B9" s="2" t="s">
        <v>46</v>
      </c>
      <c r="C9" s="2" t="s">
        <v>102</v>
      </c>
      <c r="D9" s="2"/>
      <c r="E9" s="2" t="s">
        <v>103</v>
      </c>
      <c r="F9" s="2" t="s">
        <v>104</v>
      </c>
      <c r="G9" s="2" t="s">
        <v>105</v>
      </c>
      <c r="H9" s="2" t="s">
        <v>106</v>
      </c>
      <c r="I9" s="2" t="s">
        <v>107</v>
      </c>
      <c r="J9" s="2" t="s">
        <v>108</v>
      </c>
      <c r="K9" s="2"/>
      <c r="L9" s="3">
        <v>46209</v>
      </c>
      <c r="M9" s="2">
        <v>2</v>
      </c>
      <c r="N9" s="2">
        <v>31.44</v>
      </c>
    </row>
    <row r="10" spans="1:14" s="8" customFormat="1" x14ac:dyDescent="0.55000000000000004">
      <c r="A10" s="21">
        <f t="shared" si="0"/>
        <v>7</v>
      </c>
      <c r="B10" s="2" t="s">
        <v>47</v>
      </c>
      <c r="C10" s="2" t="s">
        <v>67</v>
      </c>
      <c r="D10" s="2"/>
      <c r="E10" s="2" t="s">
        <v>68</v>
      </c>
      <c r="F10" s="2" t="s">
        <v>69</v>
      </c>
      <c r="G10" s="2" t="s">
        <v>70</v>
      </c>
      <c r="H10" s="2"/>
      <c r="I10" s="2"/>
      <c r="J10" s="2"/>
      <c r="K10" s="2"/>
      <c r="L10" s="3">
        <v>46206</v>
      </c>
      <c r="M10" s="2">
        <v>3</v>
      </c>
      <c r="N10" s="2">
        <v>26.71</v>
      </c>
    </row>
    <row r="11" spans="1:14" s="8" customFormat="1" x14ac:dyDescent="0.55000000000000004">
      <c r="A11" s="21">
        <f t="shared" si="0"/>
        <v>8</v>
      </c>
      <c r="B11" s="2" t="s">
        <v>46</v>
      </c>
      <c r="C11" s="2" t="s">
        <v>109</v>
      </c>
      <c r="D11" s="2" t="s">
        <v>110</v>
      </c>
      <c r="E11" s="2" t="s">
        <v>111</v>
      </c>
      <c r="F11" s="2" t="s">
        <v>112</v>
      </c>
      <c r="G11" s="2" t="s">
        <v>113</v>
      </c>
      <c r="H11" s="2" t="s">
        <v>114</v>
      </c>
      <c r="I11" s="2" t="s">
        <v>115</v>
      </c>
      <c r="J11" s="2"/>
      <c r="K11" s="2"/>
      <c r="L11" s="3">
        <v>46227</v>
      </c>
      <c r="M11" s="2">
        <v>4</v>
      </c>
      <c r="N11" s="2">
        <v>46.23</v>
      </c>
    </row>
    <row r="12" spans="1:14" s="8" customFormat="1" x14ac:dyDescent="0.55000000000000004">
      <c r="A12" s="21">
        <f t="shared" si="0"/>
        <v>9</v>
      </c>
      <c r="B12" s="2" t="s">
        <v>47</v>
      </c>
      <c r="C12" s="2" t="s">
        <v>116</v>
      </c>
      <c r="D12" s="2" t="s">
        <v>117</v>
      </c>
      <c r="E12" s="2" t="s">
        <v>118</v>
      </c>
      <c r="F12" s="2"/>
      <c r="G12" s="2" t="s">
        <v>119</v>
      </c>
      <c r="H12" s="2"/>
      <c r="I12" s="2"/>
      <c r="J12" s="2"/>
      <c r="K12" s="2"/>
      <c r="L12" s="3">
        <v>46230</v>
      </c>
      <c r="M12" s="2">
        <v>1</v>
      </c>
      <c r="N12" s="2">
        <v>14</v>
      </c>
    </row>
    <row r="13" spans="1:14" s="8" customFormat="1" x14ac:dyDescent="0.55000000000000004">
      <c r="A13" s="21">
        <f t="shared" si="0"/>
        <v>10</v>
      </c>
      <c r="B13" s="2" t="s">
        <v>46</v>
      </c>
      <c r="C13" s="2" t="s">
        <v>120</v>
      </c>
      <c r="D13" s="2"/>
      <c r="E13" s="2" t="s">
        <v>121</v>
      </c>
      <c r="F13" s="2"/>
      <c r="G13" s="2" t="s">
        <v>122</v>
      </c>
      <c r="H13" s="2"/>
      <c r="I13" s="2"/>
      <c r="J13" s="2"/>
      <c r="K13" s="2"/>
      <c r="L13" s="3">
        <v>46226</v>
      </c>
      <c r="M13" s="2">
        <v>1</v>
      </c>
      <c r="N13" s="2">
        <v>19.100000000000001</v>
      </c>
    </row>
    <row r="14" spans="1:14" s="8" customFormat="1" x14ac:dyDescent="0.55000000000000004">
      <c r="A14" s="21">
        <f t="shared" si="0"/>
        <v>11</v>
      </c>
      <c r="B14" s="2" t="s">
        <v>46</v>
      </c>
      <c r="C14" s="2" t="s">
        <v>123</v>
      </c>
      <c r="D14" s="2"/>
      <c r="E14" s="2" t="s">
        <v>124</v>
      </c>
      <c r="F14" s="2" t="s">
        <v>125</v>
      </c>
      <c r="G14" s="2" t="s">
        <v>126</v>
      </c>
      <c r="H14" s="2"/>
      <c r="I14" s="2"/>
      <c r="J14" s="2"/>
      <c r="K14" s="2"/>
      <c r="L14" s="3">
        <v>46220</v>
      </c>
      <c r="M14" s="2">
        <v>1</v>
      </c>
      <c r="N14" s="2">
        <v>16.64</v>
      </c>
    </row>
    <row r="15" spans="1:14" s="8" customFormat="1" x14ac:dyDescent="0.55000000000000004">
      <c r="A15" s="21">
        <f t="shared" si="0"/>
        <v>12</v>
      </c>
      <c r="B15" s="10" t="s">
        <v>47</v>
      </c>
      <c r="C15" s="10" t="s">
        <v>127</v>
      </c>
      <c r="D15" s="10" t="s">
        <v>128</v>
      </c>
      <c r="E15" s="10" t="s">
        <v>129</v>
      </c>
      <c r="F15" s="10" t="s">
        <v>130</v>
      </c>
      <c r="G15" s="10" t="s">
        <v>131</v>
      </c>
      <c r="H15" s="10"/>
      <c r="I15" s="10"/>
      <c r="J15" s="10"/>
      <c r="K15" s="10"/>
      <c r="L15" s="32">
        <v>46211</v>
      </c>
      <c r="M15" s="10">
        <v>1</v>
      </c>
      <c r="N15" s="10">
        <v>22.61</v>
      </c>
    </row>
    <row r="16" spans="1:14" s="8" customFormat="1" x14ac:dyDescent="0.55000000000000004">
      <c r="A16" s="21">
        <f t="shared" ref="A16:A21" si="1">IF(B16="","",ROW()-3)</f>
        <v>13</v>
      </c>
      <c r="B16" s="10" t="s">
        <v>47</v>
      </c>
      <c r="C16" s="10" t="s">
        <v>132</v>
      </c>
      <c r="D16" s="10"/>
      <c r="E16" s="10" t="s">
        <v>133</v>
      </c>
      <c r="F16" s="10"/>
      <c r="G16" s="10" t="s">
        <v>134</v>
      </c>
      <c r="H16" s="10"/>
      <c r="I16" s="10"/>
      <c r="J16" s="10"/>
      <c r="K16" s="10"/>
      <c r="L16" s="32">
        <v>46219</v>
      </c>
      <c r="M16" s="10">
        <v>3</v>
      </c>
      <c r="N16" s="10">
        <v>48.6</v>
      </c>
    </row>
    <row r="17" spans="1:15" s="8" customFormat="1" x14ac:dyDescent="0.55000000000000004">
      <c r="A17" s="21" t="str">
        <f>IF(B17="","",ROW()-3)</f>
        <v/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32"/>
      <c r="M17" s="10"/>
      <c r="N17" s="10"/>
    </row>
    <row r="18" spans="1:15" s="8" customFormat="1" x14ac:dyDescent="0.55000000000000004">
      <c r="A18" s="21" t="str">
        <f t="shared" si="1"/>
        <v/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32"/>
      <c r="M18" s="10"/>
      <c r="N18" s="10"/>
    </row>
    <row r="19" spans="1:15" s="26" customFormat="1" x14ac:dyDescent="0.55000000000000004">
      <c r="A19" s="21" t="str">
        <f t="shared" si="1"/>
        <v/>
      </c>
      <c r="B19" s="22"/>
      <c r="C19" s="22"/>
      <c r="D19" s="22"/>
      <c r="E19" s="21"/>
      <c r="F19" s="21"/>
      <c r="G19" s="21"/>
      <c r="H19" s="21"/>
      <c r="I19" s="21"/>
      <c r="J19" s="21"/>
      <c r="K19" s="21"/>
      <c r="L19" s="23"/>
      <c r="M19" s="21"/>
      <c r="N19" s="21"/>
    </row>
    <row r="20" spans="1:15" x14ac:dyDescent="0.55000000000000004">
      <c r="A20" s="21" t="str">
        <f t="shared" si="1"/>
        <v/>
      </c>
      <c r="E20" s="22"/>
      <c r="G20" s="27"/>
      <c r="H20" s="27"/>
      <c r="I20" s="27"/>
      <c r="J20" s="27"/>
      <c r="K20" s="27"/>
      <c r="L20" s="27"/>
      <c r="O20" s="26"/>
    </row>
    <row r="21" spans="1:15" x14ac:dyDescent="0.55000000000000004">
      <c r="A21" s="21" t="str">
        <f t="shared" si="1"/>
        <v/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3"/>
      <c r="M21" s="21"/>
      <c r="N21" s="21"/>
      <c r="O21" s="26"/>
    </row>
    <row r="22" spans="1:15" x14ac:dyDescent="0.55000000000000004">
      <c r="A22" s="28" t="s">
        <v>35</v>
      </c>
      <c r="B22" s="28"/>
      <c r="C22" s="29">
        <f>COUNTA(C4:C21)</f>
        <v>13</v>
      </c>
      <c r="D22" s="30" t="s">
        <v>36</v>
      </c>
      <c r="E22" s="30"/>
      <c r="F22" s="30"/>
      <c r="G22" s="30"/>
      <c r="H22" s="30"/>
      <c r="I22" s="30"/>
      <c r="J22" s="30"/>
      <c r="K22" s="30"/>
      <c r="L22" s="31"/>
      <c r="M22" s="30"/>
      <c r="N22" s="30"/>
      <c r="O22" s="26"/>
    </row>
  </sheetData>
  <mergeCells count="1">
    <mergeCell ref="A1:C1"/>
  </mergeCells>
  <phoneticPr fontId="18"/>
  <conditionalFormatting sqref="C13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4"/>
  <sheetViews>
    <sheetView view="pageBreakPreview" zoomScaleNormal="85" zoomScaleSheetLayoutView="100" workbookViewId="0">
      <selection activeCell="H7" sqref="H7"/>
    </sheetView>
  </sheetViews>
  <sheetFormatPr defaultColWidth="9" defaultRowHeight="18" x14ac:dyDescent="0.55000000000000004"/>
  <cols>
    <col min="1" max="1" width="4.83203125" bestFit="1" customWidth="1"/>
    <col min="2" max="2" width="13" customWidth="1"/>
    <col min="3" max="3" width="31.75" bestFit="1" customWidth="1"/>
    <col min="4" max="4" width="13.58203125" bestFit="1" customWidth="1"/>
    <col min="5" max="5" width="25.5" bestFit="1" customWidth="1"/>
    <col min="6" max="6" width="25.5" customWidth="1"/>
    <col min="7" max="7" width="23.5" bestFit="1" customWidth="1"/>
    <col min="8" max="8" width="15.33203125" style="1" bestFit="1" customWidth="1"/>
    <col min="9" max="9" width="16.5" bestFit="1" customWidth="1"/>
  </cols>
  <sheetData>
    <row r="1" spans="1:8" x14ac:dyDescent="0.55000000000000004">
      <c r="A1" t="s">
        <v>31</v>
      </c>
    </row>
    <row r="2" spans="1:8" s="1" customFormat="1" x14ac:dyDescent="0.55000000000000004">
      <c r="A2"/>
      <c r="B2" s="11" t="str">
        <f>旅館業!B2</f>
        <v>2026年7月</v>
      </c>
    </row>
    <row r="3" spans="1:8" s="9" customFormat="1" x14ac:dyDescent="0.55000000000000004">
      <c r="A3" s="7"/>
      <c r="B3" s="7" t="s">
        <v>7</v>
      </c>
      <c r="C3" s="7" t="s">
        <v>0</v>
      </c>
      <c r="D3" s="7" t="s">
        <v>24</v>
      </c>
      <c r="E3" s="7" t="s">
        <v>1</v>
      </c>
      <c r="F3" s="7" t="s">
        <v>39</v>
      </c>
      <c r="G3" s="7" t="s">
        <v>3</v>
      </c>
      <c r="H3" s="7" t="s">
        <v>11</v>
      </c>
    </row>
    <row r="4" spans="1:8" x14ac:dyDescent="0.55000000000000004">
      <c r="A4" s="2" t="str">
        <f t="shared" ref="A4:A13" si="0">IF(B4="","",ROW()-3)</f>
        <v/>
      </c>
      <c r="B4" s="2"/>
      <c r="C4" s="2"/>
      <c r="D4" s="2"/>
      <c r="E4" s="2"/>
      <c r="F4" s="2"/>
      <c r="G4" s="2"/>
      <c r="H4" s="3"/>
    </row>
    <row r="5" spans="1:8" x14ac:dyDescent="0.55000000000000004">
      <c r="A5" s="2" t="str">
        <f t="shared" si="0"/>
        <v/>
      </c>
      <c r="B5" s="2"/>
      <c r="C5" s="2"/>
      <c r="D5" s="2"/>
      <c r="E5" s="2"/>
      <c r="F5" s="2"/>
      <c r="G5" s="2"/>
      <c r="H5" s="3"/>
    </row>
    <row r="6" spans="1:8" x14ac:dyDescent="0.55000000000000004">
      <c r="A6" s="2" t="str">
        <f t="shared" si="0"/>
        <v/>
      </c>
      <c r="B6" s="2"/>
      <c r="C6" s="2"/>
      <c r="D6" s="2"/>
      <c r="E6" s="2"/>
      <c r="F6" s="2"/>
      <c r="G6" s="2"/>
      <c r="H6" s="3"/>
    </row>
    <row r="7" spans="1:8" x14ac:dyDescent="0.55000000000000004">
      <c r="A7" s="2" t="str">
        <f t="shared" si="0"/>
        <v/>
      </c>
      <c r="B7" s="2"/>
      <c r="C7" s="2"/>
      <c r="D7" s="2"/>
      <c r="E7" s="2"/>
      <c r="F7" s="2"/>
      <c r="G7" s="2"/>
      <c r="H7" s="3"/>
    </row>
    <row r="8" spans="1:8" x14ac:dyDescent="0.55000000000000004">
      <c r="A8" s="2" t="str">
        <f t="shared" si="0"/>
        <v/>
      </c>
      <c r="B8" s="2"/>
      <c r="C8" s="2"/>
      <c r="D8" s="2"/>
      <c r="E8" s="2"/>
      <c r="F8" s="2"/>
      <c r="G8" s="2"/>
      <c r="H8" s="3"/>
    </row>
    <row r="9" spans="1:8" x14ac:dyDescent="0.55000000000000004">
      <c r="A9" s="2" t="str">
        <f t="shared" si="0"/>
        <v/>
      </c>
      <c r="B9" s="2"/>
      <c r="C9" s="2"/>
      <c r="D9" s="2"/>
      <c r="E9" s="2"/>
      <c r="F9" s="2"/>
      <c r="G9" s="2"/>
      <c r="H9" s="3"/>
    </row>
    <row r="10" spans="1:8" x14ac:dyDescent="0.55000000000000004">
      <c r="A10" s="2" t="str">
        <f t="shared" si="0"/>
        <v/>
      </c>
      <c r="B10" s="2"/>
      <c r="C10" s="2"/>
      <c r="D10" s="2"/>
      <c r="E10" s="2"/>
      <c r="F10" s="2"/>
      <c r="G10" s="2"/>
      <c r="H10" s="3"/>
    </row>
    <row r="11" spans="1:8" x14ac:dyDescent="0.55000000000000004">
      <c r="A11" s="2" t="str">
        <f t="shared" si="0"/>
        <v/>
      </c>
      <c r="B11" s="2"/>
      <c r="C11" s="2"/>
      <c r="D11" s="2"/>
      <c r="E11" s="2"/>
      <c r="F11" s="2"/>
      <c r="G11" s="2"/>
      <c r="H11" s="3"/>
    </row>
    <row r="12" spans="1:8" x14ac:dyDescent="0.55000000000000004">
      <c r="A12" s="2" t="str">
        <f t="shared" si="0"/>
        <v/>
      </c>
      <c r="B12" s="2"/>
      <c r="C12" s="2"/>
      <c r="D12" s="2"/>
      <c r="E12" s="2"/>
      <c r="F12" s="2"/>
      <c r="G12" s="2"/>
      <c r="H12" s="3"/>
    </row>
    <row r="13" spans="1:8" x14ac:dyDescent="0.55000000000000004">
      <c r="A13" s="2" t="str">
        <f t="shared" si="0"/>
        <v/>
      </c>
      <c r="B13" s="2"/>
      <c r="C13" s="2"/>
      <c r="D13" s="2"/>
      <c r="E13" s="2"/>
      <c r="F13" s="2"/>
      <c r="G13" s="2"/>
      <c r="H13" s="3"/>
    </row>
    <row r="14" spans="1:8" x14ac:dyDescent="0.55000000000000004">
      <c r="A14" s="6" t="s">
        <v>35</v>
      </c>
      <c r="B14" s="5">
        <f>COUNTA(B4:B13)</f>
        <v>0</v>
      </c>
      <c r="C14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view="pageBreakPreview" zoomScale="60" zoomScaleNormal="85" workbookViewId="0">
      <selection activeCell="F34" sqref="F34"/>
    </sheetView>
  </sheetViews>
  <sheetFormatPr defaultColWidth="9" defaultRowHeight="18" x14ac:dyDescent="0.55000000000000004"/>
  <cols>
    <col min="1" max="1" width="3.33203125" bestFit="1" customWidth="1"/>
    <col min="2" max="2" width="12.08203125" customWidth="1"/>
    <col min="3" max="3" width="38.83203125" customWidth="1"/>
    <col min="4" max="4" width="16.33203125" customWidth="1"/>
    <col min="5" max="5" width="28.08203125" customWidth="1"/>
    <col min="6" max="6" width="45.83203125" customWidth="1"/>
    <col min="7" max="7" width="38.83203125" customWidth="1"/>
    <col min="8" max="8" width="15.83203125" customWidth="1"/>
    <col min="9" max="9" width="18.58203125" customWidth="1"/>
    <col min="10" max="10" width="9.33203125" bestFit="1" customWidth="1"/>
    <col min="11" max="11" width="11.83203125" customWidth="1"/>
    <col min="12" max="12" width="11.58203125" style="1" customWidth="1"/>
  </cols>
  <sheetData>
    <row r="1" spans="1:12" x14ac:dyDescent="0.55000000000000004">
      <c r="A1" t="s">
        <v>32</v>
      </c>
    </row>
    <row r="2" spans="1:12" s="1" customFormat="1" x14ac:dyDescent="0.55000000000000004">
      <c r="A2"/>
      <c r="B2" s="36" t="str">
        <f>旅館業!B2</f>
        <v>2026年7月</v>
      </c>
      <c r="C2" s="36"/>
    </row>
    <row r="3" spans="1:12" s="9" customFormat="1" x14ac:dyDescent="0.55000000000000004">
      <c r="A3" s="7"/>
      <c r="B3" s="7" t="s">
        <v>14</v>
      </c>
      <c r="C3" s="7" t="s">
        <v>0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24</v>
      </c>
      <c r="I3" s="7" t="s">
        <v>1</v>
      </c>
      <c r="J3" s="7" t="s">
        <v>39</v>
      </c>
      <c r="K3" s="7" t="s">
        <v>19</v>
      </c>
      <c r="L3" s="7" t="s">
        <v>2</v>
      </c>
    </row>
    <row r="4" spans="1:12" s="8" customFormat="1" x14ac:dyDescent="0.55000000000000004">
      <c r="A4" s="7" t="str">
        <f>IF(B4="","",ROW()-3)</f>
        <v/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s="8" customFormat="1" x14ac:dyDescent="0.55000000000000004">
      <c r="A5" s="7" t="str">
        <f t="shared" ref="A5:A14" si="0">IF(B5="","",ROW()-3)</f>
        <v/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8" customFormat="1" x14ac:dyDescent="0.55000000000000004">
      <c r="A6" s="7" t="str">
        <f t="shared" si="0"/>
        <v/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s="8" customFormat="1" x14ac:dyDescent="0.55000000000000004">
      <c r="A7" s="7" t="str">
        <f t="shared" si="0"/>
        <v/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s="8" customFormat="1" x14ac:dyDescent="0.55000000000000004">
      <c r="A8" s="7" t="str">
        <f t="shared" si="0"/>
        <v/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  <row r="9" spans="1:12" s="8" customFormat="1" x14ac:dyDescent="0.55000000000000004">
      <c r="A9" s="7" t="str">
        <f t="shared" si="0"/>
        <v/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</row>
    <row r="10" spans="1:12" s="8" customFormat="1" x14ac:dyDescent="0.55000000000000004">
      <c r="A10" s="7" t="str">
        <f t="shared" si="0"/>
        <v/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8" customFormat="1" x14ac:dyDescent="0.55000000000000004">
      <c r="A11" s="7" t="str">
        <f t="shared" si="0"/>
        <v/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s="8" customFormat="1" x14ac:dyDescent="0.55000000000000004">
      <c r="A12" s="7" t="str">
        <f t="shared" si="0"/>
        <v/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 spans="1:12" s="8" customFormat="1" x14ac:dyDescent="0.55000000000000004">
      <c r="A13" s="7" t="str">
        <f t="shared" si="0"/>
        <v/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spans="1:12" s="8" customFormat="1" x14ac:dyDescent="0.55000000000000004">
      <c r="A14" s="7" t="str">
        <f t="shared" si="0"/>
        <v/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s="9" customFormat="1" x14ac:dyDescent="0.55000000000000004">
      <c r="A15" s="7" t="str">
        <f t="shared" ref="A15" si="1">IF(B15="","",ROW()-3)</f>
        <v/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 spans="1:12" s="9" customFormat="1" x14ac:dyDescent="0.55000000000000004">
      <c r="A16" s="7" t="str">
        <f t="shared" ref="A16:A18" si="2">IF(B16="","",ROW()-3)</f>
        <v/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9" customFormat="1" x14ac:dyDescent="0.55000000000000004">
      <c r="A17" s="7" t="str">
        <f t="shared" si="2"/>
        <v/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spans="1:12" s="9" customFormat="1" x14ac:dyDescent="0.55000000000000004">
      <c r="A18" s="7" t="str">
        <f t="shared" si="2"/>
        <v/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s="1" customFormat="1" x14ac:dyDescent="0.55000000000000004">
      <c r="A19" s="2" t="str">
        <f t="shared" ref="A19:A20" si="3">IF(B19="","",ROW()-3)</f>
        <v/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spans="1:12" s="1" customFormat="1" x14ac:dyDescent="0.55000000000000004">
      <c r="A20" s="2" t="str">
        <f t="shared" si="3"/>
        <v/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spans="1:12" x14ac:dyDescent="0.55000000000000004">
      <c r="A21" s="6" t="s">
        <v>35</v>
      </c>
      <c r="B21" s="5">
        <f>COUNTA(B4:B20)</f>
        <v>0</v>
      </c>
      <c r="C21" s="1" t="s">
        <v>36</v>
      </c>
    </row>
  </sheetData>
  <mergeCells count="1">
    <mergeCell ref="B2:C2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activeCell="D20" sqref="D20"/>
    </sheetView>
  </sheetViews>
  <sheetFormatPr defaultRowHeight="18" x14ac:dyDescent="0.55000000000000004"/>
  <cols>
    <col min="1" max="1" width="4.58203125" style="1" bestFit="1" customWidth="1"/>
    <col min="2" max="2" width="32.25" style="1" customWidth="1"/>
    <col min="3" max="3" width="27.83203125" style="1" customWidth="1"/>
    <col min="4" max="4" width="32.75" style="1" customWidth="1"/>
    <col min="5" max="5" width="15.33203125" style="1" bestFit="1" customWidth="1"/>
    <col min="6" max="6" width="13" style="1" bestFit="1" customWidth="1"/>
    <col min="7" max="7" width="15.08203125" style="1" bestFit="1" customWidth="1"/>
    <col min="8" max="16384" width="8.6640625" style="1"/>
  </cols>
  <sheetData>
    <row r="1" spans="1:7" x14ac:dyDescent="0.55000000000000004">
      <c r="A1" s="34" t="s">
        <v>33</v>
      </c>
      <c r="B1" s="34"/>
      <c r="C1" s="34"/>
    </row>
    <row r="2" spans="1:7" x14ac:dyDescent="0.55000000000000004">
      <c r="B2" s="11" t="str">
        <f>旅館業!B2</f>
        <v>2026年7月</v>
      </c>
    </row>
    <row r="3" spans="1:7" s="8" customFormat="1" x14ac:dyDescent="0.55000000000000004">
      <c r="A3" s="15"/>
      <c r="B3" s="15" t="s">
        <v>0</v>
      </c>
      <c r="C3" s="15" t="s">
        <v>1</v>
      </c>
      <c r="D3" s="15" t="s">
        <v>37</v>
      </c>
      <c r="E3" s="15" t="s">
        <v>20</v>
      </c>
      <c r="F3" s="15" t="s">
        <v>21</v>
      </c>
      <c r="G3" s="15" t="s">
        <v>22</v>
      </c>
    </row>
    <row r="4" spans="1:7" x14ac:dyDescent="0.55000000000000004">
      <c r="A4" s="2" t="str">
        <f>IF(B4="","",ROW()-3)</f>
        <v/>
      </c>
      <c r="B4" s="2"/>
      <c r="C4" s="2"/>
      <c r="D4" s="2"/>
      <c r="E4" s="3"/>
      <c r="F4" s="2"/>
      <c r="G4" s="4"/>
    </row>
    <row r="5" spans="1:7" x14ac:dyDescent="0.55000000000000004">
      <c r="A5" s="2" t="str">
        <f>IF(B5="","",ROW()-3)</f>
        <v/>
      </c>
      <c r="B5" s="2"/>
      <c r="C5" s="2"/>
      <c r="D5" s="2"/>
      <c r="E5" s="3"/>
      <c r="F5" s="2"/>
      <c r="G5" s="4"/>
    </row>
    <row r="6" spans="1:7" x14ac:dyDescent="0.55000000000000004">
      <c r="A6" s="2" t="str">
        <f>IF(B6="","",ROW()-3)</f>
        <v/>
      </c>
      <c r="E6" s="3"/>
      <c r="G6" s="4"/>
    </row>
    <row r="7" spans="1:7" x14ac:dyDescent="0.55000000000000004">
      <c r="A7" s="2" t="str">
        <f t="shared" ref="A7:A8" si="0">IF(B9="","",ROW()-3)</f>
        <v/>
      </c>
      <c r="B7" s="2"/>
      <c r="C7" s="2"/>
      <c r="D7" s="2"/>
      <c r="E7" s="3"/>
      <c r="F7" s="2"/>
      <c r="G7" s="4"/>
    </row>
    <row r="8" spans="1:7" x14ac:dyDescent="0.55000000000000004">
      <c r="A8" s="2" t="str">
        <f t="shared" si="0"/>
        <v/>
      </c>
      <c r="B8" s="2"/>
      <c r="C8" s="2"/>
      <c r="D8" s="2"/>
      <c r="E8" s="3"/>
      <c r="F8" s="2"/>
      <c r="G8" s="4"/>
    </row>
    <row r="9" spans="1:7" x14ac:dyDescent="0.55000000000000004">
      <c r="A9" s="2" t="str">
        <f>IF(B9="","",ROW()-3)</f>
        <v/>
      </c>
      <c r="B9" s="2"/>
      <c r="C9" s="2"/>
      <c r="D9" s="2"/>
      <c r="E9" s="3"/>
      <c r="F9" s="2"/>
      <c r="G9" s="4"/>
    </row>
    <row r="10" spans="1:7" x14ac:dyDescent="0.55000000000000004">
      <c r="A10" s="2" t="str">
        <f t="shared" ref="A10:A13" si="1">IF(B10="","",ROW()-3)</f>
        <v/>
      </c>
      <c r="B10" s="2"/>
      <c r="C10" s="2"/>
      <c r="D10" s="2"/>
      <c r="E10" s="3"/>
      <c r="F10" s="2"/>
      <c r="G10" s="4"/>
    </row>
    <row r="11" spans="1:7" x14ac:dyDescent="0.55000000000000004">
      <c r="A11" s="2" t="str">
        <f t="shared" si="1"/>
        <v/>
      </c>
      <c r="B11" s="2"/>
      <c r="C11" s="2"/>
      <c r="D11" s="2"/>
      <c r="E11" s="3"/>
      <c r="F11" s="2"/>
      <c r="G11" s="4"/>
    </row>
    <row r="12" spans="1:7" x14ac:dyDescent="0.55000000000000004">
      <c r="A12" s="2" t="str">
        <f t="shared" si="1"/>
        <v/>
      </c>
      <c r="B12" s="2"/>
      <c r="C12" s="2"/>
      <c r="D12" s="2"/>
      <c r="E12" s="3"/>
      <c r="F12" s="2"/>
      <c r="G12" s="4"/>
    </row>
    <row r="13" spans="1:7" x14ac:dyDescent="0.55000000000000004">
      <c r="A13" s="2" t="str">
        <f t="shared" si="1"/>
        <v/>
      </c>
      <c r="B13" s="2"/>
      <c r="C13" s="2"/>
      <c r="D13" s="2"/>
      <c r="E13" s="3"/>
      <c r="F13" s="2"/>
      <c r="G13" s="4"/>
    </row>
    <row r="14" spans="1:7" x14ac:dyDescent="0.55000000000000004">
      <c r="A14" s="6" t="s">
        <v>35</v>
      </c>
      <c r="B14" s="5">
        <f>COUNTA(B4:B13)</f>
        <v>0</v>
      </c>
      <c r="C14" s="1" t="s">
        <v>36</v>
      </c>
    </row>
    <row r="16" spans="1:7" x14ac:dyDescent="0.55000000000000004">
      <c r="D16" s="16"/>
    </row>
    <row r="17" spans="4:7" x14ac:dyDescent="0.55000000000000004">
      <c r="D17" s="16"/>
      <c r="G17" s="17"/>
    </row>
  </sheetData>
  <mergeCells count="1">
    <mergeCell ref="A1:C1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8" x14ac:dyDescent="0.55000000000000004"/>
  <cols>
    <col min="1" max="1" width="3.58203125" customWidth="1"/>
    <col min="2" max="2" width="60.83203125" bestFit="1" customWidth="1"/>
    <col min="3" max="3" width="3.33203125" bestFit="1" customWidth="1"/>
  </cols>
  <sheetData>
    <row r="1" spans="1:8" x14ac:dyDescent="0.55000000000000004">
      <c r="A1" t="s">
        <v>34</v>
      </c>
    </row>
    <row r="2" spans="1:8" s="1" customFormat="1" x14ac:dyDescent="0.55000000000000004">
      <c r="A2"/>
      <c r="B2" s="11" t="str">
        <f>旅館業!B2</f>
        <v>2026年7月</v>
      </c>
    </row>
    <row r="3" spans="1:8" s="9" customFormat="1" x14ac:dyDescent="0.55000000000000004">
      <c r="A3" s="13"/>
      <c r="B3" s="13" t="s">
        <v>23</v>
      </c>
    </row>
    <row r="4" spans="1:8" ht="15" customHeight="1" x14ac:dyDescent="0.55000000000000004">
      <c r="A4" s="10">
        <f t="shared" ref="A4:A14" si="0">IF(B4="","",ROW()-3)</f>
        <v>1</v>
      </c>
      <c r="B4" s="10" t="s">
        <v>135</v>
      </c>
    </row>
    <row r="5" spans="1:8" ht="15" customHeight="1" x14ac:dyDescent="0.55000000000000004">
      <c r="A5" s="10">
        <f t="shared" si="0"/>
        <v>2</v>
      </c>
      <c r="B5" s="10" t="s">
        <v>136</v>
      </c>
    </row>
    <row r="6" spans="1:8" ht="15" customHeight="1" x14ac:dyDescent="0.55000000000000004">
      <c r="A6" s="10">
        <f t="shared" si="0"/>
        <v>3</v>
      </c>
      <c r="B6" s="10" t="s">
        <v>137</v>
      </c>
    </row>
    <row r="7" spans="1:8" ht="15" customHeight="1" x14ac:dyDescent="0.55000000000000004">
      <c r="A7" s="10" t="str">
        <f t="shared" si="0"/>
        <v/>
      </c>
      <c r="B7" s="10"/>
    </row>
    <row r="8" spans="1:8" ht="15" customHeight="1" x14ac:dyDescent="0.55000000000000004">
      <c r="A8" s="10" t="str">
        <f t="shared" si="0"/>
        <v/>
      </c>
      <c r="B8" s="10"/>
    </row>
    <row r="9" spans="1:8" ht="15" customHeight="1" x14ac:dyDescent="0.55000000000000004">
      <c r="A9" s="10" t="str">
        <f t="shared" si="0"/>
        <v/>
      </c>
      <c r="B9" s="10"/>
    </row>
    <row r="10" spans="1:8" ht="15" customHeight="1" x14ac:dyDescent="0.55000000000000004">
      <c r="A10" s="10" t="str">
        <f t="shared" si="0"/>
        <v/>
      </c>
      <c r="B10" s="10"/>
    </row>
    <row r="11" spans="1:8" ht="15" customHeight="1" x14ac:dyDescent="0.55000000000000004">
      <c r="A11" s="10" t="str">
        <f t="shared" si="0"/>
        <v/>
      </c>
      <c r="B11" s="14"/>
    </row>
    <row r="12" spans="1:8" ht="15" customHeight="1" x14ac:dyDescent="0.55000000000000004">
      <c r="A12" s="10" t="str">
        <f t="shared" si="0"/>
        <v/>
      </c>
      <c r="B12" s="14"/>
    </row>
    <row r="13" spans="1:8" ht="15" customHeight="1" x14ac:dyDescent="0.55000000000000004">
      <c r="A13" s="10" t="str">
        <f t="shared" si="0"/>
        <v/>
      </c>
      <c r="B13" s="10"/>
    </row>
    <row r="14" spans="1:8" ht="15" customHeight="1" x14ac:dyDescent="0.55000000000000004">
      <c r="A14" s="10" t="str">
        <f t="shared" si="0"/>
        <v/>
      </c>
      <c r="B14" s="10"/>
      <c r="H14" t="s">
        <v>45</v>
      </c>
    </row>
    <row r="15" spans="1:8" x14ac:dyDescent="0.55000000000000004">
      <c r="A15" s="6" t="s">
        <v>35</v>
      </c>
      <c r="B15" s="5">
        <f>COUNTA(B4:B14)</f>
        <v>3</v>
      </c>
      <c r="C15" s="1" t="s">
        <v>36</v>
      </c>
    </row>
  </sheetData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旅館業</vt:lpstr>
      <vt:lpstr>興行場</vt:lpstr>
      <vt:lpstr>公衆浴場</vt:lpstr>
      <vt:lpstr>理容所</vt:lpstr>
      <vt:lpstr>美容所</vt:lpstr>
      <vt:lpstr>クリーニング所</vt:lpstr>
      <vt:lpstr>温泉利用許可施設</vt:lpstr>
      <vt:lpstr>特定建築物</vt:lpstr>
      <vt:lpstr>住宅宿泊事業</vt:lpstr>
      <vt:lpstr>クリーニング所!Print_Area</vt:lpstr>
      <vt:lpstr>温泉利用許可施設!Print_Area</vt:lpstr>
      <vt:lpstr>興行場!Print_Area</vt:lpstr>
      <vt:lpstr>公衆浴場!Print_Area</vt:lpstr>
      <vt:lpstr>住宅宿泊事業!Print_Area</vt:lpstr>
      <vt:lpstr>特定建築物!Print_Area</vt:lpstr>
      <vt:lpstr>美容所!Print_Area</vt:lpstr>
      <vt:lpstr>理容所!Print_Area</vt:lpstr>
      <vt:lpstr>旅館業!Print_Area</vt:lpstr>
      <vt:lpstr>クリーニング所!Print_Titles</vt:lpstr>
      <vt:lpstr>温泉利用許可施設!Print_Titles</vt:lpstr>
      <vt:lpstr>興行場!Print_Titles</vt:lpstr>
      <vt:lpstr>公衆浴場!Print_Titles</vt:lpstr>
      <vt:lpstr>住宅宿泊事業!Print_Titles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庄司　倭</cp:lastModifiedBy>
  <cp:lastPrinted>2026-08-07T07:51:56Z</cp:lastPrinted>
  <dcterms:created xsi:type="dcterms:W3CDTF">2020-04-15T05:33:13Z</dcterms:created>
  <dcterms:modified xsi:type="dcterms:W3CDTF">2026-08-09T23:44:21Z</dcterms:modified>
</cp:coreProperties>
</file>