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AKNT460om\区政推進係共有\003_共通（経理）\07_契約・検査\13_工事請負契約\★R2工事契約\R2持込分\9.1持込分\〔204310023〕（市）二木荒井線舗装改修工事　2500↓　※総合評価\Ｒ2募集要領別記、評価値申告書、説明書等：（市）二木荒井線舗装改修工事\"/>
    </mc:Choice>
  </mc:AlternateContent>
  <bookViews>
    <workbookView xWindow="4080" yWindow="75" windowWidth="14220" windowHeight="9630" tabRatio="907"/>
  </bookViews>
  <sheets>
    <sheet name="様式-共1-Ⅰ（地域実績）" sheetId="32" r:id="rId1"/>
    <sheet name="様式-共2-Ⅰ（地域実績）" sheetId="15" r:id="rId2"/>
    <sheet name="様式-共3-Ⅰ（地域実績）" sheetId="11" r:id="rId3"/>
    <sheet name="様式-共4-Ⅰ（地域実績）" sheetId="16" r:id="rId4"/>
    <sheet name="様式-共5（東日本大震災対応）" sheetId="33" r:id="rId5"/>
  </sheets>
  <definedNames>
    <definedName name="_xlnm._FilterDatabase" localSheetId="0" hidden="1">'様式-共1-Ⅰ（地域実績）'!#REF!</definedName>
    <definedName name="_xlnm.Print_Area" localSheetId="0">'様式-共1-Ⅰ（地域実績）'!$A$1:$N$57</definedName>
    <definedName name="_xlnm.Print_Area" localSheetId="1">'様式-共2-Ⅰ（地域実績）'!$A$1:$Q$74</definedName>
    <definedName name="_xlnm.Print_Area" localSheetId="2">'様式-共3-Ⅰ（地域実績）'!$A$1:$M$43</definedName>
    <definedName name="_xlnm.Print_Area" localSheetId="3">'様式-共4-Ⅰ（地域実績）'!$A$1:$Q$69</definedName>
    <definedName name="_xlnm.Print_Area" localSheetId="4">'様式-共5（東日本大震災対応）'!$A$1:$L$28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L31" i="32" l="1"/>
  <c r="L35" i="32"/>
  <c r="I37" i="32"/>
  <c r="K37" i="32" s="1"/>
  <c r="L37" i="32" s="1"/>
  <c r="I36" i="32"/>
  <c r="K36" i="32" s="1"/>
  <c r="L36" i="32" s="1"/>
  <c r="F15" i="32" l="1"/>
  <c r="I10" i="32" l="1"/>
  <c r="J2" i="16" l="1"/>
  <c r="G2" i="11" l="1"/>
  <c r="I23" i="32" l="1"/>
  <c r="F2" i="33" l="1"/>
  <c r="I34" i="32" l="1"/>
  <c r="I24" i="32"/>
  <c r="I31" i="32"/>
  <c r="I35" i="32"/>
  <c r="I38" i="32"/>
  <c r="I33" i="32" l="1"/>
  <c r="I22" i="32"/>
  <c r="I17" i="32"/>
  <c r="I16" i="32"/>
  <c r="I18" i="32"/>
  <c r="I32" i="32" l="1"/>
  <c r="K23" i="32" l="1"/>
  <c r="E21" i="32"/>
  <c r="K3" i="15"/>
  <c r="L23" i="32" l="1"/>
  <c r="K10" i="32"/>
  <c r="L10" i="32" s="1"/>
  <c r="N10" i="32" s="1"/>
  <c r="E27" i="32"/>
  <c r="D49" i="32" l="1"/>
  <c r="E39" i="32" l="1"/>
  <c r="K33" i="32"/>
  <c r="L33" i="32" s="1"/>
  <c r="K32" i="32" l="1"/>
  <c r="L32" i="32" s="1"/>
  <c r="K35" i="32" l="1"/>
  <c r="K34" i="32"/>
  <c r="K24" i="32"/>
  <c r="L24" i="32" s="1"/>
  <c r="K22" i="32"/>
  <c r="K20" i="32"/>
  <c r="L20" i="32" s="1"/>
  <c r="L19" i="32"/>
  <c r="D44" i="32"/>
  <c r="K38" i="32"/>
  <c r="L38" i="32" s="1"/>
  <c r="K31" i="32"/>
  <c r="K17" i="32"/>
  <c r="L17" i="32" s="1"/>
  <c r="K16" i="32"/>
  <c r="L16" i="32" s="1"/>
  <c r="K18" i="32" l="1"/>
  <c r="L18" i="32" s="1"/>
  <c r="N16" i="32" s="1"/>
  <c r="L22" i="32"/>
  <c r="L34" i="32"/>
  <c r="N28" i="32" l="1"/>
  <c r="N22" i="32"/>
  <c r="N44" i="32" l="1"/>
  <c r="G48" i="32" s="1"/>
  <c r="K48" i="32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<sst xmlns="http://schemas.openxmlformats.org/spreadsheetml/2006/main" count="623" uniqueCount="429">
  <si>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</si>
  <si>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</si>
  <si>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</si>
  <si>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</si>
  <si>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</si>
  <si>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</si>
  <si>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</si>
  <si>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</si>
  <si>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</si>
  <si>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</si>
  <si>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</si>
  <si>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</si>
  <si>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</si>
  <si>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</si>
  <si>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</si>
  <si>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</si>
  <si>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</si>
  <si>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</si>
  <si>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</si>
  <si>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</si>
  <si>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</si>
  <si>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</si>
  <si>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</si>
  <si>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</si>
  <si>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</si>
  <si>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</si>
  <si>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</si>
  <si>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</si>
  <si>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</si>
  <si>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</si>
  <si>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</si>
  <si>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</si>
  <si>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</si>
  <si>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</si>
  <si>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</si>
  <si>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</si>
  <si>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</si>
  <si>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</si>
  <si>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</si>
  <si>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</si>
  <si>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</si>
  <si>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</si>
  <si>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</si>
  <si>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</si>
  <si>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</si>
  <si>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</si>
  <si>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</si>
  <si>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</si>
  <si>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</si>
  <si>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</si>
  <si>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</si>
  <si>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</si>
  <si>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</si>
  <si>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</si>
  <si>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</si>
  <si>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</si>
  <si>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</si>
  <si>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</si>
  <si>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</si>
  <si>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</si>
  <si>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</si>
  <si>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</si>
  <si>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</si>
  <si>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</si>
  <si>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</si>
  <si>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</si>
  <si>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</si>
  <si>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</si>
  <si>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</si>
  <si>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</si>
  <si>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</si>
  <si>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</si>
  <si>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</si>
  <si>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</si>
  <si>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</si>
  <si>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</si>
  <si>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</si>
  <si>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</si>
  <si>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</si>
  <si>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</si>
  <si>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</si>
  <si>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</si>
  <si>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</si>
  <si>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</si>
  <si>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</si>
  <si>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</si>
  <si>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</si>
  <si>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</si>
  <si>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</si>
  <si>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</si>
  <si>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</si>
  <si>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</si>
  <si>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</si>
  <si>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</si>
  <si>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</si>
  <si>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</si>
  <si>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</si>
  <si>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</si>
  <si>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</si>
  <si>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</si>
  <si>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</si>
  <si>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</si>
  <si>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</si>
  <si>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</si>
  <si>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</si>
  <si>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</si>
  <si>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</si>
  <si>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</si>
  <si>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</si>
  <si>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</si>
  <si>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</si>
  <si>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</si>
  <si>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</si>
  <si>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</si>
  <si>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</si>
  <si>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</si>
  <si>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</si>
  <si>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</si>
  <si>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</si>
  <si>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</si>
  <si>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</si>
  <si>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</si>
  <si>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</si>
  <si>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</si>
  <si>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</si>
  <si>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</si>
  <si>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</si>
  <si>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</si>
  <si>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</si>
  <si>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</si>
  <si>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</si>
  <si>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</si>
  <si>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</si>
  <si>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</si>
  <si>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</si>
  <si>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</si>
  <si>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</si>
  <si>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</si>
  <si>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</si>
  <si>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</si>
  <si>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</si>
  <si>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</si>
  <si>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</si>
  <si>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</si>
  <si>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</si>
  <si>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</si>
  <si>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</si>
  <si>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ト　東日本大震災における緊急工事等の従事実績</t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</si>
  <si>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</si>
  <si>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</si>
  <si>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</si>
  <si>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</si>
  <si>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</si>
  <si>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</si>
  <si>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</si>
  <si>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</si>
  <si>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</si>
  <si>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</si>
  <si>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</si>
  <si>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</si>
  <si>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</si>
  <si>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</si>
  <si>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</si>
  <si>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</si>
  <si>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</si>
  <si>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</si>
  <si>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</si>
  <si>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</si>
  <si>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</si>
  <si>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</si>
  <si>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</si>
  <si>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</si>
  <si>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</si>
  <si>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</si>
  <si>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</si>
  <si>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</si>
  <si>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</si>
  <si>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</si>
  <si>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</si>
  <si>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</si>
  <si>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</si>
  <si>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</si>
  <si>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</si>
  <si>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</si>
  <si>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</si>
  <si>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</si>
  <si>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</si>
  <si>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その他</t>
    <rPh sb="2" eb="3">
      <t>タ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</si>
  <si>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</si>
  <si>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</si>
  <si>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</si>
  <si>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</si>
  <si>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</si>
  <si>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</si>
  <si>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</si>
  <si>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</si>
  <si>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</si>
  <si>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実績あり</t>
    <rPh sb="0" eb="2">
      <t>ジッセキ</t>
    </rPh>
    <phoneticPr fontId="3"/>
  </si>
  <si>
    <t>なし</t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</si>
  <si>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</si>
  <si>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</si>
  <si>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</si>
  <si>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</si>
  <si>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</si>
  <si>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</si>
  <si>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</si>
  <si>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</si>
  <si>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</si>
  <si>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</si>
  <si>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</si>
  <si>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</si>
  <si>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</si>
  <si>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</si>
  <si>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</si>
  <si>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</si>
  <si>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</si>
  <si>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</si>
  <si>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</si>
  <si>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</si>
  <si>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</si>
  <si>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</si>
  <si>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</si>
  <si>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</si>
  <si>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</si>
  <si>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</si>
  <si>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</si>
  <si>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</si>
  <si>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</si>
  <si>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</si>
  <si>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</si>
  <si>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</si>
  <si>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</si>
  <si>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</si>
  <si>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</si>
  <si>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</si>
  <si>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</si>
  <si>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様式-共5</t>
    <rPh sb="0" eb="2">
      <t>ヨウシキ</t>
    </rPh>
    <rPh sb="3" eb="4">
      <t>トモ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</si>
  <si>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</si>
  <si>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</si>
  <si>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</si>
  <si>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</si>
  <si>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</si>
  <si>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</si>
  <si>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</si>
  <si>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</si>
  <si>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</si>
  <si>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</si>
  <si>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</si>
  <si>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</si>
  <si>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</si>
  <si>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</si>
  <si>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</si>
  <si>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</si>
  <si>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</si>
  <si>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</si>
  <si>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</si>
  <si>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</si>
  <si>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</si>
  <si>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</si>
  <si>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</si>
  <si>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</si>
  <si>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</si>
  <si>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</si>
  <si>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</si>
  <si>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</si>
  <si>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</si>
  <si>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</si>
  <si>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</si>
  <si>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</si>
  <si>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</si>
  <si>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</si>
  <si>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</si>
  <si>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</si>
  <si>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</si>
  <si>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</si>
  <si>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</si>
  <si>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</si>
  <si>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</si>
  <si>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</si>
  <si>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ＩＳＯ１４００１</t>
    <phoneticPr fontId="3"/>
  </si>
  <si>
    <t>なし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</si>
  <si>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</si>
  <si>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</si>
  <si>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</si>
  <si>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</si>
  <si>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</si>
  <si>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(1)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</si>
  <si>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</si>
  <si>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</si>
  <si>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</si>
  <si>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</si>
  <si>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</si>
  <si>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</si>
  <si>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</si>
  <si>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</si>
  <si>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</si>
  <si>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</si>
  <si>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</si>
  <si>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</si>
  <si>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</si>
  <si>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</si>
  <si>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</si>
  <si>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</si>
  <si>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</si>
  <si>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</si>
  <si>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</si>
  <si>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</si>
  <si>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</si>
  <si>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</si>
  <si>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</si>
  <si>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</si>
  <si>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</si>
  <si>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</si>
  <si>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</si>
  <si>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</si>
  <si>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</si>
  <si>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</si>
  <si>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</si>
  <si>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</si>
  <si>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</si>
  <si>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  <phoneticPr fontId="3"/>
  </si>
  <si>
    <t>配置あり</t>
    <rPh sb="0" eb="2">
      <t>ハイチ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</si>
  <si>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</si>
  <si>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</si>
  <si>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</si>
  <si>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</si>
  <si>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</si>
  <si>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</si>
  <si>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</si>
  <si>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</si>
  <si>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</si>
  <si>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</si>
  <si>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</si>
  <si>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</si>
  <si>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</si>
  <si>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</si>
  <si>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</si>
  <si>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</si>
  <si>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</si>
  <si>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実績1</t>
    <rPh sb="0" eb="2">
      <t>ジッセキ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</si>
  <si>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</si>
  <si>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</si>
  <si>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</si>
  <si>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</si>
  <si>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令和2年度</t>
    <rPh sb="0" eb="2">
      <t>レイワ</t>
    </rPh>
    <rPh sb="3" eb="5">
      <t>ネンド</t>
    </rPh>
    <phoneticPr fontId="3"/>
  </si>
  <si>
    <t>平成30年度</t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</si>
  <si>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</si>
  <si>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</si>
  <si>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ス　市内企業の活用計画割合（H25.4.1より当面の間削除）</t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</si>
  <si>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</si>
  <si>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r>
      <t>　ア　工事成績評定点（上位実績の平均点）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</si>
  <si>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.5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</si>
  <si>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</si>
  <si>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.5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</si>
  <si>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</si>
  <si>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</si>
  <si>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</si>
  <si>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.5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</si>
  <si>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.5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</si>
  <si>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.5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</si>
  <si>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</si>
  <si>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r>
      <t xml:space="preserve">シ　若手又は女性技術者の配置状況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</si>
  <si>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下請負の地元発注推進企業顕彰歴
</t>
    </r>
    <r>
      <rPr>
        <sz val="9.5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</si>
  <si>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t xml:space="preserve">ソ　地域貢献活動等の実績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</si>
  <si>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防災に関する応援協定等の締結実績及び協定に基づく活動実績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</si>
  <si>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r>
      <t xml:space="preserve">チ　緊急工事登録等への取組み実績
 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</si>
  <si>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ツ　困難業務等の従事実績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</si>
  <si>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</si>
  <si>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</si>
  <si>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.5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</si>
  <si>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.5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</si>
  <si>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</si>
  <si>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</si>
  <si>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</si>
  <si>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</si>
  <si>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</si>
  <si>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</si>
  <si>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－</t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</si>
  <si>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</si>
  <si>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</si>
  <si>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</si>
  <si>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4～5件</t>
    <rPh sb="3" eb="4">
      <t>ケン</t>
    </rPh>
    <phoneticPr fontId="3"/>
  </si>
  <si>
    <t>2～3件</t>
    <rPh sb="3" eb="4">
      <t>ケン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</si>
  <si>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</si>
  <si>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</si>
  <si>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</si>
  <si>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</si>
  <si>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</si>
  <si>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</si>
  <si>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</si>
  <si>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</si>
  <si>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</si>
  <si>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なし</t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</si>
  <si>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</si>
  <si>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</si>
  <si>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なし</t>
    <phoneticPr fontId="3"/>
  </si>
  <si>
    <t>顕彰あり</t>
    <rPh sb="0" eb="2">
      <t>ケンショウ</t>
    </rPh>
    <phoneticPr fontId="3"/>
  </si>
  <si>
    <t>所管区域外複数</t>
    <rPh sb="0" eb="2">
      <t>ショカン</t>
    </rPh>
    <rPh sb="2" eb="4">
      <t>クイキ</t>
    </rPh>
    <rPh sb="4" eb="5">
      <t>ガイ</t>
    </rPh>
    <rPh sb="5" eb="7">
      <t>フクスウ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</si>
  <si>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</si>
  <si>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</si>
  <si>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</si>
  <si>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</si>
  <si>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</si>
  <si>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6件</t>
    <rPh sb="1" eb="2">
      <t>ケン</t>
    </rPh>
    <phoneticPr fontId="3"/>
  </si>
  <si>
    <t>所管区域内複数</t>
    <rPh sb="0" eb="2">
      <t>ショカン</t>
    </rPh>
    <rPh sb="2" eb="4">
      <t>クイキ</t>
    </rPh>
    <rPh sb="4" eb="5">
      <t>ナイ</t>
    </rPh>
    <rPh sb="5" eb="7">
      <t>フクスウ</t>
    </rPh>
    <phoneticPr fontId="3"/>
  </si>
  <si>
    <t>所管区域内1件・区域外1件</t>
    <rPh sb="0" eb="2">
      <t>ショカン</t>
    </rPh>
    <rPh sb="2" eb="4">
      <t>クイキ</t>
    </rPh>
    <rPh sb="4" eb="5">
      <t>ナイ</t>
    </rPh>
    <rPh sb="6" eb="7">
      <t>ケン</t>
    </rPh>
    <rPh sb="8" eb="10">
      <t>クイキ</t>
    </rPh>
    <rPh sb="10" eb="11">
      <t>ガイ</t>
    </rPh>
    <rPh sb="12" eb="13">
      <t>ケン</t>
    </rPh>
    <phoneticPr fontId="3"/>
  </si>
  <si>
    <t>所管区域内1件</t>
    <rPh sb="0" eb="2">
      <t>ショカン</t>
    </rPh>
    <rPh sb="2" eb="4">
      <t>クイキ</t>
    </rPh>
    <rPh sb="4" eb="5">
      <t>ナイ</t>
    </rPh>
    <rPh sb="6" eb="7">
      <t>ケン</t>
    </rPh>
    <phoneticPr fontId="3"/>
  </si>
  <si>
    <t>所管区内1件</t>
    <rPh sb="0" eb="2">
      <t>ショカン</t>
    </rPh>
    <rPh sb="2" eb="4">
      <t>クナイ</t>
    </rPh>
    <rPh sb="5" eb="6">
      <t>ケン</t>
    </rPh>
    <phoneticPr fontId="3"/>
  </si>
  <si>
    <t>所管区域内含む複数</t>
    <rPh sb="0" eb="2">
      <t>ショカン</t>
    </rPh>
    <rPh sb="2" eb="3">
      <t>ク</t>
    </rPh>
    <rPh sb="3" eb="4">
      <t>イキ</t>
    </rPh>
    <rPh sb="4" eb="5">
      <t>ナイ</t>
    </rPh>
    <rPh sb="5" eb="6">
      <t>フク</t>
    </rPh>
    <rPh sb="7" eb="9">
      <t>フクスウ</t>
    </rPh>
    <phoneticPr fontId="3"/>
  </si>
  <si>
    <t>ア　過去4年間における工事成績評定点
　　　（上位実績の平均点）
　　　　　【対象実績数】地域実績…上位5件</t>
    <rPh sb="23" eb="25">
      <t>ジョウイ</t>
    </rPh>
    <rPh sb="25" eb="27">
      <t>ジッセキ</t>
    </rPh>
    <phoneticPr fontId="3"/>
  </si>
  <si>
    <r>
      <t xml:space="preserve">
ト　東日本大震災における
　緊急工事等の従事実績
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phoneticPr fontId="3"/>
  </si>
  <si>
    <t>～</t>
    <phoneticPr fontId="3"/>
  </si>
  <si>
    <t>（区分を選択）</t>
    <phoneticPr fontId="3"/>
  </si>
  <si>
    <t>複数登録等あり</t>
    <phoneticPr fontId="3"/>
  </si>
  <si>
    <t>複数登録等あり</t>
    <phoneticPr fontId="3"/>
  </si>
  <si>
    <t>なし　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</si>
  <si>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</si>
  <si>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</si>
  <si>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</si>
  <si>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</si>
  <si>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</si>
  <si>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</si>
  <si>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</si>
  <si>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</si>
  <si>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なし</t>
    <phoneticPr fontId="3"/>
  </si>
  <si>
    <t>平成30</t>
    <rPh sb="0" eb="2">
      <t>ヘイセイ</t>
    </rPh>
    <phoneticPr fontId="3"/>
  </si>
  <si>
    <t>令和元</t>
    <rPh sb="0" eb="2">
      <t>レイワ</t>
    </rPh>
    <rPh sb="2" eb="3">
      <t>ガン</t>
    </rPh>
    <phoneticPr fontId="3"/>
  </si>
  <si>
    <t>テ　過去2ヶ年度における維持工事等の施工実績</t>
    <phoneticPr fontId="3"/>
  </si>
  <si>
    <t>（市）二木荒井線舗装改修工事</t>
    <rPh sb="0" eb="14">
      <t>フタキ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</si>
</sst>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0.0%"/>
    <numFmt numFmtId="179" formatCode="#,##0_ "/>
    <numFmt numFmtId="180" formatCode="yyyy/m/d;@"/>
    <numFmt numFmtId="181" formatCode="General&quot;点&quot;"/>
    <numFmt numFmtId="182" formatCode="[$-411]ge\.m\.d;@"/>
    <numFmt numFmtId="183" formatCode="yyyy\(ge\)/m/d"/>
    <numFmt numFmtId="184" formatCode="0_);[Red]\(0\)"/>
    <numFmt numFmtId="185" formatCode="0.0_);[Red]\(0.0\)"/>
    <numFmt numFmtId="186" formatCode="0.000_);[Red]\(0.000\)"/>
    <numFmt numFmtId="187" formatCode="0.00_);[Red]\(0.00\)"/>
    <numFmt numFmtId="188" formatCode="0_ ;[Red]\-0\ "/>
    <numFmt numFmtId="189" formatCode="0.000_ ;[Red]\-0.000\ "/>
    <numFmt numFmtId="190" formatCode="&quot;平均点&quot;\ \ 0.0&quot;点&quot;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/>
      <top/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/>
      <top/>
      <bottom/>
      <diagonal style="hair">
        <color auto="1"/>
      </diagonal>
    </border>
    <border diagonalUp="1" diagonalDown="1">
      <left/>
      <right style="medium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/>
      <right/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/>
      <top/>
      <bottom/>
      <diagonal style="hair">
        <color auto="1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/>
      <top/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/>
      <diagonal style="hair">
        <color auto="1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18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9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6" fillId="0" borderId="0" xfId="4" applyFont="1" applyFill="1" applyBorder="1" applyProtection="1"/>
    <xf numFmtId="0" fontId="6" fillId="2" borderId="19" xfId="4" applyFont="1" applyFill="1" applyBorder="1" applyProtection="1"/>
    <xf numFmtId="0" fontId="6" fillId="0" borderId="0" xfId="4" applyFont="1" applyAlignment="1" applyProtection="1">
      <alignment horizontal="center" vertical="center"/>
    </xf>
    <xf numFmtId="0" fontId="6" fillId="0" borderId="19" xfId="4" applyFont="1" applyBorder="1" applyProtection="1"/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68" xfId="2" applyFont="1" applyBorder="1" applyProtection="1"/>
    <xf numFmtId="0" fontId="2" fillId="0" borderId="69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0" xfId="2" applyFont="1" applyFill="1" applyBorder="1" applyAlignment="1" applyProtection="1">
      <alignment horizontal="right" vertical="center"/>
    </xf>
    <xf numFmtId="0" fontId="2" fillId="0" borderId="71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6" fillId="0" borderId="0" xfId="2" applyFont="1" applyAlignment="1" applyProtection="1">
      <alignment wrapText="1"/>
    </xf>
    <xf numFmtId="49" fontId="2" fillId="0" borderId="0" xfId="2" applyNumberFormat="1" applyFont="1" applyProtection="1"/>
    <xf numFmtId="0" fontId="6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2" fontId="2" fillId="0" borderId="17" xfId="2" applyNumberFormat="1" applyFont="1" applyBorder="1" applyAlignment="1" applyProtection="1">
      <alignment horizontal="center" vertical="center" wrapText="1"/>
    </xf>
    <xf numFmtId="182" fontId="1" fillId="0" borderId="17" xfId="0" applyNumberFormat="1" applyFont="1" applyBorder="1" applyAlignment="1">
      <alignment vertical="center" wrapText="1"/>
    </xf>
    <xf numFmtId="182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82" fontId="2" fillId="0" borderId="51" xfId="2" applyNumberFormat="1" applyFont="1" applyBorder="1" applyAlignment="1" applyProtection="1">
      <alignment horizontal="center" vertical="center" wrapText="1"/>
    </xf>
    <xf numFmtId="182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9" fillId="0" borderId="0" xfId="4" applyFont="1" applyBorder="1" applyProtection="1"/>
    <xf numFmtId="0" fontId="6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" xfId="2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6" fillId="0" borderId="0" xfId="4" applyFont="1" applyProtection="1"/>
    <xf numFmtId="0" fontId="4" fillId="0" borderId="0" xfId="4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0" fillId="0" borderId="11" xfId="2" applyFont="1" applyBorder="1" applyAlignment="1" applyProtection="1">
      <alignment horizontal="center" vertical="center" wrapText="1"/>
    </xf>
    <xf numFmtId="0" fontId="10" fillId="0" borderId="1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horizontal="center" vertical="center"/>
    </xf>
    <xf numFmtId="0" fontId="10" fillId="0" borderId="14" xfId="2" applyFont="1" applyFill="1" applyBorder="1" applyAlignment="1" applyProtection="1">
      <alignment vertical="center"/>
    </xf>
    <xf numFmtId="49" fontId="10" fillId="0" borderId="15" xfId="2" applyNumberFormat="1" applyFont="1" applyFill="1" applyBorder="1" applyAlignment="1" applyProtection="1">
      <alignment horizontal="center" vertical="center"/>
    </xf>
    <xf numFmtId="49" fontId="10" fillId="0" borderId="16" xfId="2" applyNumberFormat="1" applyFont="1" applyFill="1" applyBorder="1" applyAlignment="1" applyProtection="1">
      <alignment vertical="center"/>
    </xf>
    <xf numFmtId="49" fontId="10" fillId="0" borderId="17" xfId="2" applyNumberFormat="1" applyFont="1" applyFill="1" applyBorder="1" applyAlignment="1" applyProtection="1">
      <alignment vertical="center"/>
    </xf>
    <xf numFmtId="49" fontId="10" fillId="0" borderId="10" xfId="2" applyNumberFormat="1" applyFont="1" applyFill="1" applyBorder="1" applyAlignment="1" applyProtection="1">
      <alignment vertical="center"/>
    </xf>
    <xf numFmtId="0" fontId="10" fillId="0" borderId="18" xfId="2" applyFont="1" applyBorder="1" applyAlignment="1" applyProtection="1">
      <alignment horizontal="center" vertical="center"/>
    </xf>
    <xf numFmtId="0" fontId="10" fillId="0" borderId="29" xfId="2" applyFont="1" applyBorder="1" applyAlignment="1" applyProtection="1">
      <alignment horizontal="center" vertical="center" wrapText="1"/>
    </xf>
    <xf numFmtId="0" fontId="10" fillId="0" borderId="7" xfId="2" applyFont="1" applyBorder="1" applyAlignment="1" applyProtection="1">
      <alignment horizontal="center" vertical="center" wrapText="1"/>
    </xf>
    <xf numFmtId="180" fontId="10" fillId="0" borderId="3" xfId="2" applyNumberFormat="1" applyFont="1" applyBorder="1" applyAlignment="1" applyProtection="1">
      <alignment horizontal="left" vertical="center" wrapText="1"/>
    </xf>
    <xf numFmtId="180" fontId="10" fillId="0" borderId="8" xfId="2" applyNumberFormat="1" applyFont="1" applyBorder="1" applyAlignment="1" applyProtection="1">
      <alignment horizontal="left" vertical="center" wrapText="1"/>
    </xf>
    <xf numFmtId="0" fontId="10" fillId="0" borderId="23" xfId="4" applyFont="1" applyBorder="1" applyAlignment="1" applyProtection="1">
      <alignment horizontal="center" vertical="center"/>
    </xf>
    <xf numFmtId="0" fontId="10" fillId="0" borderId="16" xfId="4" applyFont="1" applyFill="1" applyBorder="1" applyAlignment="1" applyProtection="1">
      <alignment vertical="center"/>
    </xf>
    <xf numFmtId="0" fontId="10" fillId="0" borderId="17" xfId="4" applyFont="1" applyFill="1" applyBorder="1" applyAlignment="1" applyProtection="1">
      <alignment vertical="center"/>
    </xf>
    <xf numFmtId="0" fontId="10" fillId="0" borderId="10" xfId="4" applyFont="1" applyFill="1" applyBorder="1" applyAlignment="1" applyProtection="1">
      <alignment vertical="center"/>
    </xf>
    <xf numFmtId="0" fontId="10" fillId="0" borderId="12" xfId="4" applyFont="1" applyBorder="1" applyAlignment="1" applyProtection="1">
      <alignment horizontal="center" vertical="center"/>
    </xf>
    <xf numFmtId="0" fontId="10" fillId="0" borderId="13" xfId="4" applyFont="1" applyBorder="1" applyAlignment="1" applyProtection="1">
      <alignment vertical="center"/>
    </xf>
    <xf numFmtId="0" fontId="10" fillId="0" borderId="3" xfId="4" applyFont="1" applyBorder="1" applyAlignment="1" applyProtection="1">
      <alignment vertical="center"/>
    </xf>
    <xf numFmtId="0" fontId="10" fillId="0" borderId="0" xfId="4" applyFont="1" applyBorder="1" applyAlignment="1" applyProtection="1">
      <alignment vertical="center"/>
    </xf>
    <xf numFmtId="0" fontId="10" fillId="0" borderId="14" xfId="4" applyFont="1" applyBorder="1" applyAlignment="1" applyProtection="1">
      <alignment horizontal="left" vertical="center"/>
    </xf>
    <xf numFmtId="0" fontId="10" fillId="0" borderId="6" xfId="4" applyFont="1" applyBorder="1" applyAlignment="1" applyProtection="1">
      <alignment horizontal="center" vertical="center"/>
    </xf>
    <xf numFmtId="0" fontId="10" fillId="6" borderId="3" xfId="4" applyFont="1" applyFill="1" applyBorder="1" applyAlignment="1" applyProtection="1">
      <alignment vertical="center"/>
    </xf>
    <xf numFmtId="0" fontId="10" fillId="6" borderId="8" xfId="4" applyFont="1" applyFill="1" applyBorder="1" applyAlignment="1" applyProtection="1">
      <alignment horizontal="left" vertical="center"/>
    </xf>
    <xf numFmtId="0" fontId="10" fillId="0" borderId="0" xfId="4" applyFont="1" applyBorder="1" applyAlignment="1" applyProtection="1">
      <alignment horizontal="left" vertical="center" wrapText="1"/>
    </xf>
    <xf numFmtId="0" fontId="10" fillId="0" borderId="0" xfId="4" applyFont="1" applyBorder="1" applyAlignment="1" applyProtection="1">
      <alignment vertical="center" wrapText="1"/>
    </xf>
    <xf numFmtId="0" fontId="10" fillId="0" borderId="0" xfId="4" applyFont="1" applyBorder="1" applyAlignment="1" applyProtection="1">
      <alignment horizontal="center" vertical="center"/>
    </xf>
    <xf numFmtId="0" fontId="10" fillId="0" borderId="0" xfId="4" applyFont="1" applyBorder="1" applyAlignment="1" applyProtection="1">
      <alignment horizontal="left" vertical="center"/>
    </xf>
    <xf numFmtId="0" fontId="10" fillId="3" borderId="9" xfId="4" applyFont="1" applyFill="1" applyBorder="1" applyAlignment="1" applyProtection="1">
      <alignment horizontal="center" vertical="center" wrapText="1"/>
    </xf>
    <xf numFmtId="0" fontId="10" fillId="0" borderId="11" xfId="4" applyFont="1" applyBorder="1" applyAlignment="1" applyProtection="1">
      <alignment horizontal="center" vertical="center"/>
    </xf>
    <xf numFmtId="0" fontId="10" fillId="3" borderId="4" xfId="4" applyFont="1" applyFill="1" applyBorder="1" applyAlignment="1" applyProtection="1">
      <alignment horizontal="center" vertical="center" wrapText="1"/>
    </xf>
    <xf numFmtId="49" fontId="10" fillId="0" borderId="7" xfId="4" applyNumberFormat="1" applyFont="1" applyFill="1" applyBorder="1" applyAlignment="1" applyProtection="1">
      <alignment horizontal="center" vertical="center"/>
    </xf>
    <xf numFmtId="0" fontId="10" fillId="3" borderId="2" xfId="4" applyFont="1" applyFill="1" applyBorder="1" applyAlignment="1" applyProtection="1">
      <alignment horizontal="center" vertical="center" wrapText="1"/>
    </xf>
    <xf numFmtId="0" fontId="10" fillId="0" borderId="32" xfId="4" applyFont="1" applyFill="1" applyBorder="1" applyAlignment="1" applyProtection="1">
      <alignment horizontal="left" vertical="center"/>
    </xf>
    <xf numFmtId="0" fontId="10" fillId="0" borderId="33" xfId="4" applyFont="1" applyFill="1" applyBorder="1" applyAlignment="1" applyProtection="1">
      <alignment horizontal="left" vertical="center"/>
    </xf>
    <xf numFmtId="0" fontId="10" fillId="0" borderId="25" xfId="4" applyFont="1" applyFill="1" applyBorder="1" applyAlignment="1" applyProtection="1">
      <alignment horizontal="left" vertical="center"/>
    </xf>
    <xf numFmtId="0" fontId="10" fillId="3" borderId="6" xfId="4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left" vertical="center"/>
    </xf>
    <xf numFmtId="0" fontId="10" fillId="0" borderId="18" xfId="4" applyFont="1" applyBorder="1" applyAlignment="1" applyProtection="1">
      <alignment horizontal="center" vertical="center"/>
    </xf>
    <xf numFmtId="0" fontId="10" fillId="0" borderId="14" xfId="4" applyFont="1" applyFill="1" applyBorder="1" applyAlignment="1" applyProtection="1">
      <alignment horizontal="left" vertical="center"/>
    </xf>
    <xf numFmtId="0" fontId="10" fillId="3" borderId="1" xfId="4" applyFont="1" applyFill="1" applyBorder="1" applyAlignment="1" applyProtection="1">
      <alignment horizontal="center" vertical="center" wrapText="1"/>
    </xf>
    <xf numFmtId="0" fontId="10" fillId="0" borderId="26" xfId="4" applyFont="1" applyBorder="1" applyAlignment="1" applyProtection="1">
      <alignment horizontal="center" vertical="center"/>
    </xf>
    <xf numFmtId="0" fontId="10" fillId="0" borderId="29" xfId="4" applyFont="1" applyFill="1" applyBorder="1" applyAlignment="1" applyProtection="1">
      <alignment horizontal="center" vertical="center"/>
    </xf>
    <xf numFmtId="0" fontId="10" fillId="0" borderId="7" xfId="4" applyFont="1" applyFill="1" applyBorder="1" applyAlignment="1" applyProtection="1">
      <alignment horizontal="center" vertical="center"/>
    </xf>
    <xf numFmtId="0" fontId="10" fillId="0" borderId="17" xfId="4" applyFont="1" applyFill="1" applyBorder="1" applyAlignment="1" applyProtection="1">
      <alignment horizontal="center" vertical="center"/>
    </xf>
    <xf numFmtId="0" fontId="10" fillId="0" borderId="1" xfId="4" applyFont="1" applyBorder="1" applyAlignment="1" applyProtection="1">
      <alignment horizontal="center" vertical="center"/>
    </xf>
    <xf numFmtId="0" fontId="10" fillId="2" borderId="19" xfId="4" applyFont="1" applyFill="1" applyBorder="1" applyAlignment="1" applyProtection="1">
      <alignment horizontal="center" vertical="center"/>
      <protection locked="0"/>
    </xf>
    <xf numFmtId="0" fontId="10" fillId="0" borderId="26" xfId="4" applyFont="1" applyBorder="1" applyAlignment="1" applyProtection="1">
      <alignment horizontal="right" vertical="center"/>
    </xf>
    <xf numFmtId="181" fontId="10" fillId="0" borderId="19" xfId="4" applyNumberFormat="1" applyFont="1" applyBorder="1" applyAlignment="1" applyProtection="1">
      <alignment horizontal="center" vertical="center"/>
      <protection locked="0"/>
    </xf>
    <xf numFmtId="181" fontId="10" fillId="0" borderId="0" xfId="4" applyNumberFormat="1" applyFont="1" applyBorder="1" applyAlignment="1" applyProtection="1">
      <alignment vertical="center"/>
    </xf>
    <xf numFmtId="181" fontId="10" fillId="0" borderId="0" xfId="4" applyNumberFormat="1" applyFont="1" applyBorder="1" applyAlignment="1" applyProtection="1">
      <alignment horizontal="center" vertical="center"/>
    </xf>
    <xf numFmtId="0" fontId="10" fillId="0" borderId="50" xfId="4" applyFont="1" applyBorder="1" applyAlignment="1" applyProtection="1">
      <alignment horizontal="left" vertical="center"/>
    </xf>
    <xf numFmtId="0" fontId="10" fillId="0" borderId="12" xfId="4" applyFont="1" applyBorder="1" applyAlignment="1" applyProtection="1">
      <alignment horizontal="right" vertical="center"/>
    </xf>
    <xf numFmtId="181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10" fillId="0" borderId="2" xfId="4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vertical="center"/>
    </xf>
    <xf numFmtId="0" fontId="10" fillId="0" borderId="1" xfId="4" applyFont="1" applyFill="1" applyBorder="1" applyAlignment="1" applyProtection="1">
      <alignment horizontal="right" vertical="center"/>
    </xf>
    <xf numFmtId="182" fontId="10" fillId="0" borderId="17" xfId="2" applyNumberFormat="1" applyFont="1" applyBorder="1" applyAlignment="1" applyProtection="1">
      <alignment horizontal="center" vertical="center" wrapText="1"/>
    </xf>
    <xf numFmtId="0" fontId="10" fillId="0" borderId="12" xfId="2" applyFont="1" applyBorder="1" applyAlignment="1" applyProtection="1">
      <alignment horizontal="right" vertical="center"/>
    </xf>
    <xf numFmtId="0" fontId="10" fillId="0" borderId="23" xfId="2" applyFont="1" applyBorder="1" applyAlignment="1" applyProtection="1">
      <alignment horizontal="right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10" fillId="0" borderId="82" xfId="2" applyFont="1" applyBorder="1" applyAlignment="1" applyProtection="1">
      <alignment horizontal="right" vertical="center"/>
    </xf>
    <xf numFmtId="0" fontId="10" fillId="0" borderId="83" xfId="2" applyFont="1" applyBorder="1" applyAlignment="1" applyProtection="1">
      <alignment horizontal="right" vertical="center" wrapText="1"/>
    </xf>
    <xf numFmtId="0" fontId="10" fillId="0" borderId="3" xfId="2" applyFont="1" applyBorder="1" applyAlignment="1" applyProtection="1">
      <alignment horizontal="right"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0" borderId="1" xfId="2" applyFont="1" applyFill="1" applyBorder="1" applyAlignment="1" applyProtection="1">
      <alignment horizontal="center" vertical="center"/>
    </xf>
    <xf numFmtId="49" fontId="10" fillId="0" borderId="28" xfId="2" applyNumberFormat="1" applyFont="1" applyFill="1" applyBorder="1" applyAlignment="1" applyProtection="1">
      <alignment horizontal="left" vertical="center" shrinkToFi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0" borderId="0" xfId="6" applyFont="1" applyFill="1" applyAlignment="1" applyProtection="1">
      <alignment vertical="center"/>
    </xf>
    <xf numFmtId="0" fontId="2" fillId="0" borderId="0" xfId="6" applyFont="1" applyFill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top" wrapText="1"/>
    </xf>
    <xf numFmtId="0" fontId="2" fillId="0" borderId="0" xfId="6" applyFont="1" applyFill="1" applyBorder="1" applyAlignment="1" applyProtection="1">
      <alignment horizontal="center"/>
    </xf>
    <xf numFmtId="0" fontId="2" fillId="0" borderId="0" xfId="6" applyFont="1" applyFill="1" applyBorder="1" applyAlignment="1" applyProtection="1">
      <alignment vertical="top"/>
    </xf>
    <xf numFmtId="0" fontId="2" fillId="0" borderId="0" xfId="6" applyFont="1" applyFill="1" applyAlignment="1" applyProtection="1">
      <alignment vertical="top"/>
    </xf>
    <xf numFmtId="0" fontId="2" fillId="0" borderId="0" xfId="6" applyFont="1" applyFill="1" applyBorder="1" applyAlignment="1" applyProtection="1">
      <alignment horizontal="center" vertical="center" wrapText="1"/>
    </xf>
    <xf numFmtId="0" fontId="2" fillId="0" borderId="0" xfId="6" applyFont="1" applyFill="1" applyBorder="1" applyAlignment="1" applyProtection="1">
      <alignment horizontal="left" vertical="top"/>
    </xf>
    <xf numFmtId="0" fontId="2" fillId="0" borderId="0" xfId="6" applyFont="1" applyFill="1" applyBorder="1" applyAlignment="1" applyProtection="1">
      <alignment horizontal="center" vertical="top"/>
    </xf>
    <xf numFmtId="176" fontId="2" fillId="0" borderId="0" xfId="6" applyNumberFormat="1" applyFont="1" applyFill="1" applyBorder="1" applyAlignment="1" applyProtection="1">
      <alignment horizontal="center" vertical="top"/>
    </xf>
    <xf numFmtId="0" fontId="2" fillId="0" borderId="75" xfId="6" applyFont="1" applyFill="1" applyBorder="1" applyAlignment="1" applyProtection="1">
      <alignment horizontal="left" vertical="center" wrapText="1"/>
    </xf>
    <xf numFmtId="176" fontId="2" fillId="0" borderId="75" xfId="6" applyNumberFormat="1" applyFont="1" applyFill="1" applyBorder="1" applyAlignment="1" applyProtection="1">
      <alignment horizontal="left" vertical="center" wrapText="1"/>
    </xf>
    <xf numFmtId="0" fontId="7" fillId="0" borderId="75" xfId="6" applyFont="1" applyFill="1" applyBorder="1" applyAlignment="1" applyProtection="1">
      <alignment horizontal="left" vertical="center" wrapText="1"/>
    </xf>
    <xf numFmtId="0" fontId="2" fillId="0" borderId="0" xfId="6" applyFont="1" applyFill="1" applyBorder="1" applyAlignment="1" applyProtection="1">
      <alignment horizontal="left" vertical="center" wrapText="1"/>
    </xf>
    <xf numFmtId="0" fontId="2" fillId="0" borderId="17" xfId="6" applyFont="1" applyFill="1" applyBorder="1" applyAlignment="1" applyProtection="1">
      <alignment horizontal="center" vertical="center" wrapText="1"/>
    </xf>
    <xf numFmtId="0" fontId="2" fillId="0" borderId="0" xfId="6" applyFont="1" applyFill="1" applyAlignment="1" applyProtection="1">
      <alignment horizontal="center" vertical="top"/>
    </xf>
    <xf numFmtId="0" fontId="6" fillId="0" borderId="0" xfId="6" applyFont="1" applyFill="1" applyAlignment="1" applyProtection="1">
      <alignment vertical="top"/>
    </xf>
    <xf numFmtId="0" fontId="6" fillId="0" borderId="0" xfId="6" applyFont="1" applyFill="1" applyAlignment="1" applyProtection="1">
      <alignment horizontal="left" vertical="center" indent="1"/>
    </xf>
    <xf numFmtId="0" fontId="6" fillId="0" borderId="0" xfId="6" applyFont="1" applyFill="1" applyAlignment="1" applyProtection="1">
      <alignment horizontal="left" vertical="top" indent="1"/>
    </xf>
    <xf numFmtId="0" fontId="6" fillId="0" borderId="0" xfId="6" applyFont="1" applyFill="1" applyBorder="1" applyAlignment="1" applyProtection="1">
      <alignment horizontal="left" vertical="top" indent="1"/>
    </xf>
    <xf numFmtId="0" fontId="6" fillId="0" borderId="0" xfId="6" applyFont="1" applyFill="1" applyAlignment="1" applyProtection="1">
      <alignment horizontal="left" vertical="top" wrapText="1" indent="1"/>
    </xf>
    <xf numFmtId="0" fontId="6" fillId="0" borderId="0" xfId="6" applyFont="1" applyFill="1" applyBorder="1" applyAlignment="1" applyProtection="1">
      <alignment horizontal="left" vertical="top" wrapText="1" indent="1"/>
    </xf>
    <xf numFmtId="0" fontId="2" fillId="2" borderId="19" xfId="2" applyFont="1" applyFill="1" applyBorder="1" applyAlignment="1" applyProtection="1">
      <alignment horizontal="center" vertical="top"/>
    </xf>
    <xf numFmtId="180" fontId="2" fillId="0" borderId="0" xfId="2" applyNumberFormat="1" applyFont="1" applyBorder="1" applyAlignment="1" applyProtection="1">
      <alignment horizontal="left" vertical="center" wrapText="1"/>
    </xf>
    <xf numFmtId="180" fontId="2" fillId="0" borderId="14" xfId="2" applyNumberFormat="1" applyFont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center" vertical="center" wrapText="1"/>
    </xf>
    <xf numFmtId="182" fontId="10" fillId="0" borderId="17" xfId="0" applyNumberFormat="1" applyFont="1" applyBorder="1" applyAlignment="1" applyProtection="1">
      <alignment vertical="center" wrapText="1"/>
    </xf>
    <xf numFmtId="182" fontId="10" fillId="0" borderId="10" xfId="0" applyNumberFormat="1" applyFont="1" applyBorder="1" applyAlignment="1" applyProtection="1">
      <alignment vertical="center" wrapText="1"/>
    </xf>
    <xf numFmtId="182" fontId="10" fillId="7" borderId="28" xfId="0" applyNumberFormat="1" applyFont="1" applyFill="1" applyBorder="1" applyAlignment="1" applyProtection="1">
      <alignment vertical="center" wrapText="1"/>
    </xf>
    <xf numFmtId="0" fontId="12" fillId="0" borderId="0" xfId="0" applyFont="1" applyProtection="1">
      <alignment vertical="center"/>
    </xf>
    <xf numFmtId="49" fontId="10" fillId="0" borderId="37" xfId="2" applyNumberFormat="1" applyFont="1" applyFill="1" applyBorder="1" applyAlignment="1" applyProtection="1">
      <alignment horizontal="left" vertical="center" shrinkToFit="1"/>
    </xf>
    <xf numFmtId="0" fontId="2" fillId="0" borderId="0" xfId="6" applyFont="1" applyFill="1" applyBorder="1" applyAlignment="1" applyProtection="1">
      <alignment horizontal="center" vertical="center"/>
    </xf>
    <xf numFmtId="184" fontId="2" fillId="0" borderId="0" xfId="6" applyNumberFormat="1" applyFont="1" applyFill="1" applyAlignment="1" applyProtection="1">
      <alignment vertical="top"/>
    </xf>
    <xf numFmtId="0" fontId="2" fillId="0" borderId="2" xfId="6" applyFont="1" applyFill="1" applyBorder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10" fillId="0" borderId="0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" fillId="0" borderId="3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center" vertical="center" wrapText="1"/>
    </xf>
    <xf numFmtId="181" fontId="2" fillId="0" borderId="0" xfId="6" applyNumberFormat="1" applyFont="1" applyFill="1" applyBorder="1" applyAlignment="1" applyProtection="1">
      <alignment horizontal="center" vertical="top" wrapText="1"/>
    </xf>
    <xf numFmtId="0" fontId="2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right" vertical="center"/>
    </xf>
    <xf numFmtId="181" fontId="10" fillId="0" borderId="38" xfId="2" applyNumberFormat="1" applyFont="1" applyBorder="1" applyAlignment="1" applyProtection="1">
      <alignment horizontal="center" vertical="center" wrapText="1"/>
    </xf>
    <xf numFmtId="0" fontId="10" fillId="0" borderId="9" xfId="2" applyFont="1" applyBorder="1" applyAlignment="1" applyProtection="1">
      <alignment horizontal="center" vertical="center" shrinkToFit="1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/>
    <xf numFmtId="0" fontId="7" fillId="0" borderId="0" xfId="6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vertical="center"/>
    </xf>
    <xf numFmtId="176" fontId="7" fillId="0" borderId="0" xfId="6" applyNumberFormat="1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 wrapText="1"/>
    </xf>
    <xf numFmtId="0" fontId="7" fillId="0" borderId="5" xfId="6" applyFont="1" applyFill="1" applyBorder="1" applyAlignment="1" applyProtection="1">
      <alignment horizontal="center" vertical="center" wrapText="1"/>
    </xf>
    <xf numFmtId="184" fontId="7" fillId="4" borderId="5" xfId="6" applyNumberFormat="1" applyFont="1" applyFill="1" applyBorder="1" applyAlignment="1" applyProtection="1">
      <alignment horizontal="center" vertical="center"/>
    </xf>
    <xf numFmtId="184" fontId="7" fillId="0" borderId="4" xfId="6" applyNumberFormat="1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vertical="center" wrapText="1"/>
    </xf>
    <xf numFmtId="184" fontId="7" fillId="0" borderId="0" xfId="6" applyNumberFormat="1" applyFont="1" applyFill="1" applyBorder="1" applyAlignment="1" applyProtection="1">
      <alignment horizontal="center" vertical="center"/>
    </xf>
    <xf numFmtId="185" fontId="7" fillId="0" borderId="0" xfId="6" applyNumberFormat="1" applyFont="1" applyFill="1" applyBorder="1" applyAlignment="1" applyProtection="1">
      <alignment horizontal="center" vertical="center"/>
    </xf>
    <xf numFmtId="186" fontId="7" fillId="0" borderId="0" xfId="6" applyNumberFormat="1" applyFont="1" applyFill="1" applyBorder="1" applyAlignment="1" applyProtection="1">
      <alignment horizontal="right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76" xfId="6" applyNumberFormat="1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41" xfId="6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0" borderId="77" xfId="6" applyFont="1" applyFill="1" applyBorder="1" applyAlignment="1" applyProtection="1">
      <alignment horizontal="center" vertical="center"/>
    </xf>
    <xf numFmtId="184" fontId="7" fillId="4" borderId="80" xfId="6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horizontal="center" vertical="center"/>
    </xf>
    <xf numFmtId="184" fontId="7" fillId="4" borderId="10" xfId="6" applyNumberFormat="1" applyFont="1" applyFill="1" applyBorder="1" applyAlignment="1" applyProtection="1">
      <alignment horizontal="center" vertical="center"/>
    </xf>
    <xf numFmtId="49" fontId="18" fillId="0" borderId="4" xfId="6" applyNumberFormat="1" applyFont="1" applyFill="1" applyBorder="1" applyAlignment="1" applyProtection="1">
      <alignment horizontal="center" vertical="center" wrapText="1"/>
    </xf>
    <xf numFmtId="49" fontId="18" fillId="0" borderId="9" xfId="6" applyNumberFormat="1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0" fontId="7" fillId="0" borderId="3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right" vertical="center"/>
    </xf>
    <xf numFmtId="0" fontId="7" fillId="0" borderId="7" xfId="6" applyFont="1" applyFill="1" applyBorder="1" applyAlignment="1" applyProtection="1">
      <alignment horizontal="center" vertical="center" wrapText="1"/>
    </xf>
    <xf numFmtId="0" fontId="7" fillId="0" borderId="7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vertical="top"/>
    </xf>
    <xf numFmtId="187" fontId="7" fillId="0" borderId="4" xfId="6" applyNumberFormat="1" applyFont="1" applyFill="1" applyBorder="1" applyAlignment="1" applyProtection="1">
      <alignment vertical="center"/>
    </xf>
    <xf numFmtId="0" fontId="7" fillId="0" borderId="62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0" fontId="7" fillId="0" borderId="27" xfId="6" applyFont="1" applyFill="1" applyBorder="1" applyAlignment="1" applyProtection="1">
      <alignment horizontal="center" vertical="center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0" xfId="6" applyFont="1" applyFill="1" applyAlignment="1" applyProtection="1">
      <alignment vertical="top"/>
    </xf>
    <xf numFmtId="0" fontId="7" fillId="0" borderId="0" xfId="6" applyFont="1" applyFill="1" applyBorder="1" applyAlignment="1" applyProtection="1">
      <alignment horizontal="right" vertical="center"/>
    </xf>
    <xf numFmtId="184" fontId="7" fillId="0" borderId="0" xfId="6" applyNumberFormat="1" applyFont="1" applyFill="1" applyAlignment="1" applyProtection="1">
      <alignment vertical="center"/>
    </xf>
    <xf numFmtId="184" fontId="7" fillId="0" borderId="0" xfId="6" applyNumberFormat="1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top"/>
    </xf>
    <xf numFmtId="0" fontId="7" fillId="0" borderId="3" xfId="6" applyFont="1" applyFill="1" applyBorder="1" applyAlignment="1" applyProtection="1">
      <alignment horizontal="center" vertical="top"/>
    </xf>
    <xf numFmtId="0" fontId="7" fillId="0" borderId="3" xfId="6" applyFont="1" applyFill="1" applyBorder="1" applyAlignment="1" applyProtection="1">
      <alignment horizontal="right" vertical="center"/>
    </xf>
    <xf numFmtId="176" fontId="7" fillId="0" borderId="3" xfId="6" applyNumberFormat="1" applyFont="1" applyFill="1" applyBorder="1" applyAlignment="1" applyProtection="1">
      <alignment horizontal="left" vertical="center"/>
    </xf>
    <xf numFmtId="181" fontId="10" fillId="0" borderId="63" xfId="2" applyNumberFormat="1" applyFont="1" applyBorder="1" applyAlignment="1" applyProtection="1">
      <alignment horizontal="center" vertical="center" wrapText="1"/>
      <protection locked="0"/>
    </xf>
    <xf numFmtId="181" fontId="10" fillId="5" borderId="64" xfId="2" applyNumberFormat="1" applyFont="1" applyFill="1" applyBorder="1" applyAlignment="1" applyProtection="1">
      <alignment horizontal="center" vertical="center"/>
      <protection locked="0"/>
    </xf>
    <xf numFmtId="0" fontId="10" fillId="0" borderId="10" xfId="4" applyFont="1" applyFill="1" applyBorder="1" applyAlignment="1" applyProtection="1">
      <alignment horizontal="right" vertical="center"/>
    </xf>
    <xf numFmtId="0" fontId="10" fillId="0" borderId="29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13" xfId="0" applyFont="1" applyBorder="1" applyAlignment="1">
      <alignment vertical="center"/>
    </xf>
    <xf numFmtId="0" fontId="7" fillId="0" borderId="87" xfId="6" applyFont="1" applyFill="1" applyBorder="1" applyAlignment="1" applyProtection="1">
      <alignment horizontal="center" vertical="center"/>
    </xf>
    <xf numFmtId="185" fontId="7" fillId="0" borderId="76" xfId="6" applyNumberFormat="1" applyFont="1" applyFill="1" applyBorder="1" applyAlignment="1" applyProtection="1">
      <alignment horizontal="center" vertical="center"/>
    </xf>
    <xf numFmtId="0" fontId="10" fillId="0" borderId="77" xfId="4" applyFont="1" applyFill="1" applyBorder="1" applyAlignment="1" applyProtection="1">
      <alignment horizontal="center" vertical="center"/>
    </xf>
    <xf numFmtId="0" fontId="10" fillId="0" borderId="107" xfId="4" applyFont="1" applyFill="1" applyBorder="1" applyAlignment="1" applyProtection="1">
      <alignment horizontal="right" vertical="center"/>
    </xf>
    <xf numFmtId="14" fontId="10" fillId="0" borderId="112" xfId="4" applyNumberFormat="1" applyFont="1" applyFill="1" applyBorder="1" applyAlignment="1" applyProtection="1">
      <alignment horizontal="center" vertical="center"/>
    </xf>
    <xf numFmtId="0" fontId="10" fillId="3" borderId="77" xfId="4" applyFont="1" applyFill="1" applyBorder="1" applyAlignment="1" applyProtection="1">
      <alignment horizontal="center" vertical="center" wrapText="1"/>
    </xf>
    <xf numFmtId="0" fontId="10" fillId="0" borderId="113" xfId="4" applyFont="1" applyBorder="1" applyAlignment="1" applyProtection="1">
      <alignment horizontal="center" vertical="center" shrinkToFit="1"/>
    </xf>
    <xf numFmtId="0" fontId="10" fillId="0" borderId="77" xfId="4" applyFont="1" applyBorder="1" applyAlignment="1" applyProtection="1">
      <alignment horizontal="center" vertical="center"/>
    </xf>
    <xf numFmtId="0" fontId="10" fillId="0" borderId="77" xfId="4" applyFont="1" applyBorder="1" applyAlignment="1" applyProtection="1">
      <alignment horizontal="right" vertical="center"/>
    </xf>
    <xf numFmtId="0" fontId="10" fillId="2" borderId="118" xfId="4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8" fontId="7" fillId="4" borderId="5" xfId="6" applyNumberFormat="1" applyFont="1" applyFill="1" applyBorder="1" applyAlignment="1" applyProtection="1">
      <alignment horizontal="center" vertical="center"/>
    </xf>
    <xf numFmtId="188" fontId="7" fillId="0" borderId="4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horizontal="center"/>
    </xf>
    <xf numFmtId="0" fontId="2" fillId="0" borderId="0" xfId="2" applyFont="1" applyFill="1" applyBorder="1" applyAlignment="1" applyProtection="1">
      <alignment vertical="center"/>
    </xf>
    <xf numFmtId="0" fontId="2" fillId="0" borderId="0" xfId="2" applyFont="1" applyBorder="1" applyAlignment="1" applyProtection="1">
      <alignment horizontal="center" vertical="center" wrapText="1"/>
    </xf>
    <xf numFmtId="0" fontId="7" fillId="0" borderId="0" xfId="6" applyFont="1" applyFill="1" applyBorder="1" applyAlignment="1" applyProtection="1">
      <alignment horizontal="left" vertical="center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2" fillId="0" borderId="0" xfId="10" applyFont="1" applyFill="1" applyBorder="1" applyAlignment="1" applyProtection="1">
      <alignment horizontal="center" vertical="center"/>
    </xf>
    <xf numFmtId="0" fontId="2" fillId="0" borderId="0" xfId="10" applyFont="1" applyFill="1" applyBorder="1" applyAlignment="1" applyProtection="1">
      <alignment horizontal="right"/>
    </xf>
    <xf numFmtId="0" fontId="2" fillId="0" borderId="0" xfId="10" applyFont="1" applyFill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5" xfId="10" applyFont="1" applyFill="1" applyBorder="1" applyAlignment="1" applyProtection="1">
      <alignment horizontal="right"/>
    </xf>
    <xf numFmtId="0" fontId="10" fillId="0" borderId="2" xfId="10" applyFont="1" applyFill="1" applyBorder="1" applyAlignment="1" applyProtection="1">
      <alignment horizontal="right" vertical="center" wrapText="1"/>
    </xf>
    <xf numFmtId="0" fontId="10" fillId="0" borderId="4" xfId="10" applyFont="1" applyFill="1" applyBorder="1" applyAlignment="1" applyProtection="1">
      <alignment horizontal="right" vertical="center" wrapText="1"/>
    </xf>
    <xf numFmtId="0" fontId="2" fillId="0" borderId="0" xfId="10" applyFont="1" applyFill="1" applyBorder="1" applyAlignment="1" applyProtection="1">
      <alignment vertical="center" textRotation="255"/>
    </xf>
    <xf numFmtId="0" fontId="2" fillId="0" borderId="0" xfId="10" applyFont="1" applyFill="1" applyBorder="1" applyAlignment="1" applyProtection="1">
      <alignment vertical="top" wrapText="1"/>
    </xf>
    <xf numFmtId="0" fontId="2" fillId="0" borderId="0" xfId="10" applyFont="1" applyFill="1" applyBorder="1" applyAlignment="1" applyProtection="1">
      <alignment vertical="top"/>
    </xf>
    <xf numFmtId="0" fontId="6" fillId="0" borderId="0" xfId="10" applyFont="1" applyFill="1" applyBorder="1" applyAlignment="1" applyProtection="1">
      <alignment horizontal="right"/>
    </xf>
    <xf numFmtId="0" fontId="6" fillId="0" borderId="19" xfId="10" applyFont="1" applyBorder="1" applyProtection="1"/>
    <xf numFmtId="0" fontId="6" fillId="0" borderId="0" xfId="10" applyFont="1" applyProtection="1"/>
    <xf numFmtId="0" fontId="6" fillId="0" borderId="0" xfId="10" applyFont="1" applyAlignment="1" applyProtection="1">
      <alignment horizontal="center" vertical="center"/>
    </xf>
    <xf numFmtId="0" fontId="6" fillId="0" borderId="0" xfId="10" applyFont="1" applyAlignment="1" applyProtection="1">
      <alignment horizontal="right"/>
    </xf>
    <xf numFmtId="183" fontId="10" fillId="0" borderId="18" xfId="4" applyNumberFormat="1" applyFont="1" applyFill="1" applyBorder="1" applyAlignment="1" applyProtection="1">
      <alignment vertical="center"/>
    </xf>
    <xf numFmtId="0" fontId="7" fillId="0" borderId="85" xfId="6" applyFont="1" applyFill="1" applyBorder="1" applyAlignment="1" applyProtection="1">
      <alignment horizontal="center" vertical="center"/>
    </xf>
    <xf numFmtId="176" fontId="7" fillId="0" borderId="0" xfId="6" applyNumberFormat="1" applyFont="1" applyFill="1" applyAlignment="1" applyProtection="1">
      <alignment vertical="top"/>
    </xf>
    <xf numFmtId="176" fontId="7" fillId="0" borderId="4" xfId="6" applyNumberFormat="1" applyFont="1" applyFill="1" applyBorder="1" applyAlignment="1" applyProtection="1">
      <alignment horizontal="center" vertical="top"/>
    </xf>
    <xf numFmtId="185" fontId="7" fillId="4" borderId="10" xfId="6" applyNumberFormat="1" applyFont="1" applyFill="1" applyBorder="1" applyAlignment="1" applyProtection="1">
      <alignment horizontal="center" vertical="center"/>
    </xf>
    <xf numFmtId="185" fontId="7" fillId="0" borderId="9" xfId="6" applyNumberFormat="1" applyFont="1" applyFill="1" applyBorder="1" applyAlignment="1" applyProtection="1">
      <alignment horizontal="center" vertical="center"/>
    </xf>
    <xf numFmtId="185" fontId="7" fillId="4" borderId="5" xfId="7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vertical="center" wrapText="1"/>
    </xf>
    <xf numFmtId="0" fontId="7" fillId="0" borderId="24" xfId="6" applyFont="1" applyFill="1" applyBorder="1" applyAlignment="1" applyProtection="1">
      <alignment vertical="center" wrapText="1"/>
    </xf>
    <xf numFmtId="0" fontId="7" fillId="0" borderId="2" xfId="6" applyFont="1" applyFill="1" applyBorder="1" applyAlignment="1" applyProtection="1">
      <alignment vertical="center" wrapText="1"/>
    </xf>
    <xf numFmtId="0" fontId="7" fillId="0" borderId="5" xfId="6" applyFont="1" applyFill="1" applyBorder="1" applyAlignment="1" applyProtection="1">
      <alignment vertical="center" wrapText="1"/>
    </xf>
    <xf numFmtId="0" fontId="7" fillId="0" borderId="77" xfId="6" applyFont="1" applyFill="1" applyBorder="1" applyAlignment="1" applyProtection="1">
      <alignment vertical="center" wrapText="1"/>
    </xf>
    <xf numFmtId="0" fontId="7" fillId="0" borderId="80" xfId="6" applyFont="1" applyFill="1" applyBorder="1" applyAlignment="1" applyProtection="1">
      <alignment vertical="center" wrapText="1"/>
    </xf>
    <xf numFmtId="0" fontId="14" fillId="0" borderId="77" xfId="6" applyFont="1" applyFill="1" applyBorder="1" applyAlignment="1" applyProtection="1">
      <alignment vertical="center" wrapText="1"/>
    </xf>
    <xf numFmtId="0" fontId="14" fillId="0" borderId="80" xfId="6" applyFont="1" applyFill="1" applyBorder="1" applyAlignment="1" applyProtection="1">
      <alignment vertical="center" wrapText="1"/>
    </xf>
    <xf numFmtId="0" fontId="18" fillId="0" borderId="77" xfId="6" applyFont="1" applyFill="1" applyBorder="1" applyAlignment="1" applyProtection="1">
      <alignment vertical="center"/>
    </xf>
    <xf numFmtId="0" fontId="18" fillId="0" borderId="80" xfId="6" applyFont="1" applyFill="1" applyBorder="1" applyAlignment="1" applyProtection="1">
      <alignment vertical="center"/>
    </xf>
    <xf numFmtId="0" fontId="7" fillId="0" borderId="23" xfId="6" applyFont="1" applyFill="1" applyBorder="1" applyAlignment="1" applyProtection="1">
      <alignment horizontal="center" vertical="center"/>
    </xf>
    <xf numFmtId="0" fontId="7" fillId="0" borderId="12" xfId="6" applyFont="1" applyFill="1" applyBorder="1" applyAlignment="1" applyProtection="1">
      <alignment horizontal="center" vertical="center"/>
    </xf>
    <xf numFmtId="0" fontId="7" fillId="2" borderId="7" xfId="6" applyFont="1" applyFill="1" applyBorder="1" applyAlignment="1" applyProtection="1">
      <alignment horizontal="center" vertical="center" wrapText="1" shrinkToFit="1"/>
      <protection locked="0"/>
    </xf>
    <xf numFmtId="0" fontId="7" fillId="2" borderId="38" xfId="6" applyFont="1" applyFill="1" applyBorder="1" applyAlignment="1" applyProtection="1">
      <alignment horizontal="center" vertical="center" wrapText="1" shrinkToFit="1"/>
      <protection locked="0"/>
    </xf>
    <xf numFmtId="186" fontId="7" fillId="0" borderId="4" xfId="6" applyNumberFormat="1" applyFont="1" applyFill="1" applyBorder="1" applyAlignment="1" applyProtection="1">
      <alignment horizontal="right" vertical="center"/>
    </xf>
    <xf numFmtId="187" fontId="7" fillId="0" borderId="9" xfId="6" applyNumberFormat="1" applyFont="1" applyFill="1" applyBorder="1" applyAlignment="1" applyProtection="1">
      <alignment vertical="center"/>
    </xf>
    <xf numFmtId="187" fontId="7" fillId="0" borderId="35" xfId="6" applyNumberFormat="1" applyFont="1" applyFill="1" applyBorder="1" applyAlignment="1" applyProtection="1">
      <alignment vertical="center"/>
    </xf>
    <xf numFmtId="187" fontId="7" fillId="0" borderId="41" xfId="6" applyNumberFormat="1" applyFont="1" applyFill="1" applyBorder="1" applyAlignment="1" applyProtection="1">
      <alignment vertical="center"/>
    </xf>
    <xf numFmtId="186" fontId="7" fillId="0" borderId="1" xfId="6" applyNumberFormat="1" applyFont="1" applyFill="1" applyBorder="1" applyAlignment="1" applyProtection="1">
      <alignment horizontal="right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186" fontId="7" fillId="0" borderId="24" xfId="6" applyNumberFormat="1" applyFont="1" applyFill="1" applyBorder="1" applyAlignment="1" applyProtection="1">
      <alignment horizontal="right" vertical="center"/>
    </xf>
    <xf numFmtId="186" fontId="7" fillId="0" borderId="14" xfId="6" applyNumberFormat="1" applyFont="1" applyFill="1" applyBorder="1" applyAlignment="1" applyProtection="1">
      <alignment horizontal="right" vertical="center"/>
    </xf>
    <xf numFmtId="186" fontId="7" fillId="0" borderId="6" xfId="6" applyNumberFormat="1" applyFont="1" applyFill="1" applyBorder="1" applyAlignment="1" applyProtection="1">
      <alignment horizontal="right" vertical="center"/>
    </xf>
    <xf numFmtId="186" fontId="7" fillId="0" borderId="8" xfId="6" applyNumberFormat="1" applyFont="1" applyFill="1" applyBorder="1" applyAlignment="1" applyProtection="1">
      <alignment horizontal="right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186" fontId="7" fillId="0" borderId="35" xfId="6" applyNumberFormat="1" applyFont="1" applyFill="1" applyBorder="1" applyAlignment="1" applyProtection="1">
      <alignment horizontal="center" vertical="center"/>
    </xf>
    <xf numFmtId="186" fontId="7" fillId="0" borderId="41" xfId="6" applyNumberFormat="1" applyFont="1" applyFill="1" applyBorder="1" applyAlignment="1" applyProtection="1">
      <alignment horizontal="center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35" xfId="6" applyNumberFormat="1" applyFont="1" applyFill="1" applyBorder="1" applyAlignment="1" applyProtection="1">
      <alignment horizontal="center" vertical="center"/>
    </xf>
    <xf numFmtId="184" fontId="7" fillId="0" borderId="41" xfId="6" applyNumberFormat="1" applyFont="1" applyFill="1" applyBorder="1" applyAlignment="1" applyProtection="1">
      <alignment horizontal="center" vertical="center"/>
    </xf>
    <xf numFmtId="190" fontId="7" fillId="0" borderId="29" xfId="6" applyNumberFormat="1" applyFont="1" applyFill="1" applyBorder="1" applyAlignment="1" applyProtection="1">
      <alignment horizontal="right" vertical="center" wrapText="1" indent="1"/>
    </xf>
    <xf numFmtId="190" fontId="7" fillId="0" borderId="7" xfId="6" applyNumberFormat="1" applyFont="1" applyFill="1" applyBorder="1" applyAlignment="1" applyProtection="1">
      <alignment horizontal="right" vertical="center" wrapText="1" indent="1"/>
    </xf>
    <xf numFmtId="190" fontId="7" fillId="0" borderId="38" xfId="6" applyNumberFormat="1" applyFont="1" applyFill="1" applyBorder="1" applyAlignment="1" applyProtection="1">
      <alignment horizontal="right" vertical="center" wrapText="1" indent="1"/>
    </xf>
    <xf numFmtId="0" fontId="7" fillId="0" borderId="26" xfId="6" applyFont="1" applyFill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/>
    </xf>
    <xf numFmtId="0" fontId="7" fillId="2" borderId="81" xfId="6" applyFont="1" applyFill="1" applyBorder="1" applyAlignment="1" applyProtection="1">
      <alignment horizontal="center" vertical="center"/>
    </xf>
    <xf numFmtId="0" fontId="7" fillId="2" borderId="79" xfId="6" applyFont="1" applyFill="1" applyBorder="1" applyAlignment="1" applyProtection="1">
      <alignment horizontal="center" vertical="center"/>
    </xf>
    <xf numFmtId="0" fontId="7" fillId="2" borderId="95" xfId="6" applyFont="1" applyFill="1" applyBorder="1" applyAlignment="1" applyProtection="1">
      <alignment horizontal="center" vertical="center" wrapText="1"/>
    </xf>
    <xf numFmtId="0" fontId="7" fillId="2" borderId="96" xfId="6" applyFont="1" applyFill="1" applyBorder="1" applyAlignment="1" applyProtection="1">
      <alignment horizontal="center" vertical="center" wrapText="1"/>
    </xf>
    <xf numFmtId="0" fontId="7" fillId="2" borderId="97" xfId="6" applyFont="1" applyFill="1" applyBorder="1" applyAlignment="1" applyProtection="1">
      <alignment horizontal="center" vertical="center" wrapText="1"/>
    </xf>
    <xf numFmtId="0" fontId="2" fillId="2" borderId="31" xfId="1" applyFont="1" applyFill="1" applyBorder="1" applyAlignment="1" applyProtection="1">
      <alignment horizontal="center" vertical="center"/>
      <protection locked="0"/>
    </xf>
    <xf numFmtId="0" fontId="2" fillId="2" borderId="18" xfId="1" applyFont="1" applyFill="1" applyBorder="1" applyAlignment="1" applyProtection="1">
      <alignment horizontal="center" vertical="center"/>
      <protection locked="0"/>
    </xf>
    <xf numFmtId="0" fontId="2" fillId="2" borderId="28" xfId="1" applyFont="1" applyFill="1" applyBorder="1" applyAlignment="1" applyProtection="1">
      <alignment horizontal="center" vertical="center"/>
      <protection locked="0"/>
    </xf>
    <xf numFmtId="186" fontId="7" fillId="0" borderId="1" xfId="6" applyNumberFormat="1" applyFont="1" applyFill="1" applyBorder="1" applyAlignment="1" applyProtection="1">
      <alignment vertical="center"/>
    </xf>
    <xf numFmtId="186" fontId="7" fillId="0" borderId="10" xfId="6" applyNumberFormat="1" applyFont="1" applyFill="1" applyBorder="1" applyAlignment="1" applyProtection="1">
      <alignment vertical="center"/>
    </xf>
    <xf numFmtId="187" fontId="7" fillId="0" borderId="41" xfId="0" applyNumberFormat="1" applyFont="1" applyBorder="1" applyAlignment="1" applyProtection="1">
      <alignment vertical="center"/>
    </xf>
    <xf numFmtId="0" fontId="7" fillId="2" borderId="29" xfId="6" applyFont="1" applyFill="1" applyBorder="1" applyAlignment="1" applyProtection="1">
      <alignment horizontal="center" vertical="center" wrapText="1" shrinkToFit="1"/>
      <protection locked="0"/>
    </xf>
    <xf numFmtId="0" fontId="7" fillId="2" borderId="29" xfId="6" applyFont="1" applyFill="1" applyBorder="1" applyAlignment="1" applyProtection="1">
      <alignment horizontal="center" vertical="center" wrapText="1"/>
      <protection locked="0"/>
    </xf>
    <xf numFmtId="0" fontId="7" fillId="2" borderId="7" xfId="6" applyFont="1" applyFill="1" applyBorder="1" applyAlignment="1" applyProtection="1">
      <alignment horizontal="center" vertical="center" wrapText="1"/>
      <protection locked="0"/>
    </xf>
    <xf numFmtId="0" fontId="7" fillId="2" borderId="38" xfId="6" applyFont="1" applyFill="1" applyBorder="1" applyAlignment="1" applyProtection="1">
      <alignment horizontal="center" vertical="center" wrapText="1"/>
      <protection locked="0"/>
    </xf>
    <xf numFmtId="0" fontId="7" fillId="2" borderId="32" xfId="7" applyFont="1" applyFill="1" applyBorder="1" applyAlignment="1" applyProtection="1">
      <alignment horizontal="center" vertical="center" wrapText="1" shrinkToFit="1"/>
      <protection locked="0"/>
    </xf>
    <xf numFmtId="0" fontId="7" fillId="2" borderId="33" xfId="7" applyFont="1" applyFill="1" applyBorder="1" applyAlignment="1" applyProtection="1">
      <alignment horizontal="center" vertical="center" wrapText="1" shrinkToFit="1"/>
      <protection locked="0"/>
    </xf>
    <xf numFmtId="0" fontId="7" fillId="2" borderId="43" xfId="7" applyFont="1" applyFill="1" applyBorder="1" applyAlignment="1" applyProtection="1">
      <alignment horizontal="center" vertical="center" wrapText="1" shrinkToFit="1"/>
      <protection locked="0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4" borderId="86" xfId="6" applyNumberFormat="1" applyFont="1" applyFill="1" applyBorder="1" applyAlignment="1" applyProtection="1">
      <alignment horizontal="center" vertical="center"/>
    </xf>
    <xf numFmtId="186" fontId="7" fillId="4" borderId="87" xfId="6" applyNumberFormat="1" applyFont="1" applyFill="1" applyBorder="1" applyAlignment="1" applyProtection="1">
      <alignment horizontal="center" vertical="center"/>
    </xf>
    <xf numFmtId="0" fontId="2" fillId="0" borderId="31" xfId="6" applyNumberFormat="1" applyFont="1" applyFill="1" applyBorder="1" applyAlignment="1" applyProtection="1">
      <alignment horizontal="center" vertical="center"/>
    </xf>
    <xf numFmtId="0" fontId="2" fillId="0" borderId="18" xfId="6" applyNumberFormat="1" applyFont="1" applyFill="1" applyBorder="1" applyAlignment="1" applyProtection="1">
      <alignment horizontal="center" vertical="center"/>
    </xf>
    <xf numFmtId="0" fontId="2" fillId="0" borderId="28" xfId="6" applyNumberFormat="1" applyFont="1" applyFill="1" applyBorder="1" applyAlignment="1" applyProtection="1">
      <alignment horizontal="center" vertical="center"/>
    </xf>
    <xf numFmtId="0" fontId="21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0" borderId="31" xfId="6" applyFont="1" applyFill="1" applyBorder="1" applyAlignment="1" applyProtection="1">
      <alignment horizontal="left" vertical="center" indent="1"/>
    </xf>
    <xf numFmtId="0" fontId="2" fillId="0" borderId="18" xfId="6" applyFont="1" applyFill="1" applyBorder="1" applyAlignment="1" applyProtection="1">
      <alignment horizontal="left" vertical="center" indent="1"/>
    </xf>
    <xf numFmtId="0" fontId="2" fillId="0" borderId="28" xfId="6" applyFont="1" applyFill="1" applyBorder="1" applyAlignment="1" applyProtection="1">
      <alignment horizontal="left" vertical="center" indent="1"/>
    </xf>
    <xf numFmtId="49" fontId="7" fillId="0" borderId="2" xfId="6" applyNumberFormat="1" applyFont="1" applyFill="1" applyBorder="1" applyAlignment="1" applyProtection="1">
      <alignment horizontal="center" vertical="center" wrapText="1"/>
    </xf>
    <xf numFmtId="49" fontId="7" fillId="0" borderId="5" xfId="6" applyNumberFormat="1" applyFont="1" applyFill="1" applyBorder="1" applyAlignment="1" applyProtection="1">
      <alignment horizontal="center" vertical="center" wrapText="1"/>
    </xf>
    <xf numFmtId="181" fontId="7" fillId="2" borderId="7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38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60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40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6" applyFont="1" applyFill="1" applyBorder="1" applyAlignment="1" applyProtection="1">
      <alignment horizontal="center" vertical="center"/>
    </xf>
    <xf numFmtId="0" fontId="7" fillId="0" borderId="35" xfId="6" applyFont="1" applyFill="1" applyBorder="1" applyAlignment="1" applyProtection="1">
      <alignment horizontal="center" vertical="center"/>
    </xf>
    <xf numFmtId="0" fontId="7" fillId="0" borderId="41" xfId="6" applyFont="1" applyFill="1" applyBorder="1" applyAlignment="1" applyProtection="1">
      <alignment horizontal="center" vertical="center"/>
    </xf>
    <xf numFmtId="0" fontId="7" fillId="0" borderId="31" xfId="6" applyFont="1" applyFill="1" applyBorder="1" applyAlignment="1" applyProtection="1">
      <alignment horizontal="center" vertical="center" wrapText="1"/>
    </xf>
    <xf numFmtId="0" fontId="7" fillId="0" borderId="18" xfId="6" applyFont="1" applyFill="1" applyBorder="1" applyAlignment="1" applyProtection="1">
      <alignment horizontal="center" vertical="center" wrapText="1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2" borderId="92" xfId="6" applyFont="1" applyFill="1" applyBorder="1" applyAlignment="1" applyProtection="1">
      <alignment horizontal="center" vertical="center" wrapText="1"/>
    </xf>
    <xf numFmtId="0" fontId="7" fillId="2" borderId="93" xfId="6" applyFont="1" applyFill="1" applyBorder="1" applyAlignment="1" applyProtection="1">
      <alignment horizontal="center" vertical="center" wrapText="1"/>
    </xf>
    <xf numFmtId="0" fontId="7" fillId="2" borderId="94" xfId="6" applyFont="1" applyFill="1" applyBorder="1" applyAlignment="1" applyProtection="1">
      <alignment horizontal="center" vertical="center" wrapText="1"/>
    </xf>
    <xf numFmtId="0" fontId="7" fillId="2" borderId="78" xfId="6" applyFont="1" applyFill="1" applyBorder="1" applyAlignment="1" applyProtection="1">
      <alignment horizontal="center" vertical="center" wrapText="1"/>
    </xf>
    <xf numFmtId="0" fontId="7" fillId="2" borderId="81" xfId="6" applyFont="1" applyFill="1" applyBorder="1" applyAlignment="1" applyProtection="1">
      <alignment horizontal="center" vertical="center" wrapText="1"/>
    </xf>
    <xf numFmtId="0" fontId="7" fillId="2" borderId="79" xfId="6" applyFont="1" applyFill="1" applyBorder="1" applyAlignment="1" applyProtection="1">
      <alignment horizontal="center" vertical="center" wrapText="1"/>
    </xf>
    <xf numFmtId="181" fontId="7" fillId="2" borderId="2" xfId="6" applyNumberFormat="1" applyFont="1" applyFill="1" applyBorder="1" applyAlignment="1" applyProtection="1">
      <alignment horizontal="center" vertical="center" wrapText="1"/>
      <protection locked="0"/>
    </xf>
    <xf numFmtId="189" fontId="7" fillId="0" borderId="4" xfId="6" applyNumberFormat="1" applyFont="1" applyFill="1" applyBorder="1" applyAlignment="1" applyProtection="1">
      <alignment horizontal="right" vertical="center"/>
    </xf>
    <xf numFmtId="186" fontId="7" fillId="0" borderId="76" xfId="6" applyNumberFormat="1" applyFont="1" applyFill="1" applyBorder="1" applyAlignment="1" applyProtection="1">
      <alignment horizontal="right" vertical="center"/>
    </xf>
    <xf numFmtId="0" fontId="7" fillId="0" borderId="1" xfId="6" applyFont="1" applyFill="1" applyBorder="1" applyAlignment="1" applyProtection="1">
      <alignment horizontal="center" vertical="center" wrapText="1"/>
    </xf>
    <xf numFmtId="0" fontId="7" fillId="0" borderId="24" xfId="6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186" fontId="7" fillId="0" borderId="2" xfId="6" applyNumberFormat="1" applyFont="1" applyFill="1" applyBorder="1" applyAlignment="1" applyProtection="1">
      <alignment horizontal="right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6" fontId="7" fillId="0" borderId="77" xfId="6" applyNumberFormat="1" applyFont="1" applyFill="1" applyBorder="1" applyAlignment="1" applyProtection="1">
      <alignment horizontal="right" vertical="center"/>
    </xf>
    <xf numFmtId="186" fontId="7" fillId="0" borderId="80" xfId="6" applyNumberFormat="1" applyFont="1" applyFill="1" applyBorder="1" applyAlignment="1" applyProtection="1">
      <alignment horizontal="right" vertical="center"/>
    </xf>
    <xf numFmtId="0" fontId="7" fillId="5" borderId="78" xfId="6" applyFont="1" applyFill="1" applyBorder="1" applyAlignment="1" applyProtection="1">
      <alignment horizontal="center" vertical="center"/>
    </xf>
    <xf numFmtId="0" fontId="7" fillId="5" borderId="81" xfId="6" applyFont="1" applyFill="1" applyBorder="1" applyAlignment="1" applyProtection="1">
      <alignment horizontal="center" vertical="center"/>
    </xf>
    <xf numFmtId="0" fontId="7" fillId="5" borderId="79" xfId="6" applyFont="1" applyFill="1" applyBorder="1" applyAlignment="1" applyProtection="1">
      <alignment horizontal="center" vertical="center"/>
    </xf>
    <xf numFmtId="181" fontId="7" fillId="2" borderId="29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39" xfId="6" applyFont="1" applyFill="1" applyBorder="1" applyAlignment="1" applyProtection="1">
      <alignment horizontal="center" vertical="center" wrapText="1"/>
      <protection locked="0"/>
    </xf>
    <xf numFmtId="0" fontId="7" fillId="2" borderId="60" xfId="6" applyFont="1" applyFill="1" applyBorder="1" applyAlignment="1" applyProtection="1">
      <alignment horizontal="center" vertical="center" wrapText="1"/>
      <protection locked="0"/>
    </xf>
    <xf numFmtId="0" fontId="7" fillId="2" borderId="40" xfId="6" applyFont="1" applyFill="1" applyBorder="1" applyAlignment="1" applyProtection="1">
      <alignment horizontal="center" vertical="center" wrapText="1"/>
      <protection locked="0"/>
    </xf>
    <xf numFmtId="0" fontId="7" fillId="0" borderId="10" xfId="6" applyFont="1" applyFill="1" applyBorder="1" applyAlignment="1" applyProtection="1">
      <alignment vertical="center" wrapText="1"/>
    </xf>
    <xf numFmtId="0" fontId="7" fillId="0" borderId="6" xfId="6" applyFont="1" applyFill="1" applyBorder="1" applyAlignment="1" applyProtection="1">
      <alignment vertical="center" wrapText="1"/>
    </xf>
    <xf numFmtId="0" fontId="7" fillId="0" borderId="8" xfId="6" applyFont="1" applyFill="1" applyBorder="1" applyAlignment="1" applyProtection="1">
      <alignment vertical="center" wrapText="1"/>
    </xf>
    <xf numFmtId="0" fontId="2" fillId="0" borderId="24" xfId="6" applyFont="1" applyFill="1" applyBorder="1" applyAlignment="1" applyProtection="1">
      <alignment horizontal="center" vertical="center"/>
    </xf>
    <xf numFmtId="38" fontId="7" fillId="0" borderId="17" xfId="9" applyNumberFormat="1" applyFont="1" applyFill="1" applyBorder="1" applyAlignment="1" applyProtection="1">
      <alignment horizontal="center"/>
    </xf>
    <xf numFmtId="38" fontId="7" fillId="0" borderId="17" xfId="9" applyNumberFormat="1" applyFont="1" applyFill="1" applyBorder="1" applyAlignment="1" applyProtection="1">
      <alignment horizontal="center" shrinkToFit="1"/>
    </xf>
    <xf numFmtId="0" fontId="18" fillId="0" borderId="2" xfId="6" applyFont="1" applyFill="1" applyBorder="1" applyAlignment="1" applyProtection="1">
      <alignment vertical="center" wrapText="1"/>
    </xf>
    <xf numFmtId="0" fontId="18" fillId="0" borderId="5" xfId="6" applyFont="1" applyFill="1" applyBorder="1" applyAlignment="1" applyProtection="1">
      <alignment vertical="center" wrapText="1"/>
    </xf>
    <xf numFmtId="0" fontId="6" fillId="0" borderId="0" xfId="5" applyFont="1" applyFill="1" applyAlignment="1" applyProtection="1">
      <alignment horizontal="left" vertical="top" indent="1"/>
    </xf>
    <xf numFmtId="42" fontId="7" fillId="2" borderId="31" xfId="6" applyNumberFormat="1" applyFont="1" applyFill="1" applyBorder="1" applyAlignment="1" applyProtection="1">
      <alignment vertical="center"/>
      <protection locked="0"/>
    </xf>
    <xf numFmtId="42" fontId="7" fillId="2" borderId="18" xfId="6" applyNumberFormat="1" applyFont="1" applyFill="1" applyBorder="1" applyAlignment="1" applyProtection="1">
      <alignment vertical="center"/>
      <protection locked="0"/>
    </xf>
    <xf numFmtId="42" fontId="7" fillId="2" borderId="28" xfId="6" applyNumberFormat="1" applyFont="1" applyFill="1" applyBorder="1" applyAlignment="1" applyProtection="1">
      <alignment vertical="center"/>
      <protection locked="0"/>
    </xf>
    <xf numFmtId="0" fontId="7" fillId="0" borderId="0" xfId="6" applyFont="1" applyFill="1" applyAlignment="1" applyProtection="1">
      <alignment horizontal="right" vertical="center"/>
    </xf>
    <xf numFmtId="0" fontId="7" fillId="0" borderId="0" xfId="6" applyFont="1" applyFill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right" vertical="top"/>
    </xf>
    <xf numFmtId="0" fontId="7" fillId="0" borderId="0" xfId="6" applyFont="1" applyFill="1" applyBorder="1" applyAlignment="1" applyProtection="1">
      <alignment horizontal="center" vertical="center"/>
    </xf>
    <xf numFmtId="177" fontId="20" fillId="0" borderId="4" xfId="6" applyNumberFormat="1" applyFont="1" applyFill="1" applyBorder="1" applyAlignment="1" applyProtection="1">
      <alignment horizontal="center" vertical="center"/>
    </xf>
    <xf numFmtId="0" fontId="7" fillId="0" borderId="9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 wrapText="1"/>
    </xf>
    <xf numFmtId="0" fontId="7" fillId="0" borderId="98" xfId="6" applyFont="1" applyFill="1" applyBorder="1" applyAlignment="1" applyProtection="1">
      <alignment horizontal="center" vertical="center"/>
    </xf>
    <xf numFmtId="0" fontId="7" fillId="0" borderId="99" xfId="6" applyFont="1" applyFill="1" applyBorder="1" applyAlignment="1" applyProtection="1">
      <alignment horizontal="center" vertical="center"/>
    </xf>
    <xf numFmtId="0" fontId="7" fillId="0" borderId="100" xfId="6" applyFont="1" applyFill="1" applyBorder="1" applyAlignment="1" applyProtection="1">
      <alignment horizontal="center" vertical="center"/>
    </xf>
    <xf numFmtId="187" fontId="7" fillId="0" borderId="98" xfId="6" applyNumberFormat="1" applyFont="1" applyFill="1" applyBorder="1" applyAlignment="1" applyProtection="1">
      <alignment horizontal="right" vertical="center"/>
    </xf>
    <xf numFmtId="187" fontId="7" fillId="0" borderId="99" xfId="0" applyNumberFormat="1" applyFont="1" applyBorder="1" applyAlignment="1" applyProtection="1">
      <alignment horizontal="right" vertical="center"/>
    </xf>
    <xf numFmtId="187" fontId="7" fillId="0" borderId="100" xfId="0" applyNumberFormat="1" applyFont="1" applyBorder="1" applyAlignment="1" applyProtection="1">
      <alignment horizontal="right" vertical="center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18" fillId="0" borderId="77" xfId="6" applyFont="1" applyFill="1" applyBorder="1" applyAlignment="1" applyProtection="1">
      <alignment vertical="center" wrapText="1"/>
    </xf>
    <xf numFmtId="0" fontId="18" fillId="0" borderId="80" xfId="6" applyFont="1" applyFill="1" applyBorder="1" applyAlignment="1" applyProtection="1">
      <alignment vertical="center" wrapText="1"/>
    </xf>
    <xf numFmtId="0" fontId="18" fillId="0" borderId="1" xfId="6" applyFont="1" applyFill="1" applyBorder="1" applyAlignment="1" applyProtection="1">
      <alignment vertical="center" wrapText="1"/>
    </xf>
    <xf numFmtId="0" fontId="18" fillId="0" borderId="10" xfId="6" applyFont="1" applyFill="1" applyBorder="1" applyAlignment="1" applyProtection="1">
      <alignment vertical="center" wrapText="1"/>
    </xf>
    <xf numFmtId="0" fontId="18" fillId="0" borderId="24" xfId="6" applyFont="1" applyFill="1" applyBorder="1" applyAlignment="1" applyProtection="1">
      <alignment vertical="center" wrapText="1"/>
    </xf>
    <xf numFmtId="0" fontId="18" fillId="0" borderId="14" xfId="6" applyFont="1" applyFill="1" applyBorder="1" applyAlignment="1" applyProtection="1">
      <alignment vertical="center" wrapText="1"/>
    </xf>
    <xf numFmtId="0" fontId="18" fillId="0" borderId="6" xfId="6" applyFont="1" applyFill="1" applyBorder="1" applyAlignment="1" applyProtection="1">
      <alignment vertical="center" wrapText="1"/>
    </xf>
    <xf numFmtId="0" fontId="18" fillId="0" borderId="8" xfId="6" applyFont="1" applyFill="1" applyBorder="1" applyAlignment="1" applyProtection="1">
      <alignment vertical="center" wrapText="1"/>
    </xf>
    <xf numFmtId="181" fontId="10" fillId="0" borderId="51" xfId="2" applyNumberFormat="1" applyFont="1" applyFill="1" applyBorder="1" applyAlignment="1" applyProtection="1">
      <alignment vertical="center"/>
      <protection locked="0"/>
    </xf>
    <xf numFmtId="181" fontId="10" fillId="0" borderId="18" xfId="2" applyNumberFormat="1" applyFont="1" applyFill="1" applyBorder="1" applyAlignment="1" applyProtection="1">
      <alignment vertical="center"/>
      <protection locked="0"/>
    </xf>
    <xf numFmtId="181" fontId="10" fillId="0" borderId="28" xfId="2" applyNumberFormat="1" applyFont="1" applyFill="1" applyBorder="1" applyAlignment="1" applyProtection="1">
      <alignment vertical="center"/>
      <protection locked="0"/>
    </xf>
    <xf numFmtId="0" fontId="10" fillId="0" borderId="91" xfId="2" applyFont="1" applyBorder="1" applyAlignment="1" applyProtection="1">
      <alignment horizontal="center" vertical="center" shrinkToFit="1"/>
    </xf>
    <xf numFmtId="0" fontId="10" fillId="0" borderId="33" xfId="2" applyFont="1" applyBorder="1" applyAlignment="1" applyProtection="1">
      <alignment horizontal="center" vertical="center" shrinkToFit="1"/>
    </xf>
    <xf numFmtId="0" fontId="10" fillId="0" borderId="25" xfId="2" applyFont="1" applyBorder="1" applyAlignment="1" applyProtection="1">
      <alignment horizontal="center" vertical="center" shrinkToFit="1"/>
    </xf>
    <xf numFmtId="0" fontId="10" fillId="3" borderId="1" xfId="2" applyFont="1" applyFill="1" applyBorder="1" applyAlignment="1" applyProtection="1">
      <alignment vertical="center" wrapText="1"/>
    </xf>
    <xf numFmtId="0" fontId="10" fillId="3" borderId="17" xfId="2" applyFont="1" applyFill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vertical="center" wrapText="1"/>
    </xf>
    <xf numFmtId="0" fontId="10" fillId="3" borderId="24" xfId="2" applyFont="1" applyFill="1" applyBorder="1" applyAlignment="1" applyProtection="1">
      <alignment vertical="center" wrapText="1"/>
    </xf>
    <xf numFmtId="0" fontId="10" fillId="3" borderId="0" xfId="2" applyFont="1" applyFill="1" applyBorder="1" applyAlignment="1" applyProtection="1">
      <alignment vertical="center" wrapText="1"/>
    </xf>
    <xf numFmtId="0" fontId="10" fillId="3" borderId="14" xfId="2" applyFont="1" applyFill="1" applyBorder="1" applyAlignment="1" applyProtection="1">
      <alignment vertical="center" wrapText="1"/>
    </xf>
    <xf numFmtId="0" fontId="10" fillId="3" borderId="6" xfId="2" applyFont="1" applyFill="1" applyBorder="1" applyAlignment="1" applyProtection="1">
      <alignment vertical="center" wrapText="1"/>
    </xf>
    <xf numFmtId="0" fontId="10" fillId="3" borderId="3" xfId="2" applyFont="1" applyFill="1" applyBorder="1" applyAlignment="1" applyProtection="1">
      <alignment vertical="center" wrapText="1"/>
    </xf>
    <xf numFmtId="0" fontId="10" fillId="3" borderId="8" xfId="2" applyFont="1" applyFill="1" applyBorder="1" applyAlignment="1" applyProtection="1">
      <alignment vertical="center" wrapText="1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horizontal="center" vertical="center"/>
    </xf>
    <xf numFmtId="0" fontId="10" fillId="0" borderId="44" xfId="2" applyFont="1" applyBorder="1" applyAlignment="1" applyProtection="1">
      <alignment horizontal="center" vertical="center"/>
    </xf>
    <xf numFmtId="0" fontId="10" fillId="2" borderId="31" xfId="2" applyFont="1" applyFill="1" applyBorder="1" applyAlignment="1" applyProtection="1">
      <alignment horizontal="center" vertical="center"/>
      <protection locked="0"/>
    </xf>
    <xf numFmtId="0" fontId="10" fillId="2" borderId="28" xfId="2" applyFont="1" applyFill="1" applyBorder="1" applyAlignment="1" applyProtection="1">
      <alignment horizontal="center" vertical="center"/>
      <protection locked="0"/>
    </xf>
    <xf numFmtId="0" fontId="10" fillId="0" borderId="6" xfId="2" applyFont="1" applyFill="1" applyBorder="1" applyAlignment="1" applyProtection="1">
      <alignment horizontal="center" vertical="center"/>
    </xf>
    <xf numFmtId="0" fontId="10" fillId="0" borderId="44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vertical="center" wrapText="1"/>
    </xf>
    <xf numFmtId="0" fontId="10" fillId="0" borderId="3" xfId="2" applyFont="1" applyBorder="1" applyAlignment="1" applyProtection="1">
      <alignment vertical="center" wrapText="1"/>
    </xf>
    <xf numFmtId="0" fontId="10" fillId="0" borderId="31" xfId="2" applyFont="1" applyBorder="1" applyAlignment="1" applyProtection="1">
      <alignment horizontal="left" vertical="center" wrapText="1"/>
      <protection locked="0"/>
    </xf>
    <xf numFmtId="0" fontId="10" fillId="0" borderId="18" xfId="2" applyFont="1" applyBorder="1" applyAlignment="1" applyProtection="1">
      <alignment horizontal="left" vertical="center" wrapText="1"/>
      <protection locked="0"/>
    </xf>
    <xf numFmtId="0" fontId="10" fillId="0" borderId="28" xfId="2" applyFont="1" applyBorder="1" applyAlignment="1" applyProtection="1">
      <alignment horizontal="left" vertical="center" wrapText="1"/>
      <protection locked="0"/>
    </xf>
    <xf numFmtId="0" fontId="4" fillId="0" borderId="0" xfId="2" applyFont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0" fillId="3" borderId="24" xfId="2" applyFont="1" applyFill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center" vertical="center" wrapText="1"/>
    </xf>
    <xf numFmtId="0" fontId="10" fillId="3" borderId="14" xfId="2" applyFont="1" applyFill="1" applyBorder="1" applyAlignment="1" applyProtection="1">
      <alignment horizontal="center" vertical="center" wrapText="1"/>
    </xf>
    <xf numFmtId="0" fontId="10" fillId="3" borderId="4" xfId="2" applyFont="1" applyFill="1" applyBorder="1" applyAlignment="1" applyProtection="1">
      <alignment horizontal="center" vertical="center" wrapText="1"/>
    </xf>
    <xf numFmtId="0" fontId="10" fillId="3" borderId="2" xfId="2" applyFont="1" applyFill="1" applyBorder="1" applyAlignment="1" applyProtection="1">
      <alignment horizontal="center" vertical="center" wrapText="1"/>
    </xf>
    <xf numFmtId="0" fontId="10" fillId="3" borderId="9" xfId="2" applyFont="1" applyFill="1" applyBorder="1" applyAlignment="1" applyProtection="1">
      <alignment horizontal="center" vertical="center" textRotation="255" wrapText="1"/>
    </xf>
    <xf numFmtId="0" fontId="10" fillId="3" borderId="35" xfId="2" applyFont="1" applyFill="1" applyBorder="1" applyAlignment="1" applyProtection="1">
      <alignment horizontal="center" vertical="center" textRotation="255" wrapText="1"/>
    </xf>
    <xf numFmtId="0" fontId="10" fillId="3" borderId="41" xfId="2" applyFont="1" applyFill="1" applyBorder="1" applyAlignment="1" applyProtection="1">
      <alignment horizontal="center" vertical="center" textRotation="255" wrapText="1"/>
    </xf>
    <xf numFmtId="0" fontId="10" fillId="3" borderId="5" xfId="2" applyFont="1" applyFill="1" applyBorder="1" applyAlignment="1" applyProtection="1">
      <alignment horizontal="center" vertical="center" wrapText="1"/>
    </xf>
    <xf numFmtId="0" fontId="10" fillId="2" borderId="34" xfId="2" applyFont="1" applyFill="1" applyBorder="1" applyAlignment="1" applyProtection="1">
      <alignment horizontal="center" vertical="center"/>
      <protection locked="0"/>
    </xf>
    <xf numFmtId="0" fontId="10" fillId="2" borderId="37" xfId="2" applyFont="1" applyFill="1" applyBorder="1" applyAlignment="1" applyProtection="1">
      <alignment horizontal="center" vertical="center"/>
      <protection locked="0"/>
    </xf>
    <xf numFmtId="0" fontId="10" fillId="2" borderId="66" xfId="2" applyFont="1" applyFill="1" applyBorder="1" applyAlignment="1" applyProtection="1">
      <alignment horizontal="center" vertical="center"/>
      <protection locked="0"/>
    </xf>
    <xf numFmtId="0" fontId="10" fillId="0" borderId="4" xfId="2" applyFont="1" applyFill="1" applyBorder="1" applyAlignment="1" applyProtection="1">
      <alignment horizontal="center" vertical="center" wrapText="1"/>
    </xf>
    <xf numFmtId="0" fontId="10" fillId="0" borderId="2" xfId="2" applyFont="1" applyFill="1" applyBorder="1" applyAlignment="1" applyProtection="1">
      <alignment horizontal="center" vertical="center"/>
    </xf>
    <xf numFmtId="42" fontId="10" fillId="0" borderId="31" xfId="4" applyNumberFormat="1" applyFont="1" applyFill="1" applyBorder="1" applyAlignment="1" applyProtection="1">
      <alignment horizontal="right" vertical="center"/>
      <protection locked="0"/>
    </xf>
    <xf numFmtId="42" fontId="10" fillId="0" borderId="18" xfId="4" applyNumberFormat="1" applyFont="1" applyFill="1" applyBorder="1" applyAlignment="1" applyProtection="1">
      <alignment horizontal="right" vertical="center"/>
      <protection locked="0"/>
    </xf>
    <xf numFmtId="42" fontId="10" fillId="0" borderId="28" xfId="4" applyNumberFormat="1" applyFont="1" applyFill="1" applyBorder="1" applyAlignment="1" applyProtection="1">
      <alignment horizontal="right" vertical="center"/>
      <protection locked="0"/>
    </xf>
    <xf numFmtId="179" fontId="10" fillId="0" borderId="31" xfId="2" applyNumberFormat="1" applyFont="1" applyBorder="1" applyAlignment="1" applyProtection="1">
      <alignment horizontal="left" vertical="center"/>
    </xf>
    <xf numFmtId="179" fontId="10" fillId="0" borderId="18" xfId="2" applyNumberFormat="1" applyFont="1" applyBorder="1" applyAlignment="1" applyProtection="1">
      <alignment horizontal="left" vertical="center"/>
    </xf>
    <xf numFmtId="179" fontId="10" fillId="0" borderId="50" xfId="2" applyNumberFormat="1" applyFont="1" applyBorder="1" applyAlignment="1" applyProtection="1">
      <alignment horizontal="left" vertical="center"/>
    </xf>
    <xf numFmtId="0" fontId="10" fillId="0" borderId="48" xfId="2" applyFont="1" applyFill="1" applyBorder="1" applyAlignment="1" applyProtection="1">
      <alignment vertical="center"/>
    </xf>
    <xf numFmtId="0" fontId="10" fillId="0" borderId="21" xfId="2" applyFont="1" applyFill="1" applyBorder="1" applyAlignment="1" applyProtection="1">
      <alignment vertical="center"/>
    </xf>
    <xf numFmtId="0" fontId="10" fillId="0" borderId="49" xfId="2" applyFont="1" applyFill="1" applyBorder="1" applyAlignment="1" applyProtection="1">
      <alignment vertical="center"/>
    </xf>
    <xf numFmtId="9" fontId="10" fillId="0" borderId="48" xfId="2" applyNumberFormat="1" applyFont="1" applyFill="1" applyBorder="1" applyAlignment="1" applyProtection="1">
      <alignment horizontal="center" vertical="center"/>
      <protection locked="0"/>
    </xf>
    <xf numFmtId="9" fontId="10" fillId="0" borderId="21" xfId="2" applyNumberFormat="1" applyFont="1" applyFill="1" applyBorder="1" applyAlignment="1" applyProtection="1">
      <alignment horizontal="center" vertical="center"/>
      <protection locked="0"/>
    </xf>
    <xf numFmtId="9" fontId="10" fillId="0" borderId="49" xfId="2" applyNumberFormat="1" applyFont="1" applyFill="1" applyBorder="1" applyAlignment="1" applyProtection="1">
      <alignment horizontal="center" vertical="center"/>
      <protection locked="0"/>
    </xf>
    <xf numFmtId="0" fontId="10" fillId="3" borderId="1" xfId="2" applyFont="1" applyFill="1" applyBorder="1" applyAlignment="1" applyProtection="1">
      <alignment horizontal="left" vertical="center" wrapText="1"/>
    </xf>
    <xf numFmtId="0" fontId="10" fillId="3" borderId="17" xfId="2" applyFont="1" applyFill="1" applyBorder="1" applyAlignment="1" applyProtection="1">
      <alignment horizontal="left" vertical="center" wrapText="1"/>
    </xf>
    <xf numFmtId="0" fontId="10" fillId="3" borderId="10" xfId="2" applyFont="1" applyFill="1" applyBorder="1" applyAlignment="1" applyProtection="1">
      <alignment horizontal="left" vertical="center" wrapText="1"/>
    </xf>
    <xf numFmtId="0" fontId="10" fillId="3" borderId="6" xfId="2" applyFont="1" applyFill="1" applyBorder="1" applyAlignment="1" applyProtection="1">
      <alignment horizontal="left" vertical="center" wrapText="1"/>
    </xf>
    <xf numFmtId="0" fontId="10" fillId="3" borderId="3" xfId="2" applyFont="1" applyFill="1" applyBorder="1" applyAlignment="1" applyProtection="1">
      <alignment horizontal="left" vertical="center" wrapText="1"/>
    </xf>
    <xf numFmtId="0" fontId="10" fillId="3" borderId="8" xfId="2" applyFont="1" applyFill="1" applyBorder="1" applyAlignment="1" applyProtection="1">
      <alignment horizontal="left" vertical="center" wrapText="1"/>
    </xf>
    <xf numFmtId="0" fontId="10" fillId="2" borderId="52" xfId="2" applyFont="1" applyFill="1" applyBorder="1" applyAlignment="1" applyProtection="1">
      <alignment horizontal="center" vertical="center"/>
      <protection locked="0"/>
    </xf>
    <xf numFmtId="0" fontId="10" fillId="2" borderId="53" xfId="2" applyFont="1" applyFill="1" applyBorder="1" applyAlignment="1" applyProtection="1">
      <alignment horizontal="center" vertical="center"/>
      <protection locked="0"/>
    </xf>
    <xf numFmtId="0" fontId="10" fillId="2" borderId="54" xfId="2" applyFont="1" applyFill="1" applyBorder="1" applyAlignment="1" applyProtection="1">
      <alignment horizontal="center" vertical="center"/>
      <protection locked="0"/>
    </xf>
    <xf numFmtId="0" fontId="10" fillId="0" borderId="10" xfId="2" applyFont="1" applyFill="1" applyBorder="1" applyAlignment="1" applyProtection="1">
      <alignment horizontal="center" vertical="center"/>
    </xf>
    <xf numFmtId="0" fontId="10" fillId="0" borderId="9" xfId="2" applyFont="1" applyFill="1" applyBorder="1" applyAlignment="1" applyProtection="1">
      <alignment horizontal="center" vertical="center"/>
    </xf>
    <xf numFmtId="0" fontId="10" fillId="0" borderId="1" xfId="2" applyFont="1" applyFill="1" applyBorder="1" applyAlignment="1" applyProtection="1">
      <alignment horizontal="center" vertical="center"/>
    </xf>
    <xf numFmtId="182" fontId="10" fillId="0" borderId="31" xfId="2" applyNumberFormat="1" applyFont="1" applyFill="1" applyBorder="1" applyAlignment="1" applyProtection="1">
      <alignment horizontal="center" vertical="center"/>
      <protection locked="0"/>
    </xf>
    <xf numFmtId="182" fontId="10" fillId="0" borderId="18" xfId="2" applyNumberFormat="1" applyFont="1" applyFill="1" applyBorder="1" applyAlignment="1" applyProtection="1">
      <alignment horizontal="center" vertical="center"/>
      <protection locked="0"/>
    </xf>
    <xf numFmtId="182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1" xfId="2" applyFont="1" applyFill="1" applyBorder="1" applyAlignment="1" applyProtection="1">
      <alignment horizontal="left" vertical="center" wrapText="1"/>
      <protection locked="0"/>
    </xf>
    <xf numFmtId="0" fontId="10" fillId="0" borderId="18" xfId="2" applyFont="1" applyFill="1" applyBorder="1" applyAlignment="1" applyProtection="1">
      <alignment horizontal="left" vertical="center" wrapText="1"/>
      <protection locked="0"/>
    </xf>
    <xf numFmtId="0" fontId="10" fillId="0" borderId="28" xfId="2" applyFont="1" applyFill="1" applyBorder="1" applyAlignment="1" applyProtection="1">
      <alignment horizontal="left" vertical="center" wrapText="1"/>
      <protection locked="0"/>
    </xf>
    <xf numFmtId="49" fontId="10" fillId="0" borderId="31" xfId="2" applyNumberFormat="1" applyFont="1" applyFill="1" applyBorder="1" applyAlignment="1" applyProtection="1">
      <alignment horizontal="left" vertical="center"/>
      <protection locked="0"/>
    </xf>
    <xf numFmtId="49" fontId="10" fillId="0" borderId="18" xfId="2" applyNumberFormat="1" applyFont="1" applyFill="1" applyBorder="1" applyAlignment="1" applyProtection="1">
      <alignment horizontal="left" vertical="center"/>
      <protection locked="0"/>
    </xf>
    <xf numFmtId="49" fontId="10" fillId="0" borderId="28" xfId="2" applyNumberFormat="1" applyFont="1" applyFill="1" applyBorder="1" applyAlignment="1" applyProtection="1">
      <alignment horizontal="left" vertical="center"/>
      <protection locked="0"/>
    </xf>
    <xf numFmtId="49" fontId="10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2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2" applyNumberFormat="1" applyFont="1" applyFill="1" applyBorder="1" applyAlignment="1" applyProtection="1">
      <alignment horizontal="center" vertical="center"/>
      <protection locked="0"/>
    </xf>
    <xf numFmtId="183" fontId="10" fillId="0" borderId="18" xfId="2" applyNumberFormat="1" applyFont="1" applyFill="1" applyBorder="1" applyAlignment="1" applyProtection="1">
      <alignment horizontal="center" vertical="center"/>
      <protection locked="0"/>
    </xf>
    <xf numFmtId="183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8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82" fontId="2" fillId="0" borderId="31" xfId="2" applyNumberFormat="1" applyFont="1" applyBorder="1" applyAlignment="1" applyProtection="1">
      <alignment horizontal="center" vertical="center" wrapText="1"/>
    </xf>
    <xf numFmtId="182" fontId="1" fillId="0" borderId="18" xfId="0" applyNumberFormat="1" applyFont="1" applyBorder="1" applyAlignment="1">
      <alignment vertical="center" wrapText="1"/>
    </xf>
    <xf numFmtId="182" fontId="1" fillId="0" borderId="28" xfId="0" applyNumberFormat="1" applyFont="1" applyBorder="1" applyAlignment="1">
      <alignment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  <protection locked="0"/>
    </xf>
    <xf numFmtId="182" fontId="2" fillId="0" borderId="18" xfId="2" applyNumberFormat="1" applyFont="1" applyFill="1" applyBorder="1" applyAlignment="1" applyProtection="1">
      <alignment horizontal="left" vertical="center"/>
      <protection locked="0"/>
    </xf>
    <xf numFmtId="182" fontId="2" fillId="0" borderId="28" xfId="2" applyNumberFormat="1" applyFont="1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0" fillId="3" borderId="77" xfId="2" applyFont="1" applyFill="1" applyBorder="1" applyAlignment="1" applyProtection="1">
      <alignment horizontal="left" vertical="center" wrapText="1"/>
    </xf>
    <xf numFmtId="0" fontId="10" fillId="3" borderId="81" xfId="2" applyFont="1" applyFill="1" applyBorder="1" applyAlignment="1" applyProtection="1">
      <alignment horizontal="left" vertical="center" wrapText="1"/>
    </xf>
    <xf numFmtId="0" fontId="10" fillId="3" borderId="80" xfId="2" applyFont="1" applyFill="1" applyBorder="1" applyAlignment="1" applyProtection="1">
      <alignment horizontal="left" vertical="center" wrapText="1"/>
    </xf>
    <xf numFmtId="0" fontId="10" fillId="2" borderId="102" xfId="2" applyFont="1" applyFill="1" applyBorder="1" applyAlignment="1" applyProtection="1">
      <alignment horizontal="center" vertical="center"/>
    </xf>
    <xf numFmtId="0" fontId="10" fillId="2" borderId="103" xfId="2" applyFont="1" applyFill="1" applyBorder="1" applyAlignment="1" applyProtection="1">
      <alignment horizontal="center" vertical="center"/>
    </xf>
    <xf numFmtId="0" fontId="10" fillId="2" borderId="104" xfId="2" applyFont="1" applyFill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vertical="center"/>
    </xf>
    <xf numFmtId="0" fontId="10" fillId="0" borderId="44" xfId="2" applyFont="1" applyFill="1" applyBorder="1" applyAlignment="1" applyProtection="1">
      <alignment vertical="center"/>
    </xf>
    <xf numFmtId="0" fontId="10" fillId="2" borderId="18" xfId="2" applyFont="1" applyFill="1" applyBorder="1" applyAlignment="1" applyProtection="1">
      <alignment horizontal="center" vertical="center"/>
      <protection locked="0"/>
    </xf>
    <xf numFmtId="0" fontId="10" fillId="0" borderId="105" xfId="2" applyFont="1" applyBorder="1" applyAlignment="1" applyProtection="1">
      <alignment horizontal="center" vertical="center" wrapText="1"/>
    </xf>
    <xf numFmtId="0" fontId="10" fillId="0" borderId="101" xfId="2" applyFont="1" applyBorder="1" applyAlignment="1" applyProtection="1">
      <alignment horizontal="center" vertical="center" wrapText="1"/>
    </xf>
    <xf numFmtId="0" fontId="10" fillId="0" borderId="106" xfId="2" applyFont="1" applyBorder="1" applyAlignment="1" applyProtection="1">
      <alignment horizontal="center" vertical="center" wrapText="1"/>
    </xf>
    <xf numFmtId="180" fontId="10" fillId="0" borderId="102" xfId="2" applyNumberFormat="1" applyFont="1" applyBorder="1" applyAlignment="1" applyProtection="1">
      <alignment horizontal="left" vertical="center" wrapText="1"/>
    </xf>
    <xf numFmtId="180" fontId="10" fillId="0" borderId="103" xfId="2" applyNumberFormat="1" applyFont="1" applyBorder="1" applyAlignment="1" applyProtection="1">
      <alignment horizontal="left" vertical="center" wrapText="1"/>
    </xf>
    <xf numFmtId="180" fontId="10" fillId="0" borderId="104" xfId="2" applyNumberFormat="1" applyFont="1" applyBorder="1" applyAlignment="1" applyProtection="1">
      <alignment horizontal="left" vertical="center" wrapText="1"/>
    </xf>
    <xf numFmtId="0" fontId="10" fillId="0" borderId="77" xfId="2" applyFont="1" applyBorder="1" applyAlignment="1" applyProtection="1">
      <alignment horizontal="center" vertical="center" wrapText="1"/>
    </xf>
    <xf numFmtId="0" fontId="10" fillId="0" borderId="79" xfId="2" applyFont="1" applyBorder="1" applyAlignment="1" applyProtection="1">
      <alignment horizontal="center" vertical="center" wrapText="1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 shrinkToFit="1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66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28" xfId="0" applyFont="1" applyBorder="1" applyAlignment="1">
      <alignment horizontal="left" vertical="center" shrinkToFit="1"/>
    </xf>
    <xf numFmtId="0" fontId="2" fillId="0" borderId="45" xfId="2" applyFont="1" applyBorder="1" applyAlignment="1" applyProtection="1">
      <alignment horizontal="center" vertical="center"/>
    </xf>
    <xf numFmtId="0" fontId="2" fillId="0" borderId="89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2" fillId="0" borderId="29" xfId="2" applyFont="1" applyBorder="1" applyAlignment="1" applyProtection="1">
      <alignment horizontal="center" vertical="center"/>
    </xf>
    <xf numFmtId="180" fontId="2" fillId="0" borderId="31" xfId="2" applyNumberFormat="1" applyFont="1" applyBorder="1" applyAlignment="1" applyProtection="1">
      <alignment horizontal="left" vertical="center"/>
      <protection locked="0"/>
    </xf>
    <xf numFmtId="180" fontId="2" fillId="0" borderId="18" xfId="2" applyNumberFormat="1" applyFont="1" applyBorder="1" applyAlignment="1" applyProtection="1">
      <alignment horizontal="left" vertical="center"/>
      <protection locked="0"/>
    </xf>
    <xf numFmtId="180" fontId="2" fillId="0" borderId="28" xfId="2" applyNumberFormat="1" applyFont="1" applyBorder="1" applyAlignment="1" applyProtection="1">
      <alignment horizontal="left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1" fillId="0" borderId="0" xfId="2" applyFont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57" xfId="2" applyFont="1" applyBorder="1" applyAlignment="1" applyProtection="1">
      <alignment horizontal="center" vertical="center"/>
    </xf>
    <xf numFmtId="0" fontId="2" fillId="0" borderId="90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10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2" borderId="65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8" fontId="2" fillId="0" borderId="48" xfId="0" applyNumberFormat="1" applyFont="1" applyFill="1" applyBorder="1" applyAlignment="1" applyProtection="1">
      <alignment horizontal="center" vertical="center"/>
      <protection locked="0"/>
    </xf>
    <xf numFmtId="178" fontId="2" fillId="0" borderId="21" xfId="0" applyNumberFormat="1" applyFont="1" applyFill="1" applyBorder="1" applyAlignment="1" applyProtection="1">
      <alignment horizontal="center" vertical="center"/>
      <protection locked="0"/>
    </xf>
    <xf numFmtId="178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88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10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10" fillId="0" borderId="1" xfId="4" applyFont="1" applyBorder="1" applyAlignment="1" applyProtection="1">
      <alignment horizontal="left" vertical="center" wrapText="1"/>
    </xf>
    <xf numFmtId="0" fontId="10" fillId="0" borderId="17" xfId="4" applyFont="1" applyBorder="1" applyAlignment="1" applyProtection="1">
      <alignment vertical="center" wrapText="1"/>
    </xf>
    <xf numFmtId="0" fontId="10" fillId="0" borderId="10" xfId="4" applyFont="1" applyBorder="1" applyAlignment="1" applyProtection="1">
      <alignment vertical="center" wrapText="1"/>
    </xf>
    <xf numFmtId="0" fontId="10" fillId="0" borderId="6" xfId="4" applyFont="1" applyBorder="1" applyAlignment="1" applyProtection="1">
      <alignment horizontal="left" vertical="center" wrapText="1"/>
    </xf>
    <xf numFmtId="0" fontId="10" fillId="0" borderId="3" xfId="4" applyFont="1" applyBorder="1" applyAlignment="1" applyProtection="1">
      <alignment vertical="center" wrapText="1"/>
    </xf>
    <xf numFmtId="0" fontId="10" fillId="0" borderId="8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center" vertical="center"/>
      <protection locked="0"/>
    </xf>
    <xf numFmtId="0" fontId="10" fillId="0" borderId="28" xfId="4" applyFont="1" applyBorder="1" applyAlignment="1" applyProtection="1">
      <alignment horizontal="center" vertical="center"/>
      <protection locked="0"/>
    </xf>
    <xf numFmtId="0" fontId="10" fillId="2" borderId="31" xfId="4" applyFont="1" applyFill="1" applyBorder="1" applyAlignment="1" applyProtection="1">
      <alignment horizontal="center" vertical="center"/>
      <protection locked="0"/>
    </xf>
    <xf numFmtId="0" fontId="10" fillId="2" borderId="28" xfId="4" applyFont="1" applyFill="1" applyBorder="1" applyAlignment="1" applyProtection="1">
      <alignment horizontal="center" vertical="center"/>
      <protection locked="0"/>
    </xf>
    <xf numFmtId="0" fontId="10" fillId="6" borderId="31" xfId="4" applyFont="1" applyFill="1" applyBorder="1" applyAlignment="1" applyProtection="1">
      <alignment horizontal="center" vertical="center"/>
      <protection locked="0"/>
    </xf>
    <xf numFmtId="0" fontId="10" fillId="6" borderId="28" xfId="4" applyFont="1" applyFill="1" applyBorder="1" applyAlignment="1" applyProtection="1">
      <alignment horizontal="center" vertical="center"/>
      <protection locked="0"/>
    </xf>
    <xf numFmtId="0" fontId="10" fillId="6" borderId="27" xfId="4" applyFont="1" applyFill="1" applyBorder="1" applyAlignment="1" applyProtection="1">
      <alignment horizontal="center" vertical="center"/>
    </xf>
    <xf numFmtId="0" fontId="10" fillId="6" borderId="61" xfId="4" applyFont="1" applyFill="1" applyBorder="1" applyAlignment="1" applyProtection="1">
      <alignment horizontal="center" vertical="center"/>
    </xf>
    <xf numFmtId="0" fontId="10" fillId="3" borderId="1" xfId="4" applyFont="1" applyFill="1" applyBorder="1" applyAlignment="1" applyProtection="1">
      <alignment horizontal="left" vertical="center" wrapText="1"/>
    </xf>
    <xf numFmtId="0" fontId="10" fillId="3" borderId="17" xfId="4" applyFont="1" applyFill="1" applyBorder="1" applyAlignment="1" applyProtection="1">
      <alignment horizontal="left" vertical="center" wrapText="1"/>
    </xf>
    <xf numFmtId="0" fontId="10" fillId="3" borderId="10" xfId="4" applyFont="1" applyFill="1" applyBorder="1" applyAlignment="1" applyProtection="1">
      <alignment horizontal="left" vertical="center" wrapText="1"/>
    </xf>
    <xf numFmtId="0" fontId="10" fillId="3" borderId="24" xfId="4" applyFont="1" applyFill="1" applyBorder="1" applyAlignment="1" applyProtection="1">
      <alignment horizontal="left" vertical="center" wrapText="1"/>
    </xf>
    <xf numFmtId="0" fontId="10" fillId="3" borderId="0" xfId="4" applyFont="1" applyFill="1" applyBorder="1" applyAlignment="1" applyProtection="1">
      <alignment horizontal="left" vertical="center" wrapText="1"/>
    </xf>
    <xf numFmtId="0" fontId="10" fillId="3" borderId="14" xfId="4" applyFont="1" applyFill="1" applyBorder="1" applyAlignment="1" applyProtection="1">
      <alignment horizontal="left" vertical="center" wrapText="1"/>
    </xf>
    <xf numFmtId="0" fontId="10" fillId="3" borderId="6" xfId="4" applyFont="1" applyFill="1" applyBorder="1" applyAlignment="1" applyProtection="1">
      <alignment horizontal="left" vertical="center" wrapText="1"/>
    </xf>
    <xf numFmtId="0" fontId="10" fillId="3" borderId="3" xfId="4" applyFont="1" applyFill="1" applyBorder="1" applyAlignment="1" applyProtection="1">
      <alignment horizontal="left" vertical="center" wrapText="1"/>
    </xf>
    <xf numFmtId="0" fontId="10" fillId="3" borderId="8" xfId="4" applyFont="1" applyFill="1" applyBorder="1" applyAlignment="1" applyProtection="1">
      <alignment horizontal="left" vertical="center" wrapText="1"/>
    </xf>
    <xf numFmtId="0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8" xfId="0" applyNumberFormat="1" applyFont="1" applyBorder="1" applyAlignment="1" applyProtection="1">
      <alignment horizontal="center" vertical="center"/>
      <protection locked="0"/>
    </xf>
    <xf numFmtId="0" fontId="10" fillId="0" borderId="28" xfId="0" applyNumberFormat="1" applyFont="1" applyBorder="1" applyAlignment="1" applyProtection="1">
      <alignment horizontal="center" vertical="center"/>
      <protection locked="0"/>
    </xf>
    <xf numFmtId="181" fontId="10" fillId="0" borderId="31" xfId="4" applyNumberFormat="1" applyFont="1" applyBorder="1" applyAlignment="1" applyProtection="1">
      <alignment vertical="center" wrapText="1"/>
      <protection locked="0"/>
    </xf>
    <xf numFmtId="0" fontId="10" fillId="0" borderId="18" xfId="0" applyFont="1" applyBorder="1" applyAlignment="1" applyProtection="1">
      <alignment vertical="center" wrapText="1"/>
      <protection locked="0"/>
    </xf>
    <xf numFmtId="0" fontId="10" fillId="0" borderId="28" xfId="0" applyFont="1" applyBorder="1" applyAlignment="1" applyProtection="1">
      <alignment vertical="center" wrapText="1"/>
      <protection locked="0"/>
    </xf>
    <xf numFmtId="49" fontId="10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0" fillId="0" borderId="34" xfId="4" applyFont="1" applyFill="1" applyBorder="1" applyAlignment="1" applyProtection="1">
      <alignment horizontal="center" vertical="center"/>
    </xf>
    <xf numFmtId="0" fontId="10" fillId="0" borderId="37" xfId="4" applyFont="1" applyFill="1" applyBorder="1" applyAlignment="1" applyProtection="1">
      <alignment horizontal="center" vertical="center"/>
    </xf>
    <xf numFmtId="14" fontId="10" fillId="0" borderId="67" xfId="4" applyNumberFormat="1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horizontal="center" vertical="center"/>
    </xf>
    <xf numFmtId="14" fontId="10" fillId="0" borderId="59" xfId="4" applyNumberFormat="1" applyFont="1" applyFill="1" applyBorder="1" applyAlignment="1" applyProtection="1">
      <alignment horizontal="center" vertical="center"/>
    </xf>
    <xf numFmtId="182" fontId="10" fillId="0" borderId="31" xfId="2" applyNumberFormat="1" applyFont="1" applyBorder="1" applyAlignment="1" applyProtection="1">
      <alignment horizontal="center" vertical="center"/>
      <protection locked="0"/>
    </xf>
    <xf numFmtId="182" fontId="10" fillId="0" borderId="18" xfId="2" applyNumberFormat="1" applyFont="1" applyBorder="1" applyAlignment="1" applyProtection="1">
      <alignment horizontal="center" vertical="center"/>
      <protection locked="0"/>
    </xf>
    <xf numFmtId="182" fontId="10" fillId="0" borderId="28" xfId="2" applyNumberFormat="1" applyFont="1" applyBorder="1" applyAlignment="1" applyProtection="1">
      <alignment horizontal="center" vertical="center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3" fontId="10" fillId="0" borderId="18" xfId="4" applyNumberFormat="1" applyFont="1" applyFill="1" applyBorder="1" applyAlignment="1" applyProtection="1">
      <alignment horizontal="center" vertical="center"/>
      <protection locked="0"/>
    </xf>
    <xf numFmtId="183" fontId="10" fillId="0" borderId="28" xfId="4" applyNumberFormat="1" applyFont="1" applyFill="1" applyBorder="1" applyAlignment="1" applyProtection="1">
      <alignment horizontal="center" vertical="center"/>
      <protection locked="0"/>
    </xf>
    <xf numFmtId="183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02" xfId="4" applyFont="1" applyFill="1" applyBorder="1" applyAlignment="1" applyProtection="1">
      <alignment horizontal="center" vertical="center"/>
    </xf>
    <xf numFmtId="0" fontId="10" fillId="0" borderId="103" xfId="4" applyFont="1" applyFill="1" applyBorder="1" applyAlignment="1" applyProtection="1">
      <alignment horizontal="center" vertical="center"/>
    </xf>
    <xf numFmtId="0" fontId="10" fillId="0" borderId="117" xfId="4" applyFont="1" applyFill="1" applyBorder="1" applyAlignment="1" applyProtection="1">
      <alignment horizontal="center" vertical="center"/>
    </xf>
    <xf numFmtId="0" fontId="10" fillId="0" borderId="102" xfId="4" applyFont="1" applyBorder="1" applyAlignment="1" applyProtection="1">
      <alignment horizontal="center" vertical="center"/>
    </xf>
    <xf numFmtId="0" fontId="10" fillId="0" borderId="103" xfId="4" applyFont="1" applyBorder="1" applyAlignment="1" applyProtection="1">
      <alignment horizontal="center" vertical="center"/>
    </xf>
    <xf numFmtId="0" fontId="10" fillId="0" borderId="104" xfId="4" applyFont="1" applyBorder="1" applyAlignment="1" applyProtection="1">
      <alignment horizontal="center" vertical="center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4" applyFont="1" applyProtection="1"/>
    <xf numFmtId="14" fontId="10" fillId="0" borderId="119" xfId="4" applyNumberFormat="1" applyFont="1" applyFill="1" applyBorder="1" applyAlignment="1" applyProtection="1">
      <alignment horizontal="center" vertical="center"/>
    </xf>
    <xf numFmtId="14" fontId="10" fillId="0" borderId="103" xfId="4" applyNumberFormat="1" applyFont="1" applyFill="1" applyBorder="1" applyAlignment="1" applyProtection="1">
      <alignment horizontal="center" vertical="center"/>
    </xf>
    <xf numFmtId="14" fontId="10" fillId="0" borderId="117" xfId="4" applyNumberFormat="1" applyFont="1" applyFill="1" applyBorder="1" applyAlignment="1" applyProtection="1">
      <alignment horizontal="center" vertical="center"/>
    </xf>
    <xf numFmtId="49" fontId="10" fillId="0" borderId="102" xfId="4" applyNumberFormat="1" applyFont="1" applyFill="1" applyBorder="1" applyAlignment="1" applyProtection="1">
      <alignment horizontal="left" vertical="center" wrapText="1" shrinkToFit="1"/>
    </xf>
    <xf numFmtId="49" fontId="10" fillId="0" borderId="103" xfId="4" applyNumberFormat="1" applyFont="1" applyFill="1" applyBorder="1" applyAlignment="1" applyProtection="1">
      <alignment horizontal="left" vertical="center" wrapText="1" shrinkToFit="1"/>
    </xf>
    <xf numFmtId="182" fontId="10" fillId="0" borderId="102" xfId="2" applyNumberFormat="1" applyFont="1" applyBorder="1" applyAlignment="1" applyProtection="1">
      <alignment horizontal="center" vertical="center"/>
    </xf>
    <xf numFmtId="182" fontId="10" fillId="0" borderId="103" xfId="2" applyNumberFormat="1" applyFont="1" applyBorder="1" applyAlignment="1" applyProtection="1">
      <alignment horizontal="center" vertical="center"/>
    </xf>
    <xf numFmtId="182" fontId="10" fillId="0" borderId="104" xfId="2" applyNumberFormat="1" applyFont="1" applyBorder="1" applyAlignment="1" applyProtection="1">
      <alignment horizontal="center" vertical="center"/>
    </xf>
    <xf numFmtId="0" fontId="10" fillId="0" borderId="107" xfId="4" applyFont="1" applyBorder="1" applyAlignment="1" applyProtection="1">
      <alignment horizontal="left" vertical="center" wrapText="1"/>
    </xf>
    <xf numFmtId="0" fontId="10" fillId="0" borderId="108" xfId="4" applyFont="1" applyBorder="1" applyAlignment="1" applyProtection="1">
      <alignment vertical="center" wrapText="1"/>
    </xf>
    <xf numFmtId="0" fontId="10" fillId="0" borderId="114" xfId="4" applyFont="1" applyBorder="1" applyAlignment="1" applyProtection="1">
      <alignment vertical="center" wrapText="1"/>
    </xf>
    <xf numFmtId="0" fontId="10" fillId="0" borderId="110" xfId="4" applyFont="1" applyBorder="1" applyAlignment="1" applyProtection="1">
      <alignment horizontal="left" vertical="center" wrapText="1"/>
    </xf>
    <xf numFmtId="0" fontId="10" fillId="0" borderId="111" xfId="4" applyFont="1" applyBorder="1" applyAlignment="1" applyProtection="1">
      <alignment vertical="center" wrapText="1"/>
    </xf>
    <xf numFmtId="0" fontId="10" fillId="0" borderId="115" xfId="4" applyFont="1" applyBorder="1" applyAlignment="1" applyProtection="1">
      <alignment vertical="center" wrapText="1"/>
    </xf>
    <xf numFmtId="14" fontId="10" fillId="2" borderId="102" xfId="3" applyNumberFormat="1" applyFont="1" applyFill="1" applyBorder="1" applyAlignment="1" applyProtection="1">
      <alignment horizontal="center" vertical="center"/>
    </xf>
    <xf numFmtId="14" fontId="10" fillId="2" borderId="103" xfId="3" applyNumberFormat="1" applyFont="1" applyFill="1" applyBorder="1" applyAlignment="1" applyProtection="1">
      <alignment horizontal="center" vertical="center"/>
    </xf>
    <xf numFmtId="14" fontId="10" fillId="2" borderId="104" xfId="3" applyNumberFormat="1" applyFont="1" applyFill="1" applyBorder="1" applyAlignment="1" applyProtection="1">
      <alignment horizontal="center" vertical="center"/>
    </xf>
    <xf numFmtId="0" fontId="10" fillId="3" borderId="107" xfId="4" applyFont="1" applyFill="1" applyBorder="1" applyAlignment="1" applyProtection="1">
      <alignment horizontal="left" vertical="center" wrapText="1"/>
    </xf>
    <xf numFmtId="0" fontId="10" fillId="3" borderId="108" xfId="4" applyFont="1" applyFill="1" applyBorder="1" applyAlignment="1" applyProtection="1">
      <alignment horizontal="left" vertical="center" wrapText="1"/>
    </xf>
    <xf numFmtId="0" fontId="10" fillId="3" borderId="109" xfId="4" applyFont="1" applyFill="1" applyBorder="1" applyAlignment="1" applyProtection="1">
      <alignment horizontal="left" vertical="center" wrapText="1"/>
    </xf>
    <xf numFmtId="0" fontId="10" fillId="3" borderId="101" xfId="4" applyFont="1" applyFill="1" applyBorder="1" applyAlignment="1" applyProtection="1">
      <alignment horizontal="left" vertical="center" wrapText="1"/>
    </xf>
    <xf numFmtId="0" fontId="10" fillId="3" borderId="110" xfId="4" applyFont="1" applyFill="1" applyBorder="1" applyAlignment="1" applyProtection="1">
      <alignment horizontal="left" vertical="center" wrapText="1"/>
    </xf>
    <xf numFmtId="0" fontId="10" fillId="3" borderId="111" xfId="4" applyFont="1" applyFill="1" applyBorder="1" applyAlignment="1" applyProtection="1">
      <alignment horizontal="left" vertical="center" wrapText="1"/>
    </xf>
    <xf numFmtId="0" fontId="10" fillId="0" borderId="95" xfId="4" applyFont="1" applyFill="1" applyBorder="1" applyAlignment="1" applyProtection="1">
      <alignment horizontal="left" vertical="center" wrapText="1" shrinkToFit="1"/>
    </xf>
    <xf numFmtId="0" fontId="10" fillId="0" borderId="96" xfId="4" applyFont="1" applyFill="1" applyBorder="1" applyAlignment="1" applyProtection="1">
      <alignment horizontal="left" vertical="center" shrinkToFit="1"/>
    </xf>
    <xf numFmtId="0" fontId="10" fillId="0" borderId="116" xfId="4" applyFont="1" applyFill="1" applyBorder="1" applyAlignment="1" applyProtection="1">
      <alignment horizontal="left" vertical="center" shrinkToFit="1"/>
    </xf>
    <xf numFmtId="0" fontId="10" fillId="2" borderId="102" xfId="4" applyFont="1" applyFill="1" applyBorder="1" applyAlignment="1" applyProtection="1">
      <alignment horizontal="center" vertical="center"/>
    </xf>
    <xf numFmtId="0" fontId="10" fillId="2" borderId="104" xfId="4" applyFont="1" applyFill="1" applyBorder="1" applyAlignment="1" applyProtection="1">
      <alignment horizontal="center" vertical="center"/>
    </xf>
    <xf numFmtId="0" fontId="10" fillId="0" borderId="102" xfId="4" applyNumberFormat="1" applyFont="1" applyFill="1" applyBorder="1" applyAlignment="1" applyProtection="1">
      <alignment horizontal="center" vertical="center"/>
    </xf>
    <xf numFmtId="0" fontId="10" fillId="0" borderId="103" xfId="0" applyNumberFormat="1" applyFont="1" applyBorder="1" applyAlignment="1" applyProtection="1">
      <alignment horizontal="center" vertical="center"/>
    </xf>
    <xf numFmtId="0" fontId="10" fillId="0" borderId="104" xfId="0" applyNumberFormat="1" applyFont="1" applyBorder="1" applyAlignment="1" applyProtection="1">
      <alignment horizontal="center" vertical="center"/>
    </xf>
    <xf numFmtId="0" fontId="10" fillId="2" borderId="102" xfId="8" applyFont="1" applyFill="1" applyBorder="1" applyAlignment="1" applyProtection="1">
      <alignment horizontal="center" vertical="center" wrapText="1" shrinkToFit="1"/>
    </xf>
    <xf numFmtId="0" fontId="10" fillId="2" borderId="104" xfId="8" applyFont="1" applyFill="1" applyBorder="1" applyAlignment="1" applyProtection="1">
      <alignment horizontal="center" vertical="center" wrapText="1" shrinkToFit="1"/>
    </xf>
    <xf numFmtId="0" fontId="10" fillId="0" borderId="32" xfId="4" applyFont="1" applyFill="1" applyBorder="1" applyAlignment="1" applyProtection="1">
      <alignment horizontal="center" vertical="center"/>
    </xf>
    <xf numFmtId="0" fontId="10" fillId="0" borderId="33" xfId="4" applyFont="1" applyFill="1" applyBorder="1" applyAlignment="1" applyProtection="1">
      <alignment horizontal="center" vertical="center"/>
    </xf>
    <xf numFmtId="0" fontId="10" fillId="0" borderId="25" xfId="4" applyFont="1" applyFill="1" applyBorder="1" applyAlignment="1" applyProtection="1">
      <alignment horizontal="center" vertical="center"/>
    </xf>
    <xf numFmtId="0" fontId="10" fillId="0" borderId="6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left" vertical="center" wrapText="1"/>
      <protection locked="0"/>
    </xf>
    <xf numFmtId="49" fontId="10" fillId="0" borderId="28" xfId="4" applyNumberFormat="1" applyFont="1" applyBorder="1" applyAlignment="1" applyProtection="1">
      <alignment horizontal="left" vertical="center" wrapText="1"/>
      <protection locked="0"/>
    </xf>
    <xf numFmtId="42" fontId="10" fillId="0" borderId="31" xfId="4" applyNumberFormat="1" applyFont="1" applyFill="1" applyBorder="1" applyAlignment="1" applyProtection="1">
      <alignment horizontal="left" vertical="center"/>
      <protection locked="0"/>
    </xf>
    <xf numFmtId="42" fontId="10" fillId="0" borderId="28" xfId="4" applyNumberFormat="1" applyFont="1" applyFill="1" applyBorder="1" applyAlignment="1" applyProtection="1">
      <alignment horizontal="left" vertical="center"/>
      <protection locked="0"/>
    </xf>
    <xf numFmtId="42" fontId="10" fillId="0" borderId="18" xfId="4" applyNumberFormat="1" applyFont="1" applyFill="1" applyBorder="1" applyAlignment="1" applyProtection="1">
      <alignment horizontal="left" vertical="center"/>
    </xf>
    <xf numFmtId="42" fontId="10" fillId="0" borderId="50" xfId="4" applyNumberFormat="1" applyFont="1" applyFill="1" applyBorder="1" applyAlignment="1" applyProtection="1">
      <alignment horizontal="left" vertical="center"/>
    </xf>
    <xf numFmtId="0" fontId="10" fillId="0" borderId="21" xfId="4" applyFont="1" applyFill="1" applyBorder="1" applyAlignment="1" applyProtection="1">
      <alignment horizontal="left" vertical="center"/>
    </xf>
    <xf numFmtId="0" fontId="10" fillId="0" borderId="31" xfId="4" applyFont="1" applyFill="1" applyBorder="1" applyAlignment="1" applyProtection="1">
      <alignment horizontal="left" vertical="center"/>
      <protection locked="0"/>
    </xf>
    <xf numFmtId="0" fontId="10" fillId="0" borderId="18" xfId="4" applyFont="1" applyFill="1" applyBorder="1" applyAlignment="1" applyProtection="1">
      <alignment horizontal="left" vertical="center"/>
      <protection locked="0"/>
    </xf>
    <xf numFmtId="0" fontId="10" fillId="0" borderId="28" xfId="4" applyFont="1" applyFill="1" applyBorder="1" applyAlignment="1" applyProtection="1">
      <alignment horizontal="left" vertical="center"/>
      <protection locked="0"/>
    </xf>
    <xf numFmtId="181" fontId="10" fillId="0" borderId="13" xfId="4" applyNumberFormat="1" applyFont="1" applyBorder="1" applyAlignment="1" applyProtection="1">
      <alignment horizontal="center" vertical="center"/>
    </xf>
    <xf numFmtId="181" fontId="10" fillId="0" borderId="3" xfId="4" applyNumberFormat="1" applyFont="1" applyBorder="1" applyAlignment="1" applyProtection="1">
      <alignment horizontal="center" vertical="center"/>
    </xf>
    <xf numFmtId="0" fontId="10" fillId="2" borderId="18" xfId="4" applyFont="1" applyFill="1" applyBorder="1" applyAlignment="1" applyProtection="1">
      <alignment horizontal="center" vertical="center"/>
      <protection locked="0"/>
    </xf>
    <xf numFmtId="0" fontId="4" fillId="0" borderId="0" xfId="4" applyFont="1" applyBorder="1" applyAlignment="1" applyProtection="1">
      <alignment horizontal="center" vertical="center"/>
    </xf>
    <xf numFmtId="0" fontId="10" fillId="3" borderId="24" xfId="4" applyFont="1" applyFill="1" applyBorder="1" applyAlignment="1" applyProtection="1">
      <alignment horizontal="center" vertical="center"/>
    </xf>
    <xf numFmtId="0" fontId="10" fillId="3" borderId="0" xfId="4" applyFont="1" applyFill="1" applyBorder="1" applyAlignment="1" applyProtection="1">
      <alignment horizontal="center" vertical="center"/>
    </xf>
    <xf numFmtId="0" fontId="10" fillId="3" borderId="14" xfId="4" applyFont="1" applyFill="1" applyBorder="1" applyAlignment="1" applyProtection="1">
      <alignment horizontal="center" vertical="center"/>
    </xf>
    <xf numFmtId="0" fontId="10" fillId="0" borderId="31" xfId="4" applyFont="1" applyFill="1" applyBorder="1" applyAlignment="1" applyProtection="1">
      <alignment horizontal="left" vertical="center" shrinkToFit="1"/>
      <protection locked="0"/>
    </xf>
    <xf numFmtId="0" fontId="10" fillId="0" borderId="18" xfId="4" applyFont="1" applyFill="1" applyBorder="1" applyAlignment="1" applyProtection="1">
      <alignment horizontal="left" vertical="center" shrinkToFit="1"/>
      <protection locked="0"/>
    </xf>
    <xf numFmtId="0" fontId="10" fillId="0" borderId="28" xfId="4" applyFont="1" applyFill="1" applyBorder="1" applyAlignment="1" applyProtection="1">
      <alignment horizontal="left" vertical="center" shrinkToFit="1"/>
      <protection locked="0"/>
    </xf>
    <xf numFmtId="0" fontId="10" fillId="3" borderId="1" xfId="4" applyFont="1" applyFill="1" applyBorder="1" applyAlignment="1" applyProtection="1">
      <alignment horizontal="center" vertical="center" textRotation="255" wrapText="1"/>
    </xf>
    <xf numFmtId="0" fontId="10" fillId="3" borderId="10" xfId="4" applyFont="1" applyFill="1" applyBorder="1" applyAlignment="1" applyProtection="1">
      <alignment horizontal="center" vertical="center" textRotation="255" wrapText="1"/>
    </xf>
    <xf numFmtId="0" fontId="10" fillId="3" borderId="24" xfId="4" applyFont="1" applyFill="1" applyBorder="1" applyAlignment="1" applyProtection="1">
      <alignment horizontal="center" vertical="center" textRotation="255" wrapText="1"/>
    </xf>
    <xf numFmtId="0" fontId="10" fillId="3" borderId="14" xfId="4" applyFont="1" applyFill="1" applyBorder="1" applyAlignment="1" applyProtection="1">
      <alignment horizontal="center" vertical="center" textRotation="255" wrapText="1"/>
    </xf>
    <xf numFmtId="0" fontId="10" fillId="3" borderId="6" xfId="4" applyFont="1" applyFill="1" applyBorder="1" applyAlignment="1" applyProtection="1">
      <alignment horizontal="center" vertical="center" textRotation="255" wrapText="1"/>
    </xf>
    <xf numFmtId="0" fontId="10" fillId="3" borderId="8" xfId="4" applyFont="1" applyFill="1" applyBorder="1" applyAlignment="1" applyProtection="1">
      <alignment horizontal="center" vertical="center" textRotation="255" wrapText="1"/>
    </xf>
    <xf numFmtId="49" fontId="10" fillId="0" borderId="31" xfId="4" applyNumberFormat="1" applyFont="1" applyBorder="1" applyAlignment="1" applyProtection="1">
      <alignment horizontal="left" vertical="center" shrinkToFit="1"/>
      <protection locked="0"/>
    </xf>
    <xf numFmtId="49" fontId="10" fillId="0" borderId="18" xfId="4" applyNumberFormat="1" applyFont="1" applyBorder="1" applyAlignment="1" applyProtection="1">
      <alignment horizontal="left" vertical="center" shrinkToFit="1"/>
      <protection locked="0"/>
    </xf>
    <xf numFmtId="49" fontId="10" fillId="0" borderId="28" xfId="4" applyNumberFormat="1" applyFont="1" applyBorder="1" applyAlignment="1" applyProtection="1">
      <alignment horizontal="left" vertical="center" shrinkToFit="1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4" applyNumberFormat="1" applyFont="1" applyFill="1" applyBorder="1" applyAlignment="1" applyProtection="1">
      <alignment horizontal="left" vertical="center" wrapText="1"/>
      <protection locked="0"/>
    </xf>
    <xf numFmtId="0" fontId="13" fillId="0" borderId="72" xfId="4" applyFont="1" applyBorder="1" applyAlignment="1" applyProtection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0" fontId="10" fillId="0" borderId="29" xfId="4" applyFont="1" applyFill="1" applyBorder="1" applyAlignment="1" applyProtection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5" borderId="31" xfId="4" applyFont="1" applyFill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wrapText="1"/>
      <protection locked="0"/>
    </xf>
    <xf numFmtId="0" fontId="10" fillId="0" borderId="2" xfId="2" applyFont="1" applyBorder="1" applyAlignment="1" applyProtection="1">
      <alignment horizontal="center" vertical="center" wrapText="1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/>
    </xf>
    <xf numFmtId="0" fontId="10" fillId="0" borderId="101" xfId="0" applyFont="1" applyFill="1" applyBorder="1" applyAlignment="1" applyProtection="1">
      <alignment horizontal="center" vertical="center"/>
    </xf>
    <xf numFmtId="0" fontId="10" fillId="0" borderId="106" xfId="0" applyFont="1" applyFill="1" applyBorder="1" applyAlignment="1" applyProtection="1">
      <alignment horizontal="center" vertical="center"/>
    </xf>
    <xf numFmtId="49" fontId="10" fillId="0" borderId="109" xfId="0" applyNumberFormat="1" applyFont="1" applyFill="1" applyBorder="1" applyAlignment="1" applyProtection="1">
      <alignment horizontal="right" vertical="center"/>
    </xf>
    <xf numFmtId="49" fontId="10" fillId="0" borderId="101" xfId="0" applyNumberFormat="1" applyFont="1" applyFill="1" applyBorder="1" applyAlignment="1" applyProtection="1">
      <alignment horizontal="right" vertical="center"/>
    </xf>
    <xf numFmtId="49" fontId="10" fillId="0" borderId="106" xfId="0" applyNumberFormat="1" applyFont="1" applyFill="1" applyBorder="1" applyAlignment="1" applyProtection="1">
      <alignment horizontal="right" vertical="center"/>
    </xf>
    <xf numFmtId="0" fontId="10" fillId="0" borderId="77" xfId="2" applyFont="1" applyBorder="1" applyAlignment="1" applyProtection="1">
      <alignment horizontal="center" vertical="center"/>
    </xf>
    <xf numFmtId="0" fontId="10" fillId="0" borderId="79" xfId="2" applyFont="1" applyBorder="1" applyAlignment="1" applyProtection="1">
      <alignment horizontal="center" vertical="center"/>
    </xf>
    <xf numFmtId="0" fontId="10" fillId="0" borderId="109" xfId="2" applyFont="1" applyBorder="1" applyAlignment="1" applyProtection="1">
      <alignment horizontal="right" vertical="center" wrapText="1"/>
    </xf>
    <xf numFmtId="0" fontId="10" fillId="0" borderId="101" xfId="2" applyFont="1" applyBorder="1" applyAlignment="1" applyProtection="1">
      <alignment horizontal="right" vertical="center" wrapText="1"/>
    </xf>
    <xf numFmtId="0" fontId="10" fillId="0" borderId="106" xfId="2" applyFont="1" applyBorder="1" applyAlignment="1" applyProtection="1">
      <alignment horizontal="right" vertical="center" wrapText="1"/>
    </xf>
    <xf numFmtId="0" fontId="10" fillId="0" borderId="77" xfId="2" applyFont="1" applyFill="1" applyBorder="1" applyAlignment="1" applyProtection="1">
      <alignment horizontal="center" vertical="center"/>
    </xf>
    <xf numFmtId="0" fontId="10" fillId="0" borderId="79" xfId="2" applyFont="1" applyFill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horizontal="right" vertical="center"/>
    </xf>
    <xf numFmtId="0" fontId="10" fillId="0" borderId="44" xfId="2" applyFont="1" applyFill="1" applyBorder="1" applyAlignment="1" applyProtection="1">
      <alignment horizontal="right" vertical="center"/>
    </xf>
    <xf numFmtId="0" fontId="10" fillId="0" borderId="1" xfId="2" applyFont="1" applyFill="1" applyBorder="1" applyAlignment="1" applyProtection="1">
      <alignment horizontal="right" vertical="center"/>
    </xf>
    <xf numFmtId="0" fontId="10" fillId="0" borderId="42" xfId="2" applyFont="1" applyFill="1" applyBorder="1" applyAlignment="1" applyProtection="1">
      <alignment horizontal="right" vertical="center"/>
    </xf>
    <xf numFmtId="0" fontId="10" fillId="3" borderId="6" xfId="0" applyFont="1" applyFill="1" applyBorder="1" applyAlignment="1" applyProtection="1">
      <alignment horizontal="center" vertical="center" wrapText="1"/>
    </xf>
    <xf numFmtId="0" fontId="10" fillId="3" borderId="44" xfId="0" applyFont="1" applyFill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44" xfId="0" applyFont="1" applyBorder="1" applyAlignment="1" applyProtection="1">
      <alignment horizontal="center" vertical="center" wrapText="1"/>
    </xf>
    <xf numFmtId="0" fontId="10" fillId="0" borderId="77" xfId="0" applyFont="1" applyFill="1" applyBorder="1" applyAlignment="1" applyProtection="1">
      <alignment horizontal="center" vertical="center" wrapText="1"/>
    </xf>
    <xf numFmtId="0" fontId="10" fillId="0" borderId="79" xfId="0" applyFont="1" applyFill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 wrapText="1"/>
    </xf>
    <xf numFmtId="0" fontId="10" fillId="0" borderId="101" xfId="0" applyFont="1" applyFill="1" applyBorder="1" applyAlignment="1" applyProtection="1">
      <alignment horizontal="center" vertical="center" wrapText="1"/>
    </xf>
    <xf numFmtId="0" fontId="10" fillId="0" borderId="106" xfId="0" applyFont="1" applyFill="1" applyBorder="1" applyAlignment="1" applyProtection="1">
      <alignment horizontal="center" vertical="center" wrapText="1"/>
    </xf>
    <xf numFmtId="0" fontId="10" fillId="2" borderId="102" xfId="2" applyFont="1" applyFill="1" applyBorder="1" applyAlignment="1" applyProtection="1">
      <alignment horizontal="center" vertical="center" shrinkToFit="1"/>
    </xf>
    <xf numFmtId="0" fontId="10" fillId="2" borderId="103" xfId="2" applyFont="1" applyFill="1" applyBorder="1" applyAlignment="1" applyProtection="1">
      <alignment horizontal="center" vertical="center" shrinkToFit="1"/>
    </xf>
    <xf numFmtId="0" fontId="10" fillId="2" borderId="104" xfId="2" applyFont="1" applyFill="1" applyBorder="1" applyAlignment="1" applyProtection="1">
      <alignment horizontal="center" vertical="center" shrinkToFit="1"/>
    </xf>
    <xf numFmtId="0" fontId="10" fillId="0" borderId="2" xfId="2" applyFont="1" applyFill="1" applyBorder="1" applyAlignment="1" applyProtection="1">
      <alignment horizontal="right" vertical="center"/>
    </xf>
    <xf numFmtId="0" fontId="10" fillId="0" borderId="38" xfId="2" applyFont="1" applyFill="1" applyBorder="1" applyAlignment="1" applyProtection="1">
      <alignment horizontal="right" vertical="center"/>
    </xf>
    <xf numFmtId="0" fontId="10" fillId="0" borderId="18" xfId="0" applyFont="1" applyBorder="1" applyAlignment="1" applyProtection="1">
      <alignment horizontal="left" vertical="center" shrinkToFit="1"/>
      <protection locked="0"/>
    </xf>
    <xf numFmtId="0" fontId="10" fillId="0" borderId="28" xfId="0" applyFont="1" applyBorder="1" applyAlignment="1" applyProtection="1">
      <alignment horizontal="left" vertical="center" shrinkToFit="1"/>
      <protection locked="0"/>
    </xf>
    <xf numFmtId="49" fontId="10" fillId="3" borderId="9" xfId="2" applyNumberFormat="1" applyFont="1" applyFill="1" applyBorder="1" applyAlignment="1" applyProtection="1">
      <alignment horizontal="center" vertical="center" wrapText="1"/>
    </xf>
    <xf numFmtId="49" fontId="10" fillId="3" borderId="35" xfId="2" applyNumberFormat="1" applyFont="1" applyFill="1" applyBorder="1" applyAlignment="1" applyProtection="1">
      <alignment horizontal="center" vertical="center" wrapText="1"/>
    </xf>
    <xf numFmtId="0" fontId="10" fillId="2" borderId="31" xfId="2" applyFont="1" applyFill="1" applyBorder="1" applyAlignment="1" applyProtection="1">
      <alignment horizontal="center" vertical="center" wrapText="1"/>
      <protection locked="0"/>
    </xf>
    <xf numFmtId="0" fontId="10" fillId="2" borderId="18" xfId="2" applyFont="1" applyFill="1" applyBorder="1" applyAlignment="1" applyProtection="1">
      <alignment horizontal="center" vertical="center" wrapText="1"/>
      <protection locked="0"/>
    </xf>
    <xf numFmtId="0" fontId="10" fillId="2" borderId="28" xfId="2" applyFont="1" applyFill="1" applyBorder="1" applyAlignment="1" applyProtection="1">
      <alignment horizontal="center" vertical="center" wrapText="1"/>
      <protection locked="0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3" borderId="41" xfId="2" applyNumberFormat="1" applyFont="1" applyFill="1" applyBorder="1" applyAlignment="1" applyProtection="1">
      <alignment horizontal="center" vertical="center" wrapText="1"/>
    </xf>
    <xf numFmtId="0" fontId="10" fillId="5" borderId="28" xfId="0" applyFont="1" applyFill="1" applyBorder="1" applyAlignment="1" applyProtection="1">
      <alignment horizontal="center" vertical="center" shrinkToFit="1"/>
      <protection locked="0"/>
    </xf>
    <xf numFmtId="49" fontId="10" fillId="0" borderId="39" xfId="2" applyNumberFormat="1" applyFont="1" applyFill="1" applyBorder="1" applyAlignment="1" applyProtection="1">
      <alignment horizontal="center" vertical="center" wrapText="1"/>
    </xf>
    <xf numFmtId="49" fontId="10" fillId="0" borderId="60" xfId="2" applyNumberFormat="1" applyFont="1" applyFill="1" applyBorder="1" applyAlignment="1" applyProtection="1">
      <alignment horizontal="center" vertical="center" wrapText="1"/>
    </xf>
    <xf numFmtId="0" fontId="10" fillId="0" borderId="31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shrinkToFit="1"/>
      <protection locked="0"/>
    </xf>
    <xf numFmtId="0" fontId="10" fillId="0" borderId="34" xfId="0" applyFont="1" applyBorder="1" applyAlignment="1" applyProtection="1">
      <alignment horizontal="center" vertical="center" wrapText="1"/>
      <protection locked="0"/>
    </xf>
    <xf numFmtId="0" fontId="10" fillId="0" borderId="37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</xf>
    <xf numFmtId="49" fontId="2" fillId="0" borderId="28" xfId="2" applyNumberFormat="1" applyFont="1" applyFill="1" applyBorder="1" applyAlignment="1" applyProtection="1">
      <alignment horizontal="left" vertical="center" shrinkToFi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2" borderId="31" xfId="2" applyFont="1" applyFill="1" applyBorder="1" applyAlignment="1" applyProtection="1">
      <alignment horizontal="center" vertical="center"/>
    </xf>
    <xf numFmtId="0" fontId="2" fillId="2" borderId="18" xfId="2" applyFont="1" applyFill="1" applyBorder="1" applyAlignment="1" applyProtection="1">
      <alignment horizontal="center" vertical="center"/>
    </xf>
    <xf numFmtId="0" fontId="2" fillId="2" borderId="28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/>
    </xf>
    <xf numFmtId="49" fontId="2" fillId="0" borderId="18" xfId="2" applyNumberFormat="1" applyFont="1" applyFill="1" applyBorder="1" applyAlignment="1" applyProtection="1">
      <alignment horizontal="left" vertical="center"/>
    </xf>
    <xf numFmtId="49" fontId="2" fillId="0" borderId="28" xfId="2" applyNumberFormat="1" applyFont="1" applyFill="1" applyBorder="1" applyAlignment="1" applyProtection="1">
      <alignment horizontal="left" vertical="center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</xf>
    <xf numFmtId="42" fontId="2" fillId="0" borderId="18" xfId="2" applyNumberFormat="1" applyFont="1" applyFill="1" applyBorder="1" applyAlignment="1" applyProtection="1">
      <alignment horizontal="left" vertical="center"/>
    </xf>
    <xf numFmtId="42" fontId="2" fillId="0" borderId="28" xfId="2" applyNumberFormat="1" applyFont="1" applyFill="1" applyBorder="1" applyAlignment="1" applyProtection="1">
      <alignment horizontal="left" vertical="center"/>
    </xf>
    <xf numFmtId="179" fontId="2" fillId="0" borderId="31" xfId="2" applyNumberFormat="1" applyFont="1" applyBorder="1" applyAlignment="1" applyProtection="1">
      <alignment horizontal="left" vertical="center"/>
    </xf>
    <xf numFmtId="179" fontId="2" fillId="0" borderId="18" xfId="2" applyNumberFormat="1" applyFont="1" applyBorder="1" applyAlignment="1" applyProtection="1">
      <alignment horizontal="left" vertical="center"/>
    </xf>
    <xf numFmtId="179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</xf>
    <xf numFmtId="9" fontId="2" fillId="0" borderId="49" xfId="2" applyNumberFormat="1" applyFont="1" applyFill="1" applyBorder="1" applyAlignment="1" applyProtection="1">
      <alignment horizontal="center" vertical="center"/>
    </xf>
    <xf numFmtId="0" fontId="2" fillId="3" borderId="4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center" vertical="center"/>
    </xf>
    <xf numFmtId="181" fontId="2" fillId="0" borderId="18" xfId="2" applyNumberFormat="1" applyFont="1" applyFill="1" applyBorder="1" applyAlignment="1" applyProtection="1">
      <alignment horizontal="center" vertical="center"/>
    </xf>
    <xf numFmtId="181" fontId="2" fillId="0" borderId="28" xfId="2" applyNumberFormat="1" applyFont="1" applyFill="1" applyBorder="1" applyAlignment="1" applyProtection="1">
      <alignment horizontal="center" vertical="center"/>
    </xf>
    <xf numFmtId="0" fontId="6" fillId="0" borderId="29" xfId="2" applyFont="1" applyBorder="1" applyAlignment="1" applyProtection="1">
      <alignment horizontal="center" vertical="center" shrinkToFit="1"/>
    </xf>
    <xf numFmtId="0" fontId="6" fillId="0" borderId="7" xfId="2" applyFont="1" applyBorder="1" applyAlignment="1" applyProtection="1">
      <alignment horizontal="center" vertical="center" shrinkToFit="1"/>
    </xf>
    <xf numFmtId="0" fontId="6" fillId="0" borderId="5" xfId="2" applyFont="1" applyBorder="1" applyAlignment="1" applyProtection="1">
      <alignment horizontal="center" vertical="center" shrinkToFi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2" borderId="52" xfId="2" applyFont="1" applyFill="1" applyBorder="1" applyAlignment="1" applyProtection="1">
      <alignment horizontal="center" vertical="center"/>
    </xf>
    <xf numFmtId="0" fontId="2" fillId="2" borderId="53" xfId="2" applyFont="1" applyFill="1" applyBorder="1" applyAlignment="1" applyProtection="1">
      <alignment horizontal="center" vertical="center"/>
    </xf>
    <xf numFmtId="0" fontId="2" fillId="2" borderId="54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</xf>
    <xf numFmtId="182" fontId="2" fillId="0" borderId="18" xfId="2" applyNumberFormat="1" applyFont="1" applyFill="1" applyBorder="1" applyAlignment="1" applyProtection="1">
      <alignment horizontal="left" vertical="center"/>
    </xf>
    <xf numFmtId="182" fontId="2" fillId="0" borderId="28" xfId="2" applyNumberFormat="1" applyFont="1" applyFill="1" applyBorder="1" applyAlignment="1" applyProtection="1">
      <alignment horizontal="left" vertical="center"/>
    </xf>
    <xf numFmtId="0" fontId="2" fillId="0" borderId="31" xfId="2" applyFont="1" applyFill="1" applyBorder="1" applyAlignment="1" applyProtection="1">
      <alignment horizontal="left" vertical="top" wrapText="1"/>
    </xf>
    <xf numFmtId="0" fontId="2" fillId="0" borderId="18" xfId="2" applyFont="1" applyFill="1" applyBorder="1" applyAlignment="1" applyProtection="1">
      <alignment horizontal="left" vertical="top" wrapText="1"/>
    </xf>
    <xf numFmtId="0" fontId="2" fillId="0" borderId="28" xfId="2" applyFont="1" applyFill="1" applyBorder="1" applyAlignment="1" applyProtection="1">
      <alignment horizontal="left" vertical="top" wrapText="1"/>
    </xf>
    <xf numFmtId="49" fontId="2" fillId="0" borderId="31" xfId="2" applyNumberFormat="1" applyFont="1" applyFill="1" applyBorder="1" applyAlignment="1" applyProtection="1">
      <alignment horizontal="left" vertical="top" wrapText="1"/>
    </xf>
    <xf numFmtId="49" fontId="2" fillId="0" borderId="18" xfId="2" applyNumberFormat="1" applyFont="1" applyFill="1" applyBorder="1" applyAlignment="1" applyProtection="1">
      <alignment horizontal="left" vertical="top" wrapText="1"/>
    </xf>
    <xf numFmtId="49" fontId="2" fillId="0" borderId="28" xfId="2" applyNumberFormat="1" applyFont="1" applyFill="1" applyBorder="1" applyAlignment="1" applyProtection="1">
      <alignment horizontal="left" vertical="top" wrapText="1"/>
    </xf>
    <xf numFmtId="180" fontId="2" fillId="0" borderId="31" xfId="2" applyNumberFormat="1" applyFont="1" applyFill="1" applyBorder="1" applyAlignment="1" applyProtection="1">
      <alignment horizontal="left" vertical="top"/>
    </xf>
    <xf numFmtId="180" fontId="2" fillId="0" borderId="18" xfId="2" applyNumberFormat="1" applyFont="1" applyFill="1" applyBorder="1" applyAlignment="1" applyProtection="1">
      <alignment horizontal="left" vertical="top"/>
    </xf>
    <xf numFmtId="180" fontId="2" fillId="0" borderId="28" xfId="2" applyNumberFormat="1" applyFont="1" applyFill="1" applyBorder="1" applyAlignment="1" applyProtection="1">
      <alignment horizontal="left" vertical="top"/>
    </xf>
    <xf numFmtId="49" fontId="10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66" xfId="2" applyNumberFormat="1" applyFont="1" applyFill="1" applyBorder="1" applyAlignment="1" applyProtection="1">
      <alignment horizontal="center" vertical="center" shrinkToFit="1"/>
      <protection locked="0"/>
    </xf>
    <xf numFmtId="0" fontId="2" fillId="2" borderId="48" xfId="2" applyFont="1" applyFill="1" applyBorder="1" applyAlignment="1" applyProtection="1">
      <alignment horizontal="center" vertical="center"/>
    </xf>
    <xf numFmtId="0" fontId="2" fillId="2" borderId="21" xfId="2" applyFont="1" applyFill="1" applyBorder="1" applyAlignment="1" applyProtection="1">
      <alignment horizontal="center" vertical="center"/>
    </xf>
    <xf numFmtId="0" fontId="2" fillId="2" borderId="49" xfId="2" applyFont="1" applyFill="1" applyBorder="1" applyAlignment="1" applyProtection="1">
      <alignment horizontal="center" vertical="center"/>
    </xf>
    <xf numFmtId="0" fontId="10" fillId="0" borderId="103" xfId="0" applyFont="1" applyBorder="1" applyAlignment="1" applyProtection="1">
      <alignment horizontal="center" vertical="center"/>
    </xf>
    <xf numFmtId="0" fontId="10" fillId="0" borderId="104" xfId="0" applyFont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0" fontId="2" fillId="0" borderId="31" xfId="2" applyNumberFormat="1" applyFont="1" applyBorder="1" applyAlignment="1" applyProtection="1">
      <alignment horizontal="left" vertical="center" wrapText="1"/>
    </xf>
    <xf numFmtId="180" fontId="2" fillId="0" borderId="18" xfId="2" applyNumberFormat="1" applyFont="1" applyBorder="1" applyAlignment="1" applyProtection="1">
      <alignment horizontal="left" vertical="center" wrapText="1"/>
    </xf>
    <xf numFmtId="180" fontId="2" fillId="0" borderId="28" xfId="2" applyNumberFormat="1" applyFont="1" applyBorder="1" applyAlignment="1" applyProtection="1">
      <alignment horizontal="left" vertical="center" wrapText="1"/>
    </xf>
    <xf numFmtId="0" fontId="10" fillId="0" borderId="107" xfId="2" applyFont="1" applyBorder="1" applyAlignment="1" applyProtection="1">
      <alignment horizontal="center" vertical="center" wrapText="1"/>
    </xf>
    <xf numFmtId="0" fontId="10" fillId="0" borderId="120" xfId="2" applyFont="1" applyBorder="1" applyAlignment="1" applyProtection="1">
      <alignment horizontal="center" vertical="center" wrapText="1"/>
    </xf>
    <xf numFmtId="0" fontId="10" fillId="7" borderId="24" xfId="2" applyFont="1" applyFill="1" applyBorder="1" applyAlignment="1" applyProtection="1">
      <alignment vertical="center" wrapText="1"/>
    </xf>
    <xf numFmtId="0" fontId="10" fillId="7" borderId="0" xfId="2" applyFont="1" applyFill="1" applyBorder="1" applyAlignment="1" applyProtection="1">
      <alignment vertical="center" wrapText="1"/>
    </xf>
    <xf numFmtId="0" fontId="10" fillId="0" borderId="77" xfId="2" applyFont="1" applyFill="1" applyBorder="1" applyAlignment="1" applyProtection="1">
      <alignment horizontal="right" vertical="center"/>
    </xf>
    <xf numFmtId="0" fontId="10" fillId="0" borderId="79" xfId="2" applyFont="1" applyFill="1" applyBorder="1" applyAlignment="1" applyProtection="1">
      <alignment horizontal="right" vertical="center"/>
    </xf>
    <xf numFmtId="0" fontId="10" fillId="0" borderId="24" xfId="2" applyFont="1" applyBorder="1" applyAlignment="1" applyProtection="1">
      <alignment horizontal="right" vertical="center"/>
    </xf>
    <xf numFmtId="0" fontId="10" fillId="0" borderId="47" xfId="2" applyFont="1" applyBorder="1" applyAlignment="1" applyProtection="1">
      <alignment horizontal="right" vertical="center"/>
    </xf>
    <xf numFmtId="0" fontId="10" fillId="3" borderId="84" xfId="2" applyFont="1" applyFill="1" applyBorder="1" applyAlignment="1" applyProtection="1">
      <alignment horizontal="center" vertical="center"/>
    </xf>
    <xf numFmtId="0" fontId="10" fillId="3" borderId="82" xfId="2" applyFont="1" applyFill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44" xfId="0" applyFont="1" applyBorder="1" applyAlignment="1" applyProtection="1">
      <alignment horizontal="center" vertical="center"/>
    </xf>
    <xf numFmtId="0" fontId="10" fillId="3" borderId="24" xfId="0" applyFont="1" applyFill="1" applyBorder="1" applyAlignment="1" applyProtection="1">
      <alignment horizontal="center" vertical="center" wrapText="1"/>
    </xf>
    <xf numFmtId="0" fontId="10" fillId="3" borderId="47" xfId="0" applyFont="1" applyFill="1" applyBorder="1" applyAlignment="1" applyProtection="1">
      <alignment horizontal="center" vertical="center" wrapText="1"/>
    </xf>
    <xf numFmtId="0" fontId="10" fillId="0" borderId="24" xfId="2" applyFont="1" applyFill="1" applyBorder="1" applyAlignment="1" applyProtection="1">
      <alignment horizontal="right" vertical="center"/>
    </xf>
    <xf numFmtId="0" fontId="10" fillId="0" borderId="47" xfId="2" applyFont="1" applyFill="1" applyBorder="1" applyAlignment="1" applyProtection="1">
      <alignment horizontal="right" vertical="center"/>
    </xf>
    <xf numFmtId="0" fontId="10" fillId="0" borderId="84" xfId="2" applyFont="1" applyFill="1" applyBorder="1" applyAlignment="1" applyProtection="1">
      <alignment horizontal="right" vertical="center"/>
    </xf>
    <xf numFmtId="0" fontId="10" fillId="0" borderId="82" xfId="2" applyFont="1" applyFill="1" applyBorder="1" applyAlignment="1" applyProtection="1">
      <alignment horizontal="right" vertical="center"/>
    </xf>
    <xf numFmtId="0" fontId="17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3" borderId="107" xfId="2" applyFont="1" applyFill="1" applyBorder="1" applyAlignment="1" applyProtection="1">
      <alignment vertical="center" wrapText="1"/>
    </xf>
    <xf numFmtId="0" fontId="10" fillId="0" borderId="108" xfId="0" applyFont="1" applyBorder="1" applyAlignment="1" applyProtection="1">
      <alignment vertical="center" wrapText="1"/>
    </xf>
    <xf numFmtId="0" fontId="10" fillId="0" borderId="114" xfId="0" applyFont="1" applyBorder="1" applyAlignment="1" applyProtection="1">
      <alignment vertical="center" wrapText="1"/>
    </xf>
    <xf numFmtId="0" fontId="10" fillId="0" borderId="110" xfId="0" applyFont="1" applyBorder="1" applyAlignment="1" applyProtection="1">
      <alignment vertical="center" wrapText="1"/>
    </xf>
    <xf numFmtId="0" fontId="10" fillId="0" borderId="111" xfId="0" applyFont="1" applyBorder="1" applyAlignment="1" applyProtection="1">
      <alignment vertical="center" wrapText="1"/>
    </xf>
    <xf numFmtId="0" fontId="10" fillId="0" borderId="115" xfId="0" applyFont="1" applyBorder="1" applyAlignment="1" applyProtection="1">
      <alignment vertical="center" wrapText="1"/>
    </xf>
    <xf numFmtId="0" fontId="10" fillId="0" borderId="102" xfId="2" applyFont="1" applyFill="1" applyBorder="1" applyAlignment="1" applyProtection="1">
      <alignment horizontal="center" vertical="center"/>
    </xf>
    <xf numFmtId="0" fontId="10" fillId="0" borderId="103" xfId="0" applyFont="1" applyFill="1" applyBorder="1" applyAlignment="1" applyProtection="1">
      <alignment horizontal="center" vertical="center"/>
    </xf>
    <xf numFmtId="0" fontId="10" fillId="0" borderId="104" xfId="0" applyFont="1" applyFill="1" applyBorder="1" applyAlignment="1" applyProtection="1">
      <alignment horizontal="center" vertical="center"/>
    </xf>
    <xf numFmtId="0" fontId="10" fillId="0" borderId="121" xfId="2" applyFont="1" applyBorder="1" applyAlignment="1" applyProtection="1">
      <alignment horizontal="center" vertical="center" wrapText="1"/>
    </xf>
    <xf numFmtId="0" fontId="10" fillId="0" borderId="111" xfId="0" applyFont="1" applyBorder="1" applyAlignment="1" applyProtection="1">
      <alignment horizontal="center" vertical="center" wrapText="1"/>
    </xf>
    <xf numFmtId="0" fontId="10" fillId="0" borderId="122" xfId="0" applyFont="1" applyBorder="1" applyAlignment="1" applyProtection="1">
      <alignment horizontal="center" vertical="center" wrapText="1"/>
    </xf>
    <xf numFmtId="182" fontId="10" fillId="0" borderId="102" xfId="2" applyNumberFormat="1" applyFont="1" applyBorder="1" applyAlignment="1" applyProtection="1">
      <alignment horizontal="center" vertical="center" wrapText="1"/>
    </xf>
    <xf numFmtId="182" fontId="10" fillId="0" borderId="103" xfId="0" applyNumberFormat="1" applyFont="1" applyBorder="1" applyAlignment="1" applyProtection="1">
      <alignment vertical="center" wrapText="1"/>
    </xf>
    <xf numFmtId="182" fontId="10" fillId="0" borderId="104" xfId="0" applyNumberFormat="1" applyFont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14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/>
    </xf>
    <xf numFmtId="0" fontId="10" fillId="3" borderId="0" xfId="2" applyFont="1" applyFill="1" applyBorder="1" applyAlignment="1" applyProtection="1">
      <alignment horizontal="left" vertical="center"/>
    </xf>
    <xf numFmtId="0" fontId="10" fillId="0" borderId="6" xfId="0" applyFont="1" applyBorder="1" applyAlignment="1" applyProtection="1">
      <alignment horizontal="left" vertical="center"/>
    </xf>
    <xf numFmtId="0" fontId="10" fillId="0" borderId="3" xfId="0" applyFont="1" applyBorder="1" applyAlignment="1" applyProtection="1">
      <alignment horizontal="left" vertical="center"/>
    </xf>
    <xf numFmtId="0" fontId="10" fillId="0" borderId="8" xfId="0" applyFont="1" applyBorder="1" applyAlignment="1" applyProtection="1">
      <alignment horizontal="left" vertical="center"/>
    </xf>
    <xf numFmtId="0" fontId="10" fillId="2" borderId="31" xfId="2" applyFont="1" applyFill="1" applyBorder="1" applyAlignment="1" applyProtection="1">
      <alignment horizontal="center" vertical="center" shrinkToFit="1"/>
      <protection locked="0"/>
    </xf>
    <xf numFmtId="0" fontId="10" fillId="2" borderId="18" xfId="2" applyFont="1" applyFill="1" applyBorder="1" applyAlignment="1" applyProtection="1">
      <alignment horizontal="center" vertical="center" shrinkToFit="1"/>
      <protection locked="0"/>
    </xf>
    <xf numFmtId="0" fontId="10" fillId="2" borderId="28" xfId="2" applyFont="1" applyFill="1" applyBorder="1" applyAlignment="1" applyProtection="1">
      <alignment horizontal="center" vertical="center" shrinkToFit="1"/>
      <protection locked="0"/>
    </xf>
    <xf numFmtId="0" fontId="10" fillId="0" borderId="6" xfId="2" applyFont="1" applyBorder="1" applyAlignment="1" applyProtection="1">
      <alignment horizontal="right" vertical="center" wrapText="1"/>
    </xf>
    <xf numFmtId="0" fontId="10" fillId="0" borderId="44" xfId="2" applyFont="1" applyBorder="1" applyAlignment="1" applyProtection="1">
      <alignment horizontal="right" vertical="center" wrapText="1"/>
    </xf>
    <xf numFmtId="0" fontId="10" fillId="3" borderId="107" xfId="0" applyFont="1" applyFill="1" applyBorder="1" applyAlignment="1" applyProtection="1">
      <alignment horizontal="left" vertical="center" wrapText="1"/>
    </xf>
    <xf numFmtId="0" fontId="10" fillId="3" borderId="108" xfId="0" applyFont="1" applyFill="1" applyBorder="1" applyAlignment="1" applyProtection="1">
      <alignment horizontal="left" vertical="center" wrapText="1"/>
    </xf>
    <xf numFmtId="0" fontId="10" fillId="3" borderId="114" xfId="0" applyFont="1" applyFill="1" applyBorder="1" applyAlignment="1" applyProtection="1">
      <alignment horizontal="left" vertical="center" wrapText="1"/>
    </xf>
    <xf numFmtId="0" fontId="10" fillId="3" borderId="110" xfId="0" applyFont="1" applyFill="1" applyBorder="1" applyAlignment="1" applyProtection="1">
      <alignment horizontal="left" vertical="center" wrapText="1"/>
    </xf>
    <xf numFmtId="0" fontId="10" fillId="3" borderId="111" xfId="0" applyFont="1" applyFill="1" applyBorder="1" applyAlignment="1" applyProtection="1">
      <alignment horizontal="left" vertical="center" wrapText="1"/>
    </xf>
    <xf numFmtId="0" fontId="10" fillId="3" borderId="115" xfId="0" applyFont="1" applyFill="1" applyBorder="1" applyAlignment="1" applyProtection="1">
      <alignment horizontal="left" vertical="center" wrapText="1"/>
    </xf>
    <xf numFmtId="0" fontId="10" fillId="2" borderId="123" xfId="2" applyFont="1" applyFill="1" applyBorder="1" applyAlignment="1" applyProtection="1">
      <alignment horizontal="center" vertical="center"/>
    </xf>
    <xf numFmtId="0" fontId="10" fillId="2" borderId="124" xfId="2" applyFont="1" applyFill="1" applyBorder="1" applyAlignment="1" applyProtection="1">
      <alignment horizontal="center" vertical="center"/>
    </xf>
    <xf numFmtId="0" fontId="10" fillId="2" borderId="125" xfId="2" applyFont="1" applyFill="1" applyBorder="1" applyAlignment="1" applyProtection="1">
      <alignment horizontal="center" vertical="center"/>
    </xf>
    <xf numFmtId="0" fontId="10" fillId="0" borderId="114" xfId="2" applyFont="1" applyFill="1" applyBorder="1" applyAlignment="1" applyProtection="1">
      <alignment horizontal="center" vertical="center"/>
    </xf>
    <xf numFmtId="0" fontId="10" fillId="0" borderId="98" xfId="2" applyFont="1" applyFill="1" applyBorder="1" applyAlignment="1" applyProtection="1">
      <alignment horizontal="center" vertical="center"/>
    </xf>
    <xf numFmtId="0" fontId="10" fillId="0" borderId="107" xfId="2" applyFont="1" applyFill="1" applyBorder="1" applyAlignment="1" applyProtection="1">
      <alignment horizontal="center" vertical="center"/>
    </xf>
    <xf numFmtId="182" fontId="10" fillId="0" borderId="102" xfId="2" applyNumberFormat="1" applyFont="1" applyFill="1" applyBorder="1" applyAlignment="1" applyProtection="1">
      <alignment horizontal="left" vertical="center"/>
    </xf>
    <xf numFmtId="182" fontId="10" fillId="0" borderId="103" xfId="2" applyNumberFormat="1" applyFont="1" applyFill="1" applyBorder="1" applyAlignment="1" applyProtection="1">
      <alignment horizontal="left" vertical="center"/>
    </xf>
    <xf numFmtId="182" fontId="10" fillId="0" borderId="104" xfId="2" applyNumberFormat="1" applyFont="1" applyFill="1" applyBorder="1" applyAlignment="1" applyProtection="1">
      <alignment horizontal="left" vertical="center"/>
    </xf>
    <xf numFmtId="49" fontId="10" fillId="0" borderId="102" xfId="2" applyNumberFormat="1" applyFont="1" applyFill="1" applyBorder="1" applyAlignment="1" applyProtection="1">
      <alignment horizontal="left" vertical="top" wrapText="1"/>
    </xf>
    <xf numFmtId="49" fontId="10" fillId="0" borderId="103" xfId="2" applyNumberFormat="1" applyFont="1" applyFill="1" applyBorder="1" applyAlignment="1" applyProtection="1">
      <alignment horizontal="left" vertical="top" wrapText="1"/>
    </xf>
    <xf numFmtId="49" fontId="10" fillId="0" borderId="104" xfId="2" applyNumberFormat="1" applyFont="1" applyFill="1" applyBorder="1" applyAlignment="1" applyProtection="1">
      <alignment horizontal="left" vertical="top" wrapText="1"/>
    </xf>
    <xf numFmtId="0" fontId="10" fillId="0" borderId="31" xfId="2" applyFont="1" applyFill="1" applyBorder="1" applyAlignment="1" applyProtection="1">
      <alignment vertical="center" shrinkToFit="1"/>
    </xf>
    <xf numFmtId="0" fontId="10" fillId="0" borderId="18" xfId="2" applyFont="1" applyFill="1" applyBorder="1" applyAlignment="1" applyProtection="1">
      <alignment vertical="center" shrinkToFit="1"/>
    </xf>
    <xf numFmtId="0" fontId="10" fillId="0" borderId="28" xfId="2" applyFont="1" applyFill="1" applyBorder="1" applyAlignment="1" applyProtection="1">
      <alignment vertical="center" shrinkToFit="1"/>
    </xf>
    <xf numFmtId="0" fontId="10" fillId="0" borderId="18" xfId="0" applyFont="1" applyBorder="1" applyAlignment="1" applyProtection="1">
      <alignment horizontal="left" vertical="center" wrapText="1"/>
      <protection locked="0"/>
    </xf>
    <xf numFmtId="0" fontId="10" fillId="0" borderId="28" xfId="0" applyFont="1" applyBorder="1" applyAlignment="1" applyProtection="1">
      <alignment horizontal="left" vertical="center" wrapText="1"/>
      <protection locked="0"/>
    </xf>
    <xf numFmtId="0" fontId="10" fillId="0" borderId="31" xfId="0" applyFont="1" applyBorder="1" applyAlignment="1" applyProtection="1">
      <alignment horizontal="left" vertical="center" wrapText="1"/>
      <protection locked="0"/>
    </xf>
    <xf numFmtId="0" fontId="10" fillId="3" borderId="2" xfId="0" applyFont="1" applyFill="1" applyBorder="1" applyAlignment="1" applyProtection="1">
      <alignment horizontal="left" vertical="center" wrapText="1"/>
    </xf>
    <xf numFmtId="0" fontId="10" fillId="3" borderId="7" xfId="0" applyFont="1" applyFill="1" applyBorder="1" applyAlignment="1" applyProtection="1">
      <alignment horizontal="left" vertical="center" wrapText="1"/>
    </xf>
    <xf numFmtId="0" fontId="10" fillId="3" borderId="5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</xf>
    <xf numFmtId="0" fontId="10" fillId="0" borderId="17" xfId="0" applyFont="1" applyBorder="1" applyAlignment="1" applyProtection="1">
      <alignment horizontal="left" vertical="center" wrapText="1"/>
    </xf>
    <xf numFmtId="0" fontId="10" fillId="0" borderId="10" xfId="0" applyFont="1" applyBorder="1" applyAlignment="1" applyProtection="1">
      <alignment horizontal="left" vertical="center" wrapText="1"/>
    </xf>
    <xf numFmtId="0" fontId="10" fillId="3" borderId="1" xfId="0" applyFont="1" applyFill="1" applyBorder="1" applyAlignment="1" applyProtection="1">
      <alignment horizontal="left" vertical="center" wrapText="1"/>
    </xf>
    <xf numFmtId="0" fontId="10" fillId="3" borderId="17" xfId="0" applyFont="1" applyFill="1" applyBorder="1" applyAlignment="1" applyProtection="1">
      <alignment horizontal="left" vertical="center" wrapText="1"/>
    </xf>
    <xf numFmtId="0" fontId="10" fillId="3" borderId="10" xfId="0" applyFont="1" applyFill="1" applyBorder="1" applyAlignment="1" applyProtection="1">
      <alignment horizontal="left" vertical="center" wrapText="1"/>
    </xf>
    <xf numFmtId="0" fontId="10" fillId="3" borderId="24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left" vertical="center" wrapText="1"/>
    </xf>
    <xf numFmtId="0" fontId="10" fillId="3" borderId="14" xfId="0" applyFont="1" applyFill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left" vertical="center" wrapText="1"/>
    </xf>
    <xf numFmtId="0" fontId="10" fillId="0" borderId="8" xfId="0" applyFont="1" applyBorder="1" applyAlignment="1" applyProtection="1">
      <alignment horizontal="left" vertical="center" wrapText="1"/>
    </xf>
    <xf numFmtId="0" fontId="10" fillId="0" borderId="48" xfId="0" applyFont="1" applyBorder="1" applyAlignment="1" applyProtection="1">
      <alignment horizontal="left" vertical="center" wrapText="1" shrinkToFit="1"/>
    </xf>
    <xf numFmtId="0" fontId="10" fillId="0" borderId="21" xfId="0" applyFont="1" applyBorder="1" applyAlignment="1" applyProtection="1">
      <alignment horizontal="left" vertical="center" wrapText="1" shrinkToFit="1"/>
    </xf>
    <xf numFmtId="0" fontId="10" fillId="0" borderId="22" xfId="0" applyFont="1" applyBorder="1" applyAlignment="1" applyProtection="1">
      <alignment horizontal="left" vertical="center" wrapText="1" shrinkToFit="1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6" xfId="2" applyNumberFormat="1" applyFont="1" applyFill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</xf>
    <xf numFmtId="49" fontId="10" fillId="0" borderId="18" xfId="2" applyNumberFormat="1" applyFont="1" applyFill="1" applyBorder="1" applyAlignment="1" applyProtection="1">
      <alignment horizontal="center" vertical="center" shrinkToFit="1"/>
    </xf>
    <xf numFmtId="49" fontId="10" fillId="0" borderId="28" xfId="2" applyNumberFormat="1" applyFont="1" applyFill="1" applyBorder="1" applyAlignment="1" applyProtection="1">
      <alignment horizontal="center" vertical="center" shrinkToFit="1"/>
    </xf>
    <xf numFmtId="0" fontId="10" fillId="0" borderId="31" xfId="0" applyFont="1" applyBorder="1" applyAlignment="1" applyProtection="1">
      <alignment vertical="center" shrinkToFit="1"/>
      <protection locked="0"/>
    </xf>
    <xf numFmtId="0" fontId="10" fillId="0" borderId="18" xfId="0" applyFont="1" applyBorder="1" applyAlignment="1" applyProtection="1">
      <alignment vertical="center" shrinkToFit="1"/>
      <protection locked="0"/>
    </xf>
    <xf numFmtId="0" fontId="10" fillId="0" borderId="28" xfId="0" applyFont="1" applyBorder="1" applyAlignment="1" applyProtection="1">
      <alignment vertical="center" shrinkToFit="1"/>
      <protection locked="0"/>
    </xf>
    <xf numFmtId="0" fontId="10" fillId="3" borderId="107" xfId="2" applyFont="1" applyFill="1" applyBorder="1" applyAlignment="1" applyProtection="1">
      <alignment horizontal="left" vertical="center" wrapText="1"/>
    </xf>
    <xf numFmtId="0" fontId="10" fillId="3" borderId="108" xfId="2" applyFont="1" applyFill="1" applyBorder="1" applyAlignment="1" applyProtection="1">
      <alignment horizontal="left" vertical="center" wrapText="1"/>
    </xf>
    <xf numFmtId="0" fontId="10" fillId="3" borderId="114" xfId="2" applyFont="1" applyFill="1" applyBorder="1" applyAlignment="1" applyProtection="1">
      <alignment horizontal="left" vertical="center" wrapText="1"/>
    </xf>
    <xf numFmtId="0" fontId="10" fillId="3" borderId="109" xfId="2" applyFont="1" applyFill="1" applyBorder="1" applyAlignment="1" applyProtection="1">
      <alignment horizontal="left" vertical="center" wrapText="1"/>
    </xf>
    <xf numFmtId="0" fontId="10" fillId="3" borderId="101" xfId="2" applyFont="1" applyFill="1" applyBorder="1" applyAlignment="1" applyProtection="1">
      <alignment horizontal="left" vertical="center" wrapText="1"/>
    </xf>
    <xf numFmtId="0" fontId="10" fillId="3" borderId="126" xfId="2" applyFont="1" applyFill="1" applyBorder="1" applyAlignment="1" applyProtection="1">
      <alignment horizontal="left" vertical="center" wrapText="1"/>
    </xf>
    <xf numFmtId="0" fontId="10" fillId="0" borderId="102" xfId="2" applyFont="1" applyFill="1" applyBorder="1" applyAlignment="1" applyProtection="1">
      <alignment horizontal="left" vertical="center" wrapText="1" shrinkToFit="1"/>
    </xf>
    <xf numFmtId="0" fontId="10" fillId="0" borderId="103" xfId="2" applyFont="1" applyFill="1" applyBorder="1" applyAlignment="1" applyProtection="1">
      <alignment horizontal="left" vertical="center" wrapText="1" shrinkToFit="1"/>
    </xf>
    <xf numFmtId="0" fontId="10" fillId="0" borderId="104" xfId="2" applyFont="1" applyFill="1" applyBorder="1" applyAlignment="1" applyProtection="1">
      <alignment horizontal="left" vertical="center" wrapText="1" shrinkToFit="1"/>
    </xf>
    <xf numFmtId="0" fontId="10" fillId="2" borderId="130" xfId="2" applyFont="1" applyFill="1" applyBorder="1" applyAlignment="1" applyProtection="1">
      <alignment horizontal="center" vertical="center"/>
    </xf>
    <xf numFmtId="0" fontId="10" fillId="2" borderId="131" xfId="2" applyFont="1" applyFill="1" applyBorder="1" applyAlignment="1" applyProtection="1">
      <alignment horizontal="center" vertical="center"/>
    </xf>
    <xf numFmtId="0" fontId="10" fillId="2" borderId="132" xfId="2" applyFont="1" applyFill="1" applyBorder="1" applyAlignment="1" applyProtection="1">
      <alignment horizontal="center" vertical="center"/>
    </xf>
    <xf numFmtId="0" fontId="10" fillId="0" borderId="92" xfId="2" applyFont="1" applyBorder="1" applyAlignment="1" applyProtection="1">
      <alignment horizontal="right" vertical="center"/>
    </xf>
    <xf numFmtId="0" fontId="10" fillId="0" borderId="93" xfId="2" applyFont="1" applyBorder="1" applyAlignment="1" applyProtection="1">
      <alignment horizontal="right" vertical="center"/>
    </xf>
    <xf numFmtId="0" fontId="10" fillId="0" borderId="94" xfId="2" applyFont="1" applyBorder="1" applyAlignment="1" applyProtection="1">
      <alignment horizontal="right" vertical="center"/>
    </xf>
    <xf numFmtId="0" fontId="10" fillId="0" borderId="102" xfId="0" applyFont="1" applyBorder="1" applyProtection="1">
      <alignment vertical="center"/>
    </xf>
    <xf numFmtId="0" fontId="10" fillId="0" borderId="103" xfId="0" applyFont="1" applyBorder="1" applyProtection="1">
      <alignment vertical="center"/>
    </xf>
    <xf numFmtId="0" fontId="10" fillId="0" borderId="104" xfId="0" applyFont="1" applyBorder="1" applyProtection="1">
      <alignment vertical="center"/>
    </xf>
    <xf numFmtId="0" fontId="10" fillId="3" borderId="109" xfId="0" applyFont="1" applyFill="1" applyBorder="1" applyAlignment="1" applyProtection="1">
      <alignment horizontal="left" vertical="center" wrapText="1"/>
    </xf>
    <xf numFmtId="0" fontId="10" fillId="3" borderId="101" xfId="0" applyFont="1" applyFill="1" applyBorder="1" applyAlignment="1" applyProtection="1">
      <alignment horizontal="left" vertical="center" wrapText="1"/>
    </xf>
    <xf numFmtId="0" fontId="10" fillId="3" borderId="126" xfId="0" applyFont="1" applyFill="1" applyBorder="1" applyAlignment="1" applyProtection="1">
      <alignment horizontal="left" vertical="center" wrapText="1"/>
    </xf>
    <xf numFmtId="10" fontId="10" fillId="0" borderId="128" xfId="0" applyNumberFormat="1" applyFont="1" applyFill="1" applyBorder="1" applyAlignment="1" applyProtection="1">
      <alignment horizontal="center" vertical="center"/>
    </xf>
    <xf numFmtId="10" fontId="10" fillId="0" borderId="129" xfId="0" applyNumberFormat="1" applyFont="1" applyFill="1" applyBorder="1" applyAlignment="1" applyProtection="1">
      <alignment horizontal="center" vertical="center"/>
    </xf>
    <xf numFmtId="0" fontId="10" fillId="0" borderId="78" xfId="0" applyFont="1" applyBorder="1" applyAlignment="1" applyProtection="1">
      <alignment vertical="center"/>
    </xf>
    <xf numFmtId="0" fontId="10" fillId="0" borderId="81" xfId="0" applyFont="1" applyBorder="1" applyAlignment="1" applyProtection="1">
      <alignment vertical="center"/>
    </xf>
    <xf numFmtId="0" fontId="10" fillId="0" borderId="80" xfId="0" applyFont="1" applyBorder="1" applyAlignment="1" applyProtection="1">
      <alignment vertical="center"/>
    </xf>
    <xf numFmtId="0" fontId="10" fillId="0" borderId="127" xfId="0" applyFont="1" applyBorder="1" applyAlignment="1" applyProtection="1">
      <alignment vertical="center"/>
    </xf>
    <xf numFmtId="0" fontId="10" fillId="0" borderId="108" xfId="0" applyFont="1" applyBorder="1" applyAlignment="1" applyProtection="1">
      <alignment vertical="center"/>
    </xf>
    <xf numFmtId="0" fontId="10" fillId="0" borderId="114" xfId="0" applyFont="1" applyBorder="1" applyAlignment="1" applyProtection="1">
      <alignment vertical="center"/>
    </xf>
    <xf numFmtId="0" fontId="10" fillId="0" borderId="105" xfId="0" applyFont="1" applyFill="1" applyBorder="1" applyAlignment="1" applyProtection="1">
      <alignment vertical="center"/>
    </xf>
    <xf numFmtId="0" fontId="10" fillId="0" borderId="101" xfId="0" applyFont="1" applyFill="1" applyBorder="1" applyAlignment="1" applyProtection="1">
      <alignment vertical="center"/>
    </xf>
    <xf numFmtId="0" fontId="10" fillId="0" borderId="126" xfId="0" applyFont="1" applyFill="1" applyBorder="1" applyAlignment="1" applyProtection="1">
      <alignment vertical="center"/>
    </xf>
    <xf numFmtId="0" fontId="10" fillId="0" borderId="102" xfId="2" applyFont="1" applyBorder="1" applyAlignment="1" applyProtection="1">
      <alignment horizontal="center" vertical="center"/>
    </xf>
    <xf numFmtId="0" fontId="10" fillId="0" borderId="103" xfId="2" applyFont="1" applyBorder="1" applyAlignment="1" applyProtection="1">
      <alignment horizontal="center" vertical="center"/>
    </xf>
    <xf numFmtId="0" fontId="10" fillId="0" borderId="104" xfId="2" applyFont="1" applyBorder="1" applyAlignment="1" applyProtection="1">
      <alignment horizontal="center" vertical="center"/>
    </xf>
    <xf numFmtId="0" fontId="10" fillId="0" borderId="31" xfId="10" applyFont="1" applyFill="1" applyBorder="1" applyAlignment="1" applyProtection="1">
      <alignment horizontal="left" vertical="center" wrapText="1"/>
      <protection locked="0"/>
    </xf>
    <xf numFmtId="0" fontId="10" fillId="0" borderId="67" xfId="10" applyFont="1" applyFill="1" applyBorder="1" applyAlignment="1" applyProtection="1">
      <alignment horizontal="left" vertical="center" wrapText="1"/>
    </xf>
    <xf numFmtId="0" fontId="10" fillId="0" borderId="37" xfId="10" applyFont="1" applyFill="1" applyBorder="1" applyAlignment="1" applyProtection="1">
      <alignment horizontal="left" vertical="center" wrapText="1"/>
    </xf>
    <xf numFmtId="0" fontId="10" fillId="0" borderId="59" xfId="10" applyFont="1" applyFill="1" applyBorder="1" applyAlignment="1" applyProtection="1">
      <alignment horizontal="left" vertical="center" wrapText="1"/>
    </xf>
    <xf numFmtId="0" fontId="10" fillId="0" borderId="18" xfId="10" applyFont="1" applyFill="1" applyBorder="1" applyAlignment="1" applyProtection="1">
      <alignment horizontal="left" vertical="center" wrapText="1"/>
      <protection locked="0"/>
    </xf>
    <xf numFmtId="0" fontId="10" fillId="0" borderId="28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>
      <alignment vertical="center" wrapText="1"/>
    </xf>
    <xf numFmtId="0" fontId="10" fillId="0" borderId="59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4" fillId="0" borderId="0" xfId="10" applyFont="1" applyFill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vertical="top" wrapText="1"/>
    </xf>
    <xf numFmtId="0" fontId="10" fillId="0" borderId="10" xfId="0" applyFont="1" applyBorder="1" applyAlignment="1">
      <alignment vertical="top"/>
    </xf>
    <xf numFmtId="0" fontId="10" fillId="0" borderId="24" xfId="0" applyFont="1" applyBorder="1" applyAlignment="1">
      <alignment vertical="top"/>
    </xf>
    <xf numFmtId="0" fontId="10" fillId="0" borderId="14" xfId="0" applyFont="1" applyBorder="1" applyAlignment="1">
      <alignment vertical="top"/>
    </xf>
    <xf numFmtId="0" fontId="10" fillId="0" borderId="6" xfId="0" applyFont="1" applyBorder="1" applyAlignment="1">
      <alignment vertical="top"/>
    </xf>
    <xf numFmtId="0" fontId="10" fillId="0" borderId="8" xfId="0" applyFont="1" applyBorder="1" applyAlignment="1">
      <alignment vertical="top"/>
    </xf>
    <xf numFmtId="0" fontId="10" fillId="0" borderId="34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 applyProtection="1">
      <alignment horizontal="left" vertical="center" wrapText="1"/>
      <protection locked="0"/>
    </xf>
    <xf numFmtId="0" fontId="10" fillId="0" borderId="66" xfId="0" applyFont="1" applyBorder="1" applyAlignment="1" applyProtection="1">
      <alignment horizontal="left" vertical="center" wrapText="1"/>
      <protection locked="0"/>
    </xf>
    <xf numFmtId="0" fontId="10" fillId="0" borderId="6" xfId="10" applyFont="1" applyFill="1" applyBorder="1" applyAlignment="1" applyProtection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49" fontId="10" fillId="0" borderId="31" xfId="10" applyNumberFormat="1" applyFont="1" applyFill="1" applyBorder="1" applyAlignment="1" applyProtection="1">
      <alignment horizontal="left" vertical="center" wrapText="1"/>
      <protection locked="0"/>
    </xf>
  </cellXfs>
  <cellStyles count="11">
    <cellStyle name="桁区切り" xfId="9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 2" xfId="10"/>
    <cellStyle name="標準_●作業中　【評価調書】　土木工事（簡Ⅰ）" xfId="5"/>
    <cellStyle name="標準_Book2" xfId="6"/>
    <cellStyle name="標準_Book2_◎H23改正　【手引き挿入資料】　評価項目の表（図のコピー用）(231130 1507受）（現）" xfId="7"/>
    <cellStyle name="標準_Book2_様式-共3　配置予定技術者の施工実績等の状況（CPD）(H23.12改正）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3"/>
  <sheetViews>
    <sheetView showGridLines="0" tabSelected="1" zoomScale="90" zoomScaleNormal="90" zoomScaleSheetLayoutView="100" workbookViewId="0">
      <selection activeCell="F5" sqref="F5:N5"/>
    </sheetView>
  </sheetViews>
  <sheetFormatPr defaultRowHeight="12" outlineLevelRow="2" outlineLevelCol="1"/>
  <cols>
    <col min="1" max="1" width="8.75" style="209" customWidth="1"/>
    <col min="2" max="2" width="32" style="209" customWidth="1"/>
    <col min="3" max="3" width="3.625" style="209" customWidth="1"/>
    <col min="4" max="4" width="5.75" style="209" customWidth="1"/>
    <col min="5" max="5" width="4.75" style="209" customWidth="1"/>
    <col min="6" max="6" width="5.375" style="209" customWidth="1"/>
    <col min="7" max="7" width="9.625" style="209" customWidth="1"/>
    <col min="8" max="9" width="5.5" style="209" customWidth="1"/>
    <col min="10" max="10" width="3.125" style="209" customWidth="1"/>
    <col min="11" max="11" width="5.5" style="209" customWidth="1"/>
    <col min="12" max="13" width="2.875" style="209" customWidth="1"/>
    <col min="14" max="15" width="5.875" style="209" customWidth="1"/>
    <col min="16" max="16" width="9" style="209"/>
    <col min="17" max="27" width="15.125" style="209" hidden="1" customWidth="1" outlineLevel="1"/>
    <col min="28" max="28" width="9" style="209" collapsed="1"/>
    <col min="29" max="16384" width="9" style="209"/>
  </cols>
  <sheetData>
    <row r="1" spans="1:30" s="203" customFormat="1" ht="9.75" customHeight="1" thickBot="1">
      <c r="A1" s="326" t="s">
        <v>375</v>
      </c>
      <c r="L1" s="204"/>
      <c r="M1" s="204"/>
      <c r="N1" s="204"/>
    </row>
    <row r="2" spans="1:30" s="203" customFormat="1" ht="12.75" thickBot="1">
      <c r="G2" s="237" t="s">
        <v>0</v>
      </c>
      <c r="H2" s="408">
        <v>204310023</v>
      </c>
      <c r="I2" s="409"/>
      <c r="J2" s="409"/>
      <c r="K2" s="409"/>
      <c r="L2" s="409"/>
      <c r="M2" s="410"/>
      <c r="N2" s="238"/>
    </row>
    <row r="3" spans="1:30" s="2" customFormat="1" ht="18.75" customHeight="1">
      <c r="A3" s="411" t="s">
        <v>376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  <c r="M3" s="411"/>
      <c r="N3" s="411"/>
      <c r="O3" s="84"/>
      <c r="P3" s="1"/>
      <c r="Q3" s="1"/>
    </row>
    <row r="4" spans="1:30" s="2" customFormat="1" ht="5.2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412" t="s">
        <v>398</v>
      </c>
      <c r="D5" s="413"/>
      <c r="E5" s="414"/>
      <c r="F5" s="392"/>
      <c r="G5" s="393"/>
      <c r="H5" s="393"/>
      <c r="I5" s="393"/>
      <c r="J5" s="393"/>
      <c r="K5" s="393"/>
      <c r="L5" s="393"/>
      <c r="M5" s="393"/>
      <c r="N5" s="394"/>
      <c r="O5" s="3"/>
      <c r="P5" s="1"/>
      <c r="Q5" s="1"/>
    </row>
    <row r="6" spans="1:30" s="2" customFormat="1" ht="5.25" customHeight="1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203" customFormat="1" ht="15" customHeight="1" thickBot="1">
      <c r="A7" s="237" t="s">
        <v>1</v>
      </c>
      <c r="B7" s="415" t="s">
        <v>428</v>
      </c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7"/>
    </row>
    <row r="8" spans="1:30" s="203" customFormat="1" ht="12.75" customHeight="1" thickBot="1">
      <c r="A8" s="254" t="s">
        <v>2</v>
      </c>
      <c r="B8" s="254"/>
      <c r="C8" s="255"/>
      <c r="D8" s="256"/>
      <c r="E8" s="256"/>
      <c r="F8" s="256"/>
      <c r="G8" s="255"/>
      <c r="H8" s="255"/>
      <c r="I8" s="255"/>
      <c r="J8" s="255"/>
      <c r="K8" s="255"/>
      <c r="L8" s="257"/>
      <c r="M8" s="257"/>
      <c r="N8" s="257"/>
    </row>
    <row r="9" spans="1:30" ht="34.5" thickBot="1">
      <c r="A9" s="258" t="s">
        <v>3</v>
      </c>
      <c r="B9" s="478" t="s">
        <v>4</v>
      </c>
      <c r="C9" s="479"/>
      <c r="D9" s="259" t="s">
        <v>349</v>
      </c>
      <c r="E9" s="260" t="s">
        <v>5</v>
      </c>
      <c r="F9" s="427" t="s">
        <v>6</v>
      </c>
      <c r="G9" s="428"/>
      <c r="H9" s="429"/>
      <c r="I9" s="261" t="s">
        <v>7</v>
      </c>
      <c r="J9" s="259" t="s">
        <v>8</v>
      </c>
      <c r="K9" s="259" t="s">
        <v>9</v>
      </c>
      <c r="L9" s="418" t="s">
        <v>10</v>
      </c>
      <c r="M9" s="419"/>
      <c r="N9" s="259" t="s">
        <v>11</v>
      </c>
      <c r="O9" s="205"/>
      <c r="P9" s="206"/>
      <c r="Q9" s="247"/>
      <c r="R9" s="206"/>
      <c r="S9" s="207"/>
      <c r="T9" s="207"/>
      <c r="U9" s="208"/>
      <c r="V9" s="208"/>
      <c r="W9" s="208"/>
      <c r="X9" s="208"/>
      <c r="Y9" s="208"/>
      <c r="Z9" s="208"/>
      <c r="AA9" s="208"/>
      <c r="AB9" s="208"/>
      <c r="AC9" s="208"/>
      <c r="AD9" s="208"/>
    </row>
    <row r="10" spans="1:30" ht="23.25" customHeight="1">
      <c r="A10" s="439" t="s">
        <v>201</v>
      </c>
      <c r="B10" s="482" t="s">
        <v>409</v>
      </c>
      <c r="C10" s="483"/>
      <c r="D10" s="424">
        <v>9</v>
      </c>
      <c r="E10" s="362">
        <v>6</v>
      </c>
      <c r="F10" s="289" t="s">
        <v>339</v>
      </c>
      <c r="G10" s="422"/>
      <c r="H10" s="423"/>
      <c r="I10" s="405">
        <f>IF(F15="",0,ROUND(MAX(MIN(6,((ROUND(F15-69,1))/13*6)),0),3))</f>
        <v>0</v>
      </c>
      <c r="J10" s="379">
        <v>1</v>
      </c>
      <c r="K10" s="376">
        <f>IF(I10="","",I10*J10)</f>
        <v>0</v>
      </c>
      <c r="L10" s="370" t="str">
        <f>IF(G10="","",$D$10*K10/$E$21)</f>
        <v/>
      </c>
      <c r="M10" s="371"/>
      <c r="N10" s="367">
        <f>IF(L10="",0,ROUND(L10,2))</f>
        <v>0</v>
      </c>
      <c r="O10" s="210"/>
      <c r="P10" s="50"/>
      <c r="Q10" s="211"/>
      <c r="R10" s="212"/>
      <c r="S10" s="213"/>
      <c r="T10" s="213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</row>
    <row r="11" spans="1:30" ht="23.25" customHeight="1">
      <c r="A11" s="440"/>
      <c r="B11" s="484"/>
      <c r="C11" s="485"/>
      <c r="D11" s="425"/>
      <c r="E11" s="385"/>
      <c r="F11" s="310" t="s">
        <v>373</v>
      </c>
      <c r="G11" s="436"/>
      <c r="H11" s="421"/>
      <c r="I11" s="406"/>
      <c r="J11" s="380"/>
      <c r="K11" s="377"/>
      <c r="L11" s="372"/>
      <c r="M11" s="373"/>
      <c r="N11" s="368"/>
      <c r="O11" s="210"/>
      <c r="P11" s="235"/>
      <c r="Q11" s="211"/>
      <c r="R11" s="212"/>
      <c r="S11" s="213"/>
      <c r="T11" s="213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</row>
    <row r="12" spans="1:30" ht="23.25" customHeight="1">
      <c r="A12" s="440"/>
      <c r="B12" s="484"/>
      <c r="C12" s="485"/>
      <c r="D12" s="425"/>
      <c r="E12" s="385"/>
      <c r="F12" s="310" t="s">
        <v>374</v>
      </c>
      <c r="G12" s="436"/>
      <c r="H12" s="421"/>
      <c r="I12" s="406"/>
      <c r="J12" s="380"/>
      <c r="K12" s="377"/>
      <c r="L12" s="372"/>
      <c r="M12" s="373"/>
      <c r="N12" s="368"/>
      <c r="O12" s="210"/>
      <c r="P12" s="235"/>
      <c r="Q12" s="211"/>
      <c r="R12" s="212"/>
      <c r="S12" s="213"/>
      <c r="T12" s="213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</row>
    <row r="13" spans="1:30" ht="23.25" customHeight="1">
      <c r="A13" s="440"/>
      <c r="B13" s="484"/>
      <c r="C13" s="485"/>
      <c r="D13" s="425"/>
      <c r="E13" s="385"/>
      <c r="F13" s="290" t="s">
        <v>371</v>
      </c>
      <c r="G13" s="420"/>
      <c r="H13" s="421"/>
      <c r="I13" s="406"/>
      <c r="J13" s="380"/>
      <c r="K13" s="377"/>
      <c r="L13" s="372"/>
      <c r="M13" s="373"/>
      <c r="N13" s="368"/>
      <c r="O13" s="210"/>
      <c r="P13" s="235"/>
      <c r="Q13" s="211"/>
      <c r="R13" s="212"/>
      <c r="S13" s="213"/>
      <c r="T13" s="213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</row>
    <row r="14" spans="1:30" ht="23.25" customHeight="1">
      <c r="A14" s="440"/>
      <c r="B14" s="484"/>
      <c r="C14" s="485"/>
      <c r="D14" s="425"/>
      <c r="E14" s="385"/>
      <c r="F14" s="290" t="s">
        <v>372</v>
      </c>
      <c r="G14" s="420"/>
      <c r="H14" s="421"/>
      <c r="I14" s="406"/>
      <c r="J14" s="380"/>
      <c r="K14" s="377"/>
      <c r="L14" s="372"/>
      <c r="M14" s="373"/>
      <c r="N14" s="368"/>
      <c r="O14" s="210"/>
      <c r="P14" s="235"/>
      <c r="Q14" s="211"/>
      <c r="R14" s="212"/>
      <c r="S14" s="213"/>
      <c r="T14" s="213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</row>
    <row r="15" spans="1:30" ht="23.25" customHeight="1">
      <c r="A15" s="440"/>
      <c r="B15" s="486"/>
      <c r="C15" s="487"/>
      <c r="D15" s="425"/>
      <c r="E15" s="363"/>
      <c r="F15" s="382" t="str">
        <f>IF(OR(G10=0,G10="",G11="",G12="",G13="",G14=""),"",ROUND(AVERAGE(G10:H14),1))</f>
        <v/>
      </c>
      <c r="G15" s="383"/>
      <c r="H15" s="384"/>
      <c r="I15" s="407"/>
      <c r="J15" s="381"/>
      <c r="K15" s="378"/>
      <c r="L15" s="374"/>
      <c r="M15" s="375"/>
      <c r="N15" s="369"/>
      <c r="O15" s="210"/>
      <c r="P15" s="235"/>
      <c r="Q15" s="211"/>
      <c r="R15" s="212"/>
      <c r="S15" s="213"/>
      <c r="T15" s="213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</row>
    <row r="16" spans="1:30" ht="23.25" customHeight="1">
      <c r="A16" s="440"/>
      <c r="B16" s="459" t="s">
        <v>145</v>
      </c>
      <c r="C16" s="460"/>
      <c r="D16" s="425"/>
      <c r="E16" s="252">
        <v>1</v>
      </c>
      <c r="F16" s="399"/>
      <c r="G16" s="400"/>
      <c r="H16" s="401"/>
      <c r="I16" s="262">
        <f>IF(F16="実績あり",1,0)</f>
        <v>0</v>
      </c>
      <c r="J16" s="263">
        <v>1</v>
      </c>
      <c r="K16" s="263">
        <f t="shared" ref="K16:K20" si="0">IF(I16="","",I16*J16)</f>
        <v>0</v>
      </c>
      <c r="L16" s="366" t="str">
        <f>IF(F16="","",$D$10*K16/$E$21)</f>
        <v/>
      </c>
      <c r="M16" s="366"/>
      <c r="N16" s="367">
        <f>ROUND(SUM(L16:L20),2)</f>
        <v>0</v>
      </c>
      <c r="O16" s="210"/>
      <c r="P16" s="50"/>
      <c r="Q16" s="214" t="s">
        <v>197</v>
      </c>
      <c r="R16" s="214" t="s">
        <v>392</v>
      </c>
      <c r="S16" s="215"/>
      <c r="T16" s="215"/>
      <c r="U16" s="214"/>
      <c r="V16" s="208"/>
      <c r="W16" s="208"/>
      <c r="X16" s="208"/>
      <c r="Y16" s="208"/>
      <c r="Z16" s="208"/>
      <c r="AA16" s="208"/>
      <c r="AB16" s="208"/>
      <c r="AC16" s="208"/>
      <c r="AD16" s="208"/>
    </row>
    <row r="17" spans="1:30" ht="23.25" customHeight="1">
      <c r="A17" s="440"/>
      <c r="B17" s="459" t="s">
        <v>146</v>
      </c>
      <c r="C17" s="460"/>
      <c r="D17" s="425"/>
      <c r="E17" s="252">
        <v>2</v>
      </c>
      <c r="F17" s="399"/>
      <c r="G17" s="400"/>
      <c r="H17" s="401"/>
      <c r="I17" s="262">
        <f>IF(F17="表彰あり",1,0)</f>
        <v>0</v>
      </c>
      <c r="J17" s="263">
        <v>2</v>
      </c>
      <c r="K17" s="263">
        <f t="shared" si="0"/>
        <v>0</v>
      </c>
      <c r="L17" s="366" t="str">
        <f>IF(F17="","",$D$10*K17/$E$21)</f>
        <v/>
      </c>
      <c r="M17" s="366"/>
      <c r="N17" s="368"/>
      <c r="O17" s="210"/>
      <c r="P17" s="50"/>
      <c r="Q17" s="214" t="s">
        <v>393</v>
      </c>
      <c r="R17" s="214" t="s">
        <v>392</v>
      </c>
      <c r="S17" s="215"/>
      <c r="T17" s="215"/>
      <c r="U17" s="214"/>
      <c r="V17" s="208"/>
      <c r="W17" s="208"/>
      <c r="X17" s="208"/>
      <c r="Y17" s="208"/>
      <c r="Z17" s="208"/>
      <c r="AA17" s="208"/>
      <c r="AB17" s="208"/>
      <c r="AC17" s="208"/>
      <c r="AD17" s="208"/>
    </row>
    <row r="18" spans="1:30" ht="23.25" customHeight="1">
      <c r="A18" s="440"/>
      <c r="B18" s="459" t="s">
        <v>341</v>
      </c>
      <c r="C18" s="460"/>
      <c r="D18" s="425"/>
      <c r="E18" s="252">
        <v>0</v>
      </c>
      <c r="F18" s="399"/>
      <c r="G18" s="400"/>
      <c r="H18" s="401"/>
      <c r="I18" s="321">
        <f>IF(OR(F18="指名停止",F18="文書指導"),-1,IF(F18="複数",-2,0))</f>
        <v>0</v>
      </c>
      <c r="J18" s="263">
        <v>1</v>
      </c>
      <c r="K18" s="322">
        <f>IF(I18="","",I18*J18)</f>
        <v>0</v>
      </c>
      <c r="L18" s="437" t="str">
        <f>IF(F18="","",$D$10*K18/$E$21)</f>
        <v/>
      </c>
      <c r="M18" s="437"/>
      <c r="N18" s="368"/>
      <c r="O18" s="210"/>
      <c r="P18" s="50"/>
      <c r="Q18" s="214" t="s">
        <v>198</v>
      </c>
      <c r="R18" s="214" t="s">
        <v>388</v>
      </c>
      <c r="S18" s="215" t="s">
        <v>387</v>
      </c>
      <c r="T18" s="215" t="s">
        <v>385</v>
      </c>
      <c r="U18" s="214"/>
      <c r="V18" s="208"/>
      <c r="W18" s="208"/>
      <c r="X18" s="208"/>
      <c r="Y18" s="208"/>
      <c r="Z18" s="208"/>
      <c r="AA18" s="208"/>
      <c r="AB18" s="208"/>
      <c r="AC18" s="208"/>
      <c r="AD18" s="208"/>
    </row>
    <row r="19" spans="1:30" ht="19.350000000000001" hidden="1" customHeight="1" outlineLevel="2">
      <c r="A19" s="440"/>
      <c r="B19" s="480" t="s">
        <v>19</v>
      </c>
      <c r="C19" s="481"/>
      <c r="D19" s="425"/>
      <c r="E19" s="273"/>
      <c r="F19" s="433"/>
      <c r="G19" s="434"/>
      <c r="H19" s="435"/>
      <c r="I19" s="274"/>
      <c r="J19" s="269"/>
      <c r="K19" s="311"/>
      <c r="L19" s="438" t="str">
        <f>IF(F19="","",$D$10*K19/$E$21)</f>
        <v/>
      </c>
      <c r="M19" s="438"/>
      <c r="N19" s="368"/>
      <c r="O19" s="210"/>
      <c r="P19" s="50"/>
      <c r="Q19" s="214" t="s">
        <v>394</v>
      </c>
      <c r="R19" s="214" t="s">
        <v>395</v>
      </c>
      <c r="S19" s="215"/>
      <c r="T19" s="215"/>
      <c r="U19" s="214"/>
      <c r="V19" s="208"/>
      <c r="W19" s="208"/>
      <c r="X19" s="208"/>
      <c r="Y19" s="208"/>
      <c r="Z19" s="208"/>
      <c r="AA19" s="208"/>
      <c r="AB19" s="208"/>
      <c r="AC19" s="208"/>
      <c r="AD19" s="208"/>
    </row>
    <row r="20" spans="1:30" ht="19.350000000000001" hidden="1" customHeight="1" outlineLevel="2" thickBot="1">
      <c r="A20" s="440"/>
      <c r="B20" s="480" t="s">
        <v>106</v>
      </c>
      <c r="C20" s="481"/>
      <c r="D20" s="426"/>
      <c r="E20" s="273"/>
      <c r="F20" s="430"/>
      <c r="G20" s="431"/>
      <c r="H20" s="432"/>
      <c r="I20" s="274"/>
      <c r="J20" s="269"/>
      <c r="K20" s="311" t="str">
        <f t="shared" si="0"/>
        <v/>
      </c>
      <c r="L20" s="438" t="str">
        <f>IF(F20="","",$D$10*K20/$E$21)</f>
        <v/>
      </c>
      <c r="M20" s="438"/>
      <c r="N20" s="397"/>
      <c r="O20" s="210"/>
      <c r="P20" s="50"/>
      <c r="Q20" s="214" t="s">
        <v>191</v>
      </c>
      <c r="R20" s="214" t="s">
        <v>395</v>
      </c>
      <c r="S20" s="215"/>
      <c r="T20" s="215"/>
      <c r="U20" s="214"/>
      <c r="V20" s="208"/>
      <c r="W20" s="208"/>
      <c r="X20" s="208"/>
      <c r="Y20" s="208"/>
      <c r="Z20" s="208"/>
      <c r="AA20" s="208"/>
      <c r="AB20" s="208"/>
      <c r="AC20" s="208"/>
      <c r="AD20" s="208"/>
    </row>
    <row r="21" spans="1:30" ht="11.25" customHeight="1" collapsed="1" thickBot="1">
      <c r="A21" s="441"/>
      <c r="B21" s="264"/>
      <c r="C21" s="264"/>
      <c r="D21" s="253"/>
      <c r="E21" s="258">
        <f>SUM(E10:E20)</f>
        <v>9</v>
      </c>
      <c r="F21" s="255"/>
      <c r="G21" s="255"/>
      <c r="H21" s="255"/>
      <c r="I21" s="265"/>
      <c r="J21" s="265"/>
      <c r="K21" s="266"/>
      <c r="L21" s="267"/>
      <c r="M21" s="267"/>
      <c r="N21" s="320"/>
      <c r="O21" s="212"/>
      <c r="P21" s="50"/>
      <c r="Q21" s="212"/>
      <c r="R21" s="212"/>
      <c r="S21" s="213"/>
      <c r="T21" s="213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</row>
    <row r="22" spans="1:30" ht="23.25" customHeight="1">
      <c r="A22" s="439" t="s">
        <v>202</v>
      </c>
      <c r="B22" s="354" t="s">
        <v>203</v>
      </c>
      <c r="C22" s="355"/>
      <c r="D22" s="424">
        <v>4</v>
      </c>
      <c r="E22" s="252">
        <v>2</v>
      </c>
      <c r="F22" s="450"/>
      <c r="G22" s="451"/>
      <c r="H22" s="452"/>
      <c r="I22" s="262">
        <f>IF(F22="実績あり",1,0)</f>
        <v>0</v>
      </c>
      <c r="J22" s="263">
        <v>2</v>
      </c>
      <c r="K22" s="263">
        <f t="shared" ref="K22:K24" si="1">IF(I22="","",I22*J22)</f>
        <v>0</v>
      </c>
      <c r="L22" s="442" t="str">
        <f>IF(F22="","",$D$22*K22/$E$27)</f>
        <v/>
      </c>
      <c r="M22" s="443"/>
      <c r="N22" s="367">
        <f>ROUND(SUM(L22:L26),2)</f>
        <v>0</v>
      </c>
      <c r="O22" s="210"/>
      <c r="P22" s="50"/>
      <c r="Q22" s="214" t="s">
        <v>197</v>
      </c>
      <c r="R22" s="214" t="s">
        <v>395</v>
      </c>
      <c r="S22" s="214"/>
      <c r="T22" s="214"/>
      <c r="U22" s="214"/>
      <c r="V22" s="208"/>
      <c r="W22" s="208"/>
      <c r="X22" s="208"/>
      <c r="Y22" s="208"/>
      <c r="Z22" s="208"/>
      <c r="AA22" s="208"/>
      <c r="AB22" s="208"/>
      <c r="AC22" s="208"/>
      <c r="AD22" s="208"/>
    </row>
    <row r="23" spans="1:30" ht="23.25" customHeight="1">
      <c r="A23" s="440"/>
      <c r="B23" s="352" t="s">
        <v>316</v>
      </c>
      <c r="C23" s="453"/>
      <c r="D23" s="425"/>
      <c r="E23" s="275">
        <v>4</v>
      </c>
      <c r="F23" s="449"/>
      <c r="G23" s="420"/>
      <c r="H23" s="421"/>
      <c r="I23" s="292">
        <f>ROUND(MAX(MIN(2,((F23-69)/13*2)),0),3)</f>
        <v>0</v>
      </c>
      <c r="J23" s="268">
        <v>2</v>
      </c>
      <c r="K23" s="293">
        <f>IF(I23="","",I23*J23)</f>
        <v>0</v>
      </c>
      <c r="L23" s="395" t="str">
        <f>IF(F23="","",$D$22*K23/$E$27)</f>
        <v/>
      </c>
      <c r="M23" s="396"/>
      <c r="N23" s="368"/>
      <c r="O23" s="210"/>
      <c r="P23" s="50"/>
      <c r="Q23" s="214"/>
      <c r="R23" s="214"/>
      <c r="S23" s="214"/>
      <c r="T23" s="214"/>
      <c r="U23" s="214"/>
      <c r="V23" s="208"/>
      <c r="W23" s="208"/>
      <c r="X23" s="208"/>
      <c r="Y23" s="208"/>
      <c r="Z23" s="208"/>
      <c r="AA23" s="208"/>
      <c r="AB23" s="208"/>
      <c r="AC23" s="208"/>
      <c r="AD23" s="208"/>
    </row>
    <row r="24" spans="1:30" ht="23.25" customHeight="1">
      <c r="A24" s="440"/>
      <c r="B24" s="354" t="s">
        <v>204</v>
      </c>
      <c r="C24" s="355"/>
      <c r="D24" s="425"/>
      <c r="E24" s="252">
        <v>2</v>
      </c>
      <c r="F24" s="399"/>
      <c r="G24" s="400"/>
      <c r="H24" s="401"/>
      <c r="I24" s="262">
        <f>IF(F24="2件",2,IF(F24="1件",1,0))</f>
        <v>0</v>
      </c>
      <c r="J24" s="263">
        <v>1</v>
      </c>
      <c r="K24" s="263">
        <f t="shared" si="1"/>
        <v>0</v>
      </c>
      <c r="L24" s="442" t="str">
        <f>IF(F24="","",$D$22*K24/$E$27)</f>
        <v/>
      </c>
      <c r="M24" s="443"/>
      <c r="N24" s="368"/>
      <c r="O24" s="210"/>
      <c r="P24" s="50"/>
      <c r="Q24" s="214" t="s">
        <v>402</v>
      </c>
      <c r="R24" s="214" t="s">
        <v>383</v>
      </c>
      <c r="S24" s="214" t="s">
        <v>198</v>
      </c>
      <c r="T24" s="214"/>
      <c r="U24" s="214"/>
      <c r="V24" s="208"/>
      <c r="W24" s="208"/>
      <c r="X24" s="208"/>
      <c r="Y24" s="208"/>
      <c r="Z24" s="208"/>
      <c r="AA24" s="208"/>
      <c r="AB24" s="208"/>
      <c r="AC24" s="208"/>
      <c r="AD24" s="208"/>
    </row>
    <row r="25" spans="1:30" ht="19.350000000000001" hidden="1" customHeight="1" outlineLevel="2">
      <c r="A25" s="440"/>
      <c r="B25" s="356" t="s">
        <v>205</v>
      </c>
      <c r="C25" s="357"/>
      <c r="D25" s="425"/>
      <c r="E25" s="273"/>
      <c r="F25" s="433"/>
      <c r="G25" s="434"/>
      <c r="H25" s="435"/>
      <c r="I25" s="274"/>
      <c r="J25" s="269"/>
      <c r="K25" s="269"/>
      <c r="L25" s="444"/>
      <c r="M25" s="445"/>
      <c r="N25" s="368"/>
      <c r="O25" s="210"/>
      <c r="P25" s="50"/>
      <c r="Q25" s="214" t="s">
        <v>393</v>
      </c>
      <c r="R25" s="214" t="s">
        <v>198</v>
      </c>
      <c r="S25" s="214"/>
      <c r="T25" s="214"/>
      <c r="U25" s="214"/>
      <c r="V25" s="208"/>
      <c r="W25" s="208"/>
      <c r="X25" s="208"/>
      <c r="Y25" s="208"/>
      <c r="Z25" s="208"/>
      <c r="AA25" s="208"/>
      <c r="AB25" s="208"/>
      <c r="AC25" s="208"/>
      <c r="AD25" s="208"/>
    </row>
    <row r="26" spans="1:30" ht="19.350000000000001" hidden="1" customHeight="1" outlineLevel="2" thickBot="1">
      <c r="A26" s="440"/>
      <c r="B26" s="356" t="s">
        <v>338</v>
      </c>
      <c r="C26" s="357"/>
      <c r="D26" s="425"/>
      <c r="E26" s="273"/>
      <c r="F26" s="430"/>
      <c r="G26" s="431"/>
      <c r="H26" s="432"/>
      <c r="I26" s="274"/>
      <c r="J26" s="269"/>
      <c r="K26" s="269"/>
      <c r="L26" s="444"/>
      <c r="M26" s="445"/>
      <c r="N26" s="368"/>
      <c r="O26" s="210"/>
      <c r="P26" s="50"/>
      <c r="Q26" s="216" t="s">
        <v>378</v>
      </c>
      <c r="R26" s="216" t="s">
        <v>379</v>
      </c>
      <c r="S26" s="216" t="s">
        <v>380</v>
      </c>
      <c r="T26" s="214" t="s">
        <v>198</v>
      </c>
      <c r="U26" s="214"/>
      <c r="V26" s="208"/>
      <c r="W26" s="208"/>
      <c r="X26" s="208"/>
      <c r="Y26" s="208"/>
      <c r="Z26" s="208"/>
      <c r="AA26" s="208"/>
      <c r="AB26" s="208"/>
      <c r="AC26" s="208"/>
      <c r="AD26" s="208"/>
    </row>
    <row r="27" spans="1:30" ht="11.25" customHeight="1" collapsed="1">
      <c r="A27" s="441"/>
      <c r="B27" s="270"/>
      <c r="C27" s="270"/>
      <c r="D27" s="253"/>
      <c r="E27" s="271">
        <f>SUM(E22:E26)</f>
        <v>8</v>
      </c>
      <c r="F27" s="255"/>
      <c r="G27" s="255"/>
      <c r="H27" s="255"/>
      <c r="I27" s="265"/>
      <c r="J27" s="265"/>
      <c r="K27" s="266"/>
      <c r="L27" s="267"/>
      <c r="M27" s="267"/>
      <c r="N27" s="272"/>
      <c r="O27" s="208"/>
      <c r="P27" s="50"/>
      <c r="Q27" s="212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</row>
    <row r="28" spans="1:30" ht="19.350000000000001" hidden="1" customHeight="1" outlineLevel="1">
      <c r="A28" s="470" t="s">
        <v>199</v>
      </c>
      <c r="B28" s="360" t="s">
        <v>108</v>
      </c>
      <c r="C28" s="361"/>
      <c r="D28" s="424">
        <v>9.5</v>
      </c>
      <c r="E28" s="273"/>
      <c r="F28" s="389"/>
      <c r="G28" s="390"/>
      <c r="H28" s="391"/>
      <c r="I28" s="274"/>
      <c r="J28" s="269"/>
      <c r="K28" s="269"/>
      <c r="L28" s="444"/>
      <c r="M28" s="445"/>
      <c r="N28" s="367">
        <f>ROUND(SUM(L28:L38),2)</f>
        <v>0</v>
      </c>
      <c r="O28" s="210"/>
      <c r="P28" s="50"/>
      <c r="Q28" s="214" t="s">
        <v>192</v>
      </c>
      <c r="R28" s="214" t="s">
        <v>395</v>
      </c>
      <c r="S28" s="214"/>
      <c r="T28" s="214"/>
      <c r="U28" s="214"/>
      <c r="V28" s="217"/>
      <c r="W28" s="217"/>
      <c r="X28" s="217"/>
      <c r="Y28" s="208"/>
      <c r="Z28" s="208"/>
      <c r="AA28" s="208"/>
      <c r="AB28" s="208"/>
      <c r="AC28" s="208"/>
      <c r="AD28" s="208"/>
    </row>
    <row r="29" spans="1:30" ht="19.350000000000001" hidden="1" customHeight="1" outlineLevel="1">
      <c r="A29" s="471"/>
      <c r="B29" s="358" t="s">
        <v>348</v>
      </c>
      <c r="C29" s="359"/>
      <c r="D29" s="425"/>
      <c r="E29" s="273"/>
      <c r="F29" s="446"/>
      <c r="G29" s="447"/>
      <c r="H29" s="448"/>
      <c r="I29" s="274"/>
      <c r="J29" s="269"/>
      <c r="K29" s="269"/>
      <c r="L29" s="444"/>
      <c r="M29" s="445"/>
      <c r="N29" s="368"/>
      <c r="O29" s="210"/>
      <c r="P29" s="50"/>
      <c r="Q29" s="214" t="s">
        <v>193</v>
      </c>
      <c r="R29" s="214" t="s">
        <v>194</v>
      </c>
      <c r="S29" s="214" t="s">
        <v>195</v>
      </c>
      <c r="T29" s="214" t="s">
        <v>196</v>
      </c>
      <c r="U29" s="214"/>
      <c r="V29" s="217"/>
      <c r="W29" s="217"/>
      <c r="X29" s="217"/>
      <c r="Y29" s="208"/>
      <c r="Z29" s="208"/>
      <c r="AA29" s="208"/>
      <c r="AB29" s="208"/>
      <c r="AC29" s="208"/>
      <c r="AD29" s="208"/>
    </row>
    <row r="30" spans="1:30" ht="19.350000000000001" hidden="1" customHeight="1" outlineLevel="1">
      <c r="A30" s="471"/>
      <c r="B30" s="356" t="s">
        <v>206</v>
      </c>
      <c r="C30" s="357"/>
      <c r="D30" s="425"/>
      <c r="E30" s="273"/>
      <c r="F30" s="386"/>
      <c r="G30" s="387"/>
      <c r="H30" s="388"/>
      <c r="I30" s="274"/>
      <c r="J30" s="269"/>
      <c r="K30" s="269"/>
      <c r="L30" s="438"/>
      <c r="M30" s="438"/>
      <c r="N30" s="368"/>
      <c r="O30" s="210"/>
      <c r="P30" s="50"/>
      <c r="Q30" s="214" t="s">
        <v>396</v>
      </c>
      <c r="R30" s="214" t="s">
        <v>392</v>
      </c>
      <c r="S30" s="214"/>
      <c r="T30" s="214"/>
      <c r="U30" s="214"/>
      <c r="V30" s="217"/>
      <c r="W30" s="217"/>
      <c r="X30" s="217"/>
      <c r="Y30" s="208"/>
      <c r="Z30" s="208"/>
      <c r="AA30" s="208"/>
      <c r="AB30" s="208"/>
      <c r="AC30" s="208"/>
      <c r="AD30" s="208"/>
    </row>
    <row r="31" spans="1:30" ht="23.25" customHeight="1" collapsed="1">
      <c r="A31" s="471"/>
      <c r="B31" s="354" t="s">
        <v>207</v>
      </c>
      <c r="C31" s="355"/>
      <c r="D31" s="425"/>
      <c r="E31" s="275">
        <v>1</v>
      </c>
      <c r="F31" s="399"/>
      <c r="G31" s="400"/>
      <c r="H31" s="401"/>
      <c r="I31" s="349">
        <f>IF(F31="2件",1,IF(F31="1件",0.5,0))</f>
        <v>0</v>
      </c>
      <c r="J31" s="268">
        <v>1</v>
      </c>
      <c r="K31" s="350">
        <f t="shared" ref="K31:K34" si="2">IF(I31="","",I31*J31)</f>
        <v>0</v>
      </c>
      <c r="L31" s="366" t="str">
        <f>IF(F31="","",D28*K31/$E$39)</f>
        <v/>
      </c>
      <c r="M31" s="366"/>
      <c r="N31" s="368"/>
      <c r="O31" s="210"/>
      <c r="P31" s="50"/>
      <c r="Q31" s="214" t="s">
        <v>402</v>
      </c>
      <c r="R31" s="214" t="s">
        <v>383</v>
      </c>
      <c r="S31" s="214" t="s">
        <v>395</v>
      </c>
      <c r="T31" s="214"/>
      <c r="U31" s="214"/>
      <c r="V31" s="217"/>
      <c r="W31" s="217"/>
      <c r="X31" s="217"/>
      <c r="Y31" s="208"/>
      <c r="Z31" s="208"/>
      <c r="AA31" s="208"/>
      <c r="AB31" s="208"/>
      <c r="AC31" s="208"/>
      <c r="AD31" s="208"/>
    </row>
    <row r="32" spans="1:30" ht="23.25" customHeight="1">
      <c r="A32" s="471"/>
      <c r="B32" s="352" t="s">
        <v>208</v>
      </c>
      <c r="C32" s="277" t="s">
        <v>255</v>
      </c>
      <c r="D32" s="425"/>
      <c r="E32" s="275">
        <v>3</v>
      </c>
      <c r="F32" s="399"/>
      <c r="G32" s="400"/>
      <c r="H32" s="401"/>
      <c r="I32" s="276">
        <f>IF(F32="①②③全て",3,IF(F32="①②③のうち2項目",2,IF(F32="①②③のうち1項目",1,0)))</f>
        <v>0</v>
      </c>
      <c r="J32" s="268">
        <v>1</v>
      </c>
      <c r="K32" s="268">
        <f>IF(I32="","",I32*J32)</f>
        <v>0</v>
      </c>
      <c r="L32" s="366" t="str">
        <f>IF(F32="","",D28*K32/$E$39)</f>
        <v/>
      </c>
      <c r="M32" s="366"/>
      <c r="N32" s="368"/>
      <c r="O32" s="210"/>
      <c r="P32" s="50"/>
      <c r="Q32" s="216" t="s">
        <v>389</v>
      </c>
      <c r="R32" s="216" t="s">
        <v>390</v>
      </c>
      <c r="S32" s="216" t="s">
        <v>391</v>
      </c>
      <c r="T32" s="214" t="s">
        <v>395</v>
      </c>
      <c r="U32" s="214"/>
      <c r="V32" s="217"/>
      <c r="W32" s="217"/>
      <c r="X32" s="217"/>
      <c r="Y32" s="208"/>
      <c r="Z32" s="208"/>
      <c r="AA32" s="208"/>
      <c r="AB32" s="208"/>
      <c r="AC32" s="208"/>
      <c r="AD32" s="208"/>
    </row>
    <row r="33" spans="1:30" ht="23.25" customHeight="1">
      <c r="A33" s="471"/>
      <c r="B33" s="353"/>
      <c r="C33" s="278" t="s">
        <v>254</v>
      </c>
      <c r="D33" s="425"/>
      <c r="E33" s="275">
        <v>1</v>
      </c>
      <c r="F33" s="399"/>
      <c r="G33" s="400"/>
      <c r="H33" s="401"/>
      <c r="I33" s="276">
        <f>IF(F33="実績あり",1,0)</f>
        <v>0</v>
      </c>
      <c r="J33" s="268">
        <v>1</v>
      </c>
      <c r="K33" s="268">
        <f>IF(I33="","",I33*J33)</f>
        <v>0</v>
      </c>
      <c r="L33" s="366" t="str">
        <f>IF(F33="","",D28*K33/$E$39)</f>
        <v/>
      </c>
      <c r="M33" s="366"/>
      <c r="N33" s="368"/>
      <c r="O33" s="210"/>
      <c r="P33" s="50"/>
      <c r="Q33" s="216" t="s">
        <v>197</v>
      </c>
      <c r="R33" s="216" t="s">
        <v>395</v>
      </c>
      <c r="S33" s="216"/>
      <c r="T33" s="214"/>
      <c r="U33" s="214"/>
      <c r="V33" s="217"/>
      <c r="W33" s="217"/>
      <c r="X33" s="217"/>
      <c r="Y33" s="208"/>
      <c r="Z33" s="208"/>
      <c r="AA33" s="208"/>
      <c r="AB33" s="208"/>
      <c r="AC33" s="208"/>
      <c r="AD33" s="208"/>
    </row>
    <row r="34" spans="1:30" ht="23.25" customHeight="1">
      <c r="A34" s="471"/>
      <c r="B34" s="354" t="s">
        <v>209</v>
      </c>
      <c r="C34" s="355"/>
      <c r="D34" s="425"/>
      <c r="E34" s="275">
        <v>2</v>
      </c>
      <c r="F34" s="399"/>
      <c r="G34" s="400"/>
      <c r="H34" s="401"/>
      <c r="I34" s="349">
        <f>IF(F34="所管区域内含む複数",2,IF(F34="所管区域外複数",1,IF(F34="所管区域内1件",1,IF(F34="所管区域外1件",0.5,0))))</f>
        <v>0</v>
      </c>
      <c r="J34" s="268">
        <v>1</v>
      </c>
      <c r="K34" s="350">
        <f t="shared" si="2"/>
        <v>0</v>
      </c>
      <c r="L34" s="366" t="str">
        <f>IF(F34="","",D28*K34/$E$39)</f>
        <v/>
      </c>
      <c r="M34" s="366"/>
      <c r="N34" s="368"/>
      <c r="O34" s="210"/>
      <c r="P34" s="50"/>
      <c r="Q34" s="214" t="s">
        <v>402</v>
      </c>
      <c r="R34" s="214" t="s">
        <v>383</v>
      </c>
      <c r="S34" s="214" t="s">
        <v>392</v>
      </c>
      <c r="T34" s="214"/>
      <c r="U34" s="216"/>
      <c r="V34" s="214" t="s">
        <v>408</v>
      </c>
      <c r="W34" s="214" t="s">
        <v>397</v>
      </c>
      <c r="X34" s="214" t="s">
        <v>406</v>
      </c>
      <c r="Y34" s="214" t="s">
        <v>386</v>
      </c>
      <c r="Z34" s="214" t="s">
        <v>198</v>
      </c>
      <c r="AA34" s="208"/>
      <c r="AB34" s="208"/>
      <c r="AC34" s="208"/>
      <c r="AD34" s="208"/>
    </row>
    <row r="35" spans="1:30" ht="23.25" customHeight="1">
      <c r="A35" s="471"/>
      <c r="B35" s="354" t="s">
        <v>210</v>
      </c>
      <c r="C35" s="355"/>
      <c r="D35" s="425"/>
      <c r="E35" s="275">
        <v>4</v>
      </c>
      <c r="F35" s="398"/>
      <c r="G35" s="364"/>
      <c r="H35" s="365"/>
      <c r="I35" s="349">
        <f>IF(F35="所管区域内複数",2,IF(F35="所管区域内1件・区域外1件",1.5,IF(F35="所管区域外複数",1,IF(F35="所管区域内1件",1,IF(F35="所管区域外1件",0.5,0)))))</f>
        <v>0</v>
      </c>
      <c r="J35" s="268">
        <v>2</v>
      </c>
      <c r="K35" s="268">
        <f>IF(I35="","",I35*J35)</f>
        <v>0</v>
      </c>
      <c r="L35" s="442" t="str">
        <f>IF(F35="","",D28*K35/$E$39)</f>
        <v/>
      </c>
      <c r="M35" s="443"/>
      <c r="N35" s="368"/>
      <c r="O35" s="210"/>
      <c r="P35" s="50"/>
      <c r="Q35" s="214" t="s">
        <v>402</v>
      </c>
      <c r="R35" s="214" t="s">
        <v>383</v>
      </c>
      <c r="S35" s="214" t="s">
        <v>392</v>
      </c>
      <c r="T35" s="214"/>
      <c r="U35" s="214"/>
      <c r="V35" s="214" t="s">
        <v>404</v>
      </c>
      <c r="W35" s="214" t="s">
        <v>405</v>
      </c>
      <c r="X35" s="214" t="s">
        <v>397</v>
      </c>
      <c r="Y35" s="214" t="s">
        <v>407</v>
      </c>
      <c r="Z35" s="214" t="s">
        <v>386</v>
      </c>
      <c r="AA35" s="214" t="s">
        <v>395</v>
      </c>
      <c r="AB35" s="208"/>
      <c r="AC35" s="208"/>
      <c r="AD35" s="208"/>
    </row>
    <row r="36" spans="1:30" ht="23.25" customHeight="1">
      <c r="A36" s="471"/>
      <c r="B36" s="352" t="s">
        <v>427</v>
      </c>
      <c r="C36" s="453"/>
      <c r="D36" s="425"/>
      <c r="E36" s="362">
        <v>4</v>
      </c>
      <c r="F36" s="346" t="s">
        <v>425</v>
      </c>
      <c r="G36" s="364"/>
      <c r="H36" s="365"/>
      <c r="I36" s="349">
        <f>IF(G36="所管区域内",1,IF(G36="所管区域外",0.5,0))</f>
        <v>0</v>
      </c>
      <c r="J36" s="263">
        <v>2</v>
      </c>
      <c r="K36" s="263">
        <f>IF(I36="","",I36*J36)</f>
        <v>0</v>
      </c>
      <c r="L36" s="366" t="str">
        <f>IF(G36="","",D28*K36/$E$39)</f>
        <v/>
      </c>
      <c r="M36" s="366"/>
      <c r="N36" s="368"/>
      <c r="O36" s="210"/>
      <c r="P36" s="50"/>
      <c r="Q36" s="214" t="s">
        <v>402</v>
      </c>
      <c r="R36" s="214" t="s">
        <v>383</v>
      </c>
      <c r="S36" s="214" t="s">
        <v>198</v>
      </c>
      <c r="T36" s="214"/>
      <c r="U36" s="214"/>
      <c r="V36" s="214" t="s">
        <v>422</v>
      </c>
      <c r="W36" s="214" t="s">
        <v>423</v>
      </c>
      <c r="X36" s="214" t="s">
        <v>424</v>
      </c>
      <c r="Y36" s="214"/>
      <c r="Z36" s="214"/>
      <c r="AA36" s="214"/>
      <c r="AB36" s="208"/>
      <c r="AC36" s="208"/>
      <c r="AD36" s="208"/>
    </row>
    <row r="37" spans="1:30" ht="23.25" customHeight="1">
      <c r="A37" s="471"/>
      <c r="B37" s="454"/>
      <c r="C37" s="455"/>
      <c r="D37" s="425"/>
      <c r="E37" s="363"/>
      <c r="F37" s="290" t="s">
        <v>426</v>
      </c>
      <c r="G37" s="364"/>
      <c r="H37" s="365"/>
      <c r="I37" s="349">
        <f>IF(G37="所管区域内",1,IF(G37="所管区域外",0.5,0))</f>
        <v>0</v>
      </c>
      <c r="J37" s="263">
        <v>2</v>
      </c>
      <c r="K37" s="263">
        <f>IF(I37="","",I37*J37)</f>
        <v>0</v>
      </c>
      <c r="L37" s="366" t="str">
        <f>IF(G37="","",D28*K37/$E$39)</f>
        <v/>
      </c>
      <c r="M37" s="366"/>
      <c r="N37" s="368"/>
      <c r="O37" s="210"/>
      <c r="P37" s="235"/>
      <c r="Q37" s="214"/>
      <c r="R37" s="214"/>
      <c r="S37" s="214"/>
      <c r="T37" s="214"/>
      <c r="U37" s="214"/>
      <c r="V37" s="214" t="s">
        <v>422</v>
      </c>
      <c r="W37" s="214" t="s">
        <v>423</v>
      </c>
      <c r="X37" s="214" t="s">
        <v>424</v>
      </c>
      <c r="Y37" s="214"/>
      <c r="Z37" s="214"/>
      <c r="AA37" s="214"/>
      <c r="AB37" s="208"/>
      <c r="AC37" s="208"/>
      <c r="AD37" s="208"/>
    </row>
    <row r="38" spans="1:30" ht="23.25" customHeight="1" thickBot="1">
      <c r="A38" s="471"/>
      <c r="B38" s="459" t="s">
        <v>147</v>
      </c>
      <c r="C38" s="460"/>
      <c r="D38" s="426"/>
      <c r="E38" s="252">
        <v>4</v>
      </c>
      <c r="F38" s="402"/>
      <c r="G38" s="403"/>
      <c r="H38" s="404"/>
      <c r="I38" s="351">
        <f>IF(F38="6件",2,IF(F38="4～5件",1.5,IF(F38="2～3件",1,IF(F38="1件",0.5,0))))</f>
        <v>0</v>
      </c>
      <c r="J38" s="263">
        <v>2</v>
      </c>
      <c r="K38" s="263">
        <f>IF(I38="","",I38*J38)</f>
        <v>0</v>
      </c>
      <c r="L38" s="366" t="str">
        <f>IF(F38="","",$D$28*K38/$E$39)</f>
        <v/>
      </c>
      <c r="M38" s="366"/>
      <c r="N38" s="397"/>
      <c r="O38" s="210"/>
      <c r="P38" s="50"/>
      <c r="Q38" s="214" t="s">
        <v>403</v>
      </c>
      <c r="R38" s="214" t="s">
        <v>381</v>
      </c>
      <c r="S38" s="214" t="s">
        <v>382</v>
      </c>
      <c r="T38" s="214" t="s">
        <v>383</v>
      </c>
      <c r="U38" s="214" t="s">
        <v>395</v>
      </c>
      <c r="V38" s="217"/>
      <c r="W38" s="217"/>
      <c r="X38" s="217"/>
      <c r="Y38" s="208"/>
      <c r="Z38" s="208"/>
      <c r="AA38" s="208"/>
      <c r="AB38" s="208"/>
      <c r="AC38" s="208"/>
      <c r="AD38" s="208"/>
    </row>
    <row r="39" spans="1:30" ht="11.25" customHeight="1">
      <c r="A39" s="279"/>
      <c r="B39" s="264"/>
      <c r="C39" s="264"/>
      <c r="D39" s="253"/>
      <c r="E39" s="280">
        <f>SUM(E28:E38)</f>
        <v>19</v>
      </c>
      <c r="F39" s="255"/>
      <c r="G39" s="255"/>
      <c r="H39" s="255"/>
      <c r="I39" s="265"/>
      <c r="J39" s="265"/>
      <c r="K39" s="265"/>
      <c r="L39" s="267"/>
      <c r="M39" s="267"/>
      <c r="N39" s="281"/>
      <c r="O39" s="208"/>
      <c r="P39" s="50"/>
      <c r="Q39" s="212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</row>
    <row r="40" spans="1:30" ht="19.350000000000001" hidden="1" customHeight="1" outlineLevel="1">
      <c r="A40" s="470" t="s">
        <v>187</v>
      </c>
      <c r="B40" s="356" t="s">
        <v>211</v>
      </c>
      <c r="C40" s="357"/>
      <c r="D40" s="472"/>
      <c r="E40" s="273"/>
      <c r="F40" s="389"/>
      <c r="G40" s="390"/>
      <c r="H40" s="391"/>
      <c r="I40" s="274"/>
      <c r="J40" s="269"/>
      <c r="K40" s="269"/>
      <c r="L40" s="444"/>
      <c r="M40" s="445"/>
      <c r="N40" s="475"/>
      <c r="O40" s="208"/>
      <c r="P40" s="50"/>
      <c r="Q40" s="214" t="s">
        <v>177</v>
      </c>
      <c r="R40" s="214" t="s">
        <v>384</v>
      </c>
      <c r="S40" s="214" t="s">
        <v>179</v>
      </c>
      <c r="T40" s="214" t="s">
        <v>395</v>
      </c>
      <c r="U40" s="214"/>
      <c r="V40" s="208"/>
      <c r="W40" s="208"/>
      <c r="X40" s="208"/>
      <c r="Y40" s="208"/>
      <c r="Z40" s="208"/>
      <c r="AA40" s="208"/>
      <c r="AB40" s="208"/>
      <c r="AC40" s="208"/>
      <c r="AD40" s="208"/>
    </row>
    <row r="41" spans="1:30" ht="19.350000000000001" hidden="1" customHeight="1" outlineLevel="1">
      <c r="A41" s="471"/>
      <c r="B41" s="356" t="s">
        <v>212</v>
      </c>
      <c r="C41" s="357"/>
      <c r="D41" s="473"/>
      <c r="E41" s="273"/>
      <c r="F41" s="386"/>
      <c r="G41" s="387"/>
      <c r="H41" s="388"/>
      <c r="I41" s="274"/>
      <c r="J41" s="269"/>
      <c r="K41" s="269"/>
      <c r="L41" s="438"/>
      <c r="M41" s="438"/>
      <c r="N41" s="476"/>
      <c r="O41" s="208"/>
      <c r="P41" s="50"/>
      <c r="Q41" s="214" t="s">
        <v>394</v>
      </c>
      <c r="R41" s="214" t="s">
        <v>392</v>
      </c>
      <c r="S41" s="214"/>
      <c r="T41" s="214"/>
      <c r="U41" s="214"/>
      <c r="V41" s="208"/>
      <c r="W41" s="208"/>
      <c r="X41" s="208"/>
      <c r="Y41" s="208"/>
      <c r="Z41" s="208"/>
      <c r="AA41" s="208"/>
      <c r="AB41" s="208"/>
      <c r="AC41" s="208"/>
      <c r="AD41" s="208"/>
    </row>
    <row r="42" spans="1:30" ht="19.350000000000001" hidden="1" customHeight="1" outlineLevel="1" thickBot="1">
      <c r="A42" s="471"/>
      <c r="B42" s="356" t="s">
        <v>110</v>
      </c>
      <c r="C42" s="357"/>
      <c r="D42" s="474"/>
      <c r="E42" s="273"/>
      <c r="F42" s="430"/>
      <c r="G42" s="431"/>
      <c r="H42" s="432"/>
      <c r="I42" s="274"/>
      <c r="J42" s="269"/>
      <c r="K42" s="269"/>
      <c r="L42" s="438"/>
      <c r="M42" s="438"/>
      <c r="N42" s="477"/>
      <c r="O42" s="208"/>
      <c r="P42" s="50"/>
      <c r="Q42" s="214" t="s">
        <v>192</v>
      </c>
      <c r="R42" s="214" t="s">
        <v>395</v>
      </c>
      <c r="S42" s="214"/>
      <c r="T42" s="214"/>
      <c r="U42" s="214"/>
      <c r="V42" s="208"/>
      <c r="W42" s="208"/>
      <c r="X42" s="208"/>
      <c r="Y42" s="208"/>
      <c r="Z42" s="208"/>
      <c r="AA42" s="208"/>
      <c r="AB42" s="208"/>
      <c r="AC42" s="208"/>
      <c r="AD42" s="208"/>
    </row>
    <row r="43" spans="1:30" ht="11.25" hidden="1" customHeight="1" outlineLevel="1">
      <c r="A43" s="279"/>
      <c r="B43" s="264"/>
      <c r="C43" s="264"/>
      <c r="D43" s="253"/>
      <c r="E43" s="258" t="s">
        <v>377</v>
      </c>
      <c r="F43" s="291"/>
      <c r="G43" s="282"/>
      <c r="H43" s="282"/>
      <c r="I43" s="283"/>
      <c r="J43" s="283"/>
      <c r="K43" s="283"/>
      <c r="L43" s="284"/>
      <c r="M43" s="284"/>
      <c r="N43" s="272"/>
      <c r="O43" s="208"/>
      <c r="P43" s="50"/>
      <c r="Q43" s="212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/>
      <c r="AD43" s="208"/>
    </row>
    <row r="44" spans="1:30" ht="12" customHeight="1" collapsed="1">
      <c r="A44" s="260"/>
      <c r="B44" s="285"/>
      <c r="C44" s="264"/>
      <c r="D44" s="258">
        <f>SUM(D10,D16,D22,D28,D40)</f>
        <v>22.5</v>
      </c>
      <c r="E44" s="252"/>
      <c r="F44" s="286"/>
      <c r="G44" s="286"/>
      <c r="H44" s="286"/>
      <c r="I44" s="283"/>
      <c r="J44" s="283"/>
      <c r="K44" s="283"/>
      <c r="L44" s="287"/>
      <c r="M44" s="284" t="s">
        <v>20</v>
      </c>
      <c r="N44" s="288">
        <f>SUM(N10,N16,N22,N28,N40)</f>
        <v>0</v>
      </c>
      <c r="O44" s="212"/>
      <c r="P44" s="208"/>
      <c r="Q44" s="212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8"/>
    </row>
    <row r="45" spans="1:30" ht="4.5" customHeight="1" thickBot="1">
      <c r="C45" s="218"/>
      <c r="I45" s="236"/>
      <c r="J45" s="236"/>
      <c r="K45" s="236"/>
      <c r="L45" s="236"/>
      <c r="M45" s="236"/>
      <c r="N45" s="236"/>
      <c r="Q45" s="212"/>
    </row>
    <row r="46" spans="1:30" ht="12.75" thickBot="1">
      <c r="A46" s="294" t="s">
        <v>21</v>
      </c>
      <c r="B46" s="294"/>
      <c r="C46" s="295"/>
      <c r="D46" s="296" t="s">
        <v>12</v>
      </c>
      <c r="E46" s="462"/>
      <c r="F46" s="463"/>
      <c r="G46" s="463"/>
      <c r="H46" s="464"/>
      <c r="I46" s="297" t="s">
        <v>200</v>
      </c>
      <c r="J46" s="298"/>
      <c r="K46" s="298"/>
      <c r="L46" s="298"/>
      <c r="M46" s="298"/>
      <c r="N46" s="298"/>
      <c r="O46" s="219"/>
      <c r="Q46" s="212"/>
    </row>
    <row r="47" spans="1:30">
      <c r="A47" s="294" t="s">
        <v>13</v>
      </c>
      <c r="B47" s="295"/>
      <c r="C47" s="256"/>
      <c r="D47" s="295"/>
      <c r="E47" s="295"/>
      <c r="F47" s="295"/>
      <c r="G47" s="347"/>
      <c r="H47" s="295"/>
      <c r="I47" s="295"/>
      <c r="J47" s="295"/>
      <c r="K47" s="295"/>
      <c r="L47" s="299"/>
      <c r="M47" s="299"/>
      <c r="N47" s="299"/>
      <c r="Q47" s="212"/>
    </row>
    <row r="48" spans="1:30" ht="11.25" customHeight="1">
      <c r="A48" s="465" t="s">
        <v>14</v>
      </c>
      <c r="B48" s="300" t="s">
        <v>213</v>
      </c>
      <c r="C48" s="466" t="s">
        <v>15</v>
      </c>
      <c r="D48" s="467" t="s">
        <v>16</v>
      </c>
      <c r="E48" s="467"/>
      <c r="F48" s="301"/>
      <c r="G48" s="348" t="str">
        <f>IF(E46="","",N44)</f>
        <v/>
      </c>
      <c r="H48" s="302"/>
      <c r="I48" s="270"/>
      <c r="J48" s="468" t="s">
        <v>15</v>
      </c>
      <c r="K48" s="469" t="str">
        <f>IF(D49="","",ROUNDDOWN((100+G48)/(D49/1000000),5))</f>
        <v/>
      </c>
      <c r="L48" s="469"/>
      <c r="M48" s="469"/>
      <c r="N48" s="469"/>
      <c r="O48" s="456"/>
      <c r="Q48" s="212"/>
    </row>
    <row r="49" spans="1:17" ht="11.25" customHeight="1">
      <c r="A49" s="465"/>
      <c r="B49" s="323" t="s">
        <v>214</v>
      </c>
      <c r="C49" s="466"/>
      <c r="D49" s="457" t="str">
        <f>IF(E46="","",E46)</f>
        <v/>
      </c>
      <c r="E49" s="457"/>
      <c r="F49" s="457"/>
      <c r="G49" s="457"/>
      <c r="H49" s="458" t="s">
        <v>185</v>
      </c>
      <c r="I49" s="458"/>
      <c r="J49" s="468"/>
      <c r="K49" s="469"/>
      <c r="L49" s="469"/>
      <c r="M49" s="469"/>
      <c r="N49" s="469"/>
      <c r="O49" s="456"/>
      <c r="Q49" s="212"/>
    </row>
    <row r="50" spans="1:17" s="220" customFormat="1" ht="11.25" customHeight="1">
      <c r="A50" s="461" t="s">
        <v>22</v>
      </c>
      <c r="B50" s="461"/>
      <c r="C50" s="461"/>
      <c r="D50" s="461"/>
      <c r="E50" s="461"/>
      <c r="F50" s="461"/>
      <c r="G50" s="461"/>
      <c r="H50" s="461"/>
      <c r="I50" s="461"/>
      <c r="J50" s="461"/>
      <c r="K50" s="461"/>
      <c r="L50" s="461"/>
      <c r="M50" s="461"/>
      <c r="N50" s="461"/>
      <c r="Q50" s="212"/>
    </row>
    <row r="51" spans="1:17">
      <c r="A51" s="295" t="s">
        <v>17</v>
      </c>
    </row>
    <row r="52" spans="1:17" s="220" customFormat="1" ht="10.5" customHeight="1">
      <c r="A52" s="221" t="s">
        <v>340</v>
      </c>
      <c r="B52" s="222"/>
      <c r="C52" s="209"/>
      <c r="D52" s="222"/>
      <c r="E52" s="222"/>
      <c r="F52" s="222"/>
      <c r="G52" s="222"/>
      <c r="H52" s="222"/>
      <c r="I52" s="222"/>
      <c r="J52" s="222"/>
      <c r="K52" s="222"/>
      <c r="L52" s="222"/>
      <c r="M52" s="222"/>
      <c r="N52" s="222"/>
    </row>
    <row r="53" spans="1:17" s="220" customFormat="1" ht="10.5">
      <c r="A53" s="221" t="s">
        <v>18</v>
      </c>
      <c r="B53" s="222"/>
      <c r="C53" s="222"/>
      <c r="D53" s="222"/>
      <c r="E53" s="222"/>
      <c r="F53" s="222"/>
      <c r="G53" s="222"/>
      <c r="H53" s="222"/>
      <c r="I53" s="222"/>
      <c r="J53" s="222"/>
      <c r="K53" s="222"/>
      <c r="L53" s="223"/>
      <c r="M53" s="223"/>
      <c r="N53" s="223"/>
    </row>
    <row r="54" spans="1:17" s="220" customFormat="1" ht="10.5">
      <c r="A54" s="221" t="s">
        <v>215</v>
      </c>
      <c r="B54" s="222"/>
      <c r="C54" s="222"/>
      <c r="D54" s="222"/>
      <c r="E54" s="222"/>
      <c r="F54" s="222"/>
      <c r="G54" s="222"/>
      <c r="H54" s="222"/>
      <c r="I54" s="222"/>
      <c r="J54" s="222"/>
      <c r="K54" s="222"/>
      <c r="L54" s="223"/>
      <c r="M54" s="223"/>
      <c r="N54" s="223"/>
    </row>
    <row r="55" spans="1:17" s="220" customFormat="1" ht="10.5">
      <c r="A55" s="221" t="s">
        <v>216</v>
      </c>
      <c r="B55" s="222"/>
      <c r="C55" s="222"/>
      <c r="D55" s="222"/>
      <c r="E55" s="222"/>
      <c r="F55" s="222"/>
      <c r="G55" s="222"/>
      <c r="H55" s="222"/>
      <c r="I55" s="222"/>
      <c r="J55" s="222"/>
      <c r="K55" s="222"/>
      <c r="L55" s="223"/>
      <c r="M55" s="223"/>
      <c r="N55" s="223"/>
    </row>
    <row r="56" spans="1:17" s="220" customFormat="1" ht="10.5" customHeight="1">
      <c r="A56" s="221" t="s">
        <v>217</v>
      </c>
      <c r="B56" s="224"/>
      <c r="C56" s="222"/>
      <c r="D56" s="224"/>
      <c r="E56" s="224"/>
      <c r="F56" s="224"/>
      <c r="G56" s="224"/>
      <c r="H56" s="224"/>
      <c r="I56" s="224"/>
      <c r="J56" s="224"/>
      <c r="K56" s="224"/>
      <c r="L56" s="225"/>
      <c r="M56" s="225"/>
      <c r="N56" s="225"/>
    </row>
    <row r="57" spans="1:17" s="220" customFormat="1" ht="10.5">
      <c r="A57" s="221" t="s">
        <v>218</v>
      </c>
      <c r="B57" s="222"/>
      <c r="C57" s="224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7">
      <c r="C58" s="222"/>
    </row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</sheetData>
  <sheetProtection password="CC39" sheet="1" selectLockedCells="1"/>
  <mergeCells count="114">
    <mergeCell ref="B9:C9"/>
    <mergeCell ref="B20:C20"/>
    <mergeCell ref="B19:C19"/>
    <mergeCell ref="B18:C18"/>
    <mergeCell ref="B17:C17"/>
    <mergeCell ref="B16:C16"/>
    <mergeCell ref="B26:C26"/>
    <mergeCell ref="B25:C25"/>
    <mergeCell ref="B24:C24"/>
    <mergeCell ref="B22:C22"/>
    <mergeCell ref="B23:C23"/>
    <mergeCell ref="B10:C15"/>
    <mergeCell ref="O48:O49"/>
    <mergeCell ref="D49:G49"/>
    <mergeCell ref="H49:I49"/>
    <mergeCell ref="B38:C38"/>
    <mergeCell ref="B35:C35"/>
    <mergeCell ref="B34:C34"/>
    <mergeCell ref="A50:N50"/>
    <mergeCell ref="L42:M42"/>
    <mergeCell ref="E46:H46"/>
    <mergeCell ref="A48:A49"/>
    <mergeCell ref="C48:C49"/>
    <mergeCell ref="D48:E48"/>
    <mergeCell ref="J48:J49"/>
    <mergeCell ref="K48:N49"/>
    <mergeCell ref="A40:A42"/>
    <mergeCell ref="D40:D42"/>
    <mergeCell ref="L40:M40"/>
    <mergeCell ref="N40:N42"/>
    <mergeCell ref="L41:M41"/>
    <mergeCell ref="B42:C42"/>
    <mergeCell ref="B41:C41"/>
    <mergeCell ref="B40:C40"/>
    <mergeCell ref="A28:A38"/>
    <mergeCell ref="F42:H42"/>
    <mergeCell ref="A22:A27"/>
    <mergeCell ref="D22:D26"/>
    <mergeCell ref="L22:M22"/>
    <mergeCell ref="L26:M26"/>
    <mergeCell ref="F30:H30"/>
    <mergeCell ref="F29:H29"/>
    <mergeCell ref="F28:H28"/>
    <mergeCell ref="D28:D38"/>
    <mergeCell ref="L28:M28"/>
    <mergeCell ref="F26:H26"/>
    <mergeCell ref="F25:H25"/>
    <mergeCell ref="F24:H24"/>
    <mergeCell ref="F23:H23"/>
    <mergeCell ref="F22:H22"/>
    <mergeCell ref="L24:M24"/>
    <mergeCell ref="L25:M25"/>
    <mergeCell ref="L29:M29"/>
    <mergeCell ref="L30:M30"/>
    <mergeCell ref="L31:M31"/>
    <mergeCell ref="L36:M36"/>
    <mergeCell ref="L38:M38"/>
    <mergeCell ref="L34:M34"/>
    <mergeCell ref="L35:M35"/>
    <mergeCell ref="B36:C37"/>
    <mergeCell ref="H2:M2"/>
    <mergeCell ref="A3:N3"/>
    <mergeCell ref="C5:E5"/>
    <mergeCell ref="B7:N7"/>
    <mergeCell ref="L9:M9"/>
    <mergeCell ref="G14:H14"/>
    <mergeCell ref="G13:H13"/>
    <mergeCell ref="G10:H10"/>
    <mergeCell ref="D10:D20"/>
    <mergeCell ref="F9:H9"/>
    <mergeCell ref="F16:H16"/>
    <mergeCell ref="F17:H17"/>
    <mergeCell ref="F18:H18"/>
    <mergeCell ref="F20:H20"/>
    <mergeCell ref="F19:H19"/>
    <mergeCell ref="N16:N20"/>
    <mergeCell ref="G11:H11"/>
    <mergeCell ref="G12:H12"/>
    <mergeCell ref="L17:M17"/>
    <mergeCell ref="L18:M18"/>
    <mergeCell ref="L19:M19"/>
    <mergeCell ref="L16:M16"/>
    <mergeCell ref="A10:A21"/>
    <mergeCell ref="L20:M20"/>
    <mergeCell ref="N10:N15"/>
    <mergeCell ref="L10:M15"/>
    <mergeCell ref="K10:K15"/>
    <mergeCell ref="J10:J15"/>
    <mergeCell ref="F15:H15"/>
    <mergeCell ref="E10:E15"/>
    <mergeCell ref="F41:H41"/>
    <mergeCell ref="F40:H40"/>
    <mergeCell ref="F5:N5"/>
    <mergeCell ref="N22:N26"/>
    <mergeCell ref="L23:M23"/>
    <mergeCell ref="N28:N38"/>
    <mergeCell ref="F35:H35"/>
    <mergeCell ref="F34:H34"/>
    <mergeCell ref="F38:H38"/>
    <mergeCell ref="I10:I15"/>
    <mergeCell ref="L32:M32"/>
    <mergeCell ref="L33:M33"/>
    <mergeCell ref="F31:H31"/>
    <mergeCell ref="F33:H33"/>
    <mergeCell ref="F32:H32"/>
    <mergeCell ref="B32:B33"/>
    <mergeCell ref="B31:C31"/>
    <mergeCell ref="B30:C30"/>
    <mergeCell ref="B29:C29"/>
    <mergeCell ref="B28:C28"/>
    <mergeCell ref="E36:E37"/>
    <mergeCell ref="G36:H36"/>
    <mergeCell ref="G37:H37"/>
    <mergeCell ref="L37:M37"/>
  </mergeCells>
  <phoneticPr fontId="3"/>
  <dataValidations xWindow="531" yWindow="383" count="27">
    <dataValidation type="list" allowBlank="1" showInputMessage="1" showErrorMessage="1" sqref="F16">
      <formula1>$Q$16:$R$16</formula1>
    </dataValidation>
    <dataValidation type="list" allowBlank="1" showInputMessage="1" showErrorMessage="1" sqref="F17">
      <formula1>$Q$17:$R$17</formula1>
    </dataValidation>
    <dataValidation type="list" allowBlank="1" showInputMessage="1" showErrorMessage="1" sqref="F18">
      <formula1>$Q$18:$T$18</formula1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24">
      <formula1>$Q$24:$S$24</formula1>
    </dataValidation>
    <dataValidation type="list" allowBlank="1" showErrorMessage="1" sqref="F22">
      <formula1>$Q$22:$R$22</formula1>
    </dataValidation>
    <dataValidation type="list" allowBlank="1" showInputMessage="1" showErrorMessage="1" sqref="F33">
      <formula1>$Q$33:$R$33</formula1>
    </dataValidation>
    <dataValidation type="list" allowBlank="1" showInputMessage="1" showErrorMessage="1" sqref="F32">
      <formula1>$Q$32:$T$32</formula1>
    </dataValidation>
    <dataValidation type="list" allowBlank="1" showInputMessage="1" showErrorMessage="1" sqref="F31">
      <formula1>$Q$31:$S$31</formula1>
    </dataValidation>
    <dataValidation type="list" allowBlank="1" showInputMessage="1" showErrorMessage="1" sqref="F30">
      <formula1>$Q$30:$R$30</formula1>
    </dataValidation>
    <dataValidation type="list" allowBlank="1" showInputMessage="1" showErrorMessage="1" sqref="F28">
      <formula1>$Q$28:$R$28</formula1>
    </dataValidation>
    <dataValidation type="list" allowBlank="1" showInputMessage="1" showErrorMessage="1" sqref="F38">
      <formula1>$Q$38:$U$38</formula1>
    </dataValidation>
    <dataValidation type="list" allowBlank="1" showInputMessage="1" showErrorMessage="1" sqref="F42">
      <formula1>$Q$42:$R$42</formula1>
    </dataValidation>
    <dataValidation type="list" allowBlank="1" showInputMessage="1" showErrorMessage="1" sqref="F41">
      <formula1>$Q$41:$R$41</formula1>
    </dataValidation>
    <dataValidation type="list" allowBlank="1" showInputMessage="1" showErrorMessage="1" sqref="F40">
      <formula1>$Q$40:$T$40</formula1>
    </dataValidation>
    <dataValidation type="whole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whole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34:H34">
      <formula1>$V$34:$Z$34</formula1>
    </dataValidation>
    <dataValidation type="list" allowBlank="1" showInputMessage="1" showErrorMessage="1" sqref="F35:H35">
      <formula1>$V$35:$AA$35</formula1>
    </dataValidation>
    <dataValidation type="list" allowBlank="1" showInputMessage="1" showErrorMessage="1" sqref="G36:H37">
      <formula1>$V$36:$X$36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5"/>
  <sheetViews>
    <sheetView showGridLines="0" zoomScale="85" zoomScaleNormal="85" zoomScaleSheetLayoutView="100" workbookViewId="0">
      <selection activeCell="F7" sqref="F7"/>
    </sheetView>
  </sheetViews>
  <sheetFormatPr defaultRowHeight="12" outlineLevelRow="1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1" width="3.875" style="8" customWidth="1"/>
    <col min="12" max="12" width="3.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75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5" t="s">
        <v>399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506" t="s">
        <v>0</v>
      </c>
      <c r="I3" s="507"/>
      <c r="J3" s="507"/>
      <c r="K3" s="503">
        <f>'様式-共1-Ⅰ（地域実績）'!H2</f>
        <v>204310023</v>
      </c>
      <c r="L3" s="504"/>
      <c r="M3" s="504"/>
      <c r="N3" s="504"/>
      <c r="O3" s="504"/>
      <c r="P3" s="505"/>
      <c r="Q3" s="10"/>
      <c r="R3" s="5"/>
      <c r="S3" s="5"/>
      <c r="U3" s="75" t="s">
        <v>256</v>
      </c>
      <c r="V3" s="75" t="s">
        <v>257</v>
      </c>
      <c r="X3" s="75" t="s">
        <v>258</v>
      </c>
      <c r="Y3" s="75" t="s">
        <v>259</v>
      </c>
      <c r="Z3" s="8" t="s">
        <v>260</v>
      </c>
      <c r="AA3" s="8" t="s">
        <v>261</v>
      </c>
    </row>
    <row r="4" spans="1:27" ht="10.5" customHeight="1">
      <c r="C4" s="5"/>
      <c r="D4" s="5"/>
      <c r="E4" s="5"/>
      <c r="H4" s="6"/>
      <c r="I4" s="6"/>
      <c r="J4" s="85"/>
      <c r="K4" s="85"/>
      <c r="L4" s="85"/>
      <c r="M4" s="85"/>
      <c r="N4" s="85"/>
      <c r="O4" s="85"/>
      <c r="P4" s="85"/>
      <c r="Q4" s="7"/>
      <c r="R4" s="5"/>
      <c r="S4" s="5"/>
    </row>
    <row r="5" spans="1:27" ht="48.75" customHeight="1">
      <c r="A5" s="519" t="s">
        <v>219</v>
      </c>
      <c r="B5" s="519"/>
      <c r="C5" s="519"/>
      <c r="D5" s="519"/>
      <c r="E5" s="519"/>
      <c r="F5" s="519"/>
      <c r="G5" s="519"/>
      <c r="H5" s="519"/>
      <c r="I5" s="519"/>
      <c r="J5" s="519"/>
      <c r="K5" s="519"/>
      <c r="L5" s="519"/>
      <c r="M5" s="519"/>
      <c r="N5" s="519"/>
      <c r="O5" s="519"/>
      <c r="P5" s="519"/>
      <c r="Q5" s="519"/>
      <c r="R5" s="5"/>
      <c r="S5" s="5"/>
      <c r="U5" s="75" t="s">
        <v>327</v>
      </c>
      <c r="V5" s="75" t="s">
        <v>262</v>
      </c>
      <c r="W5" s="75" t="s">
        <v>263</v>
      </c>
      <c r="X5" s="75" t="s">
        <v>264</v>
      </c>
      <c r="Y5" s="75" t="s">
        <v>265</v>
      </c>
      <c r="Z5" s="75" t="s">
        <v>266</v>
      </c>
      <c r="AA5" s="75" t="s">
        <v>267</v>
      </c>
    </row>
    <row r="6" spans="1:27" ht="18" customHeight="1" thickBot="1">
      <c r="A6" s="494" t="s">
        <v>350</v>
      </c>
      <c r="B6" s="495"/>
      <c r="C6" s="496"/>
      <c r="D6" s="251"/>
      <c r="E6" s="251" t="s">
        <v>347</v>
      </c>
      <c r="F6" s="251" t="s">
        <v>324</v>
      </c>
      <c r="G6" s="491" t="s">
        <v>325</v>
      </c>
      <c r="H6" s="492"/>
      <c r="I6" s="492"/>
      <c r="J6" s="492"/>
      <c r="K6" s="492"/>
      <c r="L6" s="492"/>
      <c r="M6" s="492"/>
      <c r="N6" s="492"/>
      <c r="O6" s="492"/>
      <c r="P6" s="492"/>
      <c r="Q6" s="493"/>
      <c r="R6" s="5"/>
      <c r="S6" s="5"/>
      <c r="U6" s="75" t="s">
        <v>328</v>
      </c>
      <c r="Z6" s="75"/>
      <c r="AA6" s="75"/>
    </row>
    <row r="7" spans="1:27" ht="36" customHeight="1" thickBot="1">
      <c r="A7" s="497"/>
      <c r="B7" s="498"/>
      <c r="C7" s="499"/>
      <c r="D7" s="250" t="s">
        <v>332</v>
      </c>
      <c r="E7" s="303" t="s">
        <v>326</v>
      </c>
      <c r="F7" s="304" t="s">
        <v>323</v>
      </c>
      <c r="G7" s="488"/>
      <c r="H7" s="489"/>
      <c r="I7" s="489"/>
      <c r="J7" s="489"/>
      <c r="K7" s="489"/>
      <c r="L7" s="489"/>
      <c r="M7" s="489"/>
      <c r="N7" s="489"/>
      <c r="O7" s="489"/>
      <c r="P7" s="489"/>
      <c r="Q7" s="490"/>
      <c r="R7" s="5"/>
      <c r="S7" s="6"/>
      <c r="U7" s="75" t="s">
        <v>329</v>
      </c>
      <c r="V7" s="75" t="s">
        <v>148</v>
      </c>
      <c r="W7" s="75" t="s">
        <v>149</v>
      </c>
      <c r="X7" s="75" t="s">
        <v>268</v>
      </c>
      <c r="Y7" s="75" t="s">
        <v>190</v>
      </c>
      <c r="Z7" s="8" t="s">
        <v>270</v>
      </c>
      <c r="AA7" s="8" t="s">
        <v>271</v>
      </c>
    </row>
    <row r="8" spans="1:27" ht="36" customHeight="1" thickBot="1">
      <c r="A8" s="497"/>
      <c r="B8" s="498"/>
      <c r="C8" s="499"/>
      <c r="D8" s="250" t="s">
        <v>333</v>
      </c>
      <c r="E8" s="303" t="s">
        <v>326</v>
      </c>
      <c r="F8" s="304" t="s">
        <v>323</v>
      </c>
      <c r="G8" s="488"/>
      <c r="H8" s="489"/>
      <c r="I8" s="489"/>
      <c r="J8" s="489"/>
      <c r="K8" s="489"/>
      <c r="L8" s="489"/>
      <c r="M8" s="489"/>
      <c r="N8" s="489"/>
      <c r="O8" s="489"/>
      <c r="P8" s="489"/>
      <c r="Q8" s="490"/>
      <c r="R8" s="5"/>
      <c r="S8" s="6"/>
      <c r="U8" s="75" t="s">
        <v>330</v>
      </c>
      <c r="V8" s="75" t="s">
        <v>269</v>
      </c>
      <c r="W8" s="75" t="s">
        <v>150</v>
      </c>
      <c r="X8" s="75" t="s">
        <v>269</v>
      </c>
      <c r="Y8" s="75" t="s">
        <v>272</v>
      </c>
      <c r="Z8" s="8" t="s">
        <v>269</v>
      </c>
      <c r="AA8" s="8" t="s">
        <v>269</v>
      </c>
    </row>
    <row r="9" spans="1:27" ht="36" customHeight="1" thickBot="1">
      <c r="A9" s="497"/>
      <c r="B9" s="498"/>
      <c r="C9" s="499"/>
      <c r="D9" s="250" t="s">
        <v>334</v>
      </c>
      <c r="E9" s="303" t="s">
        <v>326</v>
      </c>
      <c r="F9" s="304" t="s">
        <v>323</v>
      </c>
      <c r="G9" s="488"/>
      <c r="H9" s="489"/>
      <c r="I9" s="489"/>
      <c r="J9" s="489"/>
      <c r="K9" s="489"/>
      <c r="L9" s="489"/>
      <c r="M9" s="489"/>
      <c r="N9" s="489"/>
      <c r="O9" s="489"/>
      <c r="P9" s="489"/>
      <c r="Q9" s="490"/>
      <c r="R9" s="5"/>
      <c r="S9" s="6"/>
      <c r="U9" s="75" t="s">
        <v>331</v>
      </c>
      <c r="Y9" s="75" t="s">
        <v>274</v>
      </c>
    </row>
    <row r="10" spans="1:27" ht="36" customHeight="1" thickBot="1">
      <c r="A10" s="497"/>
      <c r="B10" s="498"/>
      <c r="C10" s="499"/>
      <c r="D10" s="250" t="s">
        <v>371</v>
      </c>
      <c r="E10" s="303" t="s">
        <v>326</v>
      </c>
      <c r="F10" s="304" t="s">
        <v>323</v>
      </c>
      <c r="G10" s="488"/>
      <c r="H10" s="489"/>
      <c r="I10" s="489"/>
      <c r="J10" s="489"/>
      <c r="K10" s="489"/>
      <c r="L10" s="489"/>
      <c r="M10" s="489"/>
      <c r="N10" s="489"/>
      <c r="O10" s="489"/>
      <c r="P10" s="489"/>
      <c r="Q10" s="490"/>
      <c r="R10" s="5"/>
      <c r="S10" s="6"/>
      <c r="V10" s="8"/>
      <c r="W10" s="8"/>
      <c r="X10" s="8"/>
      <c r="Y10" s="75" t="s">
        <v>275</v>
      </c>
    </row>
    <row r="11" spans="1:27" ht="36" customHeight="1" thickBot="1">
      <c r="A11" s="500"/>
      <c r="B11" s="501"/>
      <c r="C11" s="502"/>
      <c r="D11" s="250" t="s">
        <v>372</v>
      </c>
      <c r="E11" s="303" t="s">
        <v>326</v>
      </c>
      <c r="F11" s="304" t="s">
        <v>323</v>
      </c>
      <c r="G11" s="488"/>
      <c r="H11" s="489"/>
      <c r="I11" s="489"/>
      <c r="J11" s="489"/>
      <c r="K11" s="489"/>
      <c r="L11" s="489"/>
      <c r="M11" s="489"/>
      <c r="N11" s="489"/>
      <c r="O11" s="489"/>
      <c r="P11" s="489"/>
      <c r="Q11" s="490"/>
      <c r="R11" s="5"/>
      <c r="S11" s="6"/>
      <c r="Y11" s="8"/>
      <c r="Z11" s="8">
        <v>35</v>
      </c>
    </row>
    <row r="12" spans="1:27" ht="37.5" customHeight="1" thickBot="1">
      <c r="A12" s="528" t="s">
        <v>351</v>
      </c>
      <c r="B12" s="527" t="s">
        <v>24</v>
      </c>
      <c r="C12" s="531"/>
      <c r="D12" s="508" t="s">
        <v>25</v>
      </c>
      <c r="E12" s="509"/>
      <c r="F12" s="532" t="s">
        <v>142</v>
      </c>
      <c r="G12" s="533"/>
      <c r="H12" s="534"/>
      <c r="I12" s="127"/>
      <c r="J12" s="241"/>
      <c r="K12" s="240"/>
      <c r="L12" s="240"/>
      <c r="M12" s="240"/>
      <c r="N12" s="240"/>
      <c r="O12" s="128"/>
      <c r="P12" s="128"/>
      <c r="Q12" s="129"/>
      <c r="R12" s="5"/>
      <c r="S12" s="6"/>
      <c r="Y12" s="8"/>
    </row>
    <row r="13" spans="1:27" ht="39" customHeight="1" thickBot="1">
      <c r="A13" s="529"/>
      <c r="B13" s="526" t="s">
        <v>26</v>
      </c>
      <c r="C13" s="526"/>
      <c r="D13" s="514" t="s">
        <v>335</v>
      </c>
      <c r="E13" s="515"/>
      <c r="F13" s="515"/>
      <c r="G13" s="516"/>
      <c r="H13" s="517"/>
      <c r="I13" s="517"/>
      <c r="J13" s="518"/>
      <c r="K13" s="130" t="s">
        <v>273</v>
      </c>
      <c r="L13" s="520"/>
      <c r="M13" s="521"/>
      <c r="N13" s="521"/>
      <c r="O13" s="521"/>
      <c r="P13" s="521"/>
      <c r="Q13" s="522"/>
      <c r="R13" s="5"/>
      <c r="S13" s="6"/>
    </row>
    <row r="14" spans="1:27" ht="22.5" customHeight="1" thickBot="1">
      <c r="A14" s="529"/>
      <c r="B14" s="523" t="s">
        <v>81</v>
      </c>
      <c r="C14" s="524"/>
      <c r="D14" s="524"/>
      <c r="E14" s="524"/>
      <c r="F14" s="524"/>
      <c r="G14" s="524"/>
      <c r="H14" s="524"/>
      <c r="I14" s="524"/>
      <c r="J14" s="524"/>
      <c r="K14" s="524"/>
      <c r="L14" s="524"/>
      <c r="M14" s="524"/>
      <c r="N14" s="524"/>
      <c r="O14" s="524"/>
      <c r="P14" s="524"/>
      <c r="Q14" s="525"/>
      <c r="R14" s="5"/>
      <c r="S14" s="6"/>
    </row>
    <row r="15" spans="1:27" ht="22.5" customHeight="1" thickBot="1">
      <c r="A15" s="529"/>
      <c r="B15" s="526" t="s">
        <v>276</v>
      </c>
      <c r="C15" s="527"/>
      <c r="D15" s="520"/>
      <c r="E15" s="521"/>
      <c r="F15" s="521"/>
      <c r="G15" s="521"/>
      <c r="H15" s="521"/>
      <c r="I15" s="522"/>
      <c r="J15" s="131"/>
      <c r="K15" s="132"/>
      <c r="L15" s="132"/>
      <c r="M15" s="132"/>
      <c r="N15" s="132"/>
      <c r="O15" s="132"/>
      <c r="P15" s="132"/>
      <c r="Q15" s="133"/>
      <c r="R15" s="5"/>
      <c r="S15" s="6"/>
    </row>
    <row r="16" spans="1:27" ht="22.5" customHeight="1" thickBot="1">
      <c r="A16" s="529"/>
      <c r="B16" s="526" t="s">
        <v>188</v>
      </c>
      <c r="C16" s="527"/>
      <c r="D16" s="520"/>
      <c r="E16" s="521"/>
      <c r="F16" s="521"/>
      <c r="G16" s="521"/>
      <c r="H16" s="521"/>
      <c r="I16" s="521"/>
      <c r="J16" s="521"/>
      <c r="K16" s="521"/>
      <c r="L16" s="521"/>
      <c r="M16" s="521"/>
      <c r="N16" s="521"/>
      <c r="O16" s="521"/>
      <c r="P16" s="521"/>
      <c r="Q16" s="522"/>
      <c r="R16" s="5"/>
      <c r="S16" s="6"/>
    </row>
    <row r="17" spans="1:25" ht="32.25" customHeight="1" thickBot="1">
      <c r="A17" s="529"/>
      <c r="B17" s="535" t="s">
        <v>336</v>
      </c>
      <c r="C17" s="536"/>
      <c r="D17" s="537">
        <v>0</v>
      </c>
      <c r="E17" s="538"/>
      <c r="F17" s="538"/>
      <c r="G17" s="539"/>
      <c r="H17" s="540"/>
      <c r="I17" s="541"/>
      <c r="J17" s="541"/>
      <c r="K17" s="541"/>
      <c r="L17" s="541"/>
      <c r="M17" s="541"/>
      <c r="N17" s="541"/>
      <c r="O17" s="541"/>
      <c r="P17" s="541"/>
      <c r="Q17" s="542"/>
      <c r="R17" s="5"/>
      <c r="S17" s="6"/>
    </row>
    <row r="18" spans="1:25" ht="22.5" customHeight="1" thickBot="1">
      <c r="A18" s="529"/>
      <c r="B18" s="526" t="s">
        <v>221</v>
      </c>
      <c r="C18" s="527"/>
      <c r="D18" s="567"/>
      <c r="E18" s="568"/>
      <c r="F18" s="568"/>
      <c r="G18" s="568"/>
      <c r="H18" s="568"/>
      <c r="I18" s="568"/>
      <c r="J18" s="568"/>
      <c r="K18" s="568"/>
      <c r="L18" s="568"/>
      <c r="M18" s="568"/>
      <c r="N18" s="568"/>
      <c r="O18" s="568"/>
      <c r="P18" s="568"/>
      <c r="Q18" s="569"/>
      <c r="R18" s="5"/>
      <c r="S18" s="6"/>
    </row>
    <row r="19" spans="1:25" ht="60" customHeight="1" thickBot="1">
      <c r="A19" s="529"/>
      <c r="B19" s="526" t="s">
        <v>31</v>
      </c>
      <c r="C19" s="527"/>
      <c r="D19" s="570"/>
      <c r="E19" s="571"/>
      <c r="F19" s="571"/>
      <c r="G19" s="571"/>
      <c r="H19" s="571"/>
      <c r="I19" s="571"/>
      <c r="J19" s="571"/>
      <c r="K19" s="571"/>
      <c r="L19" s="571"/>
      <c r="M19" s="571"/>
      <c r="N19" s="571"/>
      <c r="O19" s="571"/>
      <c r="P19" s="571"/>
      <c r="Q19" s="572"/>
      <c r="R19" s="5"/>
      <c r="S19" s="6"/>
    </row>
    <row r="20" spans="1:25" ht="23.25" customHeight="1" thickBot="1">
      <c r="A20" s="529"/>
      <c r="B20" s="526" t="s">
        <v>189</v>
      </c>
      <c r="C20" s="527"/>
      <c r="D20" s="573"/>
      <c r="E20" s="574"/>
      <c r="F20" s="574"/>
      <c r="G20" s="574"/>
      <c r="H20" s="134" t="s">
        <v>277</v>
      </c>
      <c r="I20" s="574"/>
      <c r="J20" s="574"/>
      <c r="K20" s="574"/>
      <c r="L20" s="574"/>
      <c r="M20" s="574"/>
      <c r="N20" s="574"/>
      <c r="O20" s="574"/>
      <c r="P20" s="574"/>
      <c r="Q20" s="575"/>
      <c r="R20" s="5"/>
      <c r="S20" s="6"/>
    </row>
    <row r="21" spans="1:25" ht="23.25" customHeight="1" thickBot="1">
      <c r="A21" s="530"/>
      <c r="B21" s="526" t="s">
        <v>263</v>
      </c>
      <c r="C21" s="527"/>
      <c r="D21" s="510" t="s">
        <v>151</v>
      </c>
      <c r="E21" s="511"/>
      <c r="F21" s="543" t="s">
        <v>33</v>
      </c>
      <c r="G21" s="544"/>
      <c r="H21" s="544"/>
      <c r="I21" s="544"/>
      <c r="J21" s="544"/>
      <c r="K21" s="544"/>
      <c r="L21" s="544"/>
      <c r="M21" s="544"/>
      <c r="N21" s="545"/>
      <c r="O21" s="546"/>
      <c r="P21" s="547"/>
      <c r="Q21" s="548"/>
      <c r="R21" s="5"/>
      <c r="S21" s="6"/>
    </row>
    <row r="22" spans="1:25" ht="27" customHeight="1" thickBot="1">
      <c r="A22" s="549" t="s">
        <v>352</v>
      </c>
      <c r="B22" s="550"/>
      <c r="C22" s="551"/>
      <c r="D22" s="512" t="s">
        <v>34</v>
      </c>
      <c r="E22" s="513"/>
      <c r="F22" s="555" t="s">
        <v>278</v>
      </c>
      <c r="G22" s="556"/>
      <c r="H22" s="557"/>
      <c r="I22" s="558" t="s">
        <v>35</v>
      </c>
      <c r="J22" s="559"/>
      <c r="K22" s="560"/>
      <c r="L22" s="561"/>
      <c r="M22" s="562"/>
      <c r="N22" s="562"/>
      <c r="O22" s="562"/>
      <c r="P22" s="562"/>
      <c r="Q22" s="563"/>
      <c r="R22" s="5"/>
      <c r="S22" s="6"/>
      <c r="U22" s="8"/>
    </row>
    <row r="23" spans="1:25" ht="39" customHeight="1" thickBot="1">
      <c r="A23" s="552"/>
      <c r="B23" s="553"/>
      <c r="C23" s="554"/>
      <c r="D23" s="536" t="s">
        <v>222</v>
      </c>
      <c r="E23" s="576"/>
      <c r="F23" s="564"/>
      <c r="G23" s="565"/>
      <c r="H23" s="565"/>
      <c r="I23" s="565"/>
      <c r="J23" s="565"/>
      <c r="K23" s="565"/>
      <c r="L23" s="565"/>
      <c r="M23" s="565"/>
      <c r="N23" s="565"/>
      <c r="O23" s="565"/>
      <c r="P23" s="565"/>
      <c r="Q23" s="566"/>
      <c r="R23" s="5"/>
      <c r="S23" s="6"/>
      <c r="U23" s="8"/>
    </row>
    <row r="24" spans="1:25" ht="39" customHeight="1" thickBot="1">
      <c r="A24" s="549" t="s">
        <v>353</v>
      </c>
      <c r="B24" s="550"/>
      <c r="C24" s="551"/>
      <c r="D24" s="625" t="s">
        <v>220</v>
      </c>
      <c r="E24" s="626"/>
      <c r="F24" s="627"/>
      <c r="G24" s="627"/>
      <c r="H24" s="627"/>
      <c r="I24" s="626"/>
      <c r="J24" s="626"/>
      <c r="K24" s="626"/>
      <c r="L24" s="628"/>
      <c r="M24" s="510" t="s">
        <v>152</v>
      </c>
      <c r="N24" s="629"/>
      <c r="O24" s="629"/>
      <c r="P24" s="629"/>
      <c r="Q24" s="511"/>
      <c r="R24" s="5"/>
      <c r="S24" s="6"/>
    </row>
    <row r="25" spans="1:25" ht="39" customHeight="1" thickBot="1">
      <c r="A25" s="619" t="s">
        <v>354</v>
      </c>
      <c r="B25" s="620"/>
      <c r="C25" s="621"/>
      <c r="D25" s="636" t="s">
        <v>38</v>
      </c>
      <c r="E25" s="637"/>
      <c r="F25" s="622" t="s">
        <v>142</v>
      </c>
      <c r="G25" s="623"/>
      <c r="H25" s="624"/>
      <c r="I25" s="630" t="s">
        <v>39</v>
      </c>
      <c r="J25" s="631"/>
      <c r="K25" s="631"/>
      <c r="L25" s="631"/>
      <c r="M25" s="632"/>
      <c r="N25" s="633"/>
      <c r="O25" s="634"/>
      <c r="P25" s="634"/>
      <c r="Q25" s="635"/>
      <c r="R25" s="5"/>
      <c r="S25" s="6"/>
    </row>
    <row r="26" spans="1:25" ht="39" customHeight="1" thickBot="1">
      <c r="A26" s="619" t="s">
        <v>355</v>
      </c>
      <c r="B26" s="620"/>
      <c r="C26" s="621"/>
      <c r="D26" s="636" t="s">
        <v>107</v>
      </c>
      <c r="E26" s="637"/>
      <c r="F26" s="622" t="s">
        <v>278</v>
      </c>
      <c r="G26" s="623"/>
      <c r="H26" s="624"/>
      <c r="I26" s="135"/>
      <c r="J26" s="136"/>
      <c r="K26" s="136"/>
      <c r="L26" s="136"/>
      <c r="M26" s="136"/>
      <c r="N26" s="137"/>
      <c r="O26" s="137"/>
      <c r="P26" s="137"/>
      <c r="Q26" s="138"/>
      <c r="R26" s="5"/>
      <c r="S26" s="6"/>
    </row>
    <row r="27" spans="1:25" ht="18" hidden="1" customHeight="1" outlineLevel="1" thickBot="1">
      <c r="A27" s="577" t="s">
        <v>108</v>
      </c>
      <c r="B27" s="578"/>
      <c r="C27" s="579"/>
      <c r="D27" s="53" t="s">
        <v>93</v>
      </c>
      <c r="E27" s="246"/>
      <c r="F27" s="583"/>
      <c r="G27" s="584"/>
      <c r="H27" s="585"/>
      <c r="I27" s="89"/>
      <c r="J27" s="90"/>
      <c r="K27" s="90"/>
      <c r="L27" s="91"/>
      <c r="M27" s="92"/>
      <c r="N27" s="92"/>
      <c r="O27" s="92"/>
      <c r="P27" s="92"/>
      <c r="Q27" s="93"/>
      <c r="R27" s="5"/>
      <c r="S27" s="5"/>
    </row>
    <row r="28" spans="1:25" ht="18" hidden="1" customHeight="1" outlineLevel="1" thickBot="1">
      <c r="A28" s="580"/>
      <c r="B28" s="581"/>
      <c r="C28" s="582"/>
      <c r="D28" s="71" t="s">
        <v>135</v>
      </c>
      <c r="E28" s="248"/>
      <c r="F28" s="586"/>
      <c r="G28" s="587"/>
      <c r="H28" s="588"/>
      <c r="I28" s="589" t="s">
        <v>80</v>
      </c>
      <c r="J28" s="590"/>
      <c r="K28" s="591"/>
      <c r="L28" s="592"/>
      <c r="M28" s="593"/>
      <c r="N28" s="593"/>
      <c r="O28" s="593"/>
      <c r="P28" s="593"/>
      <c r="Q28" s="594"/>
      <c r="R28" s="5"/>
      <c r="S28" s="5"/>
    </row>
    <row r="29" spans="1:25" s="21" customFormat="1" ht="18" hidden="1" customHeight="1" outlineLevel="1" thickBot="1">
      <c r="A29" s="616" t="s">
        <v>140</v>
      </c>
      <c r="B29" s="617"/>
      <c r="C29" s="618"/>
      <c r="D29" s="73"/>
      <c r="E29" s="248"/>
      <c r="F29" s="94"/>
      <c r="G29" s="95"/>
      <c r="H29" s="96"/>
      <c r="I29" s="119"/>
      <c r="J29" s="97"/>
      <c r="K29" s="97"/>
      <c r="L29" s="98"/>
      <c r="M29" s="118"/>
      <c r="N29" s="118"/>
      <c r="O29" s="118"/>
      <c r="P29" s="239"/>
      <c r="Q29" s="99"/>
      <c r="R29" s="104"/>
      <c r="S29" s="19"/>
      <c r="U29" s="76"/>
      <c r="V29" s="76"/>
      <c r="W29" s="76"/>
      <c r="X29" s="76"/>
      <c r="Y29" s="76"/>
    </row>
    <row r="30" spans="1:25" s="21" customFormat="1" ht="18" hidden="1" customHeight="1" outlineLevel="1" thickBot="1">
      <c r="A30" s="601" t="s">
        <v>117</v>
      </c>
      <c r="B30" s="602"/>
      <c r="C30" s="603"/>
      <c r="D30" s="117" t="s">
        <v>47</v>
      </c>
      <c r="E30" s="23"/>
      <c r="F30" s="607"/>
      <c r="G30" s="608"/>
      <c r="H30" s="609"/>
      <c r="I30" s="610" t="s">
        <v>48</v>
      </c>
      <c r="J30" s="611"/>
      <c r="K30" s="612"/>
      <c r="L30" s="613"/>
      <c r="M30" s="614"/>
      <c r="N30" s="614"/>
      <c r="O30" s="614"/>
      <c r="P30" s="614"/>
      <c r="Q30" s="615"/>
      <c r="R30" s="104"/>
      <c r="S30" s="19"/>
      <c r="U30" s="76"/>
      <c r="V30" s="76"/>
      <c r="W30" s="76"/>
      <c r="X30" s="76"/>
      <c r="Y30" s="76"/>
    </row>
    <row r="31" spans="1:25" ht="18" hidden="1" customHeight="1" outlineLevel="1" thickBot="1">
      <c r="A31" s="604"/>
      <c r="B31" s="605"/>
      <c r="C31" s="606"/>
      <c r="D31" s="72" t="s">
        <v>49</v>
      </c>
      <c r="E31" s="26"/>
      <c r="F31" s="650"/>
      <c r="G31" s="651"/>
      <c r="H31" s="651"/>
      <c r="I31" s="651"/>
      <c r="J31" s="651"/>
      <c r="K31" s="651"/>
      <c r="L31" s="651"/>
      <c r="M31" s="651"/>
      <c r="N31" s="651"/>
      <c r="O31" s="651"/>
      <c r="P31" s="651"/>
      <c r="Q31" s="652"/>
      <c r="R31" s="5"/>
      <c r="S31" s="5"/>
    </row>
    <row r="32" spans="1:25" ht="18" hidden="1" customHeight="1" outlineLevel="1" thickBot="1">
      <c r="A32" s="653" t="s">
        <v>118</v>
      </c>
      <c r="B32" s="654"/>
      <c r="C32" s="655"/>
      <c r="D32" s="69" t="s">
        <v>50</v>
      </c>
      <c r="E32" s="246"/>
      <c r="F32" s="583"/>
      <c r="G32" s="645"/>
      <c r="H32" s="664"/>
      <c r="I32" s="665" t="s">
        <v>105</v>
      </c>
      <c r="J32" s="666"/>
      <c r="K32" s="666"/>
      <c r="L32" s="666"/>
      <c r="M32" s="666"/>
      <c r="N32" s="666"/>
      <c r="O32" s="666"/>
      <c r="P32" s="666"/>
      <c r="Q32" s="667"/>
      <c r="R32" s="5"/>
      <c r="S32" s="5"/>
    </row>
    <row r="33" spans="1:19" ht="18" hidden="1" customHeight="1" outlineLevel="1" thickBot="1">
      <c r="A33" s="656"/>
      <c r="B33" s="657"/>
      <c r="C33" s="658"/>
      <c r="D33" s="54" t="s">
        <v>51</v>
      </c>
      <c r="E33" s="249"/>
      <c r="F33" s="595"/>
      <c r="G33" s="596"/>
      <c r="H33" s="597"/>
      <c r="I33" s="598"/>
      <c r="J33" s="598"/>
      <c r="K33" s="598"/>
      <c r="L33" s="598"/>
      <c r="M33" s="598"/>
      <c r="N33" s="598"/>
      <c r="O33" s="598"/>
      <c r="P33" s="598"/>
      <c r="Q33" s="599"/>
      <c r="R33" s="5"/>
      <c r="S33" s="5"/>
    </row>
    <row r="34" spans="1:19" ht="18" hidden="1" customHeight="1" outlineLevel="1" thickBot="1">
      <c r="A34" s="656"/>
      <c r="B34" s="657"/>
      <c r="C34" s="658"/>
      <c r="D34" s="58"/>
      <c r="E34" s="249"/>
      <c r="F34" s="114"/>
      <c r="G34" s="115"/>
      <c r="H34" s="600"/>
      <c r="I34" s="598"/>
      <c r="J34" s="598"/>
      <c r="K34" s="598"/>
      <c r="L34" s="598"/>
      <c r="M34" s="598"/>
      <c r="N34" s="598"/>
      <c r="O34" s="598"/>
      <c r="P34" s="598"/>
      <c r="Q34" s="599"/>
      <c r="R34" s="5"/>
      <c r="S34" s="5"/>
    </row>
    <row r="35" spans="1:19" ht="18" hidden="1" customHeight="1" outlineLevel="1" thickBot="1">
      <c r="A35" s="659"/>
      <c r="B35" s="660"/>
      <c r="C35" s="658"/>
      <c r="D35" s="59" t="s">
        <v>52</v>
      </c>
      <c r="E35" s="249"/>
      <c r="F35" s="595"/>
      <c r="G35" s="596"/>
      <c r="H35" s="597"/>
      <c r="I35" s="598"/>
      <c r="J35" s="598"/>
      <c r="K35" s="598"/>
      <c r="L35" s="598"/>
      <c r="M35" s="598"/>
      <c r="N35" s="598"/>
      <c r="O35" s="598"/>
      <c r="P35" s="598"/>
      <c r="Q35" s="599"/>
      <c r="R35" s="5"/>
      <c r="S35" s="5"/>
    </row>
    <row r="36" spans="1:19" ht="18" hidden="1" customHeight="1" outlineLevel="1" thickBot="1">
      <c r="A36" s="661"/>
      <c r="B36" s="662"/>
      <c r="C36" s="663"/>
      <c r="D36" s="55"/>
      <c r="E36" s="249"/>
      <c r="F36" s="114"/>
      <c r="G36" s="115"/>
      <c r="H36" s="600"/>
      <c r="I36" s="598"/>
      <c r="J36" s="598"/>
      <c r="K36" s="598"/>
      <c r="L36" s="598"/>
      <c r="M36" s="598"/>
      <c r="N36" s="598"/>
      <c r="O36" s="598"/>
      <c r="P36" s="598"/>
      <c r="Q36" s="599"/>
      <c r="R36" s="5"/>
      <c r="S36" s="5"/>
    </row>
    <row r="37" spans="1:19" ht="18" hidden="1" customHeight="1" outlineLevel="1" thickBot="1">
      <c r="A37" s="653" t="s">
        <v>119</v>
      </c>
      <c r="B37" s="654"/>
      <c r="C37" s="723"/>
      <c r="D37" s="11" t="s">
        <v>53</v>
      </c>
      <c r="E37" s="246"/>
      <c r="F37" s="583"/>
      <c r="G37" s="645"/>
      <c r="H37" s="664"/>
      <c r="I37" s="665" t="s">
        <v>54</v>
      </c>
      <c r="J37" s="666"/>
      <c r="K37" s="666"/>
      <c r="L37" s="666"/>
      <c r="M37" s="666"/>
      <c r="N37" s="666"/>
      <c r="O37" s="666"/>
      <c r="P37" s="666"/>
      <c r="Q37" s="667"/>
      <c r="R37" s="5"/>
      <c r="S37" s="5"/>
    </row>
    <row r="38" spans="1:19" ht="18" hidden="1" customHeight="1" outlineLevel="1" thickBot="1">
      <c r="A38" s="656"/>
      <c r="B38" s="657"/>
      <c r="C38" s="724"/>
      <c r="D38" s="100" t="s">
        <v>122</v>
      </c>
      <c r="E38" s="248"/>
      <c r="F38" s="668"/>
      <c r="G38" s="728"/>
      <c r="H38" s="728"/>
      <c r="I38" s="728"/>
      <c r="J38" s="728"/>
      <c r="K38" s="728"/>
      <c r="L38" s="728"/>
      <c r="M38" s="728"/>
      <c r="N38" s="728"/>
      <c r="O38" s="728"/>
      <c r="P38" s="728"/>
      <c r="Q38" s="729"/>
      <c r="R38" s="5"/>
      <c r="S38" s="5"/>
    </row>
    <row r="39" spans="1:19" ht="18" hidden="1" customHeight="1" outlineLevel="1" thickBot="1">
      <c r="A39" s="656"/>
      <c r="B39" s="657"/>
      <c r="C39" s="724"/>
      <c r="D39" s="58" t="s">
        <v>103</v>
      </c>
      <c r="E39" s="249"/>
      <c r="F39" s="668"/>
      <c r="G39" s="728"/>
      <c r="H39" s="728"/>
      <c r="I39" s="728"/>
      <c r="J39" s="728"/>
      <c r="K39" s="728"/>
      <c r="L39" s="728"/>
      <c r="M39" s="728"/>
      <c r="N39" s="728"/>
      <c r="O39" s="728"/>
      <c r="P39" s="728"/>
      <c r="Q39" s="729"/>
      <c r="R39" s="5"/>
      <c r="S39" s="5"/>
    </row>
    <row r="40" spans="1:19" ht="18" hidden="1" customHeight="1" outlineLevel="1" thickBot="1">
      <c r="A40" s="656"/>
      <c r="B40" s="657"/>
      <c r="C40" s="724"/>
      <c r="D40" s="60" t="s">
        <v>91</v>
      </c>
      <c r="E40" s="248"/>
      <c r="F40" s="668"/>
      <c r="G40" s="728"/>
      <c r="H40" s="728"/>
      <c r="I40" s="728"/>
      <c r="J40" s="728"/>
      <c r="K40" s="728"/>
      <c r="L40" s="728"/>
      <c r="M40" s="728"/>
      <c r="N40" s="728"/>
      <c r="O40" s="728"/>
      <c r="P40" s="728"/>
      <c r="Q40" s="729"/>
      <c r="R40" s="5"/>
      <c r="S40" s="5"/>
    </row>
    <row r="41" spans="1:19" ht="18" hidden="1" customHeight="1" outlineLevel="1" thickBot="1">
      <c r="A41" s="656"/>
      <c r="B41" s="657"/>
      <c r="C41" s="724"/>
      <c r="D41" s="25" t="s">
        <v>92</v>
      </c>
      <c r="E41" s="249"/>
      <c r="F41" s="668"/>
      <c r="G41" s="728"/>
      <c r="H41" s="728"/>
      <c r="I41" s="728"/>
      <c r="J41" s="728"/>
      <c r="K41" s="728"/>
      <c r="L41" s="728"/>
      <c r="M41" s="728"/>
      <c r="N41" s="728"/>
      <c r="O41" s="728"/>
      <c r="P41" s="728"/>
      <c r="Q41" s="729"/>
      <c r="R41" s="5"/>
      <c r="S41" s="5"/>
    </row>
    <row r="42" spans="1:19" ht="18" hidden="1" customHeight="1" outlineLevel="1" thickBot="1">
      <c r="A42" s="725"/>
      <c r="B42" s="726"/>
      <c r="C42" s="727"/>
      <c r="D42" s="11" t="s">
        <v>50</v>
      </c>
      <c r="E42" s="246"/>
      <c r="F42" s="583"/>
      <c r="G42" s="645"/>
      <c r="H42" s="664"/>
      <c r="I42" s="56"/>
      <c r="J42" s="56"/>
      <c r="K42" s="56"/>
      <c r="L42" s="56"/>
      <c r="M42" s="56"/>
      <c r="N42" s="56"/>
      <c r="O42" s="56"/>
      <c r="P42" s="56"/>
      <c r="Q42" s="57"/>
      <c r="R42" s="5"/>
      <c r="S42" s="5"/>
    </row>
    <row r="43" spans="1:19" ht="18" hidden="1" customHeight="1" outlineLevel="1" thickBot="1">
      <c r="A43" s="725"/>
      <c r="B43" s="726"/>
      <c r="C43" s="727"/>
      <c r="D43" s="101" t="s">
        <v>120</v>
      </c>
      <c r="E43" s="248"/>
      <c r="F43" s="595"/>
      <c r="G43" s="596"/>
      <c r="H43" s="638"/>
      <c r="I43" s="639"/>
      <c r="J43" s="639"/>
      <c r="K43" s="639"/>
      <c r="L43" s="639"/>
      <c r="M43" s="639"/>
      <c r="N43" s="639"/>
      <c r="O43" s="639"/>
      <c r="P43" s="639"/>
      <c r="Q43" s="640"/>
      <c r="R43" s="5"/>
      <c r="S43" s="5"/>
    </row>
    <row r="44" spans="1:19" ht="18" hidden="1" customHeight="1" outlineLevel="1" thickBot="1">
      <c r="A44" s="715"/>
      <c r="B44" s="716"/>
      <c r="C44" s="717"/>
      <c r="D44" s="55"/>
      <c r="E44" s="249"/>
      <c r="F44" s="595"/>
      <c r="G44" s="644"/>
      <c r="H44" s="641"/>
      <c r="I44" s="642"/>
      <c r="J44" s="642"/>
      <c r="K44" s="642"/>
      <c r="L44" s="642"/>
      <c r="M44" s="642"/>
      <c r="N44" s="642"/>
      <c r="O44" s="642"/>
      <c r="P44" s="642"/>
      <c r="Q44" s="643"/>
      <c r="R44" s="5"/>
      <c r="S44" s="5"/>
    </row>
    <row r="45" spans="1:19" ht="18" hidden="1" customHeight="1" outlineLevel="1" thickBot="1">
      <c r="A45" s="653" t="s">
        <v>121</v>
      </c>
      <c r="B45" s="654"/>
      <c r="C45" s="655"/>
      <c r="D45" s="69" t="s">
        <v>94</v>
      </c>
      <c r="E45" s="246"/>
      <c r="F45" s="583"/>
      <c r="G45" s="645"/>
      <c r="H45" s="646"/>
      <c r="I45" s="647"/>
      <c r="J45" s="648"/>
      <c r="K45" s="648"/>
      <c r="L45" s="648"/>
      <c r="M45" s="648"/>
      <c r="N45" s="648"/>
      <c r="O45" s="648"/>
      <c r="P45" s="648"/>
      <c r="Q45" s="649"/>
      <c r="R45" s="5"/>
      <c r="S45" s="5"/>
    </row>
    <row r="46" spans="1:19" ht="18" hidden="1" customHeight="1" outlineLevel="1" thickBot="1">
      <c r="A46" s="656"/>
      <c r="B46" s="657"/>
      <c r="C46" s="658"/>
      <c r="D46" s="61" t="s">
        <v>123</v>
      </c>
      <c r="E46" s="26"/>
      <c r="F46" s="668"/>
      <c r="G46" s="644"/>
      <c r="H46" s="644"/>
      <c r="I46" s="644"/>
      <c r="J46" s="644"/>
      <c r="K46" s="644"/>
      <c r="L46" s="644"/>
      <c r="M46" s="644"/>
      <c r="N46" s="644"/>
      <c r="O46" s="644"/>
      <c r="P46" s="644"/>
      <c r="Q46" s="669"/>
      <c r="R46" s="5"/>
      <c r="S46" s="5"/>
    </row>
    <row r="47" spans="1:19" ht="18" hidden="1" customHeight="1" outlineLevel="1" thickBot="1">
      <c r="A47" s="656"/>
      <c r="B47" s="657"/>
      <c r="C47" s="658"/>
      <c r="D47" s="63" t="s">
        <v>95</v>
      </c>
      <c r="E47" s="26"/>
      <c r="F47" s="668"/>
      <c r="G47" s="644"/>
      <c r="H47" s="644"/>
      <c r="I47" s="644"/>
      <c r="J47" s="644"/>
      <c r="K47" s="644"/>
      <c r="L47" s="644"/>
      <c r="M47" s="644"/>
      <c r="N47" s="644"/>
      <c r="O47" s="644"/>
      <c r="P47" s="644"/>
      <c r="Q47" s="669"/>
      <c r="R47" s="5"/>
      <c r="S47" s="5"/>
    </row>
    <row r="48" spans="1:19" ht="18" hidden="1" customHeight="1" outlineLevel="1" thickBot="1">
      <c r="A48" s="659"/>
      <c r="B48" s="660"/>
      <c r="C48" s="658"/>
      <c r="D48" s="64" t="s">
        <v>124</v>
      </c>
      <c r="E48" s="26"/>
      <c r="F48" s="668"/>
      <c r="G48" s="644"/>
      <c r="H48" s="644"/>
      <c r="I48" s="644"/>
      <c r="J48" s="644"/>
      <c r="K48" s="644"/>
      <c r="L48" s="644"/>
      <c r="M48" s="644"/>
      <c r="N48" s="644"/>
      <c r="O48" s="644"/>
      <c r="P48" s="644"/>
      <c r="Q48" s="669"/>
      <c r="R48" s="5"/>
      <c r="S48" s="5"/>
    </row>
    <row r="49" spans="1:25" s="21" customFormat="1" ht="18" hidden="1" customHeight="1" outlineLevel="1" thickBot="1">
      <c r="A49" s="661"/>
      <c r="B49" s="662"/>
      <c r="C49" s="663"/>
      <c r="D49" s="62" t="s">
        <v>96</v>
      </c>
      <c r="E49" s="26"/>
      <c r="F49" s="668"/>
      <c r="G49" s="644"/>
      <c r="H49" s="644"/>
      <c r="I49" s="644"/>
      <c r="J49" s="644"/>
      <c r="K49" s="644"/>
      <c r="L49" s="644"/>
      <c r="M49" s="644"/>
      <c r="N49" s="644"/>
      <c r="O49" s="644"/>
      <c r="P49" s="644"/>
      <c r="Q49" s="644"/>
      <c r="R49" s="104"/>
      <c r="S49" s="19"/>
      <c r="U49" s="76"/>
      <c r="V49" s="76"/>
      <c r="W49" s="76"/>
      <c r="X49" s="76"/>
      <c r="Y49" s="76"/>
    </row>
    <row r="50" spans="1:25" s="21" customFormat="1" ht="18" hidden="1" customHeight="1" outlineLevel="1" thickBot="1">
      <c r="A50" s="601" t="s">
        <v>125</v>
      </c>
      <c r="B50" s="602"/>
      <c r="C50" s="603"/>
      <c r="D50" s="117" t="s">
        <v>55</v>
      </c>
      <c r="E50" s="23"/>
      <c r="F50" s="583"/>
      <c r="G50" s="645"/>
      <c r="H50" s="664"/>
      <c r="I50" s="706"/>
      <c r="J50" s="707"/>
      <c r="K50" s="707"/>
      <c r="L50" s="707"/>
      <c r="M50" s="707"/>
      <c r="N50" s="707"/>
      <c r="O50" s="707"/>
      <c r="P50" s="707"/>
      <c r="Q50" s="708"/>
      <c r="R50" s="104"/>
      <c r="S50" s="19"/>
      <c r="U50" s="76"/>
      <c r="V50" s="76"/>
      <c r="W50" s="76"/>
      <c r="X50" s="76"/>
      <c r="Y50" s="76"/>
    </row>
    <row r="51" spans="1:25" s="21" customFormat="1" ht="18" hidden="1" customHeight="1" outlineLevel="1" thickBot="1">
      <c r="A51" s="712"/>
      <c r="B51" s="713"/>
      <c r="C51" s="714"/>
      <c r="D51" s="61"/>
      <c r="E51" s="26"/>
      <c r="F51" s="595"/>
      <c r="G51" s="718"/>
      <c r="H51" s="719" t="s">
        <v>129</v>
      </c>
      <c r="I51" s="720"/>
      <c r="J51" s="668"/>
      <c r="K51" s="644"/>
      <c r="L51" s="644"/>
      <c r="M51" s="644"/>
      <c r="N51" s="644"/>
      <c r="O51" s="644"/>
      <c r="P51" s="644"/>
      <c r="Q51" s="669"/>
      <c r="R51" s="104"/>
      <c r="S51" s="19"/>
      <c r="U51" s="76"/>
      <c r="V51" s="76"/>
      <c r="W51" s="76"/>
      <c r="X51" s="76"/>
      <c r="Y51" s="76"/>
    </row>
    <row r="52" spans="1:25" s="21" customFormat="1" ht="18" hidden="1" customHeight="1" outlineLevel="1" thickBot="1">
      <c r="A52" s="712"/>
      <c r="B52" s="713"/>
      <c r="C52" s="714"/>
      <c r="D52" s="65" t="s">
        <v>56</v>
      </c>
      <c r="E52" s="26"/>
      <c r="F52" s="114"/>
      <c r="G52" s="115"/>
      <c r="H52" s="115"/>
      <c r="I52" s="115"/>
      <c r="J52" s="115"/>
      <c r="K52" s="115"/>
      <c r="L52" s="115"/>
      <c r="M52" s="115"/>
      <c r="N52" s="115"/>
      <c r="O52" s="115"/>
      <c r="P52" s="243"/>
      <c r="Q52" s="116"/>
      <c r="R52" s="104"/>
      <c r="S52" s="19"/>
      <c r="U52" s="76"/>
      <c r="V52" s="76"/>
      <c r="W52" s="76"/>
      <c r="X52" s="76"/>
      <c r="Y52" s="76"/>
    </row>
    <row r="53" spans="1:25" s="21" customFormat="1" ht="18" hidden="1" customHeight="1" outlineLevel="1" thickBot="1">
      <c r="A53" s="712"/>
      <c r="B53" s="713"/>
      <c r="C53" s="714"/>
      <c r="D53" s="63" t="s">
        <v>127</v>
      </c>
      <c r="E53" s="26"/>
      <c r="F53" s="114"/>
      <c r="G53" s="115"/>
      <c r="H53" s="115"/>
      <c r="I53" s="115"/>
      <c r="J53" s="115"/>
      <c r="K53" s="115"/>
      <c r="L53" s="115"/>
      <c r="M53" s="115"/>
      <c r="N53" s="115"/>
      <c r="O53" s="115"/>
      <c r="P53" s="243"/>
      <c r="Q53" s="116"/>
      <c r="R53" s="104"/>
      <c r="S53" s="19"/>
      <c r="U53" s="76"/>
      <c r="V53" s="76"/>
      <c r="W53" s="76"/>
      <c r="X53" s="76"/>
      <c r="Y53" s="76"/>
    </row>
    <row r="54" spans="1:25" s="21" customFormat="1" ht="18" hidden="1" customHeight="1" outlineLevel="1" thickBot="1">
      <c r="A54" s="712"/>
      <c r="B54" s="713"/>
      <c r="C54" s="714"/>
      <c r="D54" s="64"/>
      <c r="E54" s="26"/>
      <c r="F54" s="595"/>
      <c r="G54" s="718"/>
      <c r="H54" s="719" t="s">
        <v>130</v>
      </c>
      <c r="I54" s="720"/>
      <c r="J54" s="668"/>
      <c r="K54" s="644"/>
      <c r="L54" s="644"/>
      <c r="M54" s="644"/>
      <c r="N54" s="644"/>
      <c r="O54" s="644"/>
      <c r="P54" s="644"/>
      <c r="Q54" s="669"/>
      <c r="R54" s="104"/>
      <c r="S54" s="19"/>
      <c r="U54" s="76"/>
      <c r="V54" s="76"/>
      <c r="W54" s="76"/>
      <c r="X54" s="76"/>
      <c r="Y54" s="76"/>
    </row>
    <row r="55" spans="1:25" s="21" customFormat="1" ht="18" hidden="1" customHeight="1" outlineLevel="1" thickBot="1">
      <c r="A55" s="712"/>
      <c r="B55" s="713"/>
      <c r="C55" s="714"/>
      <c r="D55" s="65" t="s">
        <v>57</v>
      </c>
      <c r="E55" s="26"/>
      <c r="F55" s="668"/>
      <c r="G55" s="644"/>
      <c r="H55" s="644"/>
      <c r="I55" s="644"/>
      <c r="J55" s="644"/>
      <c r="K55" s="644"/>
      <c r="L55" s="644"/>
      <c r="M55" s="644"/>
      <c r="N55" s="644"/>
      <c r="O55" s="644"/>
      <c r="P55" s="644"/>
      <c r="Q55" s="669"/>
      <c r="R55" s="104"/>
      <c r="S55" s="19"/>
      <c r="U55" s="76"/>
      <c r="V55" s="76"/>
      <c r="W55" s="76"/>
      <c r="X55" s="76"/>
      <c r="Y55" s="76"/>
    </row>
    <row r="56" spans="1:25" s="21" customFormat="1" ht="18" hidden="1" customHeight="1" outlineLevel="1" thickBot="1">
      <c r="A56" s="715"/>
      <c r="B56" s="716"/>
      <c r="C56" s="717"/>
      <c r="D56" s="62" t="s">
        <v>128</v>
      </c>
      <c r="E56" s="26"/>
      <c r="F56" s="668"/>
      <c r="G56" s="644"/>
      <c r="H56" s="644"/>
      <c r="I56" s="644"/>
      <c r="J56" s="644"/>
      <c r="K56" s="644"/>
      <c r="L56" s="644"/>
      <c r="M56" s="644"/>
      <c r="N56" s="644"/>
      <c r="O56" s="644"/>
      <c r="P56" s="644"/>
      <c r="Q56" s="669"/>
      <c r="R56" s="104"/>
      <c r="S56" s="19"/>
      <c r="U56" s="76"/>
      <c r="V56" s="76"/>
      <c r="W56" s="76"/>
      <c r="X56" s="76"/>
      <c r="Y56" s="76"/>
    </row>
    <row r="57" spans="1:25" s="21" customFormat="1" ht="18" hidden="1" customHeight="1" outlineLevel="1" thickBot="1">
      <c r="A57" s="700" t="s">
        <v>126</v>
      </c>
      <c r="B57" s="701"/>
      <c r="C57" s="702"/>
      <c r="D57" s="117" t="s">
        <v>82</v>
      </c>
      <c r="E57" s="23"/>
      <c r="F57" s="583"/>
      <c r="G57" s="645"/>
      <c r="H57" s="664"/>
      <c r="I57" s="709"/>
      <c r="J57" s="710"/>
      <c r="K57" s="710"/>
      <c r="L57" s="710"/>
      <c r="M57" s="710"/>
      <c r="N57" s="710"/>
      <c r="O57" s="710"/>
      <c r="P57" s="710"/>
      <c r="Q57" s="711"/>
      <c r="R57" s="104"/>
      <c r="S57" s="19"/>
      <c r="U57" s="76"/>
      <c r="V57" s="76"/>
      <c r="W57" s="76"/>
      <c r="X57" s="76"/>
      <c r="Y57" s="76"/>
    </row>
    <row r="58" spans="1:25" s="21" customFormat="1" ht="18" hidden="1" customHeight="1" outlineLevel="1" thickBot="1">
      <c r="A58" s="700"/>
      <c r="B58" s="701"/>
      <c r="C58" s="702"/>
      <c r="D58" s="61" t="s">
        <v>83</v>
      </c>
      <c r="E58" s="26"/>
      <c r="F58" s="595"/>
      <c r="G58" s="596"/>
      <c r="H58" s="597"/>
      <c r="I58" s="598"/>
      <c r="J58" s="598"/>
      <c r="K58" s="598"/>
      <c r="L58" s="598"/>
      <c r="M58" s="598"/>
      <c r="N58" s="598"/>
      <c r="O58" s="598"/>
      <c r="P58" s="598"/>
      <c r="Q58" s="599"/>
      <c r="R58" s="104"/>
      <c r="S58" s="19"/>
      <c r="U58" s="76"/>
      <c r="V58" s="76"/>
      <c r="W58" s="76"/>
      <c r="X58" s="76"/>
      <c r="Y58" s="76"/>
    </row>
    <row r="59" spans="1:25" s="21" customFormat="1" ht="18" hidden="1" customHeight="1" outlineLevel="1" thickBot="1">
      <c r="A59" s="700"/>
      <c r="B59" s="701"/>
      <c r="C59" s="702"/>
      <c r="D59" s="62"/>
      <c r="E59" s="26"/>
      <c r="F59" s="114"/>
      <c r="G59" s="115"/>
      <c r="H59" s="600"/>
      <c r="I59" s="598"/>
      <c r="J59" s="598"/>
      <c r="K59" s="598"/>
      <c r="L59" s="598"/>
      <c r="M59" s="598"/>
      <c r="N59" s="598"/>
      <c r="O59" s="598"/>
      <c r="P59" s="598"/>
      <c r="Q59" s="599"/>
      <c r="R59" s="104"/>
      <c r="S59" s="19"/>
      <c r="U59" s="76"/>
      <c r="V59" s="76"/>
      <c r="W59" s="76"/>
      <c r="X59" s="76"/>
      <c r="Y59" s="76"/>
    </row>
    <row r="60" spans="1:25" s="21" customFormat="1" ht="18" hidden="1" customHeight="1" outlineLevel="1" thickBot="1">
      <c r="A60" s="700"/>
      <c r="B60" s="701"/>
      <c r="C60" s="702"/>
      <c r="D60" s="61" t="s">
        <v>84</v>
      </c>
      <c r="E60" s="26"/>
      <c r="F60" s="595"/>
      <c r="G60" s="596"/>
      <c r="H60" s="597"/>
      <c r="I60" s="598"/>
      <c r="J60" s="598"/>
      <c r="K60" s="598"/>
      <c r="L60" s="598"/>
      <c r="M60" s="598"/>
      <c r="N60" s="598"/>
      <c r="O60" s="598"/>
      <c r="P60" s="598"/>
      <c r="Q60" s="599"/>
      <c r="R60" s="104"/>
      <c r="S60" s="19"/>
      <c r="U60" s="76"/>
      <c r="V60" s="76"/>
      <c r="W60" s="76"/>
      <c r="X60" s="76"/>
      <c r="Y60" s="76"/>
    </row>
    <row r="61" spans="1:25" s="21" customFormat="1" ht="27" hidden="1" customHeight="1" outlineLevel="1" thickBot="1">
      <c r="A61" s="703"/>
      <c r="B61" s="704"/>
      <c r="C61" s="705"/>
      <c r="D61" s="66"/>
      <c r="E61" s="26"/>
      <c r="F61" s="67"/>
      <c r="G61" s="68"/>
      <c r="H61" s="600"/>
      <c r="I61" s="598"/>
      <c r="J61" s="598"/>
      <c r="K61" s="598"/>
      <c r="L61" s="598"/>
      <c r="M61" s="598"/>
      <c r="N61" s="598"/>
      <c r="O61" s="598"/>
      <c r="P61" s="598"/>
      <c r="Q61" s="599"/>
      <c r="R61" s="104"/>
      <c r="S61" s="19"/>
      <c r="U61" s="76"/>
      <c r="V61" s="76"/>
      <c r="W61" s="76"/>
      <c r="X61" s="76"/>
      <c r="Y61" s="76"/>
    </row>
    <row r="62" spans="1:25" s="21" customFormat="1" ht="18" hidden="1" customHeight="1" outlineLevel="1" thickBot="1">
      <c r="A62" s="750" t="s">
        <v>131</v>
      </c>
      <c r="B62" s="751"/>
      <c r="C62" s="751"/>
      <c r="D62" s="117" t="s">
        <v>55</v>
      </c>
      <c r="E62" s="23"/>
      <c r="F62" s="583"/>
      <c r="G62" s="645"/>
      <c r="H62" s="752"/>
      <c r="I62" s="125"/>
      <c r="J62" s="125"/>
      <c r="K62" s="121"/>
      <c r="L62" s="121"/>
      <c r="M62" s="121"/>
      <c r="N62" s="121"/>
      <c r="O62" s="121"/>
      <c r="P62" s="242"/>
      <c r="Q62" s="122"/>
      <c r="R62" s="19"/>
      <c r="S62" s="19"/>
      <c r="U62" s="76"/>
      <c r="V62" s="76"/>
      <c r="W62" s="76"/>
      <c r="X62" s="76"/>
      <c r="Y62" s="76"/>
    </row>
    <row r="63" spans="1:25" s="21" customFormat="1" ht="18" hidden="1" customHeight="1" outlineLevel="1" thickBot="1">
      <c r="A63" s="679" t="s">
        <v>109</v>
      </c>
      <c r="B63" s="680"/>
      <c r="C63" s="681"/>
      <c r="D63" s="685" t="s">
        <v>40</v>
      </c>
      <c r="E63" s="686"/>
      <c r="F63" s="686"/>
      <c r="G63" s="687"/>
      <c r="H63" s="583"/>
      <c r="I63" s="645"/>
      <c r="J63" s="664"/>
      <c r="K63" s="18" t="s">
        <v>41</v>
      </c>
      <c r="L63" s="19"/>
      <c r="M63" s="19"/>
      <c r="N63" s="19"/>
      <c r="O63" s="19"/>
      <c r="P63" s="19"/>
      <c r="Q63" s="20"/>
      <c r="R63" s="19"/>
      <c r="S63" s="19"/>
      <c r="U63" s="76"/>
      <c r="V63" s="76"/>
      <c r="W63" s="76"/>
      <c r="X63" s="76"/>
      <c r="Y63" s="76"/>
    </row>
    <row r="64" spans="1:25" s="21" customFormat="1" ht="18" hidden="1" customHeight="1" outlineLevel="1" thickBot="1">
      <c r="A64" s="682"/>
      <c r="B64" s="683"/>
      <c r="C64" s="684"/>
      <c r="D64" s="688" t="s">
        <v>42</v>
      </c>
      <c r="E64" s="689"/>
      <c r="F64" s="689"/>
      <c r="G64" s="690"/>
      <c r="H64" s="691"/>
      <c r="I64" s="692"/>
      <c r="J64" s="693"/>
      <c r="K64" s="22" t="s">
        <v>43</v>
      </c>
      <c r="L64" s="22"/>
      <c r="M64" s="22"/>
      <c r="N64" s="22"/>
      <c r="O64" s="23"/>
      <c r="P64" s="23"/>
      <c r="Q64" s="24"/>
      <c r="R64" s="104"/>
      <c r="S64" s="19"/>
      <c r="U64" s="76"/>
      <c r="V64" s="76"/>
      <c r="W64" s="76"/>
      <c r="X64" s="76"/>
      <c r="Y64" s="76"/>
    </row>
    <row r="65" spans="1:25" ht="18" hidden="1" customHeight="1" outlineLevel="1" thickBot="1">
      <c r="A65" s="682"/>
      <c r="B65" s="683"/>
      <c r="C65" s="684"/>
      <c r="D65" s="694" t="s">
        <v>44</v>
      </c>
      <c r="E65" s="695"/>
      <c r="F65" s="695"/>
      <c r="G65" s="695"/>
      <c r="H65" s="695"/>
      <c r="I65" s="695"/>
      <c r="J65" s="695"/>
      <c r="K65" s="695"/>
      <c r="L65" s="695"/>
      <c r="M65" s="695"/>
      <c r="N65" s="696"/>
      <c r="O65" s="742"/>
      <c r="P65" s="743"/>
      <c r="Q65" s="744"/>
      <c r="R65" s="5"/>
      <c r="S65" s="5"/>
    </row>
    <row r="66" spans="1:25" ht="18" hidden="1" customHeight="1" outlineLevel="1" thickBot="1">
      <c r="A66" s="653" t="s">
        <v>132</v>
      </c>
      <c r="B66" s="654"/>
      <c r="C66" s="654"/>
      <c r="D66" s="747" t="s">
        <v>279</v>
      </c>
      <c r="E66" s="748"/>
      <c r="F66" s="749"/>
      <c r="G66" s="673"/>
      <c r="H66" s="674"/>
      <c r="I66" s="675" t="s">
        <v>39</v>
      </c>
      <c r="J66" s="507"/>
      <c r="K66" s="507"/>
      <c r="L66" s="507"/>
      <c r="M66" s="507"/>
      <c r="N66" s="697"/>
      <c r="O66" s="698"/>
      <c r="P66" s="698"/>
      <c r="Q66" s="699"/>
      <c r="R66" s="5"/>
      <c r="S66" s="5"/>
    </row>
    <row r="67" spans="1:25" ht="18" hidden="1" customHeight="1" outlineLevel="1" thickBot="1">
      <c r="A67" s="656"/>
      <c r="B67" s="657"/>
      <c r="C67" s="657"/>
      <c r="D67" s="670" t="s">
        <v>45</v>
      </c>
      <c r="E67" s="671"/>
      <c r="F67" s="672"/>
      <c r="G67" s="673"/>
      <c r="H67" s="674"/>
      <c r="I67" s="675" t="s">
        <v>39</v>
      </c>
      <c r="J67" s="507"/>
      <c r="K67" s="507"/>
      <c r="L67" s="507"/>
      <c r="M67" s="507"/>
      <c r="N67" s="676"/>
      <c r="O67" s="677"/>
      <c r="P67" s="677"/>
      <c r="Q67" s="678"/>
      <c r="R67" s="5"/>
      <c r="S67" s="5"/>
    </row>
    <row r="68" spans="1:25" s="21" customFormat="1" ht="18" hidden="1" customHeight="1" outlineLevel="1" thickBot="1">
      <c r="A68" s="745"/>
      <c r="B68" s="746"/>
      <c r="C68" s="746"/>
      <c r="D68" s="730" t="s">
        <v>46</v>
      </c>
      <c r="E68" s="731"/>
      <c r="F68" s="732"/>
      <c r="G68" s="673"/>
      <c r="H68" s="674"/>
      <c r="I68" s="49"/>
      <c r="J68" s="48"/>
      <c r="K68" s="48"/>
      <c r="L68" s="6"/>
      <c r="M68" s="6"/>
      <c r="N68" s="6"/>
      <c r="O68" s="102"/>
      <c r="P68" s="102"/>
      <c r="Q68" s="103"/>
      <c r="R68" s="104"/>
      <c r="S68" s="19"/>
      <c r="U68" s="76"/>
      <c r="V68" s="76"/>
      <c r="W68" s="76"/>
      <c r="X68" s="76"/>
      <c r="Y68" s="76"/>
    </row>
    <row r="69" spans="1:25" s="21" customFormat="1" ht="18" hidden="1" customHeight="1" outlineLevel="1" thickBot="1">
      <c r="A69" s="733" t="s">
        <v>110</v>
      </c>
      <c r="B69" s="734"/>
      <c r="C69" s="735"/>
      <c r="D69" s="117" t="s">
        <v>93</v>
      </c>
      <c r="E69" s="23"/>
      <c r="F69" s="736"/>
      <c r="G69" s="737"/>
      <c r="H69" s="738"/>
      <c r="I69" s="739"/>
      <c r="J69" s="740"/>
      <c r="K69" s="740"/>
      <c r="L69" s="740"/>
      <c r="M69" s="740"/>
      <c r="N69" s="740"/>
      <c r="O69" s="740"/>
      <c r="P69" s="740"/>
      <c r="Q69" s="741"/>
      <c r="R69" s="104"/>
      <c r="S69" s="19"/>
      <c r="U69" s="76"/>
      <c r="V69" s="76"/>
      <c r="W69" s="76"/>
      <c r="X69" s="76"/>
      <c r="Y69" s="76"/>
    </row>
    <row r="70" spans="1:25" s="30" customFormat="1" ht="6.75" customHeight="1" collapsed="1" thickBot="1">
      <c r="A70" s="120"/>
      <c r="B70" s="120"/>
      <c r="C70" s="120"/>
      <c r="D70" s="26"/>
      <c r="E70" s="26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105"/>
      <c r="S70" s="105"/>
      <c r="U70" s="77"/>
      <c r="V70" s="77"/>
      <c r="W70" s="77"/>
      <c r="X70" s="77"/>
      <c r="Y70" s="77"/>
    </row>
    <row r="71" spans="1:25" s="30" customFormat="1" ht="14.25" customHeight="1" thickBot="1">
      <c r="A71" s="28" t="s">
        <v>58</v>
      </c>
      <c r="B71" s="29"/>
      <c r="C71" s="30" t="s">
        <v>59</v>
      </c>
      <c r="G71" s="31"/>
      <c r="R71" s="105"/>
      <c r="S71" s="105"/>
      <c r="U71" s="77"/>
      <c r="V71" s="77"/>
      <c r="W71" s="77"/>
      <c r="X71" s="77"/>
      <c r="Y71" s="77"/>
    </row>
    <row r="72" spans="1:25" s="30" customFormat="1" ht="14.25" customHeight="1" thickBot="1">
      <c r="A72" s="28"/>
      <c r="B72" s="32"/>
      <c r="C72" s="30" t="s">
        <v>60</v>
      </c>
      <c r="G72" s="31"/>
      <c r="R72" s="105"/>
      <c r="S72" s="105"/>
      <c r="U72" s="77"/>
      <c r="V72" s="77"/>
      <c r="W72" s="77"/>
      <c r="X72" s="77"/>
      <c r="Y72" s="77"/>
    </row>
    <row r="73" spans="1:25" s="30" customFormat="1" ht="14.25" customHeight="1">
      <c r="A73" s="33" t="s">
        <v>61</v>
      </c>
      <c r="B73" s="30" t="s">
        <v>62</v>
      </c>
      <c r="R73" s="105"/>
      <c r="S73" s="105"/>
      <c r="U73" s="77"/>
      <c r="V73" s="77"/>
      <c r="W73" s="77"/>
      <c r="X73" s="77"/>
      <c r="Y73" s="77"/>
    </row>
    <row r="74" spans="1:25" ht="14.25" customHeight="1">
      <c r="A74" s="33" t="s">
        <v>63</v>
      </c>
      <c r="B74" s="30" t="s">
        <v>223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5"/>
      <c r="S74" s="5"/>
    </row>
    <row r="75" spans="1:25" hidden="1">
      <c r="R75" s="5"/>
      <c r="S75" s="5"/>
    </row>
    <row r="76" spans="1:25" hidden="1">
      <c r="R76" s="5"/>
      <c r="S76" s="5"/>
    </row>
    <row r="77" spans="1:25" hidden="1">
      <c r="R77" s="5"/>
      <c r="S77" s="5"/>
    </row>
    <row r="78" spans="1:25" hidden="1">
      <c r="R78" s="5"/>
      <c r="S78" s="5"/>
    </row>
    <row r="79" spans="1:25" hidden="1">
      <c r="R79" s="5"/>
      <c r="S79" s="5"/>
    </row>
    <row r="80" spans="1:25" hidden="1">
      <c r="R80" s="5"/>
      <c r="S80" s="5"/>
    </row>
    <row r="81" spans="1:25" hidden="1">
      <c r="R81" s="5"/>
      <c r="S81" s="5"/>
    </row>
    <row r="82" spans="1:25" hidden="1">
      <c r="R82" s="5"/>
      <c r="S82" s="5"/>
    </row>
    <row r="83" spans="1:25" hidden="1">
      <c r="R83" s="5"/>
      <c r="S83" s="5"/>
    </row>
    <row r="84" spans="1:25" ht="60" hidden="1" customHeight="1">
      <c r="A84" s="721" t="s">
        <v>136</v>
      </c>
      <c r="B84" s="722"/>
      <c r="C84" s="722"/>
      <c r="D84" s="722"/>
      <c r="E84" s="722"/>
      <c r="F84" s="722"/>
      <c r="G84" s="722"/>
      <c r="H84" s="722"/>
      <c r="I84" s="722"/>
      <c r="J84" s="722"/>
      <c r="K84" s="722"/>
      <c r="L84" s="722"/>
      <c r="M84" s="722"/>
      <c r="N84" s="722"/>
      <c r="O84" s="722"/>
      <c r="P84" s="722"/>
      <c r="Q84" s="722"/>
      <c r="R84" s="5"/>
      <c r="S84" s="5"/>
    </row>
    <row r="85" spans="1:25" hidden="1">
      <c r="R85" s="5"/>
      <c r="S85" s="5"/>
    </row>
    <row r="86" spans="1:25" hidden="1">
      <c r="R86" s="5"/>
      <c r="S86" s="5"/>
      <c r="U86" s="8"/>
      <c r="V86" s="8"/>
      <c r="W86" s="8"/>
      <c r="X86" s="8"/>
      <c r="Y86" s="8"/>
    </row>
    <row r="87" spans="1:25" hidden="1">
      <c r="R87" s="5"/>
      <c r="S87" s="5"/>
      <c r="U87" s="8"/>
      <c r="V87" s="8"/>
      <c r="W87" s="8"/>
      <c r="X87" s="8"/>
      <c r="Y87" s="8"/>
    </row>
    <row r="88" spans="1:25" hidden="1">
      <c r="R88" s="5"/>
      <c r="S88" s="5"/>
      <c r="U88" s="8"/>
      <c r="V88" s="8"/>
      <c r="W88" s="8"/>
      <c r="X88" s="8"/>
      <c r="Y88" s="8"/>
    </row>
    <row r="89" spans="1:25" hidden="1">
      <c r="R89" s="5"/>
      <c r="S89" s="5"/>
      <c r="U89" s="8"/>
      <c r="V89" s="8"/>
      <c r="W89" s="8"/>
      <c r="X89" s="8"/>
      <c r="Y89" s="8"/>
    </row>
    <row r="90" spans="1:25" hidden="1">
      <c r="R90" s="5"/>
      <c r="S90" s="5"/>
      <c r="U90" s="8"/>
      <c r="V90" s="8"/>
      <c r="W90" s="8"/>
      <c r="X90" s="8"/>
      <c r="Y90" s="8"/>
    </row>
    <row r="91" spans="1:25" hidden="1">
      <c r="R91" s="5"/>
      <c r="S91" s="5"/>
      <c r="U91" s="8"/>
      <c r="V91" s="8"/>
      <c r="W91" s="8"/>
      <c r="X91" s="8"/>
      <c r="Y91" s="8"/>
    </row>
    <row r="92" spans="1:25" hidden="1">
      <c r="R92" s="5"/>
      <c r="S92" s="5"/>
      <c r="U92" s="8"/>
      <c r="V92" s="8"/>
      <c r="W92" s="8"/>
      <c r="X92" s="8"/>
      <c r="Y92" s="8"/>
    </row>
    <row r="93" spans="1:25" hidden="1">
      <c r="R93" s="5"/>
      <c r="S93" s="5"/>
      <c r="U93" s="8"/>
      <c r="V93" s="8"/>
      <c r="W93" s="8"/>
      <c r="X93" s="8"/>
      <c r="Y93" s="8"/>
    </row>
    <row r="94" spans="1:25" ht="60" hidden="1" customHeight="1">
      <c r="A94" s="721" t="s">
        <v>137</v>
      </c>
      <c r="B94" s="722"/>
      <c r="C94" s="722"/>
      <c r="D94" s="722"/>
      <c r="E94" s="722"/>
      <c r="F94" s="722"/>
      <c r="G94" s="722"/>
      <c r="H94" s="722"/>
      <c r="I94" s="722"/>
      <c r="J94" s="722"/>
      <c r="K94" s="722"/>
      <c r="L94" s="722"/>
      <c r="M94" s="722"/>
      <c r="N94" s="722"/>
      <c r="O94" s="722"/>
      <c r="P94" s="722"/>
      <c r="Q94" s="722"/>
      <c r="R94" s="5"/>
      <c r="S94" s="5"/>
      <c r="U94" s="8"/>
      <c r="V94" s="8"/>
      <c r="W94" s="8"/>
      <c r="X94" s="8"/>
      <c r="Y94" s="8"/>
    </row>
    <row r="95" spans="1:25" hidden="1">
      <c r="R95" s="5"/>
      <c r="S95" s="5"/>
      <c r="U95" s="8"/>
      <c r="V95" s="8"/>
      <c r="W95" s="8"/>
      <c r="X95" s="8"/>
      <c r="Y95" s="8"/>
    </row>
    <row r="96" spans="1:25" hidden="1">
      <c r="R96" s="5"/>
      <c r="S96" s="5"/>
      <c r="U96" s="8"/>
      <c r="V96" s="8"/>
      <c r="W96" s="8"/>
      <c r="X96" s="8"/>
      <c r="Y96" s="8"/>
    </row>
    <row r="97" spans="1:25" hidden="1">
      <c r="R97" s="5"/>
      <c r="S97" s="5"/>
      <c r="U97" s="8"/>
      <c r="V97" s="8"/>
      <c r="W97" s="8"/>
      <c r="X97" s="8"/>
      <c r="Y97" s="8"/>
    </row>
    <row r="98" spans="1:25" hidden="1">
      <c r="R98" s="5"/>
      <c r="S98" s="5"/>
      <c r="U98" s="8"/>
      <c r="V98" s="8"/>
      <c r="W98" s="8"/>
      <c r="X98" s="8"/>
      <c r="Y98" s="8"/>
    </row>
    <row r="99" spans="1:25" hidden="1">
      <c r="R99" s="5"/>
      <c r="S99" s="5"/>
      <c r="U99" s="8"/>
      <c r="V99" s="8"/>
      <c r="W99" s="8"/>
      <c r="X99" s="8"/>
      <c r="Y99" s="8"/>
    </row>
    <row r="100" spans="1:25" hidden="1">
      <c r="R100" s="5"/>
      <c r="S100" s="5"/>
      <c r="U100" s="8"/>
      <c r="V100" s="8"/>
      <c r="W100" s="8"/>
      <c r="X100" s="8"/>
      <c r="Y100" s="8"/>
    </row>
    <row r="101" spans="1:25" hidden="1">
      <c r="R101" s="5"/>
      <c r="S101" s="5"/>
      <c r="U101" s="8"/>
      <c r="V101" s="8"/>
      <c r="W101" s="8"/>
      <c r="X101" s="8"/>
      <c r="Y101" s="8"/>
    </row>
    <row r="102" spans="1:25" hidden="1">
      <c r="R102" s="5"/>
      <c r="S102" s="5"/>
      <c r="U102" s="8"/>
      <c r="V102" s="8"/>
      <c r="W102" s="8"/>
      <c r="X102" s="8"/>
      <c r="Y102" s="8"/>
    </row>
    <row r="103" spans="1:25" hidden="1">
      <c r="R103" s="5"/>
      <c r="S103" s="5"/>
      <c r="U103" s="8"/>
      <c r="V103" s="8"/>
      <c r="W103" s="8"/>
      <c r="X103" s="8"/>
      <c r="Y103" s="8"/>
    </row>
    <row r="104" spans="1:25" ht="60" hidden="1" customHeight="1">
      <c r="A104" s="721" t="s">
        <v>138</v>
      </c>
      <c r="B104" s="722"/>
      <c r="C104" s="722"/>
      <c r="D104" s="722"/>
      <c r="E104" s="722"/>
      <c r="F104" s="722"/>
      <c r="G104" s="722"/>
      <c r="H104" s="722"/>
      <c r="I104" s="722"/>
      <c r="J104" s="722"/>
      <c r="K104" s="722"/>
      <c r="L104" s="722"/>
      <c r="M104" s="722"/>
      <c r="N104" s="722"/>
      <c r="O104" s="722"/>
      <c r="P104" s="722"/>
      <c r="Q104" s="722"/>
      <c r="R104" s="5"/>
      <c r="S104" s="5"/>
      <c r="U104" s="8"/>
      <c r="V104" s="8"/>
      <c r="W104" s="8"/>
      <c r="X104" s="8"/>
      <c r="Y104" s="8"/>
    </row>
    <row r="105" spans="1:25" hidden="1">
      <c r="R105" s="5"/>
      <c r="S105" s="5"/>
      <c r="U105" s="8"/>
      <c r="V105" s="8"/>
      <c r="W105" s="8"/>
      <c r="X105" s="8"/>
      <c r="Y105" s="8"/>
    </row>
    <row r="106" spans="1:25" hidden="1">
      <c r="R106" s="5"/>
      <c r="S106" s="5"/>
      <c r="U106" s="8"/>
      <c r="V106" s="8"/>
      <c r="W106" s="8"/>
      <c r="X106" s="8"/>
      <c r="Y106" s="8"/>
    </row>
    <row r="107" spans="1:25" hidden="1">
      <c r="R107" s="5"/>
      <c r="S107" s="5"/>
      <c r="U107" s="8"/>
      <c r="V107" s="8"/>
      <c r="W107" s="8"/>
      <c r="X107" s="8"/>
      <c r="Y107" s="8"/>
    </row>
    <row r="108" spans="1:25" hidden="1">
      <c r="R108" s="5"/>
      <c r="S108" s="5"/>
      <c r="U108" s="8"/>
      <c r="V108" s="8"/>
      <c r="W108" s="8"/>
      <c r="X108" s="8"/>
      <c r="Y108" s="8"/>
    </row>
    <row r="109" spans="1:25" hidden="1">
      <c r="R109" s="5"/>
      <c r="S109" s="5"/>
      <c r="U109" s="8"/>
      <c r="V109" s="8"/>
      <c r="W109" s="8"/>
      <c r="X109" s="8"/>
      <c r="Y109" s="8"/>
    </row>
    <row r="110" spans="1:25" hidden="1">
      <c r="R110" s="5"/>
      <c r="S110" s="5"/>
      <c r="U110" s="8"/>
      <c r="V110" s="8"/>
      <c r="W110" s="8"/>
      <c r="X110" s="8"/>
      <c r="Y110" s="8"/>
    </row>
    <row r="111" spans="1:25" hidden="1">
      <c r="R111" s="5"/>
      <c r="S111" s="5"/>
      <c r="U111" s="8"/>
      <c r="V111" s="8"/>
      <c r="W111" s="8"/>
      <c r="X111" s="8"/>
      <c r="Y111" s="8"/>
    </row>
    <row r="112" spans="1:25" hidden="1">
      <c r="R112" s="5"/>
      <c r="S112" s="5"/>
      <c r="U112" s="8"/>
      <c r="V112" s="8"/>
      <c r="W112" s="8"/>
      <c r="X112" s="8"/>
      <c r="Y112" s="8"/>
    </row>
    <row r="113" spans="1:25" hidden="1">
      <c r="R113" s="5"/>
      <c r="S113" s="5"/>
      <c r="U113" s="8"/>
      <c r="V113" s="8"/>
      <c r="W113" s="8"/>
      <c r="X113" s="8"/>
      <c r="Y113" s="8"/>
    </row>
    <row r="114" spans="1:25" ht="60" hidden="1" customHeight="1">
      <c r="A114" s="721" t="s">
        <v>139</v>
      </c>
      <c r="B114" s="722"/>
      <c r="C114" s="722"/>
      <c r="D114" s="722"/>
      <c r="E114" s="722"/>
      <c r="F114" s="722"/>
      <c r="G114" s="722"/>
      <c r="H114" s="722"/>
      <c r="I114" s="722"/>
      <c r="J114" s="722"/>
      <c r="K114" s="722"/>
      <c r="L114" s="722"/>
      <c r="M114" s="722"/>
      <c r="N114" s="722"/>
      <c r="O114" s="722"/>
      <c r="P114" s="722"/>
      <c r="Q114" s="722"/>
      <c r="R114" s="5"/>
      <c r="S114" s="5"/>
      <c r="U114" s="8"/>
      <c r="V114" s="8"/>
      <c r="W114" s="8"/>
      <c r="X114" s="8"/>
      <c r="Y114" s="8"/>
    </row>
    <row r="115" spans="1:25" hidden="1">
      <c r="R115" s="5"/>
      <c r="S115" s="5"/>
      <c r="U115" s="8"/>
      <c r="V115" s="8"/>
      <c r="W115" s="8"/>
      <c r="X115" s="8"/>
      <c r="Y115" s="8"/>
    </row>
    <row r="116" spans="1:25" hidden="1">
      <c r="R116" s="5"/>
      <c r="S116" s="5"/>
      <c r="U116" s="8"/>
      <c r="V116" s="8"/>
      <c r="W116" s="8"/>
      <c r="X116" s="8"/>
      <c r="Y116" s="8"/>
    </row>
    <row r="117" spans="1:25" hidden="1">
      <c r="R117" s="5"/>
      <c r="S117" s="5"/>
      <c r="U117" s="8"/>
      <c r="V117" s="8"/>
      <c r="W117" s="8"/>
      <c r="X117" s="8"/>
      <c r="Y117" s="8"/>
    </row>
    <row r="118" spans="1:25" hidden="1">
      <c r="R118" s="5"/>
      <c r="S118" s="5"/>
      <c r="U118" s="8"/>
      <c r="V118" s="8"/>
      <c r="W118" s="8"/>
      <c r="X118" s="8"/>
      <c r="Y118" s="8"/>
    </row>
    <row r="119" spans="1:25" hidden="1">
      <c r="R119" s="5"/>
      <c r="S119" s="5"/>
      <c r="U119" s="8"/>
      <c r="V119" s="8"/>
      <c r="W119" s="8"/>
      <c r="X119" s="8"/>
      <c r="Y119" s="8"/>
    </row>
    <row r="120" spans="1:25" hidden="1">
      <c r="R120" s="5"/>
      <c r="S120" s="5"/>
      <c r="U120" s="8"/>
      <c r="V120" s="8"/>
      <c r="W120" s="8"/>
      <c r="X120" s="8"/>
      <c r="Y120" s="8"/>
    </row>
    <row r="121" spans="1:25" hidden="1">
      <c r="R121" s="5"/>
      <c r="S121" s="5"/>
      <c r="U121" s="8"/>
      <c r="V121" s="8"/>
      <c r="W121" s="8"/>
      <c r="X121" s="8"/>
      <c r="Y121" s="8"/>
    </row>
    <row r="122" spans="1:25" hidden="1">
      <c r="R122" s="5"/>
      <c r="S122" s="5"/>
      <c r="U122" s="8"/>
      <c r="V122" s="8"/>
      <c r="W122" s="8"/>
      <c r="X122" s="8"/>
      <c r="Y122" s="8"/>
    </row>
    <row r="123" spans="1:25" hidden="1">
      <c r="R123" s="5"/>
      <c r="S123" s="5"/>
      <c r="U123" s="8"/>
      <c r="V123" s="8"/>
      <c r="W123" s="8"/>
      <c r="X123" s="8"/>
      <c r="Y123" s="8"/>
    </row>
    <row r="124" spans="1:25" ht="28.5" hidden="1">
      <c r="A124" s="721" t="s">
        <v>106</v>
      </c>
      <c r="B124" s="722"/>
      <c r="C124" s="722"/>
      <c r="D124" s="722"/>
      <c r="E124" s="722"/>
      <c r="F124" s="722"/>
      <c r="G124" s="722"/>
      <c r="H124" s="722"/>
      <c r="I124" s="722"/>
      <c r="J124" s="722"/>
      <c r="K124" s="722"/>
      <c r="L124" s="722"/>
      <c r="M124" s="722"/>
      <c r="N124" s="722"/>
      <c r="O124" s="722"/>
      <c r="P124" s="722"/>
      <c r="Q124" s="722"/>
      <c r="R124" s="5"/>
      <c r="S124" s="5"/>
      <c r="U124" s="8"/>
      <c r="V124" s="8"/>
      <c r="W124" s="8"/>
      <c r="X124" s="8"/>
      <c r="Y124" s="8"/>
    </row>
    <row r="125" spans="1:25">
      <c r="R125" s="5"/>
      <c r="S125" s="5"/>
      <c r="U125" s="8"/>
      <c r="V125" s="8"/>
      <c r="W125" s="8"/>
      <c r="X125" s="8"/>
      <c r="Y125" s="8"/>
    </row>
  </sheetData>
  <sheetProtection algorithmName="SHA-512" hashValue="dbMFbfsg7wG6JKcKY7M5QQ/hISnNiW/oRIrZfoWfsFSl1A7UtHVHc9IdaHQjWG38mkONnOHKWDlvd5tjcIleqQ==" saltValue="mXUO8jyGeUB/fjVzK2xpag==" spinCount="100000" sheet="1" selectLockedCells="1"/>
  <mergeCells count="137">
    <mergeCell ref="A104:Q104"/>
    <mergeCell ref="A84:Q84"/>
    <mergeCell ref="A94:Q94"/>
    <mergeCell ref="A114:Q114"/>
    <mergeCell ref="A124:Q124"/>
    <mergeCell ref="A37:C44"/>
    <mergeCell ref="F37:H37"/>
    <mergeCell ref="I37:Q37"/>
    <mergeCell ref="F38:Q38"/>
    <mergeCell ref="F39:Q39"/>
    <mergeCell ref="F40:Q40"/>
    <mergeCell ref="F41:Q41"/>
    <mergeCell ref="F42:H42"/>
    <mergeCell ref="D68:F68"/>
    <mergeCell ref="G68:H68"/>
    <mergeCell ref="A69:C69"/>
    <mergeCell ref="F69:H69"/>
    <mergeCell ref="I69:Q69"/>
    <mergeCell ref="F49:Q49"/>
    <mergeCell ref="O65:Q65"/>
    <mergeCell ref="A66:C68"/>
    <mergeCell ref="D66:F66"/>
    <mergeCell ref="A62:C62"/>
    <mergeCell ref="F62:H62"/>
    <mergeCell ref="A57:C61"/>
    <mergeCell ref="F58:G58"/>
    <mergeCell ref="H58:Q59"/>
    <mergeCell ref="F60:G60"/>
    <mergeCell ref="H60:Q61"/>
    <mergeCell ref="F50:H50"/>
    <mergeCell ref="I50:Q50"/>
    <mergeCell ref="F57:H57"/>
    <mergeCell ref="I57:Q57"/>
    <mergeCell ref="A50:C56"/>
    <mergeCell ref="F51:G51"/>
    <mergeCell ref="F54:G54"/>
    <mergeCell ref="F55:Q55"/>
    <mergeCell ref="F56:Q56"/>
    <mergeCell ref="H51:I51"/>
    <mergeCell ref="J51:Q51"/>
    <mergeCell ref="H54:I54"/>
    <mergeCell ref="J54:Q54"/>
    <mergeCell ref="D67:F67"/>
    <mergeCell ref="G67:H67"/>
    <mergeCell ref="I67:M67"/>
    <mergeCell ref="N67:Q67"/>
    <mergeCell ref="A63:C65"/>
    <mergeCell ref="D63:G63"/>
    <mergeCell ref="H63:J63"/>
    <mergeCell ref="D64:G64"/>
    <mergeCell ref="H64:J64"/>
    <mergeCell ref="D65:N65"/>
    <mergeCell ref="I66:M66"/>
    <mergeCell ref="N66:Q66"/>
    <mergeCell ref="G66:H66"/>
    <mergeCell ref="F43:G43"/>
    <mergeCell ref="H43:Q44"/>
    <mergeCell ref="F44:G44"/>
    <mergeCell ref="F45:H45"/>
    <mergeCell ref="I45:Q45"/>
    <mergeCell ref="F31:Q31"/>
    <mergeCell ref="A32:C36"/>
    <mergeCell ref="F32:H32"/>
    <mergeCell ref="I32:Q32"/>
    <mergeCell ref="F33:G33"/>
    <mergeCell ref="H33:Q34"/>
    <mergeCell ref="A45:C49"/>
    <mergeCell ref="F46:Q46"/>
    <mergeCell ref="F47:Q47"/>
    <mergeCell ref="F48:Q48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A27:C28"/>
    <mergeCell ref="F27:H27"/>
    <mergeCell ref="F28:H28"/>
    <mergeCell ref="I28:K28"/>
    <mergeCell ref="L28:Q28"/>
    <mergeCell ref="F35:G35"/>
    <mergeCell ref="H35:Q36"/>
    <mergeCell ref="A30:C31"/>
    <mergeCell ref="F30:H30"/>
    <mergeCell ref="I30:K30"/>
    <mergeCell ref="L30:Q30"/>
    <mergeCell ref="A29:C29"/>
    <mergeCell ref="F22:H22"/>
    <mergeCell ref="I22:K22"/>
    <mergeCell ref="L22:Q22"/>
    <mergeCell ref="F23:Q23"/>
    <mergeCell ref="D18:Q18"/>
    <mergeCell ref="B19:C19"/>
    <mergeCell ref="D19:Q19"/>
    <mergeCell ref="B20:C20"/>
    <mergeCell ref="D20:G20"/>
    <mergeCell ref="I20:Q20"/>
    <mergeCell ref="D23:E23"/>
    <mergeCell ref="D12:E12"/>
    <mergeCell ref="D21:E21"/>
    <mergeCell ref="D22:E22"/>
    <mergeCell ref="D13:F13"/>
    <mergeCell ref="G13:J13"/>
    <mergeCell ref="A5:Q5"/>
    <mergeCell ref="L13:Q13"/>
    <mergeCell ref="B14:Q14"/>
    <mergeCell ref="B15:C15"/>
    <mergeCell ref="D15:I15"/>
    <mergeCell ref="B16:C16"/>
    <mergeCell ref="D16:Q16"/>
    <mergeCell ref="A12:A21"/>
    <mergeCell ref="B12:C12"/>
    <mergeCell ref="F12:H12"/>
    <mergeCell ref="B13:C13"/>
    <mergeCell ref="B17:C17"/>
    <mergeCell ref="D17:G17"/>
    <mergeCell ref="H17:Q17"/>
    <mergeCell ref="B18:C18"/>
    <mergeCell ref="B21:C21"/>
    <mergeCell ref="F21:N21"/>
    <mergeCell ref="O21:Q21"/>
    <mergeCell ref="A22:C23"/>
    <mergeCell ref="G7:Q7"/>
    <mergeCell ref="G11:Q11"/>
    <mergeCell ref="G10:Q10"/>
    <mergeCell ref="G9:Q9"/>
    <mergeCell ref="G8:Q8"/>
    <mergeCell ref="G6:Q6"/>
    <mergeCell ref="A6:C11"/>
    <mergeCell ref="K3:P3"/>
    <mergeCell ref="H3:J3"/>
  </mergeCells>
  <phoneticPr fontId="3"/>
  <dataValidations count="27">
    <dataValidation type="list" allowBlank="1" showInputMessage="1" showErrorMessage="1" sqref="F44">
      <formula1>"締結協定1,締結協定2"</formula1>
    </dataValidation>
    <dataValidation type="list" allowBlank="1" showErrorMessage="1" sqref="F42:H42">
      <formula1>"活動実績あり,なし"</formula1>
    </dataValidation>
    <dataValidation type="list" allowBlank="1" showInputMessage="1" showErrorMessage="1" sqref="F33:G33 F35:G35 F43:G43 F58:G58 F60:G60">
      <formula1>"平成２７年度,平成２８年度,平成２９年度"</formula1>
    </dataValidation>
    <dataValidation type="list" allowBlank="1" showErrorMessage="1" sqref="F45:H45">
      <formula1>"複数登録等あり,登録等あり,なし"</formula1>
    </dataValidation>
    <dataValidation type="list" allowBlank="1" showInputMessage="1" showErrorMessage="1" sqref="F69:H69">
      <formula1>"配置あり,なし"</formula1>
    </dataValidation>
    <dataValidation type="list" allowBlank="1" showErrorMessage="1" sqref="H63:J63">
      <formula1>"適用（義務）あり,なし"</formula1>
    </dataValidation>
    <dataValidation type="list" allowBlank="1" showErrorMessage="1" sqref="G68:H68">
      <formula1>"公表済み,なし　"</formula1>
    </dataValidation>
    <dataValidation type="list" allowBlank="1" showErrorMessage="1" sqref="G66:H67">
      <formula1>"認証取得あり,なし"</formula1>
    </dataValidation>
    <dataValidation type="list" allowBlank="1" showErrorMessage="1" sqref="F37:H37">
      <formula1>"複数締結実績あり,締結実績あり,なし"</formula1>
    </dataValidation>
    <dataValidation type="list" allowBlank="1" showErrorMessage="1" sqref="F32:H32">
      <formula1>"複数実績あり,実績あり,なし"</formula1>
    </dataValidation>
    <dataValidation type="list" allowBlank="1" showInputMessage="1" showErrorMessage="1" sqref="F30:H30">
      <formula1>"顕彰歴あり,なし"</formula1>
    </dataValidation>
    <dataValidation allowBlank="1" showInputMessage="1" showErrorMessage="1" prompt="入力は_x000a_西暦/月/日" sqref="D20:G20 L22:Q22 I20:Q20 N25:N26 L27:Q30"/>
    <dataValidation type="list" allowBlank="1" showErrorMessage="1" sqref="F57:H57">
      <formula1>"複数施工実績あり,施工実績あり,なし　"</formula1>
    </dataValidation>
    <dataValidation type="list" allowBlank="1" showErrorMessage="1" sqref="F50:H50">
      <formula1>"複数従事実績あり,従事実績あり,なし　"</formula1>
    </dataValidation>
    <dataValidation type="list" allowBlank="1" showInputMessage="1" showErrorMessage="1" sqref="F51:G51 F54:G54">
      <formula1>"平成２７年度,平成２８年度"</formula1>
    </dataValidation>
    <dataValidation type="list" allowBlank="1" showErrorMessage="1" sqref="F62:H62">
      <formula1>"6件以上の従事実績あり,4～5件の従事実績あり,2～3件の従事実績あり,従事実績あり,なし"</formula1>
    </dataValidation>
    <dataValidation allowBlank="1" showErrorMessage="1" sqref="F28:H29"/>
    <dataValidation type="list" allowBlank="1" showErrorMessage="1" sqref="F27:H27">
      <formula1>"配置あり（年齢）,配置あり（性別）,なし"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allowBlank="1" showInputMessage="1" showErrorMessage="1" sqref="F7:F11">
      <formula1>$U$5:$U$9</formula1>
    </dataValidation>
    <dataValidation type="list" allowBlank="1" showInputMessage="1" showErrorMessage="1" sqref="F12:H12">
      <formula1>$V$7:$V$9</formula1>
    </dataValidation>
    <dataValidation type="list" allowBlank="1" showInputMessage="1" showErrorMessage="1" sqref="D21">
      <formula1>$W$7:$W$9</formula1>
    </dataValidation>
    <dataValidation type="list" allowBlank="1" showInputMessage="1" showErrorMessage="1" sqref="F22:H22">
      <formula1>$X$7:$X$9</formula1>
    </dataValidation>
    <dataValidation type="list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5" manualBreakCount="5">
    <brk id="74" max="14" man="1"/>
    <brk id="84" max="14" man="1"/>
    <brk id="94" max="14" man="1"/>
    <brk id="104" max="14" man="1"/>
    <brk id="11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7"/>
  <sheetViews>
    <sheetView showGridLines="0" zoomScale="85" zoomScaleNormal="85" zoomScaleSheetLayoutView="100" workbookViewId="0">
      <selection activeCell="E6" sqref="E6:F6"/>
    </sheetView>
  </sheetViews>
  <sheetFormatPr defaultRowHeight="12" outlineLevelCol="1"/>
  <cols>
    <col min="1" max="1" width="4" style="36" customWidth="1"/>
    <col min="2" max="2" width="4.125" style="36" customWidth="1"/>
    <col min="3" max="3" width="23.5" style="36" customWidth="1"/>
    <col min="4" max="4" width="15.125" style="36" customWidth="1"/>
    <col min="5" max="5" width="14.25" style="36" customWidth="1"/>
    <col min="6" max="6" width="11.75" style="43" customWidth="1"/>
    <col min="7" max="7" width="2.875" style="36" customWidth="1"/>
    <col min="8" max="8" width="5" style="36" customWidth="1"/>
    <col min="9" max="9" width="3.25" style="36" customWidth="1"/>
    <col min="10" max="11" width="3.75" style="36" customWidth="1"/>
    <col min="12" max="12" width="2.875" style="36" customWidth="1"/>
    <col min="13" max="13" width="6.875" style="36" customWidth="1"/>
    <col min="14" max="14" width="2.125" style="36" customWidth="1"/>
    <col min="15" max="15" width="3.125" style="36" customWidth="1"/>
    <col min="16" max="16" width="9.125" style="36" customWidth="1"/>
    <col min="17" max="17" width="9.125" style="36" hidden="1" customWidth="1" outlineLevel="1"/>
    <col min="18" max="18" width="9.125" style="36" customWidth="1" collapsed="1"/>
    <col min="19" max="22" width="9.125" style="36" customWidth="1"/>
    <col min="23" max="16384" width="9" style="36"/>
  </cols>
  <sheetData>
    <row r="1" spans="1:17" ht="12.75" thickBot="1">
      <c r="A1" s="34" t="s">
        <v>400</v>
      </c>
      <c r="B1" s="34"/>
      <c r="C1" s="34"/>
      <c r="D1" s="34"/>
      <c r="E1" s="34"/>
      <c r="F1" s="70"/>
      <c r="G1" s="34"/>
      <c r="H1" s="34"/>
      <c r="I1" s="34"/>
      <c r="J1" s="34"/>
      <c r="K1" s="34"/>
      <c r="L1" s="34"/>
      <c r="M1" s="35"/>
      <c r="N1" s="34"/>
      <c r="O1" s="34"/>
    </row>
    <row r="2" spans="1:17" ht="12.75" thickBot="1">
      <c r="A2" s="34"/>
      <c r="B2" s="34"/>
      <c r="C2" s="34"/>
      <c r="D2" s="34"/>
      <c r="F2" s="37" t="s">
        <v>0</v>
      </c>
      <c r="G2" s="408">
        <f>'様式-共1-Ⅰ（地域実績）'!H2</f>
        <v>204310023</v>
      </c>
      <c r="H2" s="409"/>
      <c r="I2" s="409"/>
      <c r="J2" s="409"/>
      <c r="K2" s="409"/>
      <c r="L2" s="410"/>
      <c r="M2" s="38"/>
      <c r="N2" s="34"/>
      <c r="O2" s="34"/>
    </row>
    <row r="3" spans="1:17" ht="36" customHeight="1" thickBot="1">
      <c r="A3" s="855" t="s">
        <v>64</v>
      </c>
      <c r="B3" s="855"/>
      <c r="C3" s="855"/>
      <c r="D3" s="855"/>
      <c r="E3" s="855"/>
      <c r="F3" s="855"/>
      <c r="G3" s="855"/>
      <c r="H3" s="855"/>
      <c r="I3" s="855"/>
      <c r="J3" s="855"/>
      <c r="K3" s="855"/>
      <c r="L3" s="855"/>
      <c r="M3" s="855"/>
      <c r="N3" s="34"/>
      <c r="O3" s="34"/>
      <c r="Q3" s="36" t="s">
        <v>261</v>
      </c>
    </row>
    <row r="4" spans="1:17" ht="18" customHeight="1" thickBot="1">
      <c r="A4" s="70"/>
      <c r="B4" s="111"/>
      <c r="C4" s="874" t="s">
        <v>154</v>
      </c>
      <c r="D4" s="875"/>
      <c r="E4" s="875"/>
      <c r="F4" s="875"/>
      <c r="G4" s="875"/>
      <c r="H4" s="875"/>
      <c r="I4" s="875"/>
      <c r="J4" s="875"/>
      <c r="K4" s="876"/>
      <c r="L4" s="111"/>
      <c r="M4" s="111"/>
      <c r="N4" s="34"/>
      <c r="O4" s="34"/>
      <c r="Q4" s="36" t="s">
        <v>148</v>
      </c>
    </row>
    <row r="5" spans="1:17" ht="6" customHeight="1" thickBot="1">
      <c r="A5" s="70"/>
      <c r="B5" s="111"/>
      <c r="C5" s="70"/>
      <c r="D5" s="112"/>
      <c r="E5" s="112"/>
      <c r="F5" s="112"/>
      <c r="G5" s="112"/>
      <c r="H5" s="112"/>
      <c r="I5" s="112"/>
      <c r="J5" s="112"/>
      <c r="K5" s="112"/>
      <c r="L5" s="111"/>
      <c r="M5" s="111"/>
      <c r="N5" s="34"/>
      <c r="O5" s="34"/>
      <c r="Q5" s="36" t="s">
        <v>269</v>
      </c>
    </row>
    <row r="6" spans="1:17" ht="27" customHeight="1" thickBot="1">
      <c r="A6" s="753" t="s">
        <v>155</v>
      </c>
      <c r="B6" s="754"/>
      <c r="C6" s="755"/>
      <c r="D6" s="139" t="s">
        <v>65</v>
      </c>
      <c r="E6" s="759"/>
      <c r="F6" s="760"/>
      <c r="G6" s="140"/>
      <c r="H6" s="141"/>
      <c r="I6" s="141"/>
      <c r="J6" s="141"/>
      <c r="K6" s="141"/>
      <c r="L6" s="141"/>
      <c r="M6" s="142"/>
      <c r="N6" s="34"/>
      <c r="O6" s="6"/>
    </row>
    <row r="7" spans="1:17" ht="27" customHeight="1" thickBot="1">
      <c r="A7" s="756"/>
      <c r="B7" s="757"/>
      <c r="C7" s="758"/>
      <c r="D7" s="143" t="s">
        <v>66</v>
      </c>
      <c r="E7" s="761" t="s">
        <v>153</v>
      </c>
      <c r="F7" s="762"/>
      <c r="G7" s="144"/>
      <c r="H7" s="145"/>
      <c r="I7" s="145"/>
      <c r="J7" s="145"/>
      <c r="K7" s="145"/>
      <c r="L7" s="146"/>
      <c r="M7" s="147"/>
      <c r="N7" s="34"/>
      <c r="O7" s="6"/>
    </row>
    <row r="8" spans="1:17" ht="27" customHeight="1" thickBot="1">
      <c r="A8" s="753" t="s">
        <v>156</v>
      </c>
      <c r="B8" s="754"/>
      <c r="C8" s="755"/>
      <c r="D8" s="139" t="s">
        <v>65</v>
      </c>
      <c r="E8" s="763"/>
      <c r="F8" s="764"/>
      <c r="G8" s="877" t="s">
        <v>346</v>
      </c>
      <c r="H8" s="878"/>
      <c r="I8" s="878"/>
      <c r="J8" s="878"/>
      <c r="K8" s="879"/>
      <c r="L8" s="880" t="s">
        <v>322</v>
      </c>
      <c r="M8" s="881"/>
      <c r="N8" s="34"/>
      <c r="O8" s="6"/>
    </row>
    <row r="9" spans="1:17" ht="27" customHeight="1">
      <c r="A9" s="756"/>
      <c r="B9" s="757"/>
      <c r="C9" s="758"/>
      <c r="D9" s="148" t="s">
        <v>66</v>
      </c>
      <c r="E9" s="765" t="s">
        <v>89</v>
      </c>
      <c r="F9" s="766"/>
      <c r="G9" s="149" t="s">
        <v>90</v>
      </c>
      <c r="H9" s="149"/>
      <c r="I9" s="149"/>
      <c r="J9" s="149"/>
      <c r="K9" s="149"/>
      <c r="L9" s="149"/>
      <c r="M9" s="150"/>
      <c r="N9" s="34"/>
      <c r="O9" s="34"/>
    </row>
    <row r="10" spans="1:17" ht="15" customHeight="1" thickBot="1">
      <c r="A10" s="151"/>
      <c r="B10" s="152"/>
      <c r="C10" s="152"/>
      <c r="D10" s="153"/>
      <c r="E10" s="153"/>
      <c r="F10" s="153"/>
      <c r="G10" s="146"/>
      <c r="H10" s="146"/>
      <c r="I10" s="146"/>
      <c r="J10" s="146"/>
      <c r="K10" s="146"/>
      <c r="L10" s="146"/>
      <c r="M10" s="154"/>
      <c r="N10" s="34"/>
      <c r="O10" s="34"/>
    </row>
    <row r="11" spans="1:17" ht="27" customHeight="1" thickBot="1">
      <c r="A11" s="862" t="s">
        <v>356</v>
      </c>
      <c r="B11" s="863"/>
      <c r="C11" s="155" t="s">
        <v>67</v>
      </c>
      <c r="D11" s="156" t="s">
        <v>25</v>
      </c>
      <c r="E11" s="761" t="s">
        <v>142</v>
      </c>
      <c r="F11" s="762"/>
      <c r="G11" s="140"/>
      <c r="H11" s="141"/>
      <c r="I11" s="141"/>
      <c r="J11" s="141"/>
      <c r="K11" s="141"/>
      <c r="L11" s="141"/>
      <c r="M11" s="142"/>
      <c r="N11" s="34"/>
      <c r="O11" s="6"/>
    </row>
    <row r="12" spans="1:17" ht="36" customHeight="1" thickBot="1">
      <c r="A12" s="864"/>
      <c r="B12" s="865"/>
      <c r="C12" s="157" t="s">
        <v>68</v>
      </c>
      <c r="D12" s="841" t="s">
        <v>27</v>
      </c>
      <c r="E12" s="757"/>
      <c r="F12" s="842"/>
      <c r="G12" s="843"/>
      <c r="H12" s="158" t="s">
        <v>273</v>
      </c>
      <c r="I12" s="868"/>
      <c r="J12" s="869"/>
      <c r="K12" s="869"/>
      <c r="L12" s="869"/>
      <c r="M12" s="870"/>
      <c r="N12" s="34"/>
      <c r="O12" s="34"/>
    </row>
    <row r="13" spans="1:17" ht="18" customHeight="1" thickBot="1">
      <c r="A13" s="864"/>
      <c r="B13" s="865"/>
      <c r="C13" s="856" t="s">
        <v>86</v>
      </c>
      <c r="D13" s="857"/>
      <c r="E13" s="857"/>
      <c r="F13" s="857"/>
      <c r="G13" s="857"/>
      <c r="H13" s="857"/>
      <c r="I13" s="857"/>
      <c r="J13" s="857"/>
      <c r="K13" s="857"/>
      <c r="L13" s="857"/>
      <c r="M13" s="858"/>
      <c r="N13" s="34"/>
      <c r="O13" s="34"/>
    </row>
    <row r="14" spans="1:17" ht="18" customHeight="1" thickBot="1">
      <c r="A14" s="864"/>
      <c r="B14" s="865"/>
      <c r="C14" s="159" t="s">
        <v>276</v>
      </c>
      <c r="D14" s="859"/>
      <c r="E14" s="860"/>
      <c r="F14" s="861"/>
      <c r="G14" s="160"/>
      <c r="H14" s="161"/>
      <c r="I14" s="161"/>
      <c r="J14" s="161"/>
      <c r="K14" s="161"/>
      <c r="L14" s="161"/>
      <c r="M14" s="162"/>
      <c r="N14" s="34"/>
      <c r="O14" s="34"/>
    </row>
    <row r="15" spans="1:17" ht="18" customHeight="1" thickBot="1">
      <c r="A15" s="864"/>
      <c r="B15" s="865"/>
      <c r="C15" s="163" t="s">
        <v>281</v>
      </c>
      <c r="D15" s="859"/>
      <c r="E15" s="860"/>
      <c r="F15" s="860"/>
      <c r="G15" s="860"/>
      <c r="H15" s="860"/>
      <c r="I15" s="860"/>
      <c r="J15" s="860"/>
      <c r="K15" s="860"/>
      <c r="L15" s="860"/>
      <c r="M15" s="861"/>
      <c r="N15" s="34"/>
      <c r="O15" s="34"/>
    </row>
    <row r="16" spans="1:17" ht="27" customHeight="1" thickBot="1">
      <c r="A16" s="864"/>
      <c r="B16" s="865"/>
      <c r="C16" s="163" t="s">
        <v>337</v>
      </c>
      <c r="D16" s="844">
        <v>0</v>
      </c>
      <c r="E16" s="845"/>
      <c r="F16" s="164"/>
      <c r="G16" s="846"/>
      <c r="H16" s="846"/>
      <c r="I16" s="846"/>
      <c r="J16" s="846"/>
      <c r="K16" s="846"/>
      <c r="L16" s="846"/>
      <c r="M16" s="847"/>
      <c r="N16" s="34"/>
      <c r="O16" s="34"/>
    </row>
    <row r="17" spans="1:17" ht="18" customHeight="1" thickBot="1">
      <c r="A17" s="864"/>
      <c r="B17" s="865"/>
      <c r="C17" s="159" t="s">
        <v>251</v>
      </c>
      <c r="D17" s="849"/>
      <c r="E17" s="850"/>
      <c r="F17" s="850"/>
      <c r="G17" s="850"/>
      <c r="H17" s="850"/>
      <c r="I17" s="850"/>
      <c r="J17" s="850"/>
      <c r="K17" s="850"/>
      <c r="L17" s="850"/>
      <c r="M17" s="851"/>
      <c r="N17" s="34"/>
      <c r="O17" s="34"/>
    </row>
    <row r="18" spans="1:17" ht="46.5" customHeight="1" thickBot="1">
      <c r="A18" s="864"/>
      <c r="B18" s="865"/>
      <c r="C18" s="159" t="s">
        <v>282</v>
      </c>
      <c r="D18" s="871"/>
      <c r="E18" s="872"/>
      <c r="F18" s="872"/>
      <c r="G18" s="872"/>
      <c r="H18" s="872"/>
      <c r="I18" s="872"/>
      <c r="J18" s="872"/>
      <c r="K18" s="872"/>
      <c r="L18" s="872"/>
      <c r="M18" s="873"/>
      <c r="N18" s="34"/>
      <c r="O18" s="34"/>
    </row>
    <row r="19" spans="1:17" ht="18" customHeight="1" thickBot="1">
      <c r="A19" s="864"/>
      <c r="B19" s="865"/>
      <c r="C19" s="159" t="s">
        <v>252</v>
      </c>
      <c r="D19" s="796"/>
      <c r="E19" s="794"/>
      <c r="F19" s="165" t="s">
        <v>277</v>
      </c>
      <c r="G19" s="794"/>
      <c r="H19" s="794"/>
      <c r="I19" s="794"/>
      <c r="J19" s="794"/>
      <c r="K19" s="794"/>
      <c r="L19" s="794"/>
      <c r="M19" s="795"/>
      <c r="N19" s="34"/>
      <c r="O19" s="34"/>
    </row>
    <row r="20" spans="1:17" ht="18" customHeight="1" thickBot="1">
      <c r="A20" s="864"/>
      <c r="B20" s="865"/>
      <c r="C20" s="159" t="s">
        <v>134</v>
      </c>
      <c r="D20" s="776"/>
      <c r="E20" s="777"/>
      <c r="F20" s="777"/>
      <c r="G20" s="777"/>
      <c r="H20" s="777"/>
      <c r="I20" s="777"/>
      <c r="J20" s="777"/>
      <c r="K20" s="777"/>
      <c r="L20" s="777"/>
      <c r="M20" s="778"/>
      <c r="N20" s="124"/>
      <c r="O20" s="124"/>
      <c r="P20" s="34"/>
      <c r="Q20" s="34"/>
    </row>
    <row r="21" spans="1:17" ht="18" customHeight="1" thickBot="1">
      <c r="A21" s="864"/>
      <c r="B21" s="865"/>
      <c r="C21" s="159" t="s">
        <v>253</v>
      </c>
      <c r="D21" s="796"/>
      <c r="E21" s="794"/>
      <c r="F21" s="165" t="s">
        <v>277</v>
      </c>
      <c r="G21" s="794"/>
      <c r="H21" s="794"/>
      <c r="I21" s="794"/>
      <c r="J21" s="794"/>
      <c r="K21" s="794"/>
      <c r="L21" s="794"/>
      <c r="M21" s="795"/>
      <c r="N21" s="39"/>
      <c r="O21" s="39"/>
      <c r="P21" s="34"/>
      <c r="Q21" s="34"/>
    </row>
    <row r="22" spans="1:17" ht="18" customHeight="1" thickBot="1">
      <c r="A22" s="864"/>
      <c r="B22" s="865"/>
      <c r="C22" s="159" t="s">
        <v>70</v>
      </c>
      <c r="D22" s="761" t="s">
        <v>153</v>
      </c>
      <c r="E22" s="762"/>
      <c r="F22" s="848" t="s">
        <v>283</v>
      </c>
      <c r="G22" s="848"/>
      <c r="H22" s="848"/>
      <c r="I22" s="848"/>
      <c r="J22" s="848"/>
      <c r="K22" s="848"/>
      <c r="L22" s="848"/>
      <c r="M22" s="166"/>
      <c r="N22" s="39"/>
      <c r="O22" s="39"/>
      <c r="P22" s="34"/>
      <c r="Q22" s="34"/>
    </row>
    <row r="23" spans="1:17" ht="18" customHeight="1" thickBot="1">
      <c r="A23" s="866"/>
      <c r="B23" s="867"/>
      <c r="C23" s="167" t="s">
        <v>71</v>
      </c>
      <c r="D23" s="168" t="s">
        <v>72</v>
      </c>
      <c r="E23" s="782"/>
      <c r="F23" s="783"/>
      <c r="G23" s="169"/>
      <c r="H23" s="170"/>
      <c r="I23" s="171"/>
      <c r="J23" s="171"/>
      <c r="K23" s="171"/>
      <c r="L23" s="171"/>
      <c r="M23" s="305" t="s">
        <v>284</v>
      </c>
      <c r="N23" s="106"/>
      <c r="O23" s="40"/>
      <c r="P23" s="40"/>
    </row>
    <row r="24" spans="1:17" ht="18" customHeight="1" thickBot="1">
      <c r="A24" s="767" t="s">
        <v>357</v>
      </c>
      <c r="B24" s="768"/>
      <c r="C24" s="769"/>
      <c r="D24" s="172" t="s">
        <v>73</v>
      </c>
      <c r="E24" s="173" t="s">
        <v>142</v>
      </c>
      <c r="F24" s="852" t="s">
        <v>285</v>
      </c>
      <c r="G24" s="853"/>
      <c r="H24" s="853"/>
      <c r="I24" s="761" t="s">
        <v>153</v>
      </c>
      <c r="J24" s="854"/>
      <c r="K24" s="854"/>
      <c r="L24" s="854"/>
      <c r="M24" s="762"/>
      <c r="N24" s="107"/>
      <c r="O24" s="6"/>
    </row>
    <row r="25" spans="1:17" ht="18" customHeight="1" thickBot="1">
      <c r="A25" s="770"/>
      <c r="B25" s="771"/>
      <c r="C25" s="772"/>
      <c r="D25" s="174" t="s">
        <v>85</v>
      </c>
      <c r="E25" s="175" t="s">
        <v>144</v>
      </c>
      <c r="F25" s="176" t="s">
        <v>157</v>
      </c>
      <c r="G25" s="177"/>
      <c r="H25" s="154"/>
      <c r="I25" s="154"/>
      <c r="J25" s="154"/>
      <c r="K25" s="154"/>
      <c r="L25" s="154"/>
      <c r="M25" s="178"/>
      <c r="N25" s="108"/>
      <c r="O25" s="108"/>
      <c r="Q25" s="36" t="s">
        <v>314</v>
      </c>
    </row>
    <row r="26" spans="1:17" ht="36" customHeight="1" thickBot="1">
      <c r="A26" s="770"/>
      <c r="B26" s="771"/>
      <c r="C26" s="772"/>
      <c r="D26" s="179" t="s">
        <v>186</v>
      </c>
      <c r="E26" s="180" t="s">
        <v>141</v>
      </c>
      <c r="F26" s="779"/>
      <c r="G26" s="780"/>
      <c r="H26" s="780"/>
      <c r="I26" s="780"/>
      <c r="J26" s="780"/>
      <c r="K26" s="780"/>
      <c r="L26" s="780"/>
      <c r="M26" s="781"/>
      <c r="N26" s="106"/>
      <c r="O26" s="40"/>
      <c r="P26" s="40"/>
      <c r="Q26" s="36" t="s">
        <v>315</v>
      </c>
    </row>
    <row r="27" spans="1:17" s="41" customFormat="1" ht="18" customHeight="1" thickBot="1">
      <c r="A27" s="770"/>
      <c r="B27" s="771"/>
      <c r="C27" s="772"/>
      <c r="D27" s="159" t="s">
        <v>134</v>
      </c>
      <c r="E27" s="776"/>
      <c r="F27" s="777"/>
      <c r="G27" s="777"/>
      <c r="H27" s="777"/>
      <c r="I27" s="777"/>
      <c r="J27" s="777"/>
      <c r="K27" s="777"/>
      <c r="L27" s="777"/>
      <c r="M27" s="778"/>
      <c r="N27" s="109"/>
      <c r="O27" s="109"/>
      <c r="Q27" s="36" t="s">
        <v>301</v>
      </c>
    </row>
    <row r="28" spans="1:17" s="41" customFormat="1" ht="18" customHeight="1" thickBot="1">
      <c r="A28" s="773"/>
      <c r="B28" s="774"/>
      <c r="C28" s="775"/>
      <c r="D28" s="181" t="s">
        <v>69</v>
      </c>
      <c r="E28" s="796"/>
      <c r="F28" s="794"/>
      <c r="G28" s="345" t="s">
        <v>411</v>
      </c>
      <c r="H28" s="794"/>
      <c r="I28" s="794"/>
      <c r="J28" s="794"/>
      <c r="K28" s="794"/>
      <c r="L28" s="794"/>
      <c r="M28" s="795"/>
      <c r="N28" s="109"/>
      <c r="O28" s="109"/>
      <c r="Q28" s="36" t="s">
        <v>302</v>
      </c>
    </row>
    <row r="29" spans="1:17" ht="18" customHeight="1" thickBot="1">
      <c r="A29" s="767" t="s">
        <v>358</v>
      </c>
      <c r="B29" s="768"/>
      <c r="C29" s="769"/>
      <c r="D29" s="182" t="s">
        <v>34</v>
      </c>
      <c r="E29" s="173" t="s">
        <v>158</v>
      </c>
      <c r="F29" s="784"/>
      <c r="G29" s="785"/>
      <c r="H29" s="183"/>
      <c r="I29" s="183"/>
      <c r="J29" s="183"/>
      <c r="K29" s="786" t="s">
        <v>35</v>
      </c>
      <c r="L29" s="787"/>
      <c r="M29" s="788"/>
      <c r="N29" s="107"/>
      <c r="O29" s="6"/>
      <c r="Q29" s="36" t="s">
        <v>342</v>
      </c>
    </row>
    <row r="30" spans="1:17" ht="33" customHeight="1" thickBot="1">
      <c r="A30" s="770"/>
      <c r="B30" s="771"/>
      <c r="C30" s="772"/>
      <c r="D30" s="184" t="s">
        <v>224</v>
      </c>
      <c r="E30" s="792"/>
      <c r="F30" s="793"/>
      <c r="G30" s="793"/>
      <c r="H30" s="793"/>
      <c r="I30" s="793"/>
      <c r="J30" s="793"/>
      <c r="K30" s="789"/>
      <c r="L30" s="790"/>
      <c r="M30" s="791"/>
      <c r="N30" s="34"/>
      <c r="O30" s="34"/>
      <c r="Q30" s="36" t="s">
        <v>343</v>
      </c>
    </row>
    <row r="31" spans="1:17" ht="33" customHeight="1" thickBot="1">
      <c r="A31" s="773"/>
      <c r="B31" s="774"/>
      <c r="C31" s="775"/>
      <c r="D31" s="184" t="s">
        <v>225</v>
      </c>
      <c r="E31" s="792"/>
      <c r="F31" s="793"/>
      <c r="G31" s="793"/>
      <c r="H31" s="793"/>
      <c r="I31" s="793"/>
      <c r="J31" s="803"/>
      <c r="K31" s="789"/>
      <c r="L31" s="790"/>
      <c r="M31" s="791"/>
      <c r="N31" s="34"/>
      <c r="O31" s="34"/>
    </row>
    <row r="32" spans="1:17" ht="18" customHeight="1" thickBot="1">
      <c r="A32" s="822" t="s">
        <v>359</v>
      </c>
      <c r="B32" s="823"/>
      <c r="C32" s="823"/>
      <c r="D32" s="312" t="s">
        <v>34</v>
      </c>
      <c r="E32" s="319" t="s">
        <v>142</v>
      </c>
      <c r="F32" s="797"/>
      <c r="G32" s="798"/>
      <c r="H32" s="798"/>
      <c r="I32" s="798"/>
      <c r="J32" s="799"/>
      <c r="K32" s="805" t="s">
        <v>35</v>
      </c>
      <c r="L32" s="806"/>
      <c r="M32" s="807"/>
      <c r="N32" s="34"/>
      <c r="O32" s="6"/>
    </row>
    <row r="33" spans="1:15" ht="24" customHeight="1" thickBot="1">
      <c r="A33" s="824"/>
      <c r="B33" s="825"/>
      <c r="C33" s="825"/>
      <c r="D33" s="313" t="s">
        <v>226</v>
      </c>
      <c r="E33" s="808"/>
      <c r="F33" s="809"/>
      <c r="G33" s="809"/>
      <c r="H33" s="809"/>
      <c r="I33" s="809"/>
      <c r="J33" s="809"/>
      <c r="K33" s="810"/>
      <c r="L33" s="811"/>
      <c r="M33" s="812"/>
      <c r="N33" s="34"/>
      <c r="O33" s="34"/>
    </row>
    <row r="34" spans="1:15" s="41" customFormat="1" ht="18" customHeight="1" thickBot="1">
      <c r="A34" s="824"/>
      <c r="B34" s="825"/>
      <c r="C34" s="825"/>
      <c r="D34" s="314" t="s">
        <v>87</v>
      </c>
      <c r="E34" s="800" t="s">
        <v>317</v>
      </c>
      <c r="F34" s="801"/>
      <c r="G34" s="801"/>
      <c r="H34" s="801"/>
      <c r="I34" s="801"/>
      <c r="J34" s="801"/>
      <c r="K34" s="801"/>
      <c r="L34" s="801"/>
      <c r="M34" s="802"/>
      <c r="N34" s="109"/>
      <c r="O34" s="109"/>
    </row>
    <row r="35" spans="1:15" s="41" customFormat="1" ht="18" customHeight="1" thickBot="1">
      <c r="A35" s="824"/>
      <c r="B35" s="825"/>
      <c r="C35" s="825"/>
      <c r="D35" s="315" t="s">
        <v>134</v>
      </c>
      <c r="E35" s="833"/>
      <c r="F35" s="834"/>
      <c r="G35" s="834"/>
      <c r="H35" s="834"/>
      <c r="I35" s="834"/>
      <c r="J35" s="834"/>
      <c r="K35" s="834"/>
      <c r="L35" s="834"/>
      <c r="M35" s="835"/>
      <c r="N35" s="109"/>
      <c r="O35" s="109"/>
    </row>
    <row r="36" spans="1:15" s="41" customFormat="1" ht="18" customHeight="1" thickBot="1">
      <c r="A36" s="824"/>
      <c r="B36" s="825"/>
      <c r="C36" s="825"/>
      <c r="D36" s="314" t="s">
        <v>69</v>
      </c>
      <c r="E36" s="800" t="s">
        <v>317</v>
      </c>
      <c r="F36" s="801"/>
      <c r="G36" s="801"/>
      <c r="H36" s="801"/>
      <c r="I36" s="801"/>
      <c r="J36" s="801"/>
      <c r="K36" s="801"/>
      <c r="L36" s="801"/>
      <c r="M36" s="802"/>
      <c r="N36" s="109"/>
      <c r="O36" s="109"/>
    </row>
    <row r="37" spans="1:15" s="41" customFormat="1" ht="24" customHeight="1" thickBot="1">
      <c r="A37" s="826"/>
      <c r="B37" s="827"/>
      <c r="C37" s="827"/>
      <c r="D37" s="316" t="s">
        <v>70</v>
      </c>
      <c r="E37" s="831" t="s">
        <v>153</v>
      </c>
      <c r="F37" s="832"/>
      <c r="G37" s="828" t="s">
        <v>88</v>
      </c>
      <c r="H37" s="829"/>
      <c r="I37" s="829"/>
      <c r="J37" s="829"/>
      <c r="K37" s="829"/>
      <c r="L37" s="829"/>
      <c r="M37" s="830"/>
      <c r="N37" s="109"/>
      <c r="O37" s="109"/>
    </row>
    <row r="38" spans="1:15" ht="24" customHeight="1" thickBot="1">
      <c r="A38" s="813" t="s">
        <v>360</v>
      </c>
      <c r="B38" s="814"/>
      <c r="C38" s="815"/>
      <c r="D38" s="317" t="s">
        <v>227</v>
      </c>
      <c r="E38" s="836" t="s">
        <v>158</v>
      </c>
      <c r="F38" s="837"/>
      <c r="G38" s="838"/>
      <c r="H38" s="839"/>
      <c r="I38" s="839"/>
      <c r="J38" s="839"/>
      <c r="K38" s="839"/>
      <c r="L38" s="839"/>
      <c r="M38" s="840"/>
      <c r="N38" s="34"/>
      <c r="O38" s="6"/>
    </row>
    <row r="39" spans="1:15" s="123" customFormat="1" ht="21" customHeight="1" thickBot="1">
      <c r="A39" s="816"/>
      <c r="B39" s="817"/>
      <c r="C39" s="818"/>
      <c r="D39" s="318" t="s">
        <v>74</v>
      </c>
      <c r="E39" s="819" t="s">
        <v>159</v>
      </c>
      <c r="F39" s="820"/>
      <c r="G39" s="820"/>
      <c r="H39" s="820"/>
      <c r="I39" s="820"/>
      <c r="J39" s="820"/>
      <c r="K39" s="820"/>
      <c r="L39" s="820"/>
      <c r="M39" s="821"/>
      <c r="N39" s="110"/>
      <c r="O39" s="110"/>
    </row>
    <row r="40" spans="1:15" ht="7.5" customHeight="1" thickBot="1">
      <c r="A40" s="42"/>
      <c r="B40" s="42"/>
    </row>
    <row r="41" spans="1:15" ht="12.75" thickBot="1">
      <c r="A41" s="44" t="s">
        <v>58</v>
      </c>
      <c r="B41" s="45"/>
      <c r="C41" s="123" t="s">
        <v>59</v>
      </c>
      <c r="D41" s="123"/>
      <c r="E41" s="123"/>
      <c r="F41" s="46"/>
      <c r="G41" s="123"/>
      <c r="H41" s="123"/>
      <c r="I41" s="123"/>
      <c r="J41" s="123"/>
      <c r="K41" s="123"/>
      <c r="L41" s="123"/>
      <c r="M41" s="123"/>
    </row>
    <row r="42" spans="1:15" ht="12.75" thickBot="1">
      <c r="A42" s="44"/>
      <c r="B42" s="47"/>
      <c r="C42" s="123" t="s">
        <v>75</v>
      </c>
      <c r="D42" s="123"/>
      <c r="E42" s="123"/>
      <c r="F42" s="46"/>
      <c r="G42" s="123"/>
      <c r="H42" s="123"/>
      <c r="I42" s="123"/>
      <c r="J42" s="123"/>
      <c r="K42" s="123"/>
      <c r="L42" s="123"/>
      <c r="M42" s="123"/>
    </row>
    <row r="43" spans="1:15">
      <c r="A43" s="123" t="s">
        <v>61</v>
      </c>
      <c r="B43" s="804" t="s">
        <v>228</v>
      </c>
      <c r="C43" s="804"/>
      <c r="D43" s="804"/>
      <c r="E43" s="804"/>
      <c r="F43" s="804"/>
      <c r="G43" s="804"/>
      <c r="H43" s="804"/>
      <c r="I43" s="804"/>
      <c r="J43" s="804"/>
      <c r="K43" s="804"/>
      <c r="L43" s="804"/>
      <c r="M43" s="804"/>
    </row>
    <row r="68" spans="6:6" hidden="1">
      <c r="F68" s="36"/>
    </row>
    <row r="69" spans="6:6" hidden="1">
      <c r="F69" s="36"/>
    </row>
    <row r="70" spans="6:6" hidden="1">
      <c r="F70" s="36"/>
    </row>
    <row r="71" spans="6:6" hidden="1">
      <c r="F71" s="36"/>
    </row>
    <row r="72" spans="6:6" hidden="1">
      <c r="F72" s="36"/>
    </row>
    <row r="73" spans="6:6" hidden="1">
      <c r="F73" s="36"/>
    </row>
    <row r="74" spans="6:6" hidden="1">
      <c r="F74" s="36"/>
    </row>
    <row r="75" spans="6:6" hidden="1">
      <c r="F75" s="36"/>
    </row>
    <row r="76" spans="6:6" hidden="1">
      <c r="F76" s="36"/>
    </row>
    <row r="77" spans="6:6" hidden="1">
      <c r="F77" s="36"/>
    </row>
    <row r="78" spans="6:6" hidden="1">
      <c r="F78" s="36"/>
    </row>
    <row r="79" spans="6:6" hidden="1">
      <c r="F79" s="36"/>
    </row>
    <row r="80" spans="6:6" hidden="1">
      <c r="F80" s="36"/>
    </row>
    <row r="81" spans="6:6" hidden="1">
      <c r="F81" s="36"/>
    </row>
    <row r="82" spans="6:6" hidden="1">
      <c r="F82" s="36"/>
    </row>
    <row r="83" spans="6:6" hidden="1">
      <c r="F83" s="36"/>
    </row>
    <row r="84" spans="6:6" hidden="1">
      <c r="F84" s="36"/>
    </row>
    <row r="85" spans="6:6" hidden="1">
      <c r="F85" s="36"/>
    </row>
    <row r="86" spans="6:6" hidden="1">
      <c r="F86" s="36"/>
    </row>
    <row r="87" spans="6:6" hidden="1">
      <c r="F87" s="36"/>
    </row>
    <row r="88" spans="6:6" hidden="1">
      <c r="F88" s="36"/>
    </row>
    <row r="89" spans="6:6" hidden="1">
      <c r="F89" s="36"/>
    </row>
    <row r="90" spans="6:6" hidden="1">
      <c r="F90" s="36"/>
    </row>
    <row r="91" spans="6:6" hidden="1">
      <c r="F91" s="36"/>
    </row>
    <row r="92" spans="6:6" hidden="1">
      <c r="F92" s="36"/>
    </row>
    <row r="93" spans="6:6" hidden="1">
      <c r="F93" s="36"/>
    </row>
    <row r="94" spans="6:6" hidden="1">
      <c r="F94" s="36"/>
    </row>
    <row r="95" spans="6:6" hidden="1">
      <c r="F95" s="36"/>
    </row>
    <row r="96" spans="6:6" hidden="1">
      <c r="F96" s="36"/>
    </row>
    <row r="97" spans="6:6" hidden="1">
      <c r="F97" s="36"/>
    </row>
    <row r="98" spans="6:6" hidden="1">
      <c r="F98" s="36"/>
    </row>
    <row r="99" spans="6:6" hidden="1">
      <c r="F99" s="36"/>
    </row>
    <row r="100" spans="6:6" hidden="1">
      <c r="F100" s="36"/>
    </row>
    <row r="101" spans="6:6" hidden="1">
      <c r="F101" s="36"/>
    </row>
    <row r="102" spans="6:6" hidden="1">
      <c r="F102" s="36"/>
    </row>
    <row r="103" spans="6:6" hidden="1">
      <c r="F103" s="36"/>
    </row>
    <row r="104" spans="6:6" hidden="1">
      <c r="F104" s="36"/>
    </row>
    <row r="105" spans="6:6" hidden="1">
      <c r="F105" s="36"/>
    </row>
    <row r="106" spans="6:6" hidden="1">
      <c r="F106" s="36"/>
    </row>
    <row r="107" spans="6:6" hidden="1">
      <c r="F107" s="36"/>
    </row>
    <row r="108" spans="6:6" hidden="1">
      <c r="F108" s="36"/>
    </row>
    <row r="109" spans="6:6" hidden="1">
      <c r="F109" s="36"/>
    </row>
    <row r="110" spans="6:6" hidden="1">
      <c r="F110" s="36"/>
    </row>
    <row r="111" spans="6:6" hidden="1">
      <c r="F111" s="36"/>
    </row>
    <row r="112" spans="6:6" hidden="1">
      <c r="F112" s="36"/>
    </row>
    <row r="113" spans="6:6" hidden="1">
      <c r="F113" s="36"/>
    </row>
    <row r="114" spans="6:6" hidden="1">
      <c r="F114" s="36"/>
    </row>
    <row r="115" spans="6:6" hidden="1">
      <c r="F115" s="36"/>
    </row>
    <row r="116" spans="6:6" hidden="1">
      <c r="F116" s="36"/>
    </row>
    <row r="117" spans="6:6" hidden="1">
      <c r="F117" s="36"/>
    </row>
  </sheetData>
  <sheetProtection algorithmName="SHA-512" hashValue="pkbcWfaQk2Gn8BAXc6yB28bhsyECl4X7QaSTMQq08Yi+8/RZr/4rN4bVTEXV/fyrJsjPyA/vQShGa12puGgUzA==" saltValue="Mqxk3sdD8WJyXzzUrEyMkQ==" spinCount="100000" sheet="1" selectLockedCells="1"/>
  <mergeCells count="60">
    <mergeCell ref="G2:L2"/>
    <mergeCell ref="A3:M3"/>
    <mergeCell ref="C13:M13"/>
    <mergeCell ref="D14:F14"/>
    <mergeCell ref="D15:M15"/>
    <mergeCell ref="A11:B23"/>
    <mergeCell ref="E11:F11"/>
    <mergeCell ref="I12:M12"/>
    <mergeCell ref="D18:M18"/>
    <mergeCell ref="D19:E19"/>
    <mergeCell ref="G19:M19"/>
    <mergeCell ref="D21:E21"/>
    <mergeCell ref="D22:E22"/>
    <mergeCell ref="C4:K4"/>
    <mergeCell ref="G8:K8"/>
    <mergeCell ref="L8:M8"/>
    <mergeCell ref="D12:E12"/>
    <mergeCell ref="F12:G12"/>
    <mergeCell ref="D16:E16"/>
    <mergeCell ref="G16:M16"/>
    <mergeCell ref="E27:M27"/>
    <mergeCell ref="F22:L22"/>
    <mergeCell ref="D17:M17"/>
    <mergeCell ref="G21:M21"/>
    <mergeCell ref="F24:H24"/>
    <mergeCell ref="I24:M24"/>
    <mergeCell ref="F32:J32"/>
    <mergeCell ref="E34:M34"/>
    <mergeCell ref="E31:J31"/>
    <mergeCell ref="B43:M43"/>
    <mergeCell ref="K32:M32"/>
    <mergeCell ref="E33:J33"/>
    <mergeCell ref="K33:M33"/>
    <mergeCell ref="A38:C39"/>
    <mergeCell ref="E39:M39"/>
    <mergeCell ref="A32:C37"/>
    <mergeCell ref="G37:M37"/>
    <mergeCell ref="E37:F37"/>
    <mergeCell ref="E35:M35"/>
    <mergeCell ref="E38:F38"/>
    <mergeCell ref="E36:M36"/>
    <mergeCell ref="G38:M38"/>
    <mergeCell ref="A29:C31"/>
    <mergeCell ref="D20:M20"/>
    <mergeCell ref="F26:M26"/>
    <mergeCell ref="E23:F23"/>
    <mergeCell ref="F29:G29"/>
    <mergeCell ref="K29:M29"/>
    <mergeCell ref="A24:C28"/>
    <mergeCell ref="K30:M30"/>
    <mergeCell ref="K31:M31"/>
    <mergeCell ref="E30:J30"/>
    <mergeCell ref="H28:M28"/>
    <mergeCell ref="E28:F28"/>
    <mergeCell ref="A6:C7"/>
    <mergeCell ref="E6:F6"/>
    <mergeCell ref="E7:F7"/>
    <mergeCell ref="A8:C9"/>
    <mergeCell ref="E8:F8"/>
    <mergeCell ref="E9:F9"/>
  </mergeCells>
  <phoneticPr fontId="3"/>
  <conditionalFormatting sqref="E9:M9 E8:F8">
    <cfRule type="expression" dxfId="0" priority="1">
      <formula>$L$8="あり"</formula>
    </cfRule>
  </conditionalFormatting>
  <dataValidations xWindow="589" yWindow="408" count="16"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24">
      <formula1>"評定点あり,なし"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ErrorMessage="1" sqref="E11:F11">
      <formula1>$Q$4:$Q$5</formula1>
    </dataValidation>
    <dataValidation allowBlank="1" showInputMessage="1" showErrorMessage="1" prompt="入力は_x000a_西暦/月/日" sqref="G21:L21 D21:E21 K33:M33 E28 K30:M31 H29:K29 K32 G19:L19 D19:E19 G28:H28"/>
    <dataValidation type="list" allowBlank="1" showInputMessage="1" showErrorMessage="1" sqref="E32">
      <formula1>"表彰歴あり,,なし"</formula1>
    </dataValidation>
    <dataValidation allowBlank="1" showErrorMessage="1" sqref="E9:F9"/>
    <dataValidation type="list" allowBlank="1" showInputMessage="1" showErrorMessage="1" sqref="L8:M8">
      <formula1>"あり,なし"</formula1>
    </dataValidation>
    <dataValidation type="custom" allowBlank="1" showInputMessage="1" showErrorMessage="1" sqref="E8:F8">
      <formula1>L8&lt;&gt;"なし"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type="list" allowBlank="1" showInputMessage="1" showErrorMessage="1" sqref="I24:M24 D22:E22 E37:F37">
      <formula1>",監理技術者,主任技術者,現場代理人"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E26">
      <formula1>$Q$25:$Q$30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0"/>
  <sheetViews>
    <sheetView showGridLines="0" zoomScale="85" zoomScaleNormal="85" zoomScaleSheetLayoutView="100" workbookViewId="0">
      <selection activeCell="F32" sqref="F32:Q32"/>
    </sheetView>
  </sheetViews>
  <sheetFormatPr defaultRowHeight="12" outlineLevelRow="1" outlineLevelCol="1"/>
  <cols>
    <col min="1" max="2" width="4.375" style="8" customWidth="1"/>
    <col min="3" max="3" width="28.375" style="8" customWidth="1"/>
    <col min="4" max="4" width="3.625" style="8" customWidth="1"/>
    <col min="5" max="5" width="14.625" style="8" customWidth="1"/>
    <col min="6" max="6" width="5.125" style="8" customWidth="1"/>
    <col min="7" max="7" width="7.125" style="9" customWidth="1"/>
    <col min="8" max="8" width="3.875" style="8" customWidth="1"/>
    <col min="9" max="9" width="5.125" style="8" customWidth="1"/>
    <col min="10" max="13" width="3.125" style="8" customWidth="1"/>
    <col min="14" max="14" width="2.875" style="8" customWidth="1"/>
    <col min="15" max="15" width="1.75" style="8" customWidth="1"/>
    <col min="16" max="16" width="2.625" style="8" customWidth="1"/>
    <col min="17" max="17" width="4.875" style="8" customWidth="1"/>
    <col min="18" max="18" width="2.125" style="8" customWidth="1"/>
    <col min="19" max="19" width="3.125" style="8" customWidth="1"/>
    <col min="20" max="20" width="9.125" style="8" customWidth="1"/>
    <col min="21" max="21" width="9.125" style="8" hidden="1" customWidth="1" outlineLevel="1"/>
    <col min="22" max="22" width="9.125" style="8" customWidth="1" collapsed="1"/>
    <col min="23" max="26" width="9.125" style="8" customWidth="1"/>
    <col min="27" max="16384" width="9" style="8"/>
  </cols>
  <sheetData>
    <row r="1" spans="1:19" ht="12.75" thickBot="1">
      <c r="A1" s="5" t="s">
        <v>401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19" ht="12.75" customHeight="1" thickBot="1">
      <c r="C2" s="5"/>
      <c r="D2" s="5"/>
      <c r="E2" s="5"/>
      <c r="H2" s="506" t="s">
        <v>0</v>
      </c>
      <c r="I2" s="507"/>
      <c r="J2" s="408">
        <f>'様式-共1-Ⅰ（地域実績）'!H2</f>
        <v>204310023</v>
      </c>
      <c r="K2" s="409"/>
      <c r="L2" s="409"/>
      <c r="M2" s="409"/>
      <c r="N2" s="409"/>
      <c r="O2" s="409"/>
      <c r="P2" s="410"/>
      <c r="Q2" s="10"/>
      <c r="R2" s="5"/>
      <c r="S2" s="5"/>
    </row>
    <row r="3" spans="1:19" ht="26.25" customHeight="1" thickBot="1">
      <c r="A3" s="519" t="s">
        <v>133</v>
      </c>
      <c r="B3" s="519"/>
      <c r="C3" s="519"/>
      <c r="D3" s="519"/>
      <c r="E3" s="519"/>
      <c r="F3" s="519"/>
      <c r="G3" s="519"/>
      <c r="H3" s="519"/>
      <c r="I3" s="519"/>
      <c r="J3" s="519"/>
      <c r="K3" s="519"/>
      <c r="L3" s="519"/>
      <c r="M3" s="519"/>
      <c r="N3" s="519"/>
      <c r="O3" s="519"/>
      <c r="P3" s="519"/>
      <c r="Q3" s="519"/>
      <c r="R3" s="5"/>
      <c r="S3" s="5"/>
    </row>
    <row r="4" spans="1:19" ht="27" hidden="1" customHeight="1" outlineLevel="1" thickBot="1">
      <c r="A4" s="973" t="s">
        <v>111</v>
      </c>
      <c r="B4" s="973"/>
      <c r="C4" s="973"/>
      <c r="D4" s="188"/>
      <c r="E4" s="11" t="s">
        <v>23</v>
      </c>
      <c r="F4" s="974"/>
      <c r="G4" s="975"/>
      <c r="H4" s="976"/>
      <c r="I4" s="977" t="s">
        <v>102</v>
      </c>
      <c r="J4" s="978"/>
      <c r="K4" s="978"/>
      <c r="L4" s="978"/>
      <c r="M4" s="978"/>
      <c r="N4" s="978"/>
      <c r="O4" s="978"/>
      <c r="P4" s="978"/>
      <c r="Q4" s="979"/>
      <c r="R4" s="51"/>
      <c r="S4" s="52"/>
    </row>
    <row r="5" spans="1:19" ht="27" hidden="1" customHeight="1" outlineLevel="1" thickBot="1">
      <c r="A5" s="947" t="s">
        <v>112</v>
      </c>
      <c r="B5" s="943" t="s">
        <v>24</v>
      </c>
      <c r="C5" s="950"/>
      <c r="D5" s="189"/>
      <c r="E5" s="86" t="s">
        <v>25</v>
      </c>
      <c r="F5" s="951"/>
      <c r="G5" s="952"/>
      <c r="H5" s="953"/>
      <c r="I5" s="87"/>
      <c r="J5" s="200"/>
      <c r="K5" s="199"/>
      <c r="L5" s="199"/>
      <c r="M5" s="199"/>
      <c r="N5" s="324"/>
      <c r="O5" s="199"/>
      <c r="P5" s="23"/>
      <c r="Q5" s="12"/>
      <c r="R5" s="51"/>
      <c r="S5" s="52"/>
    </row>
    <row r="6" spans="1:19" ht="27" hidden="1" customHeight="1" outlineLevel="1" thickBot="1">
      <c r="A6" s="948"/>
      <c r="B6" s="942" t="s">
        <v>26</v>
      </c>
      <c r="C6" s="942"/>
      <c r="D6" s="190"/>
      <c r="E6" s="954" t="s">
        <v>27</v>
      </c>
      <c r="F6" s="955"/>
      <c r="G6" s="956"/>
      <c r="H6" s="957"/>
      <c r="I6" s="958"/>
      <c r="J6" s="959"/>
      <c r="K6" s="88" t="s">
        <v>273</v>
      </c>
      <c r="L6" s="944"/>
      <c r="M6" s="945"/>
      <c r="N6" s="945"/>
      <c r="O6" s="945"/>
      <c r="P6" s="945"/>
      <c r="Q6" s="946"/>
      <c r="R6" s="51"/>
      <c r="S6" s="52"/>
    </row>
    <row r="7" spans="1:19" ht="18" hidden="1" customHeight="1" outlineLevel="1" thickBot="1">
      <c r="A7" s="948"/>
      <c r="B7" s="980" t="s">
        <v>81</v>
      </c>
      <c r="C7" s="981"/>
      <c r="D7" s="981"/>
      <c r="E7" s="981"/>
      <c r="F7" s="981"/>
      <c r="G7" s="981"/>
      <c r="H7" s="981"/>
      <c r="I7" s="981"/>
      <c r="J7" s="981"/>
      <c r="K7" s="981"/>
      <c r="L7" s="981"/>
      <c r="M7" s="981"/>
      <c r="N7" s="981"/>
      <c r="O7" s="981"/>
      <c r="P7" s="981"/>
      <c r="Q7" s="982"/>
      <c r="R7" s="51"/>
      <c r="S7" s="52"/>
    </row>
    <row r="8" spans="1:19" ht="18" hidden="1" customHeight="1" outlineLevel="1" thickBot="1">
      <c r="A8" s="948"/>
      <c r="B8" s="942" t="s">
        <v>276</v>
      </c>
      <c r="C8" s="943"/>
      <c r="D8" s="201"/>
      <c r="E8" s="944"/>
      <c r="F8" s="945"/>
      <c r="G8" s="945"/>
      <c r="H8" s="945"/>
      <c r="I8" s="946"/>
      <c r="J8" s="13"/>
      <c r="K8" s="14"/>
      <c r="L8" s="14"/>
      <c r="M8" s="14"/>
      <c r="N8" s="14"/>
      <c r="O8" s="14"/>
      <c r="P8" s="14"/>
      <c r="Q8" s="15"/>
      <c r="R8" s="51"/>
      <c r="S8" s="52"/>
    </row>
    <row r="9" spans="1:19" ht="18" hidden="1" customHeight="1" outlineLevel="1" thickBot="1">
      <c r="A9" s="948"/>
      <c r="B9" s="942" t="s">
        <v>28</v>
      </c>
      <c r="C9" s="943"/>
      <c r="D9" s="201"/>
      <c r="E9" s="944"/>
      <c r="F9" s="945"/>
      <c r="G9" s="945"/>
      <c r="H9" s="945"/>
      <c r="I9" s="945"/>
      <c r="J9" s="945"/>
      <c r="K9" s="945"/>
      <c r="L9" s="945"/>
      <c r="M9" s="945"/>
      <c r="N9" s="945"/>
      <c r="O9" s="945"/>
      <c r="P9" s="945"/>
      <c r="Q9" s="946"/>
      <c r="R9" s="51"/>
      <c r="S9" s="52"/>
    </row>
    <row r="10" spans="1:19" ht="18" hidden="1" customHeight="1" outlineLevel="1" thickBot="1">
      <c r="A10" s="948"/>
      <c r="B10" s="960" t="s">
        <v>29</v>
      </c>
      <c r="C10" s="961"/>
      <c r="D10" s="23"/>
      <c r="E10" s="962"/>
      <c r="F10" s="963"/>
      <c r="G10" s="964"/>
      <c r="H10" s="965"/>
      <c r="I10" s="966"/>
      <c r="J10" s="966"/>
      <c r="K10" s="966"/>
      <c r="L10" s="966"/>
      <c r="M10" s="966"/>
      <c r="N10" s="966"/>
      <c r="O10" s="966"/>
      <c r="P10" s="966"/>
      <c r="Q10" s="967"/>
      <c r="R10" s="51"/>
      <c r="S10" s="52"/>
    </row>
    <row r="11" spans="1:19" ht="18" hidden="1" customHeight="1" outlineLevel="1" thickBot="1">
      <c r="A11" s="948"/>
      <c r="B11" s="942" t="s">
        <v>30</v>
      </c>
      <c r="C11" s="943"/>
      <c r="D11" s="201"/>
      <c r="E11" s="957"/>
      <c r="F11" s="958"/>
      <c r="G11" s="958"/>
      <c r="H11" s="958"/>
      <c r="I11" s="958"/>
      <c r="J11" s="958"/>
      <c r="K11" s="958"/>
      <c r="L11" s="958"/>
      <c r="M11" s="958"/>
      <c r="N11" s="958"/>
      <c r="O11" s="958"/>
      <c r="P11" s="958"/>
      <c r="Q11" s="959"/>
      <c r="R11" s="51"/>
      <c r="S11" s="52"/>
    </row>
    <row r="12" spans="1:19" ht="60" hidden="1" customHeight="1" outlineLevel="1" thickBot="1">
      <c r="A12" s="948"/>
      <c r="B12" s="942" t="s">
        <v>31</v>
      </c>
      <c r="C12" s="943"/>
      <c r="D12" s="201"/>
      <c r="E12" s="997"/>
      <c r="F12" s="998"/>
      <c r="G12" s="998"/>
      <c r="H12" s="998"/>
      <c r="I12" s="998"/>
      <c r="J12" s="998"/>
      <c r="K12" s="998"/>
      <c r="L12" s="998"/>
      <c r="M12" s="998"/>
      <c r="N12" s="998"/>
      <c r="O12" s="998"/>
      <c r="P12" s="998"/>
      <c r="Q12" s="999"/>
      <c r="R12" s="51"/>
      <c r="S12" s="52"/>
    </row>
    <row r="13" spans="1:19" ht="18" hidden="1" customHeight="1" outlineLevel="1" thickBot="1">
      <c r="A13" s="948"/>
      <c r="B13" s="942" t="s">
        <v>32</v>
      </c>
      <c r="C13" s="943"/>
      <c r="D13" s="201"/>
      <c r="E13" s="1000"/>
      <c r="F13" s="1001"/>
      <c r="G13" s="1001"/>
      <c r="H13" s="16" t="s">
        <v>277</v>
      </c>
      <c r="I13" s="1001"/>
      <c r="J13" s="1001"/>
      <c r="K13" s="1001"/>
      <c r="L13" s="1001"/>
      <c r="M13" s="1001"/>
      <c r="N13" s="1001"/>
      <c r="O13" s="1001"/>
      <c r="P13" s="1001"/>
      <c r="Q13" s="1002"/>
      <c r="R13" s="51"/>
      <c r="S13" s="52"/>
    </row>
    <row r="14" spans="1:19" ht="18" hidden="1" customHeight="1" outlineLevel="1" thickBot="1">
      <c r="A14" s="949"/>
      <c r="B14" s="942" t="s">
        <v>263</v>
      </c>
      <c r="C14" s="943"/>
      <c r="D14" s="201"/>
      <c r="E14" s="226"/>
      <c r="F14" s="968" t="s">
        <v>33</v>
      </c>
      <c r="G14" s="969"/>
      <c r="H14" s="969"/>
      <c r="I14" s="969"/>
      <c r="J14" s="969"/>
      <c r="K14" s="969"/>
      <c r="L14" s="969"/>
      <c r="M14" s="969"/>
      <c r="N14" s="969"/>
      <c r="O14" s="970"/>
      <c r="P14" s="971"/>
      <c r="Q14" s="972"/>
      <c r="R14" s="51"/>
      <c r="S14" s="52"/>
    </row>
    <row r="15" spans="1:19" ht="27" hidden="1" customHeight="1" outlineLevel="1" thickBot="1">
      <c r="A15" s="577" t="s">
        <v>113</v>
      </c>
      <c r="B15" s="983"/>
      <c r="C15" s="984"/>
      <c r="D15" s="202"/>
      <c r="E15" s="17" t="s">
        <v>34</v>
      </c>
      <c r="F15" s="988"/>
      <c r="G15" s="989"/>
      <c r="H15" s="990"/>
      <c r="I15" s="610" t="s">
        <v>35</v>
      </c>
      <c r="J15" s="611"/>
      <c r="K15" s="612"/>
      <c r="L15" s="991"/>
      <c r="M15" s="992"/>
      <c r="N15" s="992"/>
      <c r="O15" s="992"/>
      <c r="P15" s="992"/>
      <c r="Q15" s="993"/>
      <c r="R15" s="51"/>
      <c r="S15" s="52"/>
    </row>
    <row r="16" spans="1:19" ht="27" hidden="1" customHeight="1" outlineLevel="1" thickBot="1">
      <c r="A16" s="985"/>
      <c r="B16" s="986"/>
      <c r="C16" s="987"/>
      <c r="D16" s="202"/>
      <c r="E16" s="195" t="s">
        <v>36</v>
      </c>
      <c r="F16" s="994"/>
      <c r="G16" s="995"/>
      <c r="H16" s="995"/>
      <c r="I16" s="995"/>
      <c r="J16" s="995"/>
      <c r="K16" s="995"/>
      <c r="L16" s="995"/>
      <c r="M16" s="995"/>
      <c r="N16" s="995"/>
      <c r="O16" s="995"/>
      <c r="P16" s="995"/>
      <c r="Q16" s="996"/>
      <c r="R16" s="51"/>
      <c r="S16" s="52"/>
    </row>
    <row r="17" spans="1:21" ht="27" hidden="1" customHeight="1" outlineLevel="1" thickBot="1">
      <c r="A17" s="577" t="s">
        <v>114</v>
      </c>
      <c r="B17" s="983"/>
      <c r="C17" s="984"/>
      <c r="D17" s="197"/>
      <c r="E17" s="1012" t="s">
        <v>37</v>
      </c>
      <c r="F17" s="1013"/>
      <c r="G17" s="1013"/>
      <c r="H17" s="1013"/>
      <c r="I17" s="1014"/>
      <c r="J17" s="1014"/>
      <c r="K17" s="1014"/>
      <c r="L17" s="1015"/>
      <c r="M17" s="951"/>
      <c r="N17" s="952"/>
      <c r="O17" s="952"/>
      <c r="P17" s="952"/>
      <c r="Q17" s="953"/>
      <c r="R17" s="51"/>
      <c r="S17" s="52"/>
    </row>
    <row r="18" spans="1:21" ht="27" hidden="1" customHeight="1" outlineLevel="1" thickBot="1">
      <c r="A18" s="1016" t="s">
        <v>115</v>
      </c>
      <c r="B18" s="734"/>
      <c r="C18" s="735"/>
      <c r="D18" s="194"/>
      <c r="E18" s="53" t="s">
        <v>38</v>
      </c>
      <c r="F18" s="951"/>
      <c r="G18" s="952"/>
      <c r="H18" s="953"/>
      <c r="I18" s="1017" t="s">
        <v>39</v>
      </c>
      <c r="J18" s="1018"/>
      <c r="K18" s="1018"/>
      <c r="L18" s="1018"/>
      <c r="M18" s="1019"/>
      <c r="N18" s="325"/>
      <c r="O18" s="1020"/>
      <c r="P18" s="1021"/>
      <c r="Q18" s="1022"/>
    </row>
    <row r="19" spans="1:21" ht="27" hidden="1" customHeight="1" outlineLevel="1" thickBot="1">
      <c r="A19" s="577" t="s">
        <v>116</v>
      </c>
      <c r="B19" s="983"/>
      <c r="C19" s="984"/>
      <c r="D19" s="198"/>
      <c r="E19" s="80" t="s">
        <v>107</v>
      </c>
      <c r="F19" s="1007"/>
      <c r="G19" s="1008"/>
      <c r="H19" s="1009"/>
      <c r="I19" s="113"/>
      <c r="J19" s="113"/>
      <c r="K19" s="113"/>
      <c r="L19" s="113"/>
      <c r="M19" s="113"/>
      <c r="N19" s="325"/>
      <c r="O19" s="227"/>
      <c r="P19" s="227"/>
      <c r="Q19" s="228"/>
    </row>
    <row r="20" spans="1:21" ht="21" customHeight="1" collapsed="1" thickBot="1">
      <c r="A20" s="1044" t="s">
        <v>361</v>
      </c>
      <c r="B20" s="1045"/>
      <c r="C20" s="1046"/>
      <c r="D20" s="1023" t="s">
        <v>93</v>
      </c>
      <c r="E20" s="1024"/>
      <c r="F20" s="622" t="s">
        <v>152</v>
      </c>
      <c r="G20" s="1010"/>
      <c r="H20" s="1011"/>
      <c r="I20" s="135"/>
      <c r="J20" s="229"/>
      <c r="K20" s="229"/>
      <c r="L20" s="185"/>
      <c r="M20" s="230"/>
      <c r="N20" s="230"/>
      <c r="O20" s="230"/>
      <c r="P20" s="230"/>
      <c r="Q20" s="231"/>
      <c r="R20" s="5"/>
      <c r="S20" s="6"/>
    </row>
    <row r="21" spans="1:21" ht="20.25" customHeight="1" thickBot="1">
      <c r="A21" s="1047"/>
      <c r="B21" s="1048"/>
      <c r="C21" s="1049"/>
      <c r="D21" s="1071" t="s">
        <v>135</v>
      </c>
      <c r="E21" s="1072"/>
      <c r="F21" s="1050"/>
      <c r="G21" s="1051"/>
      <c r="H21" s="1052"/>
      <c r="I21" s="1053" t="s">
        <v>80</v>
      </c>
      <c r="J21" s="1054"/>
      <c r="K21" s="1055"/>
      <c r="L21" s="1056"/>
      <c r="M21" s="1057"/>
      <c r="N21" s="1057"/>
      <c r="O21" s="1057"/>
      <c r="P21" s="1057"/>
      <c r="Q21" s="1058"/>
      <c r="R21" s="5"/>
      <c r="S21" s="5"/>
    </row>
    <row r="22" spans="1:21" ht="18" customHeight="1" thickBot="1">
      <c r="A22" s="1041" t="s">
        <v>140</v>
      </c>
      <c r="B22" s="1042"/>
      <c r="C22" s="1043"/>
      <c r="D22" s="1025" t="s">
        <v>143</v>
      </c>
      <c r="E22" s="1026"/>
      <c r="F22" s="1026"/>
      <c r="G22" s="1026"/>
      <c r="H22" s="1026"/>
      <c r="I22" s="1026"/>
      <c r="J22" s="1026"/>
      <c r="K22" s="1026"/>
      <c r="L22" s="1026"/>
      <c r="M22" s="1026"/>
      <c r="N22" s="1026"/>
      <c r="O22" s="1026"/>
      <c r="P22" s="1026"/>
      <c r="Q22" s="232"/>
      <c r="R22" s="5"/>
      <c r="S22" s="5"/>
    </row>
    <row r="23" spans="1:21" s="21" customFormat="1" ht="21" customHeight="1" thickBot="1">
      <c r="A23" s="1073" t="s">
        <v>362</v>
      </c>
      <c r="B23" s="1074"/>
      <c r="C23" s="1075"/>
      <c r="D23" s="895" t="s">
        <v>47</v>
      </c>
      <c r="E23" s="896"/>
      <c r="F23" s="1079" t="s">
        <v>142</v>
      </c>
      <c r="G23" s="1080"/>
      <c r="H23" s="1081"/>
      <c r="I23" s="1082" t="s">
        <v>48</v>
      </c>
      <c r="J23" s="1083"/>
      <c r="K23" s="1084"/>
      <c r="L23" s="1085"/>
      <c r="M23" s="1086"/>
      <c r="N23" s="1086"/>
      <c r="O23" s="1086"/>
      <c r="P23" s="1086"/>
      <c r="Q23" s="1087"/>
      <c r="R23" s="104"/>
      <c r="S23" s="6"/>
    </row>
    <row r="24" spans="1:21" s="21" customFormat="1" ht="21" customHeight="1" thickBot="1">
      <c r="A24" s="1076"/>
      <c r="B24" s="1077"/>
      <c r="C24" s="1078"/>
      <c r="D24" s="1027" t="s">
        <v>229</v>
      </c>
      <c r="E24" s="1028"/>
      <c r="F24" s="1088"/>
      <c r="G24" s="1089"/>
      <c r="H24" s="1089"/>
      <c r="I24" s="1089"/>
      <c r="J24" s="1089"/>
      <c r="K24" s="1089"/>
      <c r="L24" s="1089"/>
      <c r="M24" s="1089"/>
      <c r="N24" s="1089"/>
      <c r="O24" s="1089"/>
      <c r="P24" s="1089"/>
      <c r="Q24" s="1090"/>
      <c r="R24" s="104"/>
      <c r="S24" s="19"/>
    </row>
    <row r="25" spans="1:21" ht="21" customHeight="1" thickBot="1">
      <c r="A25" s="549" t="s">
        <v>363</v>
      </c>
      <c r="B25" s="550"/>
      <c r="C25" s="1059"/>
      <c r="D25" s="882" t="s">
        <v>50</v>
      </c>
      <c r="E25" s="883"/>
      <c r="F25" s="510" t="s">
        <v>158</v>
      </c>
      <c r="G25" s="629"/>
      <c r="H25" s="511"/>
      <c r="I25" s="1091"/>
      <c r="J25" s="1092"/>
      <c r="K25" s="1092"/>
      <c r="L25" s="1092"/>
      <c r="M25" s="1092"/>
      <c r="N25" s="1092"/>
      <c r="O25" s="1092"/>
      <c r="P25" s="1092"/>
      <c r="Q25" s="1093"/>
      <c r="R25" s="5"/>
      <c r="S25" s="6"/>
    </row>
    <row r="26" spans="1:21" ht="11.25" customHeight="1" thickBot="1">
      <c r="A26" s="1060"/>
      <c r="B26" s="1061"/>
      <c r="C26" s="1062"/>
      <c r="D26" s="1029" t="s">
        <v>51</v>
      </c>
      <c r="E26" s="1030"/>
      <c r="F26" s="1003" t="s">
        <v>160</v>
      </c>
      <c r="G26" s="1004"/>
      <c r="H26" s="570"/>
      <c r="I26" s="1094"/>
      <c r="J26" s="1094"/>
      <c r="K26" s="1094"/>
      <c r="L26" s="1094"/>
      <c r="M26" s="1094"/>
      <c r="N26" s="1094"/>
      <c r="O26" s="1094"/>
      <c r="P26" s="1094"/>
      <c r="Q26" s="1095"/>
      <c r="R26" s="5"/>
      <c r="S26" s="5"/>
      <c r="U26" s="8" t="s">
        <v>302</v>
      </c>
    </row>
    <row r="27" spans="1:21" ht="11.25" customHeight="1" thickBot="1">
      <c r="A27" s="1060"/>
      <c r="B27" s="1061"/>
      <c r="C27" s="1062"/>
      <c r="D27" s="1031"/>
      <c r="E27" s="1032"/>
      <c r="F27" s="1005"/>
      <c r="G27" s="1006"/>
      <c r="H27" s="1096"/>
      <c r="I27" s="1094"/>
      <c r="J27" s="1094"/>
      <c r="K27" s="1094"/>
      <c r="L27" s="1094"/>
      <c r="M27" s="1094"/>
      <c r="N27" s="1094"/>
      <c r="O27" s="1094"/>
      <c r="P27" s="1094"/>
      <c r="Q27" s="1095"/>
      <c r="R27" s="5"/>
      <c r="S27" s="5"/>
      <c r="U27" s="8" t="s">
        <v>342</v>
      </c>
    </row>
    <row r="28" spans="1:21" ht="11.25" customHeight="1" thickBot="1">
      <c r="A28" s="1063"/>
      <c r="B28" s="1064"/>
      <c r="C28" s="1062"/>
      <c r="D28" s="1029" t="s">
        <v>52</v>
      </c>
      <c r="E28" s="1030"/>
      <c r="F28" s="1003" t="s">
        <v>160</v>
      </c>
      <c r="G28" s="1004"/>
      <c r="H28" s="570"/>
      <c r="I28" s="1094"/>
      <c r="J28" s="1094"/>
      <c r="K28" s="1094"/>
      <c r="L28" s="1094"/>
      <c r="M28" s="1094"/>
      <c r="N28" s="1094"/>
      <c r="O28" s="1094"/>
      <c r="P28" s="1094"/>
      <c r="Q28" s="1095"/>
      <c r="R28" s="5"/>
      <c r="S28" s="5"/>
      <c r="U28" s="8" t="s">
        <v>344</v>
      </c>
    </row>
    <row r="29" spans="1:21" ht="11.25" customHeight="1" thickBot="1">
      <c r="A29" s="1065"/>
      <c r="B29" s="1066"/>
      <c r="C29" s="1067"/>
      <c r="D29" s="1033"/>
      <c r="E29" s="1034"/>
      <c r="F29" s="1005"/>
      <c r="G29" s="1006"/>
      <c r="H29" s="1096"/>
      <c r="I29" s="1094"/>
      <c r="J29" s="1094"/>
      <c r="K29" s="1094"/>
      <c r="L29" s="1094"/>
      <c r="M29" s="1094"/>
      <c r="N29" s="1094"/>
      <c r="O29" s="1094"/>
      <c r="P29" s="1094"/>
      <c r="Q29" s="1095"/>
      <c r="R29" s="5"/>
      <c r="S29" s="5"/>
    </row>
    <row r="30" spans="1:21" ht="27.75" customHeight="1" thickBot="1">
      <c r="A30" s="494" t="s">
        <v>364</v>
      </c>
      <c r="B30" s="495"/>
      <c r="C30" s="496"/>
      <c r="D30" s="917" t="s">
        <v>286</v>
      </c>
      <c r="E30" s="244" t="s">
        <v>303</v>
      </c>
      <c r="F30" s="919" t="s">
        <v>158</v>
      </c>
      <c r="G30" s="920"/>
      <c r="H30" s="920"/>
      <c r="I30" s="920"/>
      <c r="J30" s="921"/>
      <c r="K30" s="922" t="s">
        <v>304</v>
      </c>
      <c r="L30" s="923"/>
      <c r="M30" s="923"/>
      <c r="N30" s="923"/>
      <c r="O30" s="923"/>
      <c r="P30" s="923"/>
      <c r="Q30" s="924"/>
      <c r="R30" s="5"/>
      <c r="S30" s="6"/>
      <c r="U30" s="233" t="s">
        <v>288</v>
      </c>
    </row>
    <row r="31" spans="1:21" ht="18" customHeight="1" thickBot="1">
      <c r="A31" s="497"/>
      <c r="B31" s="498"/>
      <c r="C31" s="499"/>
      <c r="D31" s="918"/>
      <c r="E31" s="245" t="s">
        <v>289</v>
      </c>
      <c r="F31" s="925"/>
      <c r="G31" s="926"/>
      <c r="H31" s="926"/>
      <c r="I31" s="926"/>
      <c r="J31" s="926"/>
      <c r="K31" s="926"/>
      <c r="L31" s="926"/>
      <c r="M31" s="926"/>
      <c r="N31" s="926"/>
      <c r="O31" s="926"/>
      <c r="P31" s="926"/>
      <c r="Q31" s="927"/>
      <c r="R31" s="5"/>
      <c r="S31" s="5"/>
      <c r="U31" s="8" t="s">
        <v>290</v>
      </c>
    </row>
    <row r="32" spans="1:21" ht="18" customHeight="1" thickBot="1">
      <c r="A32" s="497"/>
      <c r="B32" s="498"/>
      <c r="C32" s="499"/>
      <c r="D32" s="918"/>
      <c r="E32" s="191" t="s">
        <v>291</v>
      </c>
      <c r="F32" s="928" t="s">
        <v>163</v>
      </c>
      <c r="G32" s="929"/>
      <c r="H32" s="929"/>
      <c r="I32" s="929"/>
      <c r="J32" s="929"/>
      <c r="K32" s="929"/>
      <c r="L32" s="929"/>
      <c r="M32" s="929"/>
      <c r="N32" s="929"/>
      <c r="O32" s="929"/>
      <c r="P32" s="929"/>
      <c r="Q32" s="930"/>
      <c r="R32" s="5"/>
      <c r="S32" s="5"/>
      <c r="U32" s="8" t="s">
        <v>292</v>
      </c>
    </row>
    <row r="33" spans="1:21" ht="18" customHeight="1" thickBot="1">
      <c r="A33" s="497"/>
      <c r="B33" s="498"/>
      <c r="C33" s="499"/>
      <c r="D33" s="918"/>
      <c r="E33" s="245" t="s">
        <v>293</v>
      </c>
      <c r="F33" s="925"/>
      <c r="G33" s="926"/>
      <c r="H33" s="926"/>
      <c r="I33" s="926"/>
      <c r="J33" s="926"/>
      <c r="K33" s="926"/>
      <c r="L33" s="926"/>
      <c r="M33" s="926"/>
      <c r="N33" s="926"/>
      <c r="O33" s="926"/>
      <c r="P33" s="926"/>
      <c r="Q33" s="927"/>
      <c r="R33" s="5"/>
      <c r="S33" s="5"/>
      <c r="U33" s="8" t="s">
        <v>294</v>
      </c>
    </row>
    <row r="34" spans="1:21" ht="18" customHeight="1" thickBot="1">
      <c r="A34" s="497"/>
      <c r="B34" s="498"/>
      <c r="C34" s="499"/>
      <c r="D34" s="918"/>
      <c r="E34" s="191" t="s">
        <v>295</v>
      </c>
      <c r="F34" s="928" t="s">
        <v>163</v>
      </c>
      <c r="G34" s="929"/>
      <c r="H34" s="929"/>
      <c r="I34" s="929"/>
      <c r="J34" s="929"/>
      <c r="K34" s="929"/>
      <c r="L34" s="929"/>
      <c r="M34" s="929"/>
      <c r="N34" s="929"/>
      <c r="O34" s="929"/>
      <c r="P34" s="929"/>
      <c r="Q34" s="930"/>
      <c r="R34" s="5"/>
      <c r="S34" s="5"/>
      <c r="U34" s="8" t="s">
        <v>296</v>
      </c>
    </row>
    <row r="35" spans="1:21" ht="18" customHeight="1" thickBot="1">
      <c r="A35" s="497"/>
      <c r="B35" s="498"/>
      <c r="C35" s="499"/>
      <c r="D35" s="918"/>
      <c r="E35" s="192" t="s">
        <v>297</v>
      </c>
      <c r="F35" s="925"/>
      <c r="G35" s="926"/>
      <c r="H35" s="926"/>
      <c r="I35" s="926"/>
      <c r="J35" s="926"/>
      <c r="K35" s="926"/>
      <c r="L35" s="926"/>
      <c r="M35" s="926"/>
      <c r="N35" s="926"/>
      <c r="O35" s="926"/>
      <c r="P35" s="926"/>
      <c r="Q35" s="927"/>
      <c r="R35" s="5"/>
      <c r="S35" s="5"/>
      <c r="U35" s="74" t="s">
        <v>305</v>
      </c>
    </row>
    <row r="36" spans="1:21" ht="18" customHeight="1" thickBot="1">
      <c r="A36" s="497"/>
      <c r="B36" s="498"/>
      <c r="C36" s="499"/>
      <c r="D36" s="918"/>
      <c r="E36" s="193" t="s">
        <v>298</v>
      </c>
      <c r="F36" s="925"/>
      <c r="G36" s="926"/>
      <c r="H36" s="926"/>
      <c r="I36" s="926"/>
      <c r="J36" s="926"/>
      <c r="K36" s="926"/>
      <c r="L36" s="926"/>
      <c r="M36" s="926"/>
      <c r="N36" s="926"/>
      <c r="O36" s="926"/>
      <c r="P36" s="926"/>
      <c r="Q36" s="927"/>
      <c r="R36" s="5"/>
      <c r="S36" s="5"/>
      <c r="U36" s="74" t="s">
        <v>306</v>
      </c>
    </row>
    <row r="37" spans="1:21" ht="18" customHeight="1" thickBot="1">
      <c r="A37" s="497"/>
      <c r="B37" s="498"/>
      <c r="C37" s="499"/>
      <c r="D37" s="917" t="s">
        <v>287</v>
      </c>
      <c r="E37" s="126" t="s">
        <v>50</v>
      </c>
      <c r="F37" s="510" t="s">
        <v>142</v>
      </c>
      <c r="G37" s="629"/>
      <c r="H37" s="511"/>
      <c r="I37" s="234"/>
      <c r="J37" s="234"/>
      <c r="K37" s="234"/>
      <c r="L37" s="234"/>
      <c r="M37" s="234"/>
      <c r="N37" s="234"/>
      <c r="O37" s="234"/>
      <c r="P37" s="234"/>
      <c r="Q37" s="196"/>
      <c r="R37" s="5"/>
      <c r="S37" s="6"/>
      <c r="U37" s="74" t="s">
        <v>308</v>
      </c>
    </row>
    <row r="38" spans="1:21" ht="18" customHeight="1" thickBot="1">
      <c r="A38" s="497"/>
      <c r="B38" s="498"/>
      <c r="C38" s="499"/>
      <c r="D38" s="918"/>
      <c r="E38" s="187" t="s">
        <v>161</v>
      </c>
      <c r="F38" s="928" t="s">
        <v>160</v>
      </c>
      <c r="G38" s="932"/>
      <c r="H38" s="933" t="s">
        <v>120</v>
      </c>
      <c r="I38" s="934"/>
      <c r="J38" s="935"/>
      <c r="K38" s="936"/>
      <c r="L38" s="936"/>
      <c r="M38" s="936"/>
      <c r="N38" s="936"/>
      <c r="O38" s="936"/>
      <c r="P38" s="936"/>
      <c r="Q38" s="881"/>
      <c r="R38" s="5"/>
      <c r="S38" s="5"/>
      <c r="U38" s="8" t="s">
        <v>299</v>
      </c>
    </row>
    <row r="39" spans="1:21" ht="18" customHeight="1" thickBot="1">
      <c r="A39" s="500"/>
      <c r="B39" s="501"/>
      <c r="C39" s="502"/>
      <c r="D39" s="931"/>
      <c r="E39" s="186" t="s">
        <v>162</v>
      </c>
      <c r="F39" s="928" t="s">
        <v>163</v>
      </c>
      <c r="G39" s="937"/>
      <c r="H39" s="938"/>
      <c r="I39" s="939"/>
      <c r="J39" s="939"/>
      <c r="K39" s="940"/>
      <c r="L39" s="940"/>
      <c r="M39" s="940"/>
      <c r="N39" s="940"/>
      <c r="O39" s="940"/>
      <c r="P39" s="940"/>
      <c r="Q39" s="941"/>
      <c r="R39" s="5"/>
      <c r="S39" s="5"/>
      <c r="U39" s="8" t="s">
        <v>300</v>
      </c>
    </row>
    <row r="40" spans="1:21" ht="18" customHeight="1" thickBot="1">
      <c r="A40" s="549" t="s">
        <v>365</v>
      </c>
      <c r="B40" s="550"/>
      <c r="C40" s="1059"/>
      <c r="D40" s="882" t="s">
        <v>94</v>
      </c>
      <c r="E40" s="883"/>
      <c r="F40" s="1068" t="s">
        <v>158</v>
      </c>
      <c r="G40" s="1069"/>
      <c r="H40" s="1069"/>
      <c r="I40" s="1069"/>
      <c r="J40" s="1069"/>
      <c r="K40" s="1069"/>
      <c r="L40" s="1069"/>
      <c r="M40" s="1069"/>
      <c r="N40" s="1069"/>
      <c r="O40" s="1069"/>
      <c r="P40" s="1069"/>
      <c r="Q40" s="1070"/>
      <c r="R40" s="5"/>
      <c r="S40" s="6"/>
    </row>
    <row r="41" spans="1:21" ht="18" customHeight="1" thickBot="1">
      <c r="A41" s="1060"/>
      <c r="B41" s="1061"/>
      <c r="C41" s="1062"/>
      <c r="D41" s="913" t="s">
        <v>173</v>
      </c>
      <c r="E41" s="914"/>
      <c r="F41" s="520"/>
      <c r="G41" s="915"/>
      <c r="H41" s="915"/>
      <c r="I41" s="915"/>
      <c r="J41" s="915"/>
      <c r="K41" s="915"/>
      <c r="L41" s="915"/>
      <c r="M41" s="915"/>
      <c r="N41" s="915"/>
      <c r="O41" s="915"/>
      <c r="P41" s="915"/>
      <c r="Q41" s="916"/>
      <c r="R41" s="5"/>
      <c r="S41" s="5"/>
      <c r="U41" s="21" t="s">
        <v>413</v>
      </c>
    </row>
    <row r="42" spans="1:21" ht="18" customHeight="1" thickBot="1">
      <c r="A42" s="1060"/>
      <c r="B42" s="1061"/>
      <c r="C42" s="1062"/>
      <c r="D42" s="913" t="s">
        <v>95</v>
      </c>
      <c r="E42" s="914"/>
      <c r="F42" s="520"/>
      <c r="G42" s="915"/>
      <c r="H42" s="915"/>
      <c r="I42" s="915"/>
      <c r="J42" s="915"/>
      <c r="K42" s="915"/>
      <c r="L42" s="915"/>
      <c r="M42" s="915"/>
      <c r="N42" s="915"/>
      <c r="O42" s="915"/>
      <c r="P42" s="915"/>
      <c r="Q42" s="916"/>
      <c r="R42" s="5"/>
      <c r="S42" s="5"/>
      <c r="U42" s="21" t="s">
        <v>309</v>
      </c>
    </row>
    <row r="43" spans="1:21" ht="18" customHeight="1" thickBot="1">
      <c r="A43" s="1063"/>
      <c r="B43" s="1064"/>
      <c r="C43" s="1062"/>
      <c r="D43" s="913" t="s">
        <v>174</v>
      </c>
      <c r="E43" s="914"/>
      <c r="F43" s="520"/>
      <c r="G43" s="915"/>
      <c r="H43" s="915"/>
      <c r="I43" s="915"/>
      <c r="J43" s="915"/>
      <c r="K43" s="915"/>
      <c r="L43" s="915"/>
      <c r="M43" s="915"/>
      <c r="N43" s="915"/>
      <c r="O43" s="915"/>
      <c r="P43" s="915"/>
      <c r="Q43" s="916"/>
      <c r="R43" s="5"/>
      <c r="S43" s="5"/>
      <c r="U43" s="8" t="s">
        <v>310</v>
      </c>
    </row>
    <row r="44" spans="1:21" ht="18" customHeight="1" thickBot="1">
      <c r="A44" s="1065"/>
      <c r="B44" s="1066"/>
      <c r="C44" s="1067"/>
      <c r="D44" s="913" t="s">
        <v>96</v>
      </c>
      <c r="E44" s="914"/>
      <c r="F44" s="520"/>
      <c r="G44" s="915"/>
      <c r="H44" s="915"/>
      <c r="I44" s="915"/>
      <c r="J44" s="915"/>
      <c r="K44" s="915"/>
      <c r="L44" s="915"/>
      <c r="M44" s="915"/>
      <c r="N44" s="915"/>
      <c r="O44" s="915"/>
      <c r="P44" s="915"/>
      <c r="Q44" s="916"/>
      <c r="R44" s="5"/>
      <c r="S44" s="5"/>
      <c r="U44" s="78" t="s">
        <v>311</v>
      </c>
    </row>
    <row r="45" spans="1:21" s="21" customFormat="1" ht="18" customHeight="1" thickBot="1">
      <c r="A45" s="1103" t="s">
        <v>366</v>
      </c>
      <c r="B45" s="1104"/>
      <c r="C45" s="1105"/>
      <c r="D45" s="536" t="s">
        <v>55</v>
      </c>
      <c r="E45" s="576"/>
      <c r="F45" s="1068" t="s">
        <v>412</v>
      </c>
      <c r="G45" s="1069"/>
      <c r="H45" s="1069"/>
      <c r="I45" s="1069"/>
      <c r="J45" s="1069"/>
      <c r="K45" s="1069"/>
      <c r="L45" s="1069"/>
      <c r="M45" s="1069"/>
      <c r="N45" s="1069"/>
      <c r="O45" s="1069"/>
      <c r="P45" s="1069"/>
      <c r="Q45" s="1070"/>
      <c r="R45" s="104"/>
      <c r="S45" s="6"/>
      <c r="U45" s="21" t="s">
        <v>164</v>
      </c>
    </row>
    <row r="46" spans="1:21" s="21" customFormat="1" ht="18" customHeight="1" thickBot="1">
      <c r="A46" s="1106"/>
      <c r="B46" s="1107"/>
      <c r="C46" s="1108"/>
      <c r="D46" s="1035"/>
      <c r="E46" s="1036"/>
      <c r="F46" s="928" t="s">
        <v>141</v>
      </c>
      <c r="G46" s="929"/>
      <c r="H46" s="930"/>
      <c r="I46" s="1119" t="s">
        <v>171</v>
      </c>
      <c r="J46" s="1120"/>
      <c r="K46" s="1121"/>
      <c r="L46" s="1122"/>
      <c r="M46" s="1123"/>
      <c r="N46" s="1123"/>
      <c r="O46" s="1123"/>
      <c r="P46" s="1123"/>
      <c r="Q46" s="1124"/>
      <c r="R46" s="104"/>
      <c r="S46" s="19"/>
      <c r="U46" s="21" t="s">
        <v>414</v>
      </c>
    </row>
    <row r="47" spans="1:21" s="21" customFormat="1" ht="18" customHeight="1" thickBot="1">
      <c r="A47" s="1106"/>
      <c r="B47" s="1107"/>
      <c r="C47" s="1108"/>
      <c r="D47" s="1037" t="s">
        <v>230</v>
      </c>
      <c r="E47" s="1038"/>
      <c r="F47" s="520"/>
      <c r="G47" s="521"/>
      <c r="H47" s="521"/>
      <c r="I47" s="521"/>
      <c r="J47" s="521"/>
      <c r="K47" s="521"/>
      <c r="L47" s="521"/>
      <c r="M47" s="521"/>
      <c r="N47" s="521"/>
      <c r="O47" s="521"/>
      <c r="P47" s="521"/>
      <c r="Q47" s="522"/>
      <c r="R47" s="104"/>
      <c r="S47" s="19"/>
      <c r="U47" s="21" t="s">
        <v>165</v>
      </c>
    </row>
    <row r="48" spans="1:21" s="21" customFormat="1" ht="18" customHeight="1" thickBot="1">
      <c r="A48" s="1106"/>
      <c r="B48" s="1107"/>
      <c r="C48" s="1108"/>
      <c r="D48" s="1039" t="s">
        <v>127</v>
      </c>
      <c r="E48" s="1040"/>
      <c r="F48" s="520"/>
      <c r="G48" s="521"/>
      <c r="H48" s="521"/>
      <c r="I48" s="521"/>
      <c r="J48" s="521"/>
      <c r="K48" s="521"/>
      <c r="L48" s="521"/>
      <c r="M48" s="521"/>
      <c r="N48" s="521"/>
      <c r="O48" s="521"/>
      <c r="P48" s="521"/>
      <c r="Q48" s="522"/>
      <c r="R48" s="104"/>
      <c r="S48" s="19"/>
      <c r="U48" s="21" t="s">
        <v>309</v>
      </c>
    </row>
    <row r="49" spans="1:21" s="21" customFormat="1" ht="18" customHeight="1" thickBot="1">
      <c r="A49" s="1106"/>
      <c r="B49" s="1107"/>
      <c r="C49" s="1108"/>
      <c r="D49" s="1035"/>
      <c r="E49" s="1036"/>
      <c r="F49" s="928" t="s">
        <v>141</v>
      </c>
      <c r="G49" s="929"/>
      <c r="H49" s="930"/>
      <c r="I49" s="1119" t="s">
        <v>172</v>
      </c>
      <c r="J49" s="1120"/>
      <c r="K49" s="1121"/>
      <c r="L49" s="1122"/>
      <c r="M49" s="1123"/>
      <c r="N49" s="1123"/>
      <c r="O49" s="1123"/>
      <c r="P49" s="1123"/>
      <c r="Q49" s="1124"/>
      <c r="R49" s="104"/>
      <c r="S49" s="19"/>
      <c r="U49" s="8" t="s">
        <v>310</v>
      </c>
    </row>
    <row r="50" spans="1:21" s="21" customFormat="1" ht="18" customHeight="1" thickBot="1">
      <c r="A50" s="1106"/>
      <c r="B50" s="1107"/>
      <c r="C50" s="1108"/>
      <c r="D50" s="1037" t="s">
        <v>231</v>
      </c>
      <c r="E50" s="1038"/>
      <c r="F50" s="520"/>
      <c r="G50" s="915"/>
      <c r="H50" s="915"/>
      <c r="I50" s="915"/>
      <c r="J50" s="915"/>
      <c r="K50" s="915"/>
      <c r="L50" s="915"/>
      <c r="M50" s="915"/>
      <c r="N50" s="915"/>
      <c r="O50" s="915"/>
      <c r="P50" s="915"/>
      <c r="Q50" s="916"/>
      <c r="R50" s="104"/>
      <c r="S50" s="19"/>
      <c r="U50" s="21" t="s">
        <v>312</v>
      </c>
    </row>
    <row r="51" spans="1:21" s="21" customFormat="1" ht="18" customHeight="1" thickBot="1">
      <c r="A51" s="1109"/>
      <c r="B51" s="1110"/>
      <c r="C51" s="1111"/>
      <c r="D51" s="897" t="s">
        <v>128</v>
      </c>
      <c r="E51" s="898"/>
      <c r="F51" s="520"/>
      <c r="G51" s="915"/>
      <c r="H51" s="915"/>
      <c r="I51" s="915"/>
      <c r="J51" s="915"/>
      <c r="K51" s="915"/>
      <c r="L51" s="915"/>
      <c r="M51" s="915"/>
      <c r="N51" s="915"/>
      <c r="O51" s="915"/>
      <c r="P51" s="915"/>
      <c r="Q51" s="916"/>
      <c r="R51" s="104"/>
      <c r="S51" s="19"/>
      <c r="U51" s="21" t="s">
        <v>313</v>
      </c>
    </row>
    <row r="52" spans="1:21" s="21" customFormat="1" ht="18" customHeight="1" thickBot="1">
      <c r="A52" s="1097" t="s">
        <v>367</v>
      </c>
      <c r="B52" s="1098"/>
      <c r="C52" s="1099"/>
      <c r="D52" s="536" t="s">
        <v>82</v>
      </c>
      <c r="E52" s="576"/>
      <c r="F52" s="1068" t="s">
        <v>307</v>
      </c>
      <c r="G52" s="1069"/>
      <c r="H52" s="1069"/>
      <c r="I52" s="1069"/>
      <c r="J52" s="1069"/>
      <c r="K52" s="1069"/>
      <c r="L52" s="1069"/>
      <c r="M52" s="1069"/>
      <c r="N52" s="1069"/>
      <c r="O52" s="1069"/>
      <c r="P52" s="1069"/>
      <c r="Q52" s="1070"/>
      <c r="R52" s="104"/>
      <c r="S52" s="6"/>
      <c r="U52" s="21" t="s">
        <v>310</v>
      </c>
    </row>
    <row r="53" spans="1:21" s="21" customFormat="1" ht="18" customHeight="1" thickBot="1">
      <c r="A53" s="1097"/>
      <c r="B53" s="1098"/>
      <c r="C53" s="1099"/>
      <c r="D53" s="899" t="s">
        <v>83</v>
      </c>
      <c r="E53" s="900"/>
      <c r="F53" s="1115" t="s">
        <v>345</v>
      </c>
      <c r="G53" s="1116"/>
      <c r="H53" s="570"/>
      <c r="I53" s="1094"/>
      <c r="J53" s="1094"/>
      <c r="K53" s="1094"/>
      <c r="L53" s="1094"/>
      <c r="M53" s="1094"/>
      <c r="N53" s="1094"/>
      <c r="O53" s="1094"/>
      <c r="P53" s="1094"/>
      <c r="Q53" s="1095"/>
      <c r="R53" s="104"/>
      <c r="S53" s="19"/>
      <c r="U53" s="78" t="s">
        <v>311</v>
      </c>
    </row>
    <row r="54" spans="1:21" s="21" customFormat="1" ht="18" customHeight="1" thickBot="1">
      <c r="A54" s="1097"/>
      <c r="B54" s="1098"/>
      <c r="C54" s="1099"/>
      <c r="D54" s="901"/>
      <c r="E54" s="902"/>
      <c r="F54" s="1117"/>
      <c r="G54" s="1118"/>
      <c r="H54" s="1096"/>
      <c r="I54" s="1094"/>
      <c r="J54" s="1094"/>
      <c r="K54" s="1094"/>
      <c r="L54" s="1094"/>
      <c r="M54" s="1094"/>
      <c r="N54" s="1094"/>
      <c r="O54" s="1094"/>
      <c r="P54" s="1094"/>
      <c r="Q54" s="1095"/>
      <c r="R54" s="104"/>
      <c r="S54" s="19"/>
      <c r="U54" s="21" t="s">
        <v>166</v>
      </c>
    </row>
    <row r="55" spans="1:21" s="21" customFormat="1" ht="18" customHeight="1" thickBot="1">
      <c r="A55" s="1097"/>
      <c r="B55" s="1098"/>
      <c r="C55" s="1099"/>
      <c r="D55" s="899" t="s">
        <v>84</v>
      </c>
      <c r="E55" s="900"/>
      <c r="F55" s="1115" t="s">
        <v>342</v>
      </c>
      <c r="G55" s="1116"/>
      <c r="H55" s="570"/>
      <c r="I55" s="1094"/>
      <c r="J55" s="1094"/>
      <c r="K55" s="1094"/>
      <c r="L55" s="1094"/>
      <c r="M55" s="1094"/>
      <c r="N55" s="1094"/>
      <c r="O55" s="1094"/>
      <c r="P55" s="1094"/>
      <c r="Q55" s="1095"/>
      <c r="R55" s="104"/>
      <c r="S55" s="19"/>
      <c r="U55" s="21" t="s">
        <v>167</v>
      </c>
    </row>
    <row r="56" spans="1:21" s="21" customFormat="1" ht="18" customHeight="1" thickBot="1">
      <c r="A56" s="1100"/>
      <c r="B56" s="1101"/>
      <c r="C56" s="1102"/>
      <c r="D56" s="903"/>
      <c r="E56" s="904"/>
      <c r="F56" s="1117"/>
      <c r="G56" s="1118"/>
      <c r="H56" s="1096"/>
      <c r="I56" s="1094"/>
      <c r="J56" s="1094"/>
      <c r="K56" s="1094"/>
      <c r="L56" s="1094"/>
      <c r="M56" s="1094"/>
      <c r="N56" s="1094"/>
      <c r="O56" s="1094"/>
      <c r="P56" s="1094"/>
      <c r="Q56" s="1095"/>
      <c r="R56" s="104"/>
      <c r="S56" s="19"/>
      <c r="U56" s="21" t="s">
        <v>168</v>
      </c>
    </row>
    <row r="57" spans="1:21" s="21" customFormat="1" ht="27" customHeight="1" thickBot="1">
      <c r="A57" s="750" t="s">
        <v>368</v>
      </c>
      <c r="B57" s="750"/>
      <c r="C57" s="750"/>
      <c r="D57" s="536" t="s">
        <v>55</v>
      </c>
      <c r="E57" s="576"/>
      <c r="F57" s="1068" t="s">
        <v>307</v>
      </c>
      <c r="G57" s="1069"/>
      <c r="H57" s="1070"/>
      <c r="I57" s="1112" t="s">
        <v>232</v>
      </c>
      <c r="J57" s="1113"/>
      <c r="K57" s="1113"/>
      <c r="L57" s="1113"/>
      <c r="M57" s="1113"/>
      <c r="N57" s="1113"/>
      <c r="O57" s="1113"/>
      <c r="P57" s="1113"/>
      <c r="Q57" s="1114"/>
      <c r="R57" s="104"/>
      <c r="S57" s="6"/>
      <c r="U57" s="21" t="s">
        <v>169</v>
      </c>
    </row>
    <row r="58" spans="1:21" s="21" customFormat="1" ht="18" customHeight="1" thickBot="1">
      <c r="A58" s="1073" t="s">
        <v>369</v>
      </c>
      <c r="B58" s="1074"/>
      <c r="C58" s="1075"/>
      <c r="D58" s="905" t="s">
        <v>249</v>
      </c>
      <c r="E58" s="906"/>
      <c r="F58" s="622" t="s">
        <v>181</v>
      </c>
      <c r="G58" s="623"/>
      <c r="H58" s="623"/>
      <c r="I58" s="623"/>
      <c r="J58" s="624"/>
      <c r="K58" s="1148" t="s">
        <v>41</v>
      </c>
      <c r="L58" s="1149"/>
      <c r="M58" s="1149"/>
      <c r="N58" s="1149"/>
      <c r="O58" s="1149"/>
      <c r="P58" s="1149"/>
      <c r="Q58" s="1150"/>
      <c r="R58" s="19"/>
      <c r="S58" s="6"/>
      <c r="U58" s="21" t="s">
        <v>170</v>
      </c>
    </row>
    <row r="59" spans="1:21" s="21" customFormat="1" ht="18" customHeight="1" thickBot="1">
      <c r="A59" s="1143"/>
      <c r="B59" s="1144"/>
      <c r="C59" s="1145"/>
      <c r="D59" s="907" t="s">
        <v>40</v>
      </c>
      <c r="E59" s="908"/>
      <c r="F59" s="908"/>
      <c r="G59" s="909"/>
      <c r="H59" s="622" t="s">
        <v>181</v>
      </c>
      <c r="I59" s="623"/>
      <c r="J59" s="624"/>
      <c r="K59" s="1151" t="s">
        <v>41</v>
      </c>
      <c r="L59" s="1152"/>
      <c r="M59" s="1152"/>
      <c r="N59" s="1152"/>
      <c r="O59" s="1152"/>
      <c r="P59" s="1152"/>
      <c r="Q59" s="1153"/>
      <c r="R59" s="19"/>
      <c r="S59" s="6"/>
      <c r="U59" s="21" t="s">
        <v>415</v>
      </c>
    </row>
    <row r="60" spans="1:21" s="21" customFormat="1" ht="18" customHeight="1" thickBot="1">
      <c r="A60" s="1143"/>
      <c r="B60" s="1144"/>
      <c r="C60" s="1145"/>
      <c r="D60" s="884" t="s">
        <v>42</v>
      </c>
      <c r="E60" s="885"/>
      <c r="F60" s="885"/>
      <c r="G60" s="886"/>
      <c r="H60" s="1140"/>
      <c r="I60" s="1141"/>
      <c r="J60" s="1142"/>
      <c r="K60" s="1154" t="s">
        <v>43</v>
      </c>
      <c r="L60" s="1155"/>
      <c r="M60" s="1155"/>
      <c r="N60" s="1155"/>
      <c r="O60" s="1155"/>
      <c r="P60" s="1155"/>
      <c r="Q60" s="1156"/>
      <c r="R60" s="19"/>
      <c r="S60" s="19"/>
      <c r="U60" s="21" t="s">
        <v>175</v>
      </c>
    </row>
    <row r="61" spans="1:21" s="21" customFormat="1" ht="18" customHeight="1" thickBot="1">
      <c r="A61" s="1076"/>
      <c r="B61" s="1077"/>
      <c r="C61" s="1078"/>
      <c r="D61" s="887" t="s">
        <v>182</v>
      </c>
      <c r="E61" s="888"/>
      <c r="F61" s="888"/>
      <c r="G61" s="888"/>
      <c r="H61" s="888"/>
      <c r="I61" s="888"/>
      <c r="J61" s="888"/>
      <c r="K61" s="888"/>
      <c r="L61" s="888"/>
      <c r="M61" s="888"/>
      <c r="N61" s="888"/>
      <c r="O61" s="889"/>
      <c r="P61" s="1146"/>
      <c r="Q61" s="1147"/>
      <c r="R61" s="104"/>
      <c r="S61" s="19"/>
      <c r="U61" s="21" t="s">
        <v>176</v>
      </c>
    </row>
    <row r="62" spans="1:21" ht="18" customHeight="1" thickBot="1">
      <c r="A62" s="1125" t="s">
        <v>370</v>
      </c>
      <c r="B62" s="1126"/>
      <c r="C62" s="1127"/>
      <c r="D62" s="890" t="s">
        <v>184</v>
      </c>
      <c r="E62" s="891"/>
      <c r="F62" s="910" t="s">
        <v>142</v>
      </c>
      <c r="G62" s="911"/>
      <c r="H62" s="1137" t="s">
        <v>39</v>
      </c>
      <c r="I62" s="1138"/>
      <c r="J62" s="1138"/>
      <c r="K62" s="1138"/>
      <c r="L62" s="1138"/>
      <c r="M62" s="1139"/>
      <c r="N62" s="1157"/>
      <c r="O62" s="1158"/>
      <c r="P62" s="1158"/>
      <c r="Q62" s="1159"/>
      <c r="R62" s="5"/>
      <c r="S62" s="6"/>
      <c r="U62" s="21" t="s">
        <v>310</v>
      </c>
    </row>
    <row r="63" spans="1:21" ht="18" customHeight="1" thickBot="1">
      <c r="A63" s="1128"/>
      <c r="B63" s="1129"/>
      <c r="C63" s="1130"/>
      <c r="D63" s="892" t="s">
        <v>183</v>
      </c>
      <c r="E63" s="893"/>
      <c r="F63" s="893"/>
      <c r="G63" s="894"/>
      <c r="H63" s="910" t="s">
        <v>318</v>
      </c>
      <c r="I63" s="911"/>
      <c r="J63" s="911"/>
      <c r="K63" s="911"/>
      <c r="L63" s="911"/>
      <c r="M63" s="911"/>
      <c r="N63" s="911"/>
      <c r="O63" s="911"/>
      <c r="P63" s="911"/>
      <c r="Q63" s="912"/>
      <c r="R63" s="5"/>
      <c r="S63" s="6"/>
      <c r="U63" s="78" t="s">
        <v>311</v>
      </c>
    </row>
    <row r="64" spans="1:21" ht="27.75" customHeight="1" thickBot="1">
      <c r="A64" s="619" t="s">
        <v>110</v>
      </c>
      <c r="B64" s="620"/>
      <c r="C64" s="621"/>
      <c r="D64" s="895" t="s">
        <v>93</v>
      </c>
      <c r="E64" s="896"/>
      <c r="F64" s="1134" t="s">
        <v>142</v>
      </c>
      <c r="G64" s="1135"/>
      <c r="H64" s="1136"/>
      <c r="I64" s="1131" t="s">
        <v>233</v>
      </c>
      <c r="J64" s="1132"/>
      <c r="K64" s="1132"/>
      <c r="L64" s="1132"/>
      <c r="M64" s="1132"/>
      <c r="N64" s="1132"/>
      <c r="O64" s="1132"/>
      <c r="P64" s="1132"/>
      <c r="Q64" s="1133"/>
      <c r="R64" s="5"/>
      <c r="S64" s="6"/>
      <c r="U64" s="21" t="s">
        <v>417</v>
      </c>
    </row>
    <row r="65" spans="1:21" ht="4.5" customHeight="1" thickBot="1">
      <c r="A65" s="81"/>
      <c r="B65" s="82"/>
      <c r="C65" s="81"/>
      <c r="D65" s="81"/>
      <c r="E65" s="23"/>
      <c r="F65" s="23"/>
      <c r="G65" s="23"/>
      <c r="H65" s="23"/>
      <c r="I65" s="83"/>
      <c r="J65" s="83"/>
      <c r="K65" s="83"/>
      <c r="L65" s="83"/>
      <c r="M65" s="83"/>
      <c r="N65" s="83"/>
      <c r="O65" s="83"/>
      <c r="P65" s="83"/>
      <c r="Q65" s="83"/>
      <c r="R65" s="5"/>
      <c r="S65" s="6"/>
      <c r="U65" s="21" t="s">
        <v>418</v>
      </c>
    </row>
    <row r="66" spans="1:21" s="21" customFormat="1" ht="12.75" thickBot="1">
      <c r="A66" s="28" t="s">
        <v>58</v>
      </c>
      <c r="B66" s="79"/>
      <c r="C66" s="30" t="s">
        <v>59</v>
      </c>
      <c r="D66" s="30"/>
      <c r="E66" s="30"/>
      <c r="F66" s="30"/>
      <c r="G66" s="31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104"/>
      <c r="S66" s="6"/>
      <c r="U66" s="21" t="s">
        <v>419</v>
      </c>
    </row>
    <row r="67" spans="1:21" s="30" customFormat="1" ht="12.75" thickBot="1">
      <c r="A67" s="28"/>
      <c r="B67" s="32"/>
      <c r="C67" s="30" t="s">
        <v>234</v>
      </c>
      <c r="G67" s="31"/>
      <c r="R67" s="105"/>
      <c r="S67" s="105"/>
      <c r="U67" s="21" t="s">
        <v>420</v>
      </c>
    </row>
    <row r="68" spans="1:21" s="30" customFormat="1" ht="10.5">
      <c r="A68" s="33" t="s">
        <v>61</v>
      </c>
      <c r="B68" s="30" t="s">
        <v>62</v>
      </c>
      <c r="U68" s="30" t="s">
        <v>421</v>
      </c>
    </row>
    <row r="69" spans="1:21" s="30" customFormat="1">
      <c r="A69" s="33" t="s">
        <v>63</v>
      </c>
      <c r="B69" s="30" t="s">
        <v>235</v>
      </c>
      <c r="U69" s="21" t="s">
        <v>415</v>
      </c>
    </row>
    <row r="70" spans="1:21" s="30" customFormat="1">
      <c r="A70" s="8"/>
      <c r="B70" s="8"/>
      <c r="C70" s="8"/>
      <c r="D70" s="8"/>
      <c r="E70" s="8"/>
      <c r="F70" s="8"/>
      <c r="G70" s="9"/>
      <c r="H70" s="8"/>
      <c r="I70" s="8"/>
      <c r="J70" s="8"/>
      <c r="K70" s="8"/>
      <c r="L70" s="8"/>
      <c r="M70" s="8"/>
      <c r="N70" s="8"/>
      <c r="O70" s="8"/>
      <c r="P70" s="8"/>
      <c r="Q70" s="8"/>
    </row>
    <row r="71" spans="1:21" ht="12" hidden="1" customHeight="1">
      <c r="U71" s="21" t="s">
        <v>170</v>
      </c>
    </row>
    <row r="72" spans="1:21" ht="12" hidden="1" customHeight="1"/>
    <row r="73" spans="1:21" ht="12" hidden="1" customHeight="1"/>
    <row r="74" spans="1:21" ht="12" hidden="1" customHeight="1"/>
    <row r="75" spans="1:21" ht="12" hidden="1" customHeight="1"/>
    <row r="76" spans="1:21" ht="12" hidden="1" customHeight="1"/>
    <row r="77" spans="1:21" ht="12" hidden="1" customHeight="1"/>
    <row r="78" spans="1:21" ht="12" hidden="1" customHeight="1"/>
    <row r="79" spans="1:21" ht="12" hidden="1" customHeight="1"/>
    <row r="80" spans="1:21" ht="12" hidden="1" customHeight="1"/>
    <row r="81" spans="7:7" ht="12" hidden="1" customHeight="1">
      <c r="G81" s="8"/>
    </row>
    <row r="82" spans="7:7" ht="12" hidden="1" customHeight="1">
      <c r="G82" s="8"/>
    </row>
    <row r="83" spans="7:7" ht="12" hidden="1" customHeight="1">
      <c r="G83" s="8"/>
    </row>
    <row r="84" spans="7:7" ht="12" hidden="1" customHeight="1">
      <c r="G84" s="8"/>
    </row>
    <row r="85" spans="7:7" ht="12" hidden="1" customHeight="1">
      <c r="G85" s="8"/>
    </row>
    <row r="86" spans="7:7" ht="12" hidden="1" customHeight="1">
      <c r="G86" s="8"/>
    </row>
    <row r="87" spans="7:7" ht="12" hidden="1" customHeight="1">
      <c r="G87" s="8"/>
    </row>
    <row r="88" spans="7:7" ht="12" hidden="1" customHeight="1">
      <c r="G88" s="8"/>
    </row>
    <row r="89" spans="7:7" ht="12" hidden="1" customHeight="1">
      <c r="G89" s="8"/>
    </row>
    <row r="90" spans="7:7" ht="12" hidden="1" customHeight="1">
      <c r="G90" s="8"/>
    </row>
    <row r="91" spans="7:7" ht="12" hidden="1" customHeight="1">
      <c r="G91" s="8"/>
    </row>
    <row r="92" spans="7:7" ht="12" hidden="1" customHeight="1">
      <c r="G92" s="8"/>
    </row>
    <row r="93" spans="7:7" ht="12" hidden="1" customHeight="1">
      <c r="G93" s="8"/>
    </row>
    <row r="94" spans="7:7" ht="12" hidden="1" customHeight="1">
      <c r="G94" s="8"/>
    </row>
    <row r="95" spans="7:7" ht="12" hidden="1" customHeight="1">
      <c r="G95" s="8"/>
    </row>
    <row r="96" spans="7:7" ht="12" hidden="1" customHeight="1">
      <c r="G96" s="8"/>
    </row>
    <row r="97" spans="7:7" ht="12" hidden="1" customHeight="1">
      <c r="G97" s="8"/>
    </row>
    <row r="98" spans="7:7" ht="12" hidden="1" customHeight="1">
      <c r="G98" s="8"/>
    </row>
    <row r="99" spans="7:7" ht="12" hidden="1" customHeight="1">
      <c r="G99" s="8"/>
    </row>
    <row r="100" spans="7:7" ht="12" hidden="1" customHeight="1">
      <c r="G100" s="8"/>
    </row>
    <row r="101" spans="7:7" ht="12" hidden="1" customHeight="1">
      <c r="G101" s="8"/>
    </row>
    <row r="102" spans="7:7" ht="12" hidden="1" customHeight="1">
      <c r="G102" s="8"/>
    </row>
    <row r="103" spans="7:7" ht="12" hidden="1" customHeight="1">
      <c r="G103" s="8"/>
    </row>
    <row r="104" spans="7:7" ht="12" hidden="1" customHeight="1">
      <c r="G104" s="8"/>
    </row>
    <row r="105" spans="7:7" ht="12" hidden="1" customHeight="1">
      <c r="G105" s="8"/>
    </row>
    <row r="106" spans="7:7" ht="12" hidden="1" customHeight="1">
      <c r="G106" s="8"/>
    </row>
    <row r="107" spans="7:7" ht="12" hidden="1" customHeight="1">
      <c r="G107" s="8"/>
    </row>
    <row r="108" spans="7:7" ht="12" hidden="1" customHeight="1">
      <c r="G108" s="8"/>
    </row>
    <row r="109" spans="7:7" ht="12" hidden="1" customHeight="1">
      <c r="G109" s="8"/>
    </row>
    <row r="110" spans="7:7" ht="12" hidden="1" customHeight="1">
      <c r="G110" s="8"/>
    </row>
    <row r="111" spans="7:7" ht="12" hidden="1" customHeight="1">
      <c r="G111" s="8"/>
    </row>
    <row r="112" spans="7:7" ht="12" hidden="1" customHeight="1">
      <c r="G112" s="8"/>
    </row>
    <row r="113" spans="7:21" ht="12" hidden="1" customHeight="1">
      <c r="G113" s="8"/>
    </row>
    <row r="114" spans="7:21" ht="12" hidden="1" customHeight="1">
      <c r="G114" s="8"/>
    </row>
    <row r="115" spans="7:21" ht="12" hidden="1" customHeight="1">
      <c r="G115" s="8"/>
    </row>
    <row r="116" spans="7:21" ht="12" hidden="1" customHeight="1">
      <c r="G116" s="8"/>
    </row>
    <row r="117" spans="7:21" ht="12" hidden="1" customHeight="1">
      <c r="G117" s="8"/>
    </row>
    <row r="118" spans="7:21" ht="12" hidden="1" customHeight="1">
      <c r="G118" s="8"/>
    </row>
    <row r="119" spans="7:21" ht="12" hidden="1" customHeight="1">
      <c r="G119" s="8"/>
    </row>
    <row r="120" spans="7:21" ht="12" hidden="1" customHeight="1">
      <c r="G120" s="8"/>
    </row>
    <row r="121" spans="7:21">
      <c r="G121" s="8"/>
    </row>
    <row r="122" spans="7:21">
      <c r="G122" s="8"/>
      <c r="U122" s="8" t="s">
        <v>177</v>
      </c>
    </row>
    <row r="123" spans="7:21">
      <c r="G123" s="8"/>
      <c r="U123" s="8" t="s">
        <v>178</v>
      </c>
    </row>
    <row r="124" spans="7:21">
      <c r="G124" s="8"/>
      <c r="U124" s="8" t="s">
        <v>179</v>
      </c>
    </row>
    <row r="125" spans="7:21">
      <c r="G125" s="8"/>
      <c r="U125" s="8" t="s">
        <v>180</v>
      </c>
    </row>
    <row r="126" spans="7:21">
      <c r="G126" s="8"/>
    </row>
    <row r="127" spans="7:21">
      <c r="G127" s="8"/>
      <c r="U127" s="8" t="s">
        <v>250</v>
      </c>
    </row>
    <row r="128" spans="7:21">
      <c r="G128" s="8"/>
      <c r="U128" s="8" t="s">
        <v>280</v>
      </c>
    </row>
    <row r="130" spans="7:21">
      <c r="G130" s="8"/>
      <c r="U130" s="8" t="s">
        <v>416</v>
      </c>
    </row>
    <row r="131" spans="7:21">
      <c r="G131" s="8"/>
      <c r="U131" s="8" t="s">
        <v>45</v>
      </c>
    </row>
    <row r="132" spans="7:21">
      <c r="G132" s="8"/>
      <c r="U132" s="8" t="s">
        <v>46</v>
      </c>
    </row>
    <row r="133" spans="7:21">
      <c r="G133" s="8"/>
    </row>
    <row r="134" spans="7:21">
      <c r="G134" s="8"/>
      <c r="U134" s="8" t="s">
        <v>319</v>
      </c>
    </row>
    <row r="135" spans="7:21">
      <c r="G135" s="8"/>
      <c r="U135" s="8" t="s">
        <v>320</v>
      </c>
    </row>
    <row r="136" spans="7:21">
      <c r="G136" s="8"/>
    </row>
    <row r="137" spans="7:21">
      <c r="G137" s="8"/>
      <c r="U137" s="8" t="s">
        <v>321</v>
      </c>
    </row>
    <row r="138" spans="7:21">
      <c r="U138" s="8" t="s">
        <v>320</v>
      </c>
    </row>
    <row r="139" spans="7:21">
      <c r="G139" s="8"/>
    </row>
    <row r="140" spans="7:21">
      <c r="G140" s="8"/>
    </row>
    <row r="145" spans="7:7">
      <c r="G145" s="8"/>
    </row>
    <row r="146" spans="7:7">
      <c r="G146" s="8"/>
    </row>
    <row r="147" spans="7:7">
      <c r="G147" s="8"/>
    </row>
    <row r="148" spans="7:7">
      <c r="G148" s="8"/>
    </row>
    <row r="149" spans="7:7">
      <c r="G149" s="8"/>
    </row>
    <row r="150" spans="7:7">
      <c r="G150" s="8"/>
    </row>
  </sheetData>
  <sheetProtection algorithmName="SHA-512" hashValue="ArjxIcNDe0zF/HQjZuZf3PF6bigZKbQlnAbEbtFSVS3NOvi5kfv2VJmlOUGbvK44F1kanux/yNijzX/x7+MV8A==" saltValue="rdpWTamTf/nr+6ZXglD0Lg==" spinCount="100000" sheet="1" selectLockedCells="1"/>
  <mergeCells count="158">
    <mergeCell ref="A62:C63"/>
    <mergeCell ref="I64:Q64"/>
    <mergeCell ref="F64:H64"/>
    <mergeCell ref="A64:C64"/>
    <mergeCell ref="H62:M62"/>
    <mergeCell ref="F62:G62"/>
    <mergeCell ref="H60:J60"/>
    <mergeCell ref="H59:J59"/>
    <mergeCell ref="A58:C61"/>
    <mergeCell ref="P61:Q61"/>
    <mergeCell ref="F58:J58"/>
    <mergeCell ref="K58:Q58"/>
    <mergeCell ref="K59:Q59"/>
    <mergeCell ref="K60:Q60"/>
    <mergeCell ref="N62:Q62"/>
    <mergeCell ref="A57:C57"/>
    <mergeCell ref="F57:H57"/>
    <mergeCell ref="F51:Q51"/>
    <mergeCell ref="A52:C56"/>
    <mergeCell ref="H53:Q54"/>
    <mergeCell ref="H55:Q56"/>
    <mergeCell ref="A45:C51"/>
    <mergeCell ref="F50:Q50"/>
    <mergeCell ref="I57:Q57"/>
    <mergeCell ref="F53:G54"/>
    <mergeCell ref="F45:Q45"/>
    <mergeCell ref="F52:Q52"/>
    <mergeCell ref="F55:G56"/>
    <mergeCell ref="F46:H46"/>
    <mergeCell ref="I46:K46"/>
    <mergeCell ref="L46:Q46"/>
    <mergeCell ref="F49:H49"/>
    <mergeCell ref="I49:K49"/>
    <mergeCell ref="L49:Q49"/>
    <mergeCell ref="D50:E50"/>
    <mergeCell ref="F47:Q47"/>
    <mergeCell ref="F48:Q48"/>
    <mergeCell ref="F44:Q44"/>
    <mergeCell ref="D46:E46"/>
    <mergeCell ref="D47:E47"/>
    <mergeCell ref="D48:E48"/>
    <mergeCell ref="D49:E49"/>
    <mergeCell ref="A22:C22"/>
    <mergeCell ref="A20:C21"/>
    <mergeCell ref="F21:H21"/>
    <mergeCell ref="I21:K21"/>
    <mergeCell ref="L21:Q21"/>
    <mergeCell ref="A40:C44"/>
    <mergeCell ref="F40:Q40"/>
    <mergeCell ref="D21:E21"/>
    <mergeCell ref="A23:C24"/>
    <mergeCell ref="F23:H23"/>
    <mergeCell ref="I23:K23"/>
    <mergeCell ref="L23:Q23"/>
    <mergeCell ref="F24:Q24"/>
    <mergeCell ref="A25:C29"/>
    <mergeCell ref="F25:H25"/>
    <mergeCell ref="I25:Q25"/>
    <mergeCell ref="H26:Q27"/>
    <mergeCell ref="H28:Q29"/>
    <mergeCell ref="F26:G27"/>
    <mergeCell ref="F28:G29"/>
    <mergeCell ref="A19:C19"/>
    <mergeCell ref="F19:H19"/>
    <mergeCell ref="F20:H20"/>
    <mergeCell ref="A17:C17"/>
    <mergeCell ref="E17:L17"/>
    <mergeCell ref="M17:Q17"/>
    <mergeCell ref="A18:C18"/>
    <mergeCell ref="F18:H18"/>
    <mergeCell ref="I18:M18"/>
    <mergeCell ref="O18:Q18"/>
    <mergeCell ref="D20:E20"/>
    <mergeCell ref="D22:P22"/>
    <mergeCell ref="D23:E23"/>
    <mergeCell ref="D24:E24"/>
    <mergeCell ref="D25:E25"/>
    <mergeCell ref="D26:E26"/>
    <mergeCell ref="D27:E27"/>
    <mergeCell ref="D28:E28"/>
    <mergeCell ref="D29:E29"/>
    <mergeCell ref="A15:C16"/>
    <mergeCell ref="F15:H15"/>
    <mergeCell ref="I15:K15"/>
    <mergeCell ref="L15:Q15"/>
    <mergeCell ref="F16:Q16"/>
    <mergeCell ref="E11:Q11"/>
    <mergeCell ref="B12:C12"/>
    <mergeCell ref="E12:Q12"/>
    <mergeCell ref="B13:C13"/>
    <mergeCell ref="E13:G13"/>
    <mergeCell ref="I13:Q13"/>
    <mergeCell ref="H2:I2"/>
    <mergeCell ref="J2:P2"/>
    <mergeCell ref="A3:Q3"/>
    <mergeCell ref="A4:C4"/>
    <mergeCell ref="F4:H4"/>
    <mergeCell ref="I4:Q4"/>
    <mergeCell ref="L6:Q6"/>
    <mergeCell ref="B7:Q7"/>
    <mergeCell ref="B8:C8"/>
    <mergeCell ref="E8:I8"/>
    <mergeCell ref="B9:C9"/>
    <mergeCell ref="E9:Q9"/>
    <mergeCell ref="A5:A14"/>
    <mergeCell ref="B5:C5"/>
    <mergeCell ref="F5:H5"/>
    <mergeCell ref="B6:C6"/>
    <mergeCell ref="E6:G6"/>
    <mergeCell ref="H6:J6"/>
    <mergeCell ref="B10:C10"/>
    <mergeCell ref="E10:G10"/>
    <mergeCell ref="H10:Q10"/>
    <mergeCell ref="B11:C11"/>
    <mergeCell ref="B14:C14"/>
    <mergeCell ref="F14:O14"/>
    <mergeCell ref="P14:Q14"/>
    <mergeCell ref="A30:C39"/>
    <mergeCell ref="D30:D36"/>
    <mergeCell ref="F30:J30"/>
    <mergeCell ref="K30:Q30"/>
    <mergeCell ref="F31:Q31"/>
    <mergeCell ref="F32:Q32"/>
    <mergeCell ref="F33:Q33"/>
    <mergeCell ref="F34:Q34"/>
    <mergeCell ref="F35:Q35"/>
    <mergeCell ref="F36:Q36"/>
    <mergeCell ref="D37:D39"/>
    <mergeCell ref="F37:H37"/>
    <mergeCell ref="F38:G38"/>
    <mergeCell ref="H38:I38"/>
    <mergeCell ref="J38:Q38"/>
    <mergeCell ref="F39:G39"/>
    <mergeCell ref="H39:Q39"/>
    <mergeCell ref="D40:E40"/>
    <mergeCell ref="D60:G60"/>
    <mergeCell ref="D61:O61"/>
    <mergeCell ref="D62:E62"/>
    <mergeCell ref="D63:G63"/>
    <mergeCell ref="D64:E64"/>
    <mergeCell ref="D51:E51"/>
    <mergeCell ref="D52:E52"/>
    <mergeCell ref="D53:E53"/>
    <mergeCell ref="D54:E54"/>
    <mergeCell ref="D55:E55"/>
    <mergeCell ref="D56:E56"/>
    <mergeCell ref="D57:E57"/>
    <mergeCell ref="D58:E58"/>
    <mergeCell ref="D59:G59"/>
    <mergeCell ref="H63:Q63"/>
    <mergeCell ref="D41:E41"/>
    <mergeCell ref="D42:E42"/>
    <mergeCell ref="D43:E43"/>
    <mergeCell ref="D44:E44"/>
    <mergeCell ref="D45:E45"/>
    <mergeCell ref="F41:Q41"/>
    <mergeCell ref="F42:Q42"/>
    <mergeCell ref="F43:Q43"/>
  </mergeCells>
  <phoneticPr fontId="3"/>
  <dataValidations xWindow="703" yWindow="428" count="29">
    <dataValidation allowBlank="1" showInputMessage="1" showErrorMessage="1" prompt="入力は_x000a_西暦/月/日" sqref="E13:G13 L15:Q15 I13:Q13 O18:O19 Q20:Q23 L20:P21 L23:P23"/>
    <dataValidation type="list" allowBlank="1" showInputMessage="1" showErrorMessage="1" sqref="F23:H23">
      <formula1>"顕彰歴あり,なし"</formula1>
    </dataValidation>
    <dataValidation type="list" allowBlank="1" showInputMessage="1" showErrorMessage="1" sqref="F15:H15">
      <formula1>"表彰歴あり,なし"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M17:Q17">
      <formula1>"なし,指名停止あり,文書指導あり,複数履歴あり"</formula1>
    </dataValidation>
    <dataValidation type="whole" allowBlank="1" showErrorMessage="1" sqref="F4:H4">
      <formula1>0</formula1>
      <formula2>100</formula2>
    </dataValidation>
    <dataValidation type="list" allowBlank="1" showErrorMessage="1" sqref="F19:H19">
      <formula1>"加入あり,なし"</formula1>
    </dataValidation>
    <dataValidation type="list" allowBlank="1" showInputMessage="1" showErrorMessage="1" sqref="F26:G29 F38:G38">
      <formula1>$U$26:$U$28</formula1>
    </dataValidation>
    <dataValidation allowBlank="1" showErrorMessage="1" sqref="F21:H21 F41:Q41"/>
    <dataValidation allowBlank="1" showInputMessage="1" showErrorMessage="1" promptTitle="記入例" prompt="_x000a_　・○○区管内緊急_x000a_　 工事指定業者_x000a_　・下水道緊急修繕_x000a_   業者" sqref="F42:Q42 F44:Q44"/>
    <dataValidation type="list" allowBlank="1" showInputMessage="1" showErrorMessage="1" sqref="F20:H20">
      <formula1>"配置あり（年齢）,配置あり（性別）,なし"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46:H46 F49:H49">
      <formula1>$U$26:$U$27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30:J30">
      <formula1>$U$30:$U$33</formula1>
    </dataValidation>
    <dataValidation type="list" allowBlank="1" showInputMessage="1" showErrorMessage="1" sqref="F34:Q34">
      <formula1>$U$35:$U$37</formula1>
    </dataValidation>
    <dataValidation type="list" allowBlank="1" showInputMessage="1" showErrorMessage="1" sqref="F32:Q32">
      <formula1>$U$34</formula1>
    </dataValidation>
    <dataValidation type="list" allowBlank="1" showInputMessage="1" showErrorMessage="1" sqref="F37:H37">
      <formula1>$U$38:$U$39</formula1>
    </dataValidation>
    <dataValidation type="list" allowBlank="1" showInputMessage="1" showErrorMessage="1" sqref="F40:Q40">
      <formula1>$U$45:$U$49</formula1>
    </dataValidation>
    <dataValidation type="list" allowBlank="1" showInputMessage="1" showErrorMessage="1" sqref="F45:Q45">
      <formula1>$U$54:$U$59</formula1>
    </dataValidation>
    <dataValidation type="list" allowBlank="1" showInputMessage="1" showErrorMessage="1" sqref="F58">
      <formula1>$U$122:$U$125</formula1>
    </dataValidation>
    <dataValidation type="list" allowBlank="1" showErrorMessage="1" sqref="F62:G62">
      <formula1>$U$134:$U$135</formula1>
    </dataValidation>
    <dataValidation type="list" allowBlank="1" showInputMessage="1" showErrorMessage="1" sqref="H59:J59">
      <formula1>$U$127:$U$128</formula1>
    </dataValidation>
    <dataValidation type="list" allowBlank="1" showInputMessage="1" showErrorMessage="1" sqref="H63:Q63">
      <formula1>$U$130:$U$132</formula1>
    </dataValidation>
    <dataValidation type="list" allowBlank="1" showInputMessage="1" showErrorMessage="1" sqref="F64:H64">
      <formula1>$U$137:$U$138</formula1>
    </dataValidation>
    <dataValidation type="list" allowBlank="1" showInputMessage="1" showErrorMessage="1" sqref="F52:Q52">
      <formula1>$U$64:$U$69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ignoredErrors>
    <ignoredError sqref="D30:D3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6"/>
  <sheetViews>
    <sheetView showGridLines="0" zoomScale="85" zoomScaleNormal="85" zoomScaleSheetLayoutView="100" workbookViewId="0">
      <selection activeCell="D4" sqref="D4:L4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14" ht="14.25" thickBot="1">
      <c r="A1" s="1168" t="s">
        <v>236</v>
      </c>
      <c r="B1" s="1168"/>
      <c r="C1" s="329"/>
      <c r="D1" s="329"/>
      <c r="E1" s="330"/>
      <c r="F1" s="329"/>
      <c r="G1" s="329"/>
      <c r="H1" s="329"/>
      <c r="I1" s="329"/>
      <c r="J1" s="329"/>
      <c r="K1" s="329"/>
      <c r="L1" s="331"/>
      <c r="M1" s="329"/>
      <c r="N1" s="329"/>
    </row>
    <row r="2" spans="1:14" ht="14.25" thickBot="1">
      <c r="A2" s="332"/>
      <c r="B2" s="329"/>
      <c r="C2" s="329"/>
      <c r="D2" s="329"/>
      <c r="E2" s="333" t="s">
        <v>0</v>
      </c>
      <c r="F2" s="408">
        <f>'様式-共1-Ⅰ（地域実績）'!H2</f>
        <v>204310023</v>
      </c>
      <c r="G2" s="409"/>
      <c r="H2" s="409"/>
      <c r="I2" s="409"/>
      <c r="J2" s="409"/>
      <c r="K2" s="410"/>
      <c r="L2" s="334"/>
      <c r="M2" s="329"/>
      <c r="N2" s="329"/>
    </row>
    <row r="3" spans="1:14" ht="42" customHeight="1" thickBot="1">
      <c r="A3" s="1169" t="s">
        <v>76</v>
      </c>
      <c r="B3" s="1169"/>
      <c r="C3" s="1169"/>
      <c r="D3" s="1169"/>
      <c r="E3" s="1169"/>
      <c r="F3" s="1169"/>
      <c r="G3" s="1169"/>
      <c r="H3" s="1169"/>
      <c r="I3" s="1169"/>
      <c r="J3" s="1169"/>
      <c r="K3" s="1169"/>
      <c r="L3" s="1169"/>
      <c r="M3" s="329"/>
      <c r="N3" s="329"/>
    </row>
    <row r="4" spans="1:14" ht="36.75" customHeight="1" thickBot="1">
      <c r="A4" s="1170" t="s">
        <v>410</v>
      </c>
      <c r="B4" s="1171"/>
      <c r="C4" s="335" t="s">
        <v>237</v>
      </c>
      <c r="D4" s="1160"/>
      <c r="E4" s="1164"/>
      <c r="F4" s="1164"/>
      <c r="G4" s="1164"/>
      <c r="H4" s="1164"/>
      <c r="I4" s="1164"/>
      <c r="J4" s="1164"/>
      <c r="K4" s="1164"/>
      <c r="L4" s="1165"/>
      <c r="M4" s="329"/>
      <c r="N4" s="329"/>
    </row>
    <row r="5" spans="1:14" ht="36.75" customHeight="1" thickBot="1">
      <c r="A5" s="1172"/>
      <c r="B5" s="1173"/>
      <c r="C5" s="335" t="s">
        <v>238</v>
      </c>
      <c r="D5" s="1160"/>
      <c r="E5" s="780"/>
      <c r="F5" s="780"/>
      <c r="G5" s="780"/>
      <c r="H5" s="780"/>
      <c r="I5" s="781"/>
      <c r="J5" s="306" t="s">
        <v>77</v>
      </c>
      <c r="K5" s="307"/>
      <c r="L5" s="308"/>
      <c r="M5" s="329"/>
      <c r="N5" s="329"/>
    </row>
    <row r="6" spans="1:14" ht="22.5" customHeight="1" thickBot="1">
      <c r="A6" s="1172"/>
      <c r="B6" s="1173"/>
      <c r="C6" s="336" t="s">
        <v>97</v>
      </c>
      <c r="D6" s="1161" t="s">
        <v>78</v>
      </c>
      <c r="E6" s="1166"/>
      <c r="F6" s="1166"/>
      <c r="G6" s="1166"/>
      <c r="H6" s="1166"/>
      <c r="I6" s="1166"/>
      <c r="J6" s="1166"/>
      <c r="K6" s="1166"/>
      <c r="L6" s="1167"/>
      <c r="M6" s="329"/>
      <c r="N6" s="329"/>
    </row>
    <row r="7" spans="1:14" ht="36.75" customHeight="1" thickBot="1">
      <c r="A7" s="1172"/>
      <c r="B7" s="1173"/>
      <c r="C7" s="335" t="s">
        <v>239</v>
      </c>
      <c r="D7" s="1160"/>
      <c r="E7" s="1164"/>
      <c r="F7" s="1164"/>
      <c r="G7" s="1164"/>
      <c r="H7" s="1164"/>
      <c r="I7" s="1164"/>
      <c r="J7" s="1164"/>
      <c r="K7" s="1164"/>
      <c r="L7" s="1165"/>
      <c r="M7" s="329"/>
      <c r="N7" s="329"/>
    </row>
    <row r="8" spans="1:14" ht="37.5" customHeight="1" thickBot="1">
      <c r="A8" s="1172"/>
      <c r="B8" s="1173"/>
      <c r="C8" s="335" t="s">
        <v>240</v>
      </c>
      <c r="D8" s="1176"/>
      <c r="E8" s="1177"/>
      <c r="F8" s="1177"/>
      <c r="G8" s="1177"/>
      <c r="H8" s="1177"/>
      <c r="I8" s="1178"/>
      <c r="J8" s="309" t="s">
        <v>77</v>
      </c>
      <c r="K8" s="327"/>
      <c r="L8" s="328"/>
      <c r="M8" s="329"/>
      <c r="N8" s="329"/>
    </row>
    <row r="9" spans="1:14" ht="22.5" customHeight="1" thickBot="1">
      <c r="A9" s="1172"/>
      <c r="B9" s="1173"/>
      <c r="C9" s="336" t="s">
        <v>98</v>
      </c>
      <c r="D9" s="1161" t="s">
        <v>78</v>
      </c>
      <c r="E9" s="1166"/>
      <c r="F9" s="1166"/>
      <c r="G9" s="1166"/>
      <c r="H9" s="1166"/>
      <c r="I9" s="1166"/>
      <c r="J9" s="1166"/>
      <c r="K9" s="1166"/>
      <c r="L9" s="1167"/>
      <c r="M9" s="329"/>
      <c r="N9" s="329"/>
    </row>
    <row r="10" spans="1:14" ht="36.75" customHeight="1" thickBot="1">
      <c r="A10" s="1172"/>
      <c r="B10" s="1173"/>
      <c r="C10" s="335" t="s">
        <v>241</v>
      </c>
      <c r="D10" s="1182"/>
      <c r="E10" s="1164"/>
      <c r="F10" s="1164"/>
      <c r="G10" s="1164"/>
      <c r="H10" s="1164"/>
      <c r="I10" s="1164"/>
      <c r="J10" s="1164"/>
      <c r="K10" s="1164"/>
      <c r="L10" s="1165"/>
      <c r="M10" s="329"/>
      <c r="N10" s="329"/>
    </row>
    <row r="11" spans="1:14" ht="36.75" customHeight="1" thickBot="1">
      <c r="A11" s="1172"/>
      <c r="B11" s="1173"/>
      <c r="C11" s="335" t="s">
        <v>242</v>
      </c>
      <c r="D11" s="1176"/>
      <c r="E11" s="1177"/>
      <c r="F11" s="1177"/>
      <c r="G11" s="1177"/>
      <c r="H11" s="1177"/>
      <c r="I11" s="1178"/>
      <c r="J11" s="309" t="s">
        <v>77</v>
      </c>
      <c r="K11" s="327"/>
      <c r="L11" s="328"/>
      <c r="M11" s="329"/>
      <c r="N11" s="329"/>
    </row>
    <row r="12" spans="1:14" ht="22.5" customHeight="1" thickBot="1">
      <c r="A12" s="1172"/>
      <c r="B12" s="1173"/>
      <c r="C12" s="336" t="s">
        <v>99</v>
      </c>
      <c r="D12" s="1161" t="s">
        <v>78</v>
      </c>
      <c r="E12" s="1166"/>
      <c r="F12" s="1166"/>
      <c r="G12" s="1166"/>
      <c r="H12" s="1166"/>
      <c r="I12" s="1166"/>
      <c r="J12" s="1166"/>
      <c r="K12" s="1166"/>
      <c r="L12" s="1167"/>
      <c r="M12" s="329"/>
      <c r="N12" s="329"/>
    </row>
    <row r="13" spans="1:14" ht="36.75" customHeight="1" thickBot="1">
      <c r="A13" s="1172"/>
      <c r="B13" s="1173"/>
      <c r="C13" s="335" t="s">
        <v>243</v>
      </c>
      <c r="D13" s="1160"/>
      <c r="E13" s="1164"/>
      <c r="F13" s="1164"/>
      <c r="G13" s="1164"/>
      <c r="H13" s="1164"/>
      <c r="I13" s="1164"/>
      <c r="J13" s="1164"/>
      <c r="K13" s="1164"/>
      <c r="L13" s="1165"/>
      <c r="M13" s="329"/>
      <c r="N13" s="329"/>
    </row>
    <row r="14" spans="1:14" ht="36.75" customHeight="1" thickBot="1">
      <c r="A14" s="1172"/>
      <c r="B14" s="1173"/>
      <c r="C14" s="335" t="s">
        <v>244</v>
      </c>
      <c r="D14" s="1160"/>
      <c r="E14" s="1164"/>
      <c r="F14" s="1164"/>
      <c r="G14" s="1164"/>
      <c r="H14" s="1164"/>
      <c r="I14" s="1165"/>
      <c r="J14" s="306" t="s">
        <v>77</v>
      </c>
      <c r="K14" s="307"/>
      <c r="L14" s="308"/>
      <c r="M14" s="329"/>
      <c r="N14" s="329"/>
    </row>
    <row r="15" spans="1:14" ht="22.5" customHeight="1" thickBot="1">
      <c r="A15" s="1172"/>
      <c r="B15" s="1173"/>
      <c r="C15" s="336" t="s">
        <v>104</v>
      </c>
      <c r="D15" s="1161" t="s">
        <v>78</v>
      </c>
      <c r="E15" s="1162"/>
      <c r="F15" s="1162"/>
      <c r="G15" s="1162"/>
      <c r="H15" s="1162"/>
      <c r="I15" s="1162"/>
      <c r="J15" s="1162"/>
      <c r="K15" s="1162"/>
      <c r="L15" s="1163"/>
      <c r="M15" s="329"/>
      <c r="N15" s="329"/>
    </row>
    <row r="16" spans="1:14" ht="36.75" customHeight="1" thickBot="1">
      <c r="A16" s="1172"/>
      <c r="B16" s="1173"/>
      <c r="C16" s="335" t="s">
        <v>245</v>
      </c>
      <c r="D16" s="1160"/>
      <c r="E16" s="1164"/>
      <c r="F16" s="1164"/>
      <c r="G16" s="1164"/>
      <c r="H16" s="1164"/>
      <c r="I16" s="1164"/>
      <c r="J16" s="1164"/>
      <c r="K16" s="1164"/>
      <c r="L16" s="1165"/>
      <c r="M16" s="329"/>
      <c r="N16" s="329"/>
    </row>
    <row r="17" spans="1:14" ht="36.75" customHeight="1" thickBot="1">
      <c r="A17" s="1172"/>
      <c r="B17" s="1173"/>
      <c r="C17" s="335" t="s">
        <v>246</v>
      </c>
      <c r="D17" s="1160"/>
      <c r="E17" s="780"/>
      <c r="F17" s="780"/>
      <c r="G17" s="780"/>
      <c r="H17" s="780"/>
      <c r="I17" s="781"/>
      <c r="J17" s="306" t="s">
        <v>77</v>
      </c>
      <c r="K17" s="307"/>
      <c r="L17" s="308"/>
      <c r="M17" s="329"/>
      <c r="N17" s="329"/>
    </row>
    <row r="18" spans="1:14" ht="22.5" customHeight="1" thickBot="1">
      <c r="A18" s="1172"/>
      <c r="B18" s="1173"/>
      <c r="C18" s="336" t="s">
        <v>100</v>
      </c>
      <c r="D18" s="1161" t="s">
        <v>78</v>
      </c>
      <c r="E18" s="1166"/>
      <c r="F18" s="1166"/>
      <c r="G18" s="1166"/>
      <c r="H18" s="1166"/>
      <c r="I18" s="1166"/>
      <c r="J18" s="1166"/>
      <c r="K18" s="1166"/>
      <c r="L18" s="1167"/>
      <c r="M18" s="329"/>
      <c r="N18" s="329"/>
    </row>
    <row r="19" spans="1:14" ht="36.75" customHeight="1" thickBot="1">
      <c r="A19" s="1172"/>
      <c r="B19" s="1173"/>
      <c r="C19" s="335" t="s">
        <v>247</v>
      </c>
      <c r="D19" s="1160"/>
      <c r="E19" s="1164"/>
      <c r="F19" s="1164"/>
      <c r="G19" s="1164"/>
      <c r="H19" s="1164"/>
      <c r="I19" s="1164"/>
      <c r="J19" s="1164"/>
      <c r="K19" s="1164"/>
      <c r="L19" s="1165"/>
      <c r="M19" s="329"/>
      <c r="N19" s="329"/>
    </row>
    <row r="20" spans="1:14" ht="36.75" customHeight="1" thickBot="1">
      <c r="A20" s="1172"/>
      <c r="B20" s="1173"/>
      <c r="C20" s="335" t="s">
        <v>248</v>
      </c>
      <c r="D20" s="1160"/>
      <c r="E20" s="780"/>
      <c r="F20" s="780"/>
      <c r="G20" s="780"/>
      <c r="H20" s="780"/>
      <c r="I20" s="781"/>
      <c r="J20" s="306" t="s">
        <v>77</v>
      </c>
      <c r="K20" s="307"/>
      <c r="L20" s="308"/>
      <c r="M20" s="332"/>
      <c r="N20" s="332"/>
    </row>
    <row r="21" spans="1:14" ht="22.5" customHeight="1">
      <c r="A21" s="1174"/>
      <c r="B21" s="1175"/>
      <c r="C21" s="336" t="s">
        <v>101</v>
      </c>
      <c r="D21" s="1179" t="s">
        <v>78</v>
      </c>
      <c r="E21" s="1180"/>
      <c r="F21" s="1180"/>
      <c r="G21" s="1180"/>
      <c r="H21" s="1180"/>
      <c r="I21" s="1180"/>
      <c r="J21" s="1180"/>
      <c r="K21" s="1180"/>
      <c r="L21" s="1181"/>
      <c r="M21" s="332"/>
      <c r="N21" s="332"/>
    </row>
    <row r="22" spans="1:14" ht="14.25" thickBot="1">
      <c r="A22" s="337"/>
      <c r="B22" s="338"/>
      <c r="C22" s="338"/>
      <c r="D22" s="339"/>
      <c r="E22" s="339"/>
      <c r="F22" s="339"/>
      <c r="G22" s="339"/>
      <c r="H22" s="339"/>
      <c r="I22" s="339"/>
      <c r="J22" s="339"/>
      <c r="K22" s="339"/>
      <c r="L22" s="339"/>
      <c r="M22" s="332"/>
      <c r="N22" s="332"/>
    </row>
    <row r="23" spans="1:14" s="342" customFormat="1" ht="12" customHeight="1" thickBot="1">
      <c r="A23" s="340" t="s">
        <v>58</v>
      </c>
      <c r="B23" s="341"/>
      <c r="C23" s="342" t="s">
        <v>60</v>
      </c>
      <c r="G23" s="343"/>
    </row>
    <row r="24" spans="1:14" s="342" customFormat="1" ht="12" customHeight="1">
      <c r="A24" s="344" t="s">
        <v>61</v>
      </c>
      <c r="B24" s="342" t="s">
        <v>235</v>
      </c>
    </row>
    <row r="25" spans="1:14" s="342" customFormat="1" ht="12" customHeight="1">
      <c r="A25" s="344" t="s">
        <v>63</v>
      </c>
      <c r="B25" s="342" t="s">
        <v>79</v>
      </c>
    </row>
    <row r="26" spans="1:14" s="342" customFormat="1" ht="10.5">
      <c r="A26" s="344"/>
    </row>
    <row r="27" spans="1:14" s="342" customFormat="1" ht="10.5">
      <c r="A27" s="344"/>
    </row>
    <row r="28" spans="1:14">
      <c r="A28" s="337"/>
      <c r="B28" s="338"/>
      <c r="C28" s="338"/>
      <c r="D28" s="339"/>
      <c r="E28" s="339"/>
      <c r="F28" s="339"/>
      <c r="G28" s="339"/>
      <c r="H28" s="339"/>
      <c r="I28" s="339"/>
      <c r="J28" s="339"/>
      <c r="K28" s="339"/>
      <c r="L28" s="339"/>
      <c r="M28" s="332"/>
      <c r="N28" s="332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algorithmName="SHA-512" hashValue="lyPnA6SiGk6U0ch0W5eHXJJ8crLpHG9feFx7xocy7rn4yQOgZRXMBMV86CSENwmRgVKDztZ/2dIhzGQaGi19xQ==" saltValue="xuLlSSHRO8BVx9CIMU7qKg==" spinCount="100000" sheet="1" selectLockedCells="1"/>
  <mergeCells count="22">
    <mergeCell ref="A1:B1"/>
    <mergeCell ref="F2:K2"/>
    <mergeCell ref="A3:L3"/>
    <mergeCell ref="A4:B21"/>
    <mergeCell ref="D4:L4"/>
    <mergeCell ref="D5:I5"/>
    <mergeCell ref="D6:L6"/>
    <mergeCell ref="D7:L7"/>
    <mergeCell ref="D8:I8"/>
    <mergeCell ref="D9:L9"/>
    <mergeCell ref="D21:L21"/>
    <mergeCell ref="D10:L10"/>
    <mergeCell ref="D11:I11"/>
    <mergeCell ref="D12:L12"/>
    <mergeCell ref="D13:L13"/>
    <mergeCell ref="D14:I14"/>
    <mergeCell ref="D20:I20"/>
    <mergeCell ref="D15:L15"/>
    <mergeCell ref="D16:L16"/>
    <mergeCell ref="D17:I17"/>
    <mergeCell ref="D18:L18"/>
    <mergeCell ref="D19:L19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様式-共5（東日本大震災対応）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'様式-共5（東日本大震災対応）'!Print_Area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2020-09-03T03:49:39Z</cp:lastPrinted>
  <dcterms:created xsi:type="dcterms:W3CDTF">2010-05-27T06:44:32Z</dcterms:created>
  <dcterms:modified xsi:type="dcterms:W3CDTF">2020-09-03T03:52:52Z</dcterms:modified>
</cp:coreProperties>
</file>