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5年度\06_製本作業・配布作業\06_HP掲載\01_項目別DL版\"/>
    </mc:Choice>
  </mc:AlternateContent>
  <bookViews>
    <workbookView xWindow="-15" yWindow="3465" windowWidth="11970" windowHeight="3525" tabRatio="896"/>
  </bookViews>
  <sheets>
    <sheet name="揮発油・道路" sheetId="14" r:id="rId1"/>
    <sheet name="自動車重量・特別とん・石油ガス" sheetId="16" r:id="rId2"/>
    <sheet name="県税交付金" sheetId="17" r:id="rId3"/>
    <sheet name="県税交付金 (２)" sheetId="18" r:id="rId4"/>
    <sheet name="県税交付金（３）" sheetId="11" r:id="rId5"/>
  </sheets>
  <definedNames>
    <definedName name="_xlnm.Print_Area" localSheetId="2">県税交付金!$A$1:$G$39</definedName>
    <definedName name="_xlnm.Print_Area" localSheetId="3">'県税交付金 (２)'!$A$1:$Q$79</definedName>
    <definedName name="_xlnm.Print_Area" localSheetId="4">'県税交付金（３）'!$A$1:$G$10</definedName>
    <definedName name="_xlnm.Print_Area" localSheetId="1">自動車重量・特別とん・石油ガス!$A$1:$J$38</definedName>
  </definedNames>
  <calcPr calcId="162913" calcMode="manual"/>
</workbook>
</file>

<file path=xl/calcChain.xml><?xml version="1.0" encoding="utf-8"?>
<calcChain xmlns="http://schemas.openxmlformats.org/spreadsheetml/2006/main">
  <c r="Q33" i="18" l="1"/>
  <c r="Q32" i="18"/>
  <c r="Q31" i="18"/>
  <c r="Q30" i="18"/>
  <c r="Q29" i="18"/>
  <c r="Q28" i="18"/>
  <c r="Q49" i="18"/>
  <c r="Q48" i="18"/>
  <c r="Q57" i="18"/>
  <c r="Q67" i="18"/>
  <c r="Q75" i="18"/>
  <c r="Q76" i="18"/>
  <c r="P78" i="18" l="1"/>
  <c r="P69" i="18"/>
  <c r="Q69" i="18"/>
  <c r="P60" i="18"/>
  <c r="P51" i="18"/>
  <c r="P20" i="18"/>
  <c r="Q20" i="18" s="1"/>
  <c r="I29" i="16"/>
  <c r="D10" i="11"/>
  <c r="P77" i="18"/>
  <c r="Q77" i="18" s="1"/>
  <c r="P68" i="18"/>
  <c r="Q68" i="18"/>
  <c r="P50" i="18"/>
  <c r="Q50" i="18" s="1"/>
  <c r="P38" i="18"/>
  <c r="P37" i="18"/>
  <c r="Q37" i="18" s="1"/>
  <c r="M39" i="18"/>
  <c r="J39" i="18"/>
  <c r="P39" i="18" s="1"/>
  <c r="G39" i="18"/>
  <c r="D39" i="18"/>
  <c r="C39" i="18"/>
  <c r="M36" i="18"/>
  <c r="J36" i="18"/>
  <c r="G36" i="18"/>
  <c r="D36" i="18"/>
  <c r="P35" i="18"/>
  <c r="Q35" i="18" s="1"/>
  <c r="P34" i="18"/>
  <c r="Q34" i="18" s="1"/>
  <c r="Q19" i="18"/>
  <c r="F38" i="17"/>
  <c r="G38" i="17"/>
  <c r="F29" i="17"/>
  <c r="G29" i="17"/>
  <c r="F20" i="17"/>
  <c r="G20" i="17"/>
  <c r="G19" i="17"/>
  <c r="F11" i="17"/>
  <c r="G11" i="17" s="1"/>
  <c r="F10" i="17"/>
  <c r="G10" i="17" s="1"/>
  <c r="I38" i="16"/>
  <c r="J38" i="16" s="1"/>
  <c r="I37" i="16"/>
  <c r="J37" i="16" s="1"/>
  <c r="J29" i="16"/>
  <c r="I28" i="16"/>
  <c r="J28" i="16" s="1"/>
  <c r="I20" i="16"/>
  <c r="J20" i="16"/>
  <c r="I19" i="16"/>
  <c r="J19" i="16" s="1"/>
  <c r="J18" i="16"/>
  <c r="I11" i="16"/>
  <c r="J11" i="16" s="1"/>
  <c r="I10" i="16"/>
  <c r="J10" i="16" s="1"/>
  <c r="I20" i="14"/>
  <c r="J20" i="14" s="1"/>
  <c r="I19" i="14"/>
  <c r="J19" i="14" s="1"/>
  <c r="H21" i="14"/>
  <c r="G21" i="14"/>
  <c r="F21" i="14"/>
  <c r="E21" i="14"/>
  <c r="P36" i="18" l="1"/>
  <c r="Q36" i="18" s="1"/>
  <c r="Q38" i="18"/>
  <c r="Q51" i="18"/>
  <c r="Q78" i="18"/>
  <c r="I21" i="14"/>
  <c r="J21" i="14" s="1"/>
  <c r="Q39" i="18" l="1"/>
</calcChain>
</file>

<file path=xl/sharedStrings.xml><?xml version="1.0" encoding="utf-8"?>
<sst xmlns="http://schemas.openxmlformats.org/spreadsheetml/2006/main" count="375" uniqueCount="69">
  <si>
    <t>計</t>
  </si>
  <si>
    <t>前 年 比</t>
  </si>
  <si>
    <t>指定市分</t>
  </si>
  <si>
    <t>市町村分</t>
  </si>
  <si>
    <t>－</t>
  </si>
  <si>
    <t>前 年 比</t>
    <phoneticPr fontId="3"/>
  </si>
  <si>
    <t>(単位：千円，％)</t>
    <phoneticPr fontId="3"/>
  </si>
  <si>
    <t>皆増</t>
    <rPh sb="0" eb="1">
      <t>ミナ</t>
    </rPh>
    <rPh sb="1" eb="2">
      <t>ゾウ</t>
    </rPh>
    <phoneticPr fontId="3"/>
  </si>
  <si>
    <t>年　度</t>
    <rPh sb="0" eb="1">
      <t>ネン</t>
    </rPh>
    <rPh sb="2" eb="3">
      <t>ド</t>
    </rPh>
    <phoneticPr fontId="3"/>
  </si>
  <si>
    <t>区　分</t>
    <rPh sb="0" eb="1">
      <t>ク</t>
    </rPh>
    <rPh sb="2" eb="3">
      <t>ブン</t>
    </rPh>
    <phoneticPr fontId="3"/>
  </si>
  <si>
    <t>注)   地方揮発油譲与税と地方道路譲与税の合計額。</t>
    <rPh sb="5" eb="7">
      <t>チホウ</t>
    </rPh>
    <rPh sb="7" eb="10">
      <t>キハツユ</t>
    </rPh>
    <rPh sb="10" eb="12">
      <t>ジョウヨ</t>
    </rPh>
    <rPh sb="12" eb="13">
      <t>ゼイ</t>
    </rPh>
    <rPh sb="14" eb="16">
      <t>チホウ</t>
    </rPh>
    <rPh sb="16" eb="18">
      <t>ドウロ</t>
    </rPh>
    <rPh sb="18" eb="20">
      <t>ジョウヨ</t>
    </rPh>
    <rPh sb="20" eb="21">
      <t>ゼイ</t>
    </rPh>
    <rPh sb="22" eb="24">
      <t>ゴウケイ</t>
    </rPh>
    <rPh sb="24" eb="25">
      <t>ガク</t>
    </rPh>
    <phoneticPr fontId="3"/>
  </si>
  <si>
    <t>年度</t>
    <rPh sb="0" eb="2">
      <t>ネンド</t>
    </rPh>
    <phoneticPr fontId="3"/>
  </si>
  <si>
    <t>年　度</t>
    <rPh sb="0" eb="1">
      <t>トシ</t>
    </rPh>
    <rPh sb="2" eb="3">
      <t>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</si>
  <si>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</si>
  <si>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3" eb="5">
      <t>ネンド</t>
    </rPh>
    <phoneticPr fontId="3"/>
  </si>
  <si>
    <t>令和元年度</t>
    <rPh sb="0" eb="5">
      <t>レイワガンネンド</t>
    </rPh>
    <phoneticPr fontId="3"/>
  </si>
  <si>
    <t>皆増</t>
    <rPh sb="0" eb="1">
      <t>カイ</t>
    </rPh>
    <rPh sb="1" eb="2">
      <t>ゾウ</t>
    </rPh>
    <phoneticPr fontId="3"/>
  </si>
  <si>
    <t>一般財源</t>
    <rPh sb="0" eb="2">
      <t>イッパン</t>
    </rPh>
    <rPh sb="2" eb="4">
      <t>ザイゲン</t>
    </rPh>
    <phoneticPr fontId="3"/>
  </si>
  <si>
    <t>社会保障財源</t>
    <rPh sb="0" eb="2">
      <t>シャカイ</t>
    </rPh>
    <rPh sb="2" eb="4">
      <t>ホショウ</t>
    </rPh>
    <rPh sb="4" eb="6">
      <t>ザイゲン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</si>
  <si>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</si>
  <si>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3"/>
  </si>
  <si>
    <t>皆減</t>
    <rPh sb="0" eb="2">
      <t>カイゲン</t>
    </rPh>
    <phoneticPr fontId="3"/>
  </si>
  <si>
    <t>－</t>
    <phoneticPr fontId="3"/>
  </si>
  <si>
    <t>令和３年度</t>
    <rPh sb="0" eb="2">
      <t>レイワ</t>
    </rPh>
    <rPh sb="3" eb="5">
      <t>ネンド</t>
    </rPh>
    <phoneticPr fontId="3"/>
  </si>
  <si>
    <t>　　ア． 利子割交付金</t>
    <rPh sb="5" eb="7">
      <t>リシ</t>
    </rPh>
    <rPh sb="7" eb="8">
      <t>ワリ</t>
    </rPh>
    <rPh sb="8" eb="11">
      <t>コウフキン</t>
    </rPh>
    <phoneticPr fontId="3"/>
  </si>
  <si>
    <t>　　イ． 配当割交付金</t>
    <rPh sb="5" eb="7">
      <t>ハイトウ</t>
    </rPh>
    <rPh sb="7" eb="8">
      <t>ワリ</t>
    </rPh>
    <rPh sb="8" eb="11">
      <t>コウフキン</t>
    </rPh>
    <phoneticPr fontId="3"/>
  </si>
  <si>
    <t>　　ウ．株式等譲渡所得割交付金</t>
    <phoneticPr fontId="3"/>
  </si>
  <si>
    <t>　　エ． 分離課税所得割交付金</t>
    <phoneticPr fontId="3"/>
  </si>
  <si>
    <t>　　イ． 自動車重量譲与税</t>
    <phoneticPr fontId="3"/>
  </si>
  <si>
    <t>　　ウ． 森林環境譲与税</t>
    <rPh sb="5" eb="7">
      <t>シンリン</t>
    </rPh>
    <rPh sb="7" eb="9">
      <t>カンキョウ</t>
    </rPh>
    <phoneticPr fontId="3"/>
  </si>
  <si>
    <t>　　エ． 特別とん譲与税</t>
    <phoneticPr fontId="3"/>
  </si>
  <si>
    <t>　　オ． 石油ガス譲与税</t>
    <phoneticPr fontId="3"/>
  </si>
  <si>
    <t>３.　国有提供施設等所在市助成交付金</t>
    <phoneticPr fontId="3"/>
  </si>
  <si>
    <t>　　ア． 地方揮発油譲与税・地方道路譲与税</t>
    <rPh sb="7" eb="10">
      <t>キハツユ</t>
    </rPh>
    <rPh sb="14" eb="16">
      <t>チホウ</t>
    </rPh>
    <rPh sb="16" eb="18">
      <t>ドウロ</t>
    </rPh>
    <rPh sb="18" eb="20">
      <t>ジョウヨ</t>
    </rPh>
    <rPh sb="20" eb="21">
      <t>ゼイ</t>
    </rPh>
    <phoneticPr fontId="3"/>
  </si>
  <si>
    <t>交付額</t>
    <rPh sb="0" eb="2">
      <t>コウフ</t>
    </rPh>
    <rPh sb="2" eb="3">
      <t>ガク</t>
    </rPh>
    <phoneticPr fontId="3"/>
  </si>
  <si>
    <t>１.　地方譲与税</t>
    <phoneticPr fontId="3"/>
  </si>
  <si>
    <t>２.　県税交付金</t>
    <phoneticPr fontId="3"/>
  </si>
  <si>
    <t>　　オ． 県民税所得割臨時交付金</t>
    <rPh sb="5" eb="8">
      <t>ケンミンゼイ</t>
    </rPh>
    <rPh sb="8" eb="10">
      <t>ショトク</t>
    </rPh>
    <rPh sb="10" eb="11">
      <t>ワリ</t>
    </rPh>
    <rPh sb="11" eb="13">
      <t>リンジ</t>
    </rPh>
    <rPh sb="13" eb="16">
      <t>コウフキン</t>
    </rPh>
    <phoneticPr fontId="3"/>
  </si>
  <si>
    <t>　　カ． 法人事業税交付金</t>
    <rPh sb="5" eb="7">
      <t>ホウジン</t>
    </rPh>
    <rPh sb="7" eb="10">
      <t>ジギョウゼイ</t>
    </rPh>
    <rPh sb="10" eb="13">
      <t>コウフキン</t>
    </rPh>
    <phoneticPr fontId="3"/>
  </si>
  <si>
    <t>　　キ． 地方消費税交付金</t>
    <rPh sb="5" eb="7">
      <t>チホウ</t>
    </rPh>
    <rPh sb="7" eb="10">
      <t>ショウヒゼイ</t>
    </rPh>
    <rPh sb="10" eb="13">
      <t>コウフキン</t>
    </rPh>
    <phoneticPr fontId="3"/>
  </si>
  <si>
    <t>　　ク． ゴルフ場利用税交付金</t>
    <rPh sb="8" eb="9">
      <t>ジョウ</t>
    </rPh>
    <rPh sb="9" eb="11">
      <t>リヨウ</t>
    </rPh>
    <rPh sb="11" eb="12">
      <t>ゼイ</t>
    </rPh>
    <rPh sb="12" eb="15">
      <t>コウフキン</t>
    </rPh>
    <phoneticPr fontId="3"/>
  </si>
  <si>
    <t>　　ケ．自動車取得税交付金</t>
    <phoneticPr fontId="3"/>
  </si>
  <si>
    <t>　　コ． 環境性能割交付金</t>
    <phoneticPr fontId="3"/>
  </si>
  <si>
    <t>　　サ． 軽油引取税交付金</t>
    <rPh sb="5" eb="10">
      <t>ケイユヒキトリゼイ</t>
    </rPh>
    <rPh sb="10" eb="13">
      <t>コウフキン</t>
    </rPh>
    <phoneticPr fontId="3"/>
  </si>
  <si>
    <t>予算額</t>
    <rPh sb="0" eb="2">
      <t>ヨサン</t>
    </rPh>
    <rPh sb="2" eb="3">
      <t>ガク</t>
    </rPh>
    <phoneticPr fontId="3"/>
  </si>
  <si>
    <t>6月</t>
    <phoneticPr fontId="12"/>
  </si>
  <si>
    <t>11月</t>
    <rPh sb="2" eb="3">
      <t>ゲツ</t>
    </rPh>
    <phoneticPr fontId="12"/>
  </si>
  <si>
    <t>3月</t>
    <phoneticPr fontId="12"/>
  </si>
  <si>
    <t>11月</t>
    <phoneticPr fontId="12"/>
  </si>
  <si>
    <t>計</t>
    <rPh sb="0" eb="1">
      <t>ケイ</t>
    </rPh>
    <phoneticPr fontId="3"/>
  </si>
  <si>
    <t>譲　　与　　額</t>
    <rPh sb="0" eb="1">
      <t>ユズル</t>
    </rPh>
    <rPh sb="3" eb="4">
      <t>ヨ</t>
    </rPh>
    <rPh sb="6" eb="7">
      <t>ガク</t>
    </rPh>
    <phoneticPr fontId="3"/>
  </si>
  <si>
    <t>9月</t>
    <phoneticPr fontId="12"/>
  </si>
  <si>
    <t>8月</t>
  </si>
  <si>
    <t>12月</t>
  </si>
  <si>
    <t>3月</t>
  </si>
  <si>
    <t>９月</t>
    <phoneticPr fontId="3"/>
  </si>
  <si>
    <t>６月</t>
    <phoneticPr fontId="3"/>
  </si>
  <si>
    <t>３月</t>
    <phoneticPr fontId="3"/>
  </si>
  <si>
    <t>　交付額等の推移</t>
    <phoneticPr fontId="3"/>
  </si>
  <si>
    <t>　　譲与額等の推移</t>
    <phoneticPr fontId="3"/>
  </si>
  <si>
    <t>　　交付額等の推移</t>
    <phoneticPr fontId="3"/>
  </si>
  <si>
    <t>　　交付額等の推移（つづき）</t>
    <phoneticPr fontId="3"/>
  </si>
  <si>
    <t>令和４年度</t>
    <rPh sb="0" eb="2">
      <t>レイワ</t>
    </rPh>
    <rPh sb="3" eb="5">
      <t>ネンド</t>
    </rPh>
    <phoneticPr fontId="3"/>
  </si>
  <si>
    <t>皆増</t>
    <rPh sb="0" eb="1">
      <t>ミナ</t>
    </rPh>
    <rPh sb="1" eb="2">
      <t>フ</t>
    </rPh>
    <phoneticPr fontId="3"/>
  </si>
  <si>
    <t>平
成
30
年
度</t>
    <rPh sb="0" eb="1">
      <t>タイラ</t>
    </rPh>
    <rPh sb="2" eb="3">
      <t>ナ</t>
    </rPh>
    <rPh sb="7" eb="8">
      <t>ネン</t>
    </rPh>
    <rPh sb="9" eb="10">
      <t>ド</t>
    </rPh>
    <phoneticPr fontId="3"/>
  </si>
  <si>
    <t>令
和
元
年
度</t>
    <rPh sb="0" eb="1">
      <t>レイ</t>
    </rPh>
    <rPh sb="2" eb="3">
      <t>カズ</t>
    </rPh>
    <rPh sb="4" eb="5">
      <t>ガン</t>
    </rPh>
    <rPh sb="6" eb="7">
      <t>ネン</t>
    </rPh>
    <rPh sb="8" eb="9">
      <t>ド</t>
    </rPh>
    <phoneticPr fontId="3"/>
  </si>
  <si>
    <t>令
和
２
年
度</t>
    <rPh sb="0" eb="1">
      <t>レイ</t>
    </rPh>
    <rPh sb="2" eb="3">
      <t>カズ</t>
    </rPh>
    <rPh sb="6" eb="7">
      <t>ネン</t>
    </rPh>
    <rPh sb="8" eb="9">
      <t>ド</t>
    </rPh>
    <phoneticPr fontId="3"/>
  </si>
  <si>
    <t>令
和
３
年
度</t>
    <rPh sb="0" eb="1">
      <t>レイ</t>
    </rPh>
    <rPh sb="2" eb="3">
      <t>カズ</t>
    </rPh>
    <rPh sb="6" eb="7">
      <t>ネン</t>
    </rPh>
    <rPh sb="8" eb="9">
      <t>ド</t>
    </rPh>
    <phoneticPr fontId="3"/>
  </si>
  <si>
    <t>令
和
４
年
度</t>
    <rPh sb="0" eb="1">
      <t>レイ</t>
    </rPh>
    <rPh sb="2" eb="3">
      <t>カズ</t>
    </rPh>
    <rPh sb="6" eb="7">
      <t>ネン</t>
    </rPh>
    <rPh sb="8" eb="9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</si>
</sst>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_ "/>
    <numFmt numFmtId="178" formatCode="#,##0_);[Red]\(#,##0\)"/>
    <numFmt numFmtId="179" formatCode="#,##0;&quot;▲ &quot;#,##0"/>
    <numFmt numFmtId="180" formatCode="0.0;&quot;▲ &quot;0.0"/>
    <numFmt numFmtId="181" formatCode="#,##0.0;&quot;▲ &quot;#,##0.0"/>
  </numFmts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10"/>
      <name val="明朝"/>
      <family val="3"/>
      <charset val="128"/>
    </font>
    <font>
      <sz val="6"/>
      <name val="明朝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6"/>
      <name val="明朝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1">
    <xf numFmtId="0" fontId="0" fillId="0" borderId="0" xfId="0"/>
    <xf numFmtId="0" fontId="8" fillId="0" borderId="0" xfId="0" applyFont="1" applyFill="1"/>
    <xf numFmtId="0" fontId="8" fillId="0" borderId="0" xfId="0" applyFont="1" applyFill="1" applyBorder="1"/>
    <xf numFmtId="181" fontId="7" fillId="0" borderId="0" xfId="0" applyNumberFormat="1" applyFont="1" applyFill="1" applyBorder="1" applyAlignment="1">
      <alignment vertical="center"/>
    </xf>
    <xf numFmtId="38" fontId="7" fillId="0" borderId="17" xfId="0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10" fillId="0" borderId="5" xfId="0" applyNumberFormat="1" applyFont="1" applyFill="1" applyBorder="1" applyAlignment="1">
      <alignment vertical="center"/>
    </xf>
    <xf numFmtId="177" fontId="10" fillId="0" borderId="6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1" xfId="0" applyFont="1" applyFill="1" applyBorder="1"/>
    <xf numFmtId="0" fontId="8" fillId="0" borderId="7" xfId="0" applyFont="1" applyFill="1" applyBorder="1"/>
    <xf numFmtId="0" fontId="8" fillId="0" borderId="12" xfId="0" applyFont="1" applyFill="1" applyBorder="1"/>
    <xf numFmtId="0" fontId="8" fillId="0" borderId="6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8" fillId="0" borderId="8" xfId="0" applyFont="1" applyFill="1" applyBorder="1"/>
    <xf numFmtId="49" fontId="7" fillId="0" borderId="4" xfId="0" applyNumberFormat="1" applyFont="1" applyFill="1" applyBorder="1" applyAlignment="1">
      <alignment horizontal="distributed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9" xfId="0" applyFont="1" applyFill="1" applyBorder="1"/>
    <xf numFmtId="49" fontId="9" fillId="0" borderId="17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distributed" vertical="center"/>
    </xf>
    <xf numFmtId="49" fontId="7" fillId="0" borderId="2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8" fillId="0" borderId="10" xfId="0" applyFont="1" applyFill="1" applyBorder="1"/>
    <xf numFmtId="49" fontId="9" fillId="0" borderId="1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vertical="center"/>
    </xf>
    <xf numFmtId="176" fontId="10" fillId="0" borderId="24" xfId="0" applyNumberFormat="1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 applyAlignment="1">
      <alignment vertical="center"/>
    </xf>
    <xf numFmtId="177" fontId="7" fillId="0" borderId="17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10" fillId="0" borderId="6" xfId="0" applyNumberFormat="1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178" fontId="10" fillId="0" borderId="6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49" fontId="6" fillId="0" borderId="22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181" fontId="7" fillId="0" borderId="5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9" fontId="7" fillId="0" borderId="2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179" fontId="7" fillId="0" borderId="16" xfId="0" applyNumberFormat="1" applyFont="1" applyFill="1" applyBorder="1" applyAlignment="1">
      <alignment vertical="center"/>
    </xf>
    <xf numFmtId="179" fontId="7" fillId="0" borderId="5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13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79" fontId="7" fillId="0" borderId="20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5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8" fontId="7" fillId="0" borderId="5" xfId="0" applyNumberFormat="1" applyFont="1" applyFill="1" applyBorder="1" applyAlignment="1">
      <alignment vertical="center"/>
    </xf>
    <xf numFmtId="0" fontId="0" fillId="0" borderId="0" xfId="0" applyFont="1" applyFill="1"/>
    <xf numFmtId="38" fontId="7" fillId="0" borderId="12" xfId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179" fontId="7" fillId="0" borderId="13" xfId="0" applyNumberFormat="1" applyFont="1" applyFill="1" applyBorder="1" applyAlignment="1">
      <alignment vertical="center"/>
    </xf>
    <xf numFmtId="179" fontId="7" fillId="0" borderId="24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justify" vertical="center" readingOrder="1"/>
    </xf>
    <xf numFmtId="179" fontId="7" fillId="0" borderId="9" xfId="0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 applyAlignment="1">
      <alignment vertical="center"/>
    </xf>
    <xf numFmtId="179" fontId="7" fillId="0" borderId="24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horizontal="right" vertical="center"/>
    </xf>
    <xf numFmtId="176" fontId="7" fillId="0" borderId="24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distributed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distributed" vertical="center"/>
    </xf>
    <xf numFmtId="49" fontId="7" fillId="0" borderId="20" xfId="0" applyNumberFormat="1" applyFont="1" applyFill="1" applyBorder="1" applyAlignment="1">
      <alignment horizontal="distributed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177" fontId="7" fillId="0" borderId="0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179" fontId="7" fillId="0" borderId="16" xfId="0" applyNumberFormat="1" applyFont="1" applyFill="1" applyBorder="1" applyAlignment="1">
      <alignment horizontal="right" vertical="center"/>
    </xf>
    <xf numFmtId="181" fontId="7" fillId="0" borderId="5" xfId="0" applyNumberFormat="1" applyFont="1" applyFill="1" applyBorder="1" applyAlignment="1">
      <alignment horizontal="right" vertical="center"/>
    </xf>
    <xf numFmtId="38" fontId="7" fillId="0" borderId="21" xfId="0" applyNumberFormat="1" applyFont="1" applyFill="1" applyBorder="1" applyAlignment="1">
      <alignment horizontal="right" vertical="center"/>
    </xf>
    <xf numFmtId="38" fontId="7" fillId="0" borderId="20" xfId="0" applyNumberFormat="1" applyFont="1" applyFill="1" applyBorder="1" applyAlignment="1">
      <alignment horizontal="right" vertical="center"/>
    </xf>
    <xf numFmtId="38" fontId="10" fillId="0" borderId="22" xfId="0" applyNumberFormat="1" applyFont="1" applyFill="1" applyBorder="1" applyAlignment="1">
      <alignment vertical="center"/>
    </xf>
    <xf numFmtId="38" fontId="10" fillId="0" borderId="6" xfId="0" applyNumberFormat="1" applyFont="1" applyFill="1" applyBorder="1" applyAlignment="1">
      <alignment vertical="center"/>
    </xf>
    <xf numFmtId="38" fontId="11" fillId="0" borderId="22" xfId="0" applyNumberFormat="1" applyFont="1" applyFill="1" applyBorder="1" applyAlignment="1">
      <alignment horizontal="right" vertical="center"/>
    </xf>
    <xf numFmtId="38" fontId="11" fillId="0" borderId="16" xfId="0" applyNumberFormat="1" applyFont="1" applyFill="1" applyBorder="1" applyAlignment="1">
      <alignment horizontal="right" vertical="center"/>
    </xf>
    <xf numFmtId="38" fontId="10" fillId="0" borderId="5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8" fontId="7" fillId="0" borderId="5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center" vertical="center"/>
    </xf>
    <xf numFmtId="18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181" fontId="7" fillId="0" borderId="24" xfId="0" applyNumberFormat="1" applyFont="1" applyFill="1" applyBorder="1" applyAlignment="1">
      <alignment vertical="center"/>
    </xf>
    <xf numFmtId="181" fontId="7" fillId="0" borderId="13" xfId="0" applyNumberFormat="1" applyFont="1" applyFill="1" applyBorder="1" applyAlignment="1">
      <alignment vertical="center"/>
    </xf>
    <xf numFmtId="38" fontId="7" fillId="0" borderId="25" xfId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179" fontId="7" fillId="0" borderId="13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24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right" vertical="center"/>
    </xf>
    <xf numFmtId="179" fontId="7" fillId="0" borderId="17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7" xfId="0" applyNumberFormat="1" applyFont="1" applyFill="1" applyBorder="1" applyAlignment="1">
      <alignment horizontal="right" vertical="center"/>
    </xf>
    <xf numFmtId="38" fontId="7" fillId="0" borderId="13" xfId="0" applyNumberFormat="1" applyFont="1" applyFill="1" applyBorder="1" applyAlignment="1">
      <alignment horizontal="right" vertical="center"/>
    </xf>
    <xf numFmtId="38" fontId="7" fillId="0" borderId="0" xfId="0" applyNumberFormat="1" applyFont="1" applyFill="1" applyBorder="1" applyAlignment="1">
      <alignment horizontal="right" vertical="center"/>
    </xf>
    <xf numFmtId="38" fontId="10" fillId="0" borderId="12" xfId="0" applyNumberFormat="1" applyFont="1" applyFill="1" applyBorder="1" applyAlignment="1">
      <alignment horizontal="right" vertical="center"/>
    </xf>
    <xf numFmtId="38" fontId="10" fillId="0" borderId="6" xfId="0" applyNumberFormat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4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10" fillId="0" borderId="24" xfId="0" applyNumberFormat="1" applyFont="1" applyFill="1" applyBorder="1" applyAlignment="1">
      <alignment horizontal="right" vertical="center"/>
    </xf>
    <xf numFmtId="38" fontId="10" fillId="0" borderId="5" xfId="0" applyNumberFormat="1" applyFont="1" applyFill="1" applyBorder="1" applyAlignment="1">
      <alignment horizontal="right" vertical="center"/>
    </xf>
    <xf numFmtId="38" fontId="7" fillId="0" borderId="9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2" fontId="6" fillId="0" borderId="0" xfId="0" applyNumberFormat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view="pageBreakPreview" topLeftCell="A10" zoomScaleNormal="100" zoomScaleSheetLayoutView="100" workbookViewId="0">
      <selection activeCell="J9" sqref="J9"/>
    </sheetView>
  </sheetViews>
  <sheetFormatPr defaultRowHeight="26.1" customHeight="1"/>
  <cols>
    <col min="1" max="1" width="5.125" style="1" customWidth="1"/>
    <col min="2" max="2" width="0.875" style="1" customWidth="1"/>
    <col min="3" max="3" width="8.625" style="1" customWidth="1"/>
    <col min="4" max="4" width="0.875" style="1" customWidth="1"/>
    <col min="5" max="5" width="13.25" style="1" customWidth="1"/>
    <col min="6" max="8" width="11.875" style="1" customWidth="1"/>
    <col min="9" max="9" width="13.25" style="1" customWidth="1"/>
    <col min="10" max="10" width="9.5" style="1" customWidth="1"/>
    <col min="11" max="16384" width="9" style="1"/>
  </cols>
  <sheetData>
    <row r="1" spans="1:10" s="11" customFormat="1" ht="14.25">
      <c r="A1" s="10" t="s">
        <v>35</v>
      </c>
    </row>
    <row r="2" spans="1:10" s="11" customFormat="1" ht="9" customHeight="1">
      <c r="A2" s="12"/>
    </row>
    <row r="3" spans="1:10" ht="25.5" customHeight="1">
      <c r="A3" s="13" t="s">
        <v>59</v>
      </c>
      <c r="B3" s="14"/>
    </row>
    <row r="4" spans="1:10" ht="24.75" customHeight="1" thickBot="1">
      <c r="A4" s="13" t="s">
        <v>33</v>
      </c>
      <c r="B4" s="14"/>
      <c r="J4" s="15" t="s">
        <v>6</v>
      </c>
    </row>
    <row r="5" spans="1:10" ht="23.25" customHeight="1">
      <c r="A5" s="131" t="s">
        <v>11</v>
      </c>
      <c r="B5" s="16"/>
      <c r="C5" s="129" t="s">
        <v>9</v>
      </c>
      <c r="D5" s="17"/>
      <c r="E5" s="127" t="s">
        <v>44</v>
      </c>
      <c r="F5" s="132" t="s">
        <v>50</v>
      </c>
      <c r="G5" s="133"/>
      <c r="H5" s="133"/>
      <c r="I5" s="134"/>
      <c r="J5" s="129" t="s">
        <v>5</v>
      </c>
    </row>
    <row r="6" spans="1:10" ht="23.25" customHeight="1">
      <c r="A6" s="130"/>
      <c r="B6" s="18"/>
      <c r="C6" s="130"/>
      <c r="D6" s="19"/>
      <c r="E6" s="128"/>
      <c r="F6" s="20" t="s">
        <v>45</v>
      </c>
      <c r="G6" s="20" t="s">
        <v>46</v>
      </c>
      <c r="H6" s="20" t="s">
        <v>47</v>
      </c>
      <c r="I6" s="20" t="s">
        <v>0</v>
      </c>
      <c r="J6" s="130"/>
    </row>
    <row r="7" spans="1:10" ht="24.75" customHeight="1">
      <c r="A7" s="136" t="s">
        <v>64</v>
      </c>
      <c r="B7" s="21"/>
      <c r="C7" s="22" t="s">
        <v>2</v>
      </c>
      <c r="D7" s="23"/>
      <c r="E7" s="41">
        <v>610000</v>
      </c>
      <c r="F7" s="42">
        <v>159910</v>
      </c>
      <c r="G7" s="41">
        <v>241804</v>
      </c>
      <c r="H7" s="41">
        <v>220694</v>
      </c>
      <c r="I7" s="32">
        <v>622408</v>
      </c>
      <c r="J7" s="33">
        <v>109.0558658826333</v>
      </c>
    </row>
    <row r="8" spans="1:10" ht="24.75" customHeight="1">
      <c r="A8" s="137"/>
      <c r="B8" s="24"/>
      <c r="C8" s="22" t="s">
        <v>3</v>
      </c>
      <c r="D8" s="23"/>
      <c r="E8" s="41">
        <v>621001</v>
      </c>
      <c r="F8" s="43">
        <v>181149</v>
      </c>
      <c r="G8" s="41">
        <v>262511</v>
      </c>
      <c r="H8" s="41">
        <v>199289</v>
      </c>
      <c r="I8" s="32">
        <v>642949</v>
      </c>
      <c r="J8" s="33">
        <v>100.80335515227532</v>
      </c>
    </row>
    <row r="9" spans="1:10" ht="24.75" customHeight="1">
      <c r="A9" s="138"/>
      <c r="B9" s="25"/>
      <c r="C9" s="26" t="s">
        <v>0</v>
      </c>
      <c r="D9" s="27"/>
      <c r="E9" s="44">
        <v>1231001</v>
      </c>
      <c r="F9" s="45">
        <v>341059</v>
      </c>
      <c r="G9" s="44">
        <v>504315</v>
      </c>
      <c r="H9" s="44">
        <v>419983</v>
      </c>
      <c r="I9" s="46">
        <v>1265357</v>
      </c>
      <c r="J9" s="47">
        <v>104.70051276365295</v>
      </c>
    </row>
    <row r="10" spans="1:10" ht="24.75" customHeight="1">
      <c r="A10" s="136" t="s">
        <v>65</v>
      </c>
      <c r="B10" s="21"/>
      <c r="C10" s="22" t="s">
        <v>2</v>
      </c>
      <c r="D10" s="23"/>
      <c r="E10" s="48">
        <v>555000</v>
      </c>
      <c r="F10" s="49">
        <v>148267</v>
      </c>
      <c r="G10" s="48">
        <v>223515</v>
      </c>
      <c r="H10" s="48">
        <v>160033</v>
      </c>
      <c r="I10" s="50">
        <v>531815</v>
      </c>
      <c r="J10" s="51">
        <v>85.444756494132463</v>
      </c>
    </row>
    <row r="11" spans="1:10" ht="24.75" customHeight="1">
      <c r="A11" s="137"/>
      <c r="B11" s="24"/>
      <c r="C11" s="22" t="s">
        <v>3</v>
      </c>
      <c r="D11" s="23"/>
      <c r="E11" s="53">
        <v>599001</v>
      </c>
      <c r="F11" s="54">
        <v>162721</v>
      </c>
      <c r="G11" s="53">
        <v>245310</v>
      </c>
      <c r="H11" s="53">
        <v>175646</v>
      </c>
      <c r="I11" s="32">
        <v>583677</v>
      </c>
      <c r="J11" s="7">
        <v>90.781228371146085</v>
      </c>
    </row>
    <row r="12" spans="1:10" ht="24.75" customHeight="1">
      <c r="A12" s="138"/>
      <c r="B12" s="21"/>
      <c r="C12" s="28" t="s">
        <v>0</v>
      </c>
      <c r="D12" s="29"/>
      <c r="E12" s="55">
        <v>1154001</v>
      </c>
      <c r="F12" s="56">
        <v>310988</v>
      </c>
      <c r="G12" s="55">
        <v>468825</v>
      </c>
      <c r="H12" s="55">
        <v>335679</v>
      </c>
      <c r="I12" s="57">
        <v>1115492</v>
      </c>
      <c r="J12" s="9">
        <v>88.156306876241246</v>
      </c>
    </row>
    <row r="13" spans="1:10" ht="24.75" customHeight="1">
      <c r="A13" s="136" t="s">
        <v>66</v>
      </c>
      <c r="B13" s="18"/>
      <c r="C13" s="30" t="s">
        <v>2</v>
      </c>
      <c r="D13" s="31"/>
      <c r="E13" s="53">
        <v>492000</v>
      </c>
      <c r="F13" s="54">
        <v>179364</v>
      </c>
      <c r="G13" s="53">
        <v>157939</v>
      </c>
      <c r="H13" s="53">
        <v>180275</v>
      </c>
      <c r="I13" s="32">
        <v>517578</v>
      </c>
      <c r="J13" s="33">
        <v>97.322941248366448</v>
      </c>
    </row>
    <row r="14" spans="1:10" ht="24.75" customHeight="1">
      <c r="A14" s="137"/>
      <c r="B14" s="24"/>
      <c r="C14" s="22" t="s">
        <v>3</v>
      </c>
      <c r="D14" s="23"/>
      <c r="E14" s="53">
        <v>536001</v>
      </c>
      <c r="F14" s="54">
        <v>198210</v>
      </c>
      <c r="G14" s="53">
        <v>174535</v>
      </c>
      <c r="H14" s="53">
        <v>201425</v>
      </c>
      <c r="I14" s="32">
        <v>574170</v>
      </c>
      <c r="J14" s="33">
        <v>98.371188174281315</v>
      </c>
    </row>
    <row r="15" spans="1:10" ht="24.75" customHeight="1">
      <c r="A15" s="138"/>
      <c r="B15" s="25"/>
      <c r="C15" s="26" t="s">
        <v>0</v>
      </c>
      <c r="D15" s="27"/>
      <c r="E15" s="44">
        <v>1028001</v>
      </c>
      <c r="F15" s="45">
        <v>377574</v>
      </c>
      <c r="G15" s="44">
        <v>332474</v>
      </c>
      <c r="H15" s="44">
        <v>381700</v>
      </c>
      <c r="I15" s="46">
        <v>1091748</v>
      </c>
      <c r="J15" s="58">
        <v>97.871432515876393</v>
      </c>
    </row>
    <row r="16" spans="1:10" ht="24.75" customHeight="1">
      <c r="A16" s="136" t="s">
        <v>67</v>
      </c>
      <c r="B16" s="21"/>
      <c r="C16" s="22" t="s">
        <v>2</v>
      </c>
      <c r="D16" s="23"/>
      <c r="E16" s="48">
        <v>500000</v>
      </c>
      <c r="F16" s="49">
        <v>166089</v>
      </c>
      <c r="G16" s="48">
        <v>168052</v>
      </c>
      <c r="H16" s="48">
        <v>199909</v>
      </c>
      <c r="I16" s="50">
        <v>534050</v>
      </c>
      <c r="J16" s="51">
        <v>103.18251548558865</v>
      </c>
    </row>
    <row r="17" spans="1:10" ht="24.75" customHeight="1">
      <c r="A17" s="137"/>
      <c r="B17" s="24"/>
      <c r="C17" s="22" t="s">
        <v>3</v>
      </c>
      <c r="D17" s="23"/>
      <c r="E17" s="53">
        <v>575001</v>
      </c>
      <c r="F17" s="54">
        <v>182394</v>
      </c>
      <c r="G17" s="53">
        <v>184611</v>
      </c>
      <c r="H17" s="53">
        <v>219713</v>
      </c>
      <c r="I17" s="32">
        <v>586718</v>
      </c>
      <c r="J17" s="7">
        <v>102.1854154692861</v>
      </c>
    </row>
    <row r="18" spans="1:10" ht="24.75" customHeight="1">
      <c r="A18" s="138"/>
      <c r="B18" s="21"/>
      <c r="C18" s="28" t="s">
        <v>0</v>
      </c>
      <c r="D18" s="29"/>
      <c r="E18" s="55">
        <v>1075001</v>
      </c>
      <c r="F18" s="56">
        <v>348483</v>
      </c>
      <c r="G18" s="55">
        <v>352663</v>
      </c>
      <c r="H18" s="55">
        <v>419622</v>
      </c>
      <c r="I18" s="57">
        <v>1120768</v>
      </c>
      <c r="J18" s="9">
        <v>102.65812257041003</v>
      </c>
    </row>
    <row r="19" spans="1:10" ht="24.75" customHeight="1">
      <c r="A19" s="136" t="s">
        <v>68</v>
      </c>
      <c r="B19" s="18"/>
      <c r="C19" s="30" t="s">
        <v>2</v>
      </c>
      <c r="D19" s="31"/>
      <c r="E19" s="41">
        <v>536000</v>
      </c>
      <c r="F19" s="43">
        <v>143011</v>
      </c>
      <c r="G19" s="41">
        <v>209817</v>
      </c>
      <c r="H19" s="41">
        <v>157771</v>
      </c>
      <c r="I19" s="32">
        <f>SUM(F19:H19)</f>
        <v>510599</v>
      </c>
      <c r="J19" s="7">
        <f>I19/I16*100</f>
        <v>95.608838123771179</v>
      </c>
    </row>
    <row r="20" spans="1:10" ht="24.75" customHeight="1">
      <c r="A20" s="139"/>
      <c r="B20" s="24"/>
      <c r="C20" s="22" t="s">
        <v>3</v>
      </c>
      <c r="D20" s="23"/>
      <c r="E20" s="41">
        <v>586001</v>
      </c>
      <c r="F20" s="43">
        <v>158609</v>
      </c>
      <c r="G20" s="41">
        <v>232695</v>
      </c>
      <c r="H20" s="41">
        <v>175355</v>
      </c>
      <c r="I20" s="32">
        <f>SUM(F20:H20)</f>
        <v>566659</v>
      </c>
      <c r="J20" s="33">
        <f>I20/I17*100</f>
        <v>96.58115142197785</v>
      </c>
    </row>
    <row r="21" spans="1:10" ht="24.75" customHeight="1" thickBot="1">
      <c r="A21" s="140"/>
      <c r="B21" s="34"/>
      <c r="C21" s="35" t="s">
        <v>0</v>
      </c>
      <c r="D21" s="36"/>
      <c r="E21" s="37">
        <f>SUM(E19:E20)</f>
        <v>1122001</v>
      </c>
      <c r="F21" s="38">
        <f>SUM(F19:F20)</f>
        <v>301620</v>
      </c>
      <c r="G21" s="37">
        <f>SUM(G19:G20)</f>
        <v>442512</v>
      </c>
      <c r="H21" s="37">
        <f>SUM(H19:H20)</f>
        <v>333126</v>
      </c>
      <c r="I21" s="39">
        <f>SUM(I19:I20)</f>
        <v>1077258</v>
      </c>
      <c r="J21" s="8">
        <f>I21/I18*100</f>
        <v>96.117840623572405</v>
      </c>
    </row>
    <row r="22" spans="1:10" ht="29.25" customHeight="1">
      <c r="A22" s="135" t="s">
        <v>10</v>
      </c>
      <c r="B22" s="135"/>
      <c r="C22" s="135"/>
      <c r="D22" s="135"/>
      <c r="E22" s="135"/>
      <c r="F22" s="135"/>
      <c r="G22" s="135"/>
      <c r="H22" s="135"/>
      <c r="I22" s="135"/>
      <c r="J22" s="135"/>
    </row>
    <row r="23" spans="1:10" ht="14.25" customHeight="1">
      <c r="A23" s="40"/>
      <c r="H23" s="2"/>
      <c r="I23" s="2"/>
    </row>
    <row r="24" spans="1:10" ht="26.1" customHeight="1">
      <c r="H24" s="2"/>
      <c r="I24" s="2"/>
    </row>
    <row r="25" spans="1:10" ht="26.1" customHeight="1">
      <c r="H25" s="2"/>
      <c r="I25" s="2"/>
    </row>
    <row r="26" spans="1:10" ht="26.1" customHeight="1">
      <c r="H26" s="2"/>
      <c r="I26" s="2"/>
    </row>
    <row r="27" spans="1:10" ht="26.1" customHeight="1">
      <c r="H27" s="2"/>
      <c r="I27" s="2"/>
    </row>
    <row r="28" spans="1:10" ht="26.1" customHeight="1">
      <c r="H28" s="2"/>
      <c r="I28" s="2"/>
    </row>
    <row r="29" spans="1:10" ht="26.1" customHeight="1">
      <c r="H29" s="2"/>
      <c r="I29" s="2"/>
    </row>
    <row r="30" spans="1:10" ht="26.1" customHeight="1">
      <c r="H30" s="2"/>
      <c r="I30" s="2"/>
    </row>
    <row r="31" spans="1:10" ht="26.1" customHeight="1">
      <c r="H31" s="2"/>
      <c r="I31" s="2"/>
    </row>
    <row r="32" spans="1:10" ht="26.1" customHeight="1">
      <c r="I32" s="2"/>
    </row>
    <row r="33" spans="9:9" ht="26.1" customHeight="1">
      <c r="I33" s="2"/>
    </row>
    <row r="34" spans="9:9" ht="26.1" customHeight="1">
      <c r="I34" s="2"/>
    </row>
    <row r="35" spans="9:9" ht="26.1" customHeight="1">
      <c r="I35" s="2"/>
    </row>
    <row r="36" spans="9:9" ht="26.1" customHeight="1">
      <c r="I36" s="2"/>
    </row>
    <row r="37" spans="9:9" ht="26.1" customHeight="1">
      <c r="I37" s="2"/>
    </row>
    <row r="38" spans="9:9" ht="26.1" customHeight="1">
      <c r="I38" s="2"/>
    </row>
    <row r="39" spans="9:9" ht="26.1" customHeight="1">
      <c r="I39" s="2"/>
    </row>
    <row r="40" spans="9:9" ht="26.1" customHeight="1">
      <c r="I40" s="2"/>
    </row>
    <row r="41" spans="9:9" ht="26.1" customHeight="1">
      <c r="I41" s="2"/>
    </row>
    <row r="42" spans="9:9" ht="26.1" customHeight="1">
      <c r="I42" s="2"/>
    </row>
    <row r="43" spans="9:9" ht="26.1" customHeight="1">
      <c r="I43" s="2"/>
    </row>
    <row r="44" spans="9:9" ht="26.1" customHeight="1">
      <c r="I44" s="2"/>
    </row>
    <row r="45" spans="9:9" ht="26.1" customHeight="1">
      <c r="I45" s="2"/>
    </row>
    <row r="46" spans="9:9" ht="26.1" customHeight="1">
      <c r="I46" s="2"/>
    </row>
    <row r="47" spans="9:9" ht="26.1" customHeight="1">
      <c r="I47" s="2"/>
    </row>
    <row r="48" spans="9:9" ht="26.1" customHeight="1">
      <c r="I48" s="2"/>
    </row>
    <row r="49" spans="9:9" ht="26.1" customHeight="1">
      <c r="I49" s="2"/>
    </row>
    <row r="50" spans="9:9" ht="26.1" customHeight="1">
      <c r="I50" s="2"/>
    </row>
    <row r="51" spans="9:9" ht="26.1" customHeight="1">
      <c r="I51" s="2"/>
    </row>
    <row r="52" spans="9:9" ht="26.1" customHeight="1">
      <c r="I52" s="2"/>
    </row>
    <row r="53" spans="9:9" ht="26.1" customHeight="1">
      <c r="I53" s="2"/>
    </row>
    <row r="54" spans="9:9" ht="26.1" customHeight="1">
      <c r="I54" s="2"/>
    </row>
    <row r="55" spans="9:9" ht="26.1" customHeight="1">
      <c r="I55" s="2"/>
    </row>
    <row r="56" spans="9:9" ht="26.1" customHeight="1">
      <c r="I56" s="2"/>
    </row>
    <row r="57" spans="9:9" ht="26.1" customHeight="1">
      <c r="I57" s="2"/>
    </row>
    <row r="58" spans="9:9" ht="26.1" customHeight="1">
      <c r="I58" s="2"/>
    </row>
    <row r="59" spans="9:9" ht="26.1" customHeight="1">
      <c r="I59" s="2"/>
    </row>
    <row r="60" spans="9:9" ht="26.1" customHeight="1">
      <c r="I60" s="2"/>
    </row>
    <row r="61" spans="9:9" ht="26.1" customHeight="1">
      <c r="I61" s="2"/>
    </row>
    <row r="62" spans="9:9" ht="26.1" customHeight="1">
      <c r="I62" s="2"/>
    </row>
    <row r="63" spans="9:9" ht="26.1" customHeight="1">
      <c r="I63" s="2"/>
    </row>
    <row r="64" spans="9:9" ht="26.1" customHeight="1">
      <c r="I64" s="2"/>
    </row>
    <row r="65" spans="9:9" ht="26.1" customHeight="1">
      <c r="I65" s="2"/>
    </row>
    <row r="66" spans="9:9" ht="26.1" customHeight="1">
      <c r="I66" s="2"/>
    </row>
    <row r="67" spans="9:9" ht="26.1" customHeight="1">
      <c r="I67" s="2"/>
    </row>
    <row r="68" spans="9:9" ht="26.1" customHeight="1">
      <c r="I68" s="2"/>
    </row>
    <row r="69" spans="9:9" ht="26.1" customHeight="1">
      <c r="I69" s="2"/>
    </row>
    <row r="70" spans="9:9" ht="26.1" customHeight="1">
      <c r="I70" s="2"/>
    </row>
    <row r="71" spans="9:9" ht="26.1" customHeight="1">
      <c r="I71" s="2"/>
    </row>
    <row r="72" spans="9:9" ht="26.1" customHeight="1">
      <c r="I72" s="2"/>
    </row>
    <row r="73" spans="9:9" ht="26.1" customHeight="1">
      <c r="I73" s="2"/>
    </row>
    <row r="74" spans="9:9" ht="26.1" customHeight="1">
      <c r="I74" s="2"/>
    </row>
    <row r="75" spans="9:9" ht="26.1" customHeight="1">
      <c r="I75" s="2"/>
    </row>
    <row r="76" spans="9:9" ht="26.1" customHeight="1">
      <c r="I76" s="2"/>
    </row>
    <row r="77" spans="9:9" ht="26.1" customHeight="1">
      <c r="I77" s="2"/>
    </row>
    <row r="78" spans="9:9" ht="26.1" customHeight="1">
      <c r="I78" s="2"/>
    </row>
    <row r="79" spans="9:9" ht="26.1" customHeight="1">
      <c r="I79" s="2"/>
    </row>
    <row r="80" spans="9:9" ht="26.1" customHeight="1">
      <c r="I80" s="2"/>
    </row>
    <row r="81" spans="9:9" ht="26.1" customHeight="1">
      <c r="I81" s="2"/>
    </row>
    <row r="82" spans="9:9" ht="26.1" customHeight="1">
      <c r="I82" s="2"/>
    </row>
    <row r="83" spans="9:9" ht="26.1" customHeight="1">
      <c r="I83" s="2"/>
    </row>
  </sheetData>
  <mergeCells count="11">
    <mergeCell ref="A22:J22"/>
    <mergeCell ref="A7:A9"/>
    <mergeCell ref="A10:A12"/>
    <mergeCell ref="A13:A15"/>
    <mergeCell ref="A16:A18"/>
    <mergeCell ref="A19:A21"/>
    <mergeCell ref="E5:E6"/>
    <mergeCell ref="J5:J6"/>
    <mergeCell ref="A5:A6"/>
    <mergeCell ref="C5:C6"/>
    <mergeCell ref="F5:I5"/>
  </mergeCells>
  <phoneticPr fontId="3"/>
  <printOptions gridLinesSet="0"/>
  <pageMargins left="0.6692913385826772" right="0.55118110236220474" top="0.62992125984251968" bottom="0.62992125984251968" header="0.51181102362204722" footer="0.31496062992125984"/>
  <pageSetup paperSize="9" firstPageNumber="120" orientation="portrait" blackAndWhite="1" r:id="rId1"/>
  <headerFooter scaleWithDoc="0" alignWithMargins="0">
    <oddFooter>&amp;C&amp;"游明朝,標準"&amp;10&amp;P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view="pageBreakPreview" zoomScaleNormal="85" zoomScaleSheetLayoutView="100" workbookViewId="0">
      <selection activeCell="F40" sqref="F40"/>
    </sheetView>
  </sheetViews>
  <sheetFormatPr defaultRowHeight="27" customHeight="1"/>
  <cols>
    <col min="1" max="2" width="14.125" style="84" customWidth="1"/>
    <col min="3" max="8" width="6.125" style="84" customWidth="1"/>
    <col min="9" max="9" width="12.625" style="84" customWidth="1"/>
    <col min="10" max="10" width="10.75" style="84" customWidth="1"/>
    <col min="11" max="16384" width="9" style="84"/>
  </cols>
  <sheetData>
    <row r="1" spans="1:10" s="11" customFormat="1" ht="14.25">
      <c r="A1" s="12"/>
    </row>
    <row r="2" spans="1:10" s="11" customFormat="1" ht="9" customHeight="1">
      <c r="A2" s="12"/>
    </row>
    <row r="3" spans="1:10" s="59" customFormat="1" ht="21.75" customHeight="1">
      <c r="A3" s="13"/>
    </row>
    <row r="4" spans="1:10" s="59" customFormat="1" ht="21" customHeight="1" thickBot="1">
      <c r="A4" s="13" t="s">
        <v>28</v>
      </c>
      <c r="I4" s="1"/>
      <c r="J4" s="15" t="s">
        <v>6</v>
      </c>
    </row>
    <row r="5" spans="1:10" s="59" customFormat="1" ht="20.25" customHeight="1">
      <c r="A5" s="152" t="s">
        <v>12</v>
      </c>
      <c r="B5" s="154" t="s">
        <v>44</v>
      </c>
      <c r="C5" s="145" t="s">
        <v>50</v>
      </c>
      <c r="D5" s="146"/>
      <c r="E5" s="146"/>
      <c r="F5" s="146"/>
      <c r="G5" s="146"/>
      <c r="H5" s="146"/>
      <c r="I5" s="146"/>
      <c r="J5" s="146"/>
    </row>
    <row r="6" spans="1:10" s="59" customFormat="1" ht="20.25" customHeight="1">
      <c r="A6" s="153"/>
      <c r="B6" s="155"/>
      <c r="C6" s="147" t="s">
        <v>45</v>
      </c>
      <c r="D6" s="148"/>
      <c r="E6" s="147" t="s">
        <v>48</v>
      </c>
      <c r="F6" s="148"/>
      <c r="G6" s="147" t="s">
        <v>47</v>
      </c>
      <c r="H6" s="148"/>
      <c r="I6" s="60" t="s">
        <v>49</v>
      </c>
      <c r="J6" s="61" t="s">
        <v>1</v>
      </c>
    </row>
    <row r="7" spans="1:10" s="59" customFormat="1" ht="21" customHeight="1">
      <c r="A7" s="69" t="s">
        <v>13</v>
      </c>
      <c r="B7" s="71">
        <v>1536000</v>
      </c>
      <c r="C7" s="149">
        <v>415199</v>
      </c>
      <c r="D7" s="150"/>
      <c r="E7" s="150">
        <v>650409</v>
      </c>
      <c r="F7" s="150"/>
      <c r="G7" s="150">
        <v>518388</v>
      </c>
      <c r="H7" s="150"/>
      <c r="I7" s="71">
        <v>1583996</v>
      </c>
      <c r="J7" s="3">
        <v>101.31881093376001</v>
      </c>
    </row>
    <row r="8" spans="1:10" s="59" customFormat="1" ht="21" customHeight="1">
      <c r="A8" s="69" t="s">
        <v>14</v>
      </c>
      <c r="B8" s="71">
        <v>1623000</v>
      </c>
      <c r="C8" s="141">
        <v>466566</v>
      </c>
      <c r="D8" s="142"/>
      <c r="E8" s="142">
        <v>701665</v>
      </c>
      <c r="F8" s="142"/>
      <c r="G8" s="142">
        <v>512669</v>
      </c>
      <c r="H8" s="142"/>
      <c r="I8" s="71">
        <v>1680900</v>
      </c>
      <c r="J8" s="3">
        <v>106.117692216394</v>
      </c>
    </row>
    <row r="9" spans="1:10" s="59" customFormat="1" ht="21" customHeight="1">
      <c r="A9" s="69" t="s">
        <v>20</v>
      </c>
      <c r="B9" s="71">
        <v>1485000</v>
      </c>
      <c r="C9" s="141">
        <v>438450</v>
      </c>
      <c r="D9" s="142"/>
      <c r="E9" s="142">
        <v>685081</v>
      </c>
      <c r="F9" s="142"/>
      <c r="G9" s="142">
        <v>546972</v>
      </c>
      <c r="H9" s="142"/>
      <c r="I9" s="71">
        <v>1670503</v>
      </c>
      <c r="J9" s="3">
        <v>99.381462311856694</v>
      </c>
    </row>
    <row r="10" spans="1:10" s="59" customFormat="1" ht="21" customHeight="1">
      <c r="A10" s="69" t="s">
        <v>23</v>
      </c>
      <c r="B10" s="71">
        <v>1626000</v>
      </c>
      <c r="C10" s="141">
        <v>482729</v>
      </c>
      <c r="D10" s="142"/>
      <c r="E10" s="142">
        <v>685619</v>
      </c>
      <c r="F10" s="142"/>
      <c r="G10" s="142">
        <v>509159</v>
      </c>
      <c r="H10" s="142"/>
      <c r="I10" s="71">
        <f>SUM(C10:H10)</f>
        <v>1677507</v>
      </c>
      <c r="J10" s="3">
        <f>I10/I9*100</f>
        <v>100.41927491300524</v>
      </c>
    </row>
    <row r="11" spans="1:10" s="59" customFormat="1" ht="21" customHeight="1" thickBot="1">
      <c r="A11" s="72" t="s">
        <v>62</v>
      </c>
      <c r="B11" s="74">
        <v>1646000</v>
      </c>
      <c r="C11" s="143">
        <v>437670</v>
      </c>
      <c r="D11" s="144"/>
      <c r="E11" s="144">
        <v>703903</v>
      </c>
      <c r="F11" s="144"/>
      <c r="G11" s="144">
        <v>554517</v>
      </c>
      <c r="H11" s="144"/>
      <c r="I11" s="74">
        <f>SUM(C11:H11)</f>
        <v>1696090</v>
      </c>
      <c r="J11" s="62">
        <f>I11/I10*100</f>
        <v>101.1077748110738</v>
      </c>
    </row>
    <row r="12" spans="1:10" s="59" customFormat="1" ht="12">
      <c r="A12" s="13"/>
      <c r="C12" s="63"/>
      <c r="D12" s="63"/>
      <c r="E12" s="63"/>
      <c r="F12" s="63"/>
      <c r="G12" s="63"/>
      <c r="H12" s="63"/>
    </row>
    <row r="13" spans="1:10" s="59" customFormat="1" ht="21" customHeight="1" thickBot="1">
      <c r="A13" s="13" t="s">
        <v>29</v>
      </c>
      <c r="C13" s="63"/>
      <c r="D13" s="63"/>
      <c r="E13" s="63"/>
      <c r="F13" s="63"/>
      <c r="G13" s="63"/>
      <c r="H13" s="63"/>
      <c r="I13" s="1"/>
      <c r="J13" s="15" t="s">
        <v>6</v>
      </c>
    </row>
    <row r="14" spans="1:10" s="1" customFormat="1" ht="20.25" customHeight="1">
      <c r="A14" s="152" t="s">
        <v>12</v>
      </c>
      <c r="B14" s="127" t="s">
        <v>44</v>
      </c>
      <c r="C14" s="145" t="s">
        <v>50</v>
      </c>
      <c r="D14" s="146"/>
      <c r="E14" s="146"/>
      <c r="F14" s="146"/>
      <c r="G14" s="146"/>
      <c r="H14" s="146"/>
      <c r="I14" s="146"/>
      <c r="J14" s="146"/>
    </row>
    <row r="15" spans="1:10" s="1" customFormat="1" ht="20.25" customHeight="1">
      <c r="A15" s="153"/>
      <c r="B15" s="128"/>
      <c r="C15" s="147" t="s">
        <v>51</v>
      </c>
      <c r="D15" s="151"/>
      <c r="E15" s="148"/>
      <c r="F15" s="147" t="s">
        <v>47</v>
      </c>
      <c r="G15" s="151"/>
      <c r="H15" s="148"/>
      <c r="I15" s="60" t="s">
        <v>49</v>
      </c>
      <c r="J15" s="61" t="s">
        <v>1</v>
      </c>
    </row>
    <row r="16" spans="1:10" s="1" customFormat="1" ht="21" customHeight="1">
      <c r="A16" s="69" t="s">
        <v>13</v>
      </c>
      <c r="B16" s="76" t="s">
        <v>4</v>
      </c>
      <c r="C16" s="149" t="s">
        <v>4</v>
      </c>
      <c r="D16" s="150"/>
      <c r="E16" s="150"/>
      <c r="F16" s="150" t="s">
        <v>4</v>
      </c>
      <c r="G16" s="150"/>
      <c r="H16" s="150"/>
      <c r="I16" s="75" t="s">
        <v>4</v>
      </c>
      <c r="J16" s="77" t="s">
        <v>22</v>
      </c>
    </row>
    <row r="17" spans="1:10" s="1" customFormat="1" ht="21" customHeight="1">
      <c r="A17" s="69" t="s">
        <v>14</v>
      </c>
      <c r="B17" s="75">
        <v>56000</v>
      </c>
      <c r="C17" s="141">
        <v>28316</v>
      </c>
      <c r="D17" s="142"/>
      <c r="E17" s="142"/>
      <c r="F17" s="142">
        <v>28316</v>
      </c>
      <c r="G17" s="142"/>
      <c r="H17" s="142"/>
      <c r="I17" s="71">
        <v>56635</v>
      </c>
      <c r="J17" s="77" t="s">
        <v>7</v>
      </c>
    </row>
    <row r="18" spans="1:10" s="1" customFormat="1" ht="21" customHeight="1">
      <c r="A18" s="69" t="s">
        <v>20</v>
      </c>
      <c r="B18" s="71">
        <v>120000</v>
      </c>
      <c r="C18" s="141">
        <v>60176</v>
      </c>
      <c r="D18" s="142"/>
      <c r="E18" s="142"/>
      <c r="F18" s="142">
        <v>60176</v>
      </c>
      <c r="G18" s="142"/>
      <c r="H18" s="142"/>
      <c r="I18" s="71">
        <v>120352</v>
      </c>
      <c r="J18" s="3">
        <f>I18/I17*100</f>
        <v>212.50463494305643</v>
      </c>
    </row>
    <row r="19" spans="1:10" s="1" customFormat="1" ht="21" customHeight="1">
      <c r="A19" s="69" t="s">
        <v>23</v>
      </c>
      <c r="B19" s="71">
        <v>118000</v>
      </c>
      <c r="C19" s="141">
        <v>59391</v>
      </c>
      <c r="D19" s="142"/>
      <c r="E19" s="142"/>
      <c r="F19" s="142">
        <v>60300</v>
      </c>
      <c r="G19" s="142"/>
      <c r="H19" s="142"/>
      <c r="I19" s="71">
        <f>SUM(C19:H19)</f>
        <v>119691</v>
      </c>
      <c r="J19" s="3">
        <f>I19/I18*100</f>
        <v>99.450777718691839</v>
      </c>
    </row>
    <row r="20" spans="1:10" s="1" customFormat="1" ht="21" customHeight="1" thickBot="1">
      <c r="A20" s="72" t="s">
        <v>62</v>
      </c>
      <c r="B20" s="74">
        <v>161000</v>
      </c>
      <c r="C20" s="143">
        <v>79124</v>
      </c>
      <c r="D20" s="144"/>
      <c r="E20" s="144"/>
      <c r="F20" s="144">
        <v>79124</v>
      </c>
      <c r="G20" s="144"/>
      <c r="H20" s="144"/>
      <c r="I20" s="74">
        <f>SUM(C20:H20)</f>
        <v>158248</v>
      </c>
      <c r="J20" s="62">
        <f>I20/I19*100</f>
        <v>132.21378382668703</v>
      </c>
    </row>
    <row r="21" spans="1:10" s="1" customFormat="1" ht="13.5">
      <c r="I21" s="64"/>
    </row>
    <row r="22" spans="1:10" s="1" customFormat="1" ht="21" customHeight="1" thickBot="1">
      <c r="A22" s="65" t="s">
        <v>30</v>
      </c>
      <c r="B22" s="66"/>
      <c r="C22" s="66"/>
      <c r="D22" s="66"/>
      <c r="E22" s="66"/>
      <c r="F22" s="66"/>
      <c r="G22" s="66"/>
      <c r="H22" s="66"/>
      <c r="I22" s="2"/>
      <c r="J22" s="67" t="s">
        <v>6</v>
      </c>
    </row>
    <row r="23" spans="1:10" s="1" customFormat="1" ht="20.25" customHeight="1">
      <c r="A23" s="152" t="s">
        <v>12</v>
      </c>
      <c r="B23" s="127" t="s">
        <v>44</v>
      </c>
      <c r="C23" s="145" t="s">
        <v>50</v>
      </c>
      <c r="D23" s="146"/>
      <c r="E23" s="146"/>
      <c r="F23" s="146"/>
      <c r="G23" s="146"/>
      <c r="H23" s="146"/>
      <c r="I23" s="146"/>
      <c r="J23" s="146"/>
    </row>
    <row r="24" spans="1:10" s="1" customFormat="1" ht="20.25" customHeight="1">
      <c r="A24" s="153"/>
      <c r="B24" s="128"/>
      <c r="C24" s="147" t="s">
        <v>51</v>
      </c>
      <c r="D24" s="151"/>
      <c r="E24" s="148"/>
      <c r="F24" s="147" t="s">
        <v>47</v>
      </c>
      <c r="G24" s="151"/>
      <c r="H24" s="148"/>
      <c r="I24" s="60" t="s">
        <v>49</v>
      </c>
      <c r="J24" s="61" t="s">
        <v>1</v>
      </c>
    </row>
    <row r="25" spans="1:10" s="1" customFormat="1" ht="21" customHeight="1">
      <c r="A25" s="69" t="s">
        <v>13</v>
      </c>
      <c r="B25" s="75">
        <v>143000</v>
      </c>
      <c r="C25" s="149">
        <v>75445</v>
      </c>
      <c r="D25" s="150"/>
      <c r="E25" s="150"/>
      <c r="F25" s="150">
        <v>70947</v>
      </c>
      <c r="G25" s="150"/>
      <c r="H25" s="150"/>
      <c r="I25" s="75">
        <v>146392</v>
      </c>
      <c r="J25" s="79">
        <v>104.04992394842709</v>
      </c>
    </row>
    <row r="26" spans="1:10" s="1" customFormat="1" ht="21" customHeight="1">
      <c r="A26" s="69" t="s">
        <v>14</v>
      </c>
      <c r="B26" s="75">
        <v>129000</v>
      </c>
      <c r="C26" s="141">
        <v>59071</v>
      </c>
      <c r="D26" s="142"/>
      <c r="E26" s="142"/>
      <c r="F26" s="142">
        <v>91655</v>
      </c>
      <c r="G26" s="142"/>
      <c r="H26" s="142"/>
      <c r="I26" s="75">
        <v>150726</v>
      </c>
      <c r="J26" s="79">
        <v>102.96054429203782</v>
      </c>
    </row>
    <row r="27" spans="1:10" s="1" customFormat="1" ht="21" customHeight="1">
      <c r="A27" s="69" t="s">
        <v>20</v>
      </c>
      <c r="B27" s="75">
        <v>118000</v>
      </c>
      <c r="C27" s="141">
        <v>52785</v>
      </c>
      <c r="D27" s="142"/>
      <c r="E27" s="142"/>
      <c r="F27" s="142">
        <v>68538</v>
      </c>
      <c r="G27" s="142"/>
      <c r="H27" s="142"/>
      <c r="I27" s="71">
        <v>121323</v>
      </c>
      <c r="J27" s="80">
        <v>80.492416703156721</v>
      </c>
    </row>
    <row r="28" spans="1:10" s="1" customFormat="1" ht="21" customHeight="1">
      <c r="A28" s="69" t="s">
        <v>23</v>
      </c>
      <c r="B28" s="71">
        <v>97000</v>
      </c>
      <c r="C28" s="141">
        <v>38079</v>
      </c>
      <c r="D28" s="142"/>
      <c r="E28" s="142"/>
      <c r="F28" s="142">
        <v>65967</v>
      </c>
      <c r="G28" s="142"/>
      <c r="H28" s="142"/>
      <c r="I28" s="71">
        <f>SUM(C28:H28)</f>
        <v>104046</v>
      </c>
      <c r="J28" s="80">
        <f>I28/I27*100</f>
        <v>85.759501496006536</v>
      </c>
    </row>
    <row r="29" spans="1:10" s="1" customFormat="1" ht="21" customHeight="1" thickBot="1">
      <c r="A29" s="72" t="s">
        <v>62</v>
      </c>
      <c r="B29" s="74">
        <v>110000</v>
      </c>
      <c r="C29" s="143">
        <v>40643</v>
      </c>
      <c r="D29" s="144"/>
      <c r="E29" s="144"/>
      <c r="F29" s="144">
        <v>83772</v>
      </c>
      <c r="G29" s="144"/>
      <c r="H29" s="144"/>
      <c r="I29" s="74">
        <f>SUM(C29:H29)</f>
        <v>124415</v>
      </c>
      <c r="J29" s="81">
        <f>I29/I28*100</f>
        <v>119.57691790169733</v>
      </c>
    </row>
    <row r="30" spans="1:10" s="1" customFormat="1" ht="13.5">
      <c r="I30" s="64"/>
    </row>
    <row r="31" spans="1:10" s="1" customFormat="1" ht="21" customHeight="1" thickBot="1">
      <c r="A31" s="13" t="s">
        <v>31</v>
      </c>
      <c r="B31" s="59"/>
      <c r="C31" s="59"/>
      <c r="D31" s="59"/>
      <c r="E31" s="59"/>
      <c r="F31" s="59"/>
      <c r="G31" s="59"/>
      <c r="H31" s="59"/>
      <c r="J31" s="15" t="s">
        <v>6</v>
      </c>
    </row>
    <row r="32" spans="1:10" s="59" customFormat="1" ht="20.25" customHeight="1">
      <c r="A32" s="152" t="s">
        <v>8</v>
      </c>
      <c r="B32" s="127" t="s">
        <v>44</v>
      </c>
      <c r="C32" s="145" t="s">
        <v>50</v>
      </c>
      <c r="D32" s="146"/>
      <c r="E32" s="146"/>
      <c r="F32" s="146"/>
      <c r="G32" s="146"/>
      <c r="H32" s="146"/>
      <c r="I32" s="146"/>
      <c r="J32" s="146"/>
    </row>
    <row r="33" spans="1:10" s="59" customFormat="1" ht="20.25" customHeight="1">
      <c r="A33" s="153"/>
      <c r="B33" s="128"/>
      <c r="C33" s="147" t="s">
        <v>45</v>
      </c>
      <c r="D33" s="148"/>
      <c r="E33" s="147" t="s">
        <v>48</v>
      </c>
      <c r="F33" s="148"/>
      <c r="G33" s="147" t="s">
        <v>47</v>
      </c>
      <c r="H33" s="148"/>
      <c r="I33" s="60" t="s">
        <v>49</v>
      </c>
      <c r="J33" s="61" t="s">
        <v>1</v>
      </c>
    </row>
    <row r="34" spans="1:10" s="59" customFormat="1" ht="21" customHeight="1">
      <c r="A34" s="69" t="s">
        <v>13</v>
      </c>
      <c r="B34" s="41">
        <v>59000</v>
      </c>
      <c r="C34" s="149">
        <v>15262</v>
      </c>
      <c r="D34" s="150"/>
      <c r="E34" s="150">
        <v>25343</v>
      </c>
      <c r="F34" s="150"/>
      <c r="G34" s="150">
        <v>19234</v>
      </c>
      <c r="H34" s="150"/>
      <c r="I34" s="32">
        <v>59839</v>
      </c>
      <c r="J34" s="7">
        <v>91.828310109876625</v>
      </c>
    </row>
    <row r="35" spans="1:10" s="59" customFormat="1" ht="21" customHeight="1">
      <c r="A35" s="69" t="s">
        <v>19</v>
      </c>
      <c r="B35" s="41">
        <v>53000</v>
      </c>
      <c r="C35" s="141">
        <v>13703</v>
      </c>
      <c r="D35" s="142"/>
      <c r="E35" s="142">
        <v>22709</v>
      </c>
      <c r="F35" s="142"/>
      <c r="G35" s="142">
        <v>16519</v>
      </c>
      <c r="H35" s="142"/>
      <c r="I35" s="32">
        <v>52931</v>
      </c>
      <c r="J35" s="7">
        <v>88.455689433312727</v>
      </c>
    </row>
    <row r="36" spans="1:10" s="59" customFormat="1" ht="21" customHeight="1">
      <c r="A36" s="69" t="s">
        <v>20</v>
      </c>
      <c r="B36" s="41">
        <v>30000</v>
      </c>
      <c r="C36" s="141">
        <v>11653</v>
      </c>
      <c r="D36" s="142"/>
      <c r="E36" s="142">
        <v>12128</v>
      </c>
      <c r="F36" s="142"/>
      <c r="G36" s="142">
        <v>11628</v>
      </c>
      <c r="H36" s="142"/>
      <c r="I36" s="32">
        <v>35409</v>
      </c>
      <c r="J36" s="7">
        <v>66.896525665489037</v>
      </c>
    </row>
    <row r="37" spans="1:10" s="59" customFormat="1" ht="21" customHeight="1">
      <c r="A37" s="69" t="s">
        <v>23</v>
      </c>
      <c r="B37" s="41">
        <v>31000</v>
      </c>
      <c r="C37" s="141">
        <v>8714</v>
      </c>
      <c r="D37" s="142"/>
      <c r="E37" s="142">
        <v>13216</v>
      </c>
      <c r="F37" s="142"/>
      <c r="G37" s="142">
        <v>12044</v>
      </c>
      <c r="H37" s="142"/>
      <c r="I37" s="32">
        <f>SUM(C37:H37)</f>
        <v>33974</v>
      </c>
      <c r="J37" s="7">
        <f>I37/I36*100</f>
        <v>95.947358016323534</v>
      </c>
    </row>
    <row r="38" spans="1:10" s="59" customFormat="1" ht="21" customHeight="1" thickBot="1">
      <c r="A38" s="72" t="s">
        <v>62</v>
      </c>
      <c r="B38" s="82">
        <v>32000</v>
      </c>
      <c r="C38" s="143">
        <v>7618</v>
      </c>
      <c r="D38" s="144"/>
      <c r="E38" s="144">
        <v>13872</v>
      </c>
      <c r="F38" s="144"/>
      <c r="G38" s="144">
        <v>10838</v>
      </c>
      <c r="H38" s="144"/>
      <c r="I38" s="83">
        <f>SUM(C38:H38)</f>
        <v>32328</v>
      </c>
      <c r="J38" s="68">
        <f>I38/I37*100</f>
        <v>95.155118620121272</v>
      </c>
    </row>
    <row r="39" spans="1:10" s="1" customFormat="1" ht="27" customHeight="1"/>
    <row r="40" spans="1:10" s="1" customFormat="1" ht="27" customHeight="1">
      <c r="J40" s="2"/>
    </row>
    <row r="41" spans="1:10" s="1" customFormat="1" ht="27" customHeight="1"/>
    <row r="42" spans="1:10" s="1" customFormat="1" ht="27" customHeight="1"/>
    <row r="43" spans="1:10" s="1" customFormat="1" ht="27" customHeight="1"/>
    <row r="44" spans="1:10" s="1" customFormat="1" ht="27" customHeight="1"/>
    <row r="45" spans="1:10" s="1" customFormat="1" ht="27" customHeight="1"/>
    <row r="46" spans="1:10" s="1" customFormat="1" ht="27" customHeight="1"/>
  </sheetData>
  <mergeCells count="72">
    <mergeCell ref="A5:A6"/>
    <mergeCell ref="B5:B6"/>
    <mergeCell ref="C11:D11"/>
    <mergeCell ref="C5:J5"/>
    <mergeCell ref="C6:D6"/>
    <mergeCell ref="E6:F6"/>
    <mergeCell ref="G6:H6"/>
    <mergeCell ref="E11:F11"/>
    <mergeCell ref="G7:H7"/>
    <mergeCell ref="G9:H9"/>
    <mergeCell ref="B32:B33"/>
    <mergeCell ref="A32:A33"/>
    <mergeCell ref="A14:A15"/>
    <mergeCell ref="B14:B15"/>
    <mergeCell ref="B23:B24"/>
    <mergeCell ref="A23:A24"/>
    <mergeCell ref="C16:E16"/>
    <mergeCell ref="C7:D7"/>
    <mergeCell ref="C8:D8"/>
    <mergeCell ref="C9:D9"/>
    <mergeCell ref="C10:D10"/>
    <mergeCell ref="C15:E15"/>
    <mergeCell ref="E7:F7"/>
    <mergeCell ref="E8:F8"/>
    <mergeCell ref="E9:F9"/>
    <mergeCell ref="C14:J14"/>
    <mergeCell ref="E10:F10"/>
    <mergeCell ref="F15:H15"/>
    <mergeCell ref="G8:H8"/>
    <mergeCell ref="G10:H10"/>
    <mergeCell ref="G11:H11"/>
    <mergeCell ref="C26:E26"/>
    <mergeCell ref="F26:H26"/>
    <mergeCell ref="C20:E20"/>
    <mergeCell ref="F20:H20"/>
    <mergeCell ref="F16:H16"/>
    <mergeCell ref="C17:E17"/>
    <mergeCell ref="C18:E18"/>
    <mergeCell ref="C19:E19"/>
    <mergeCell ref="F17:H17"/>
    <mergeCell ref="F18:H18"/>
    <mergeCell ref="F19:H19"/>
    <mergeCell ref="C23:J23"/>
    <mergeCell ref="C24:E24"/>
    <mergeCell ref="F24:H24"/>
    <mergeCell ref="C25:E25"/>
    <mergeCell ref="F25:H25"/>
    <mergeCell ref="C27:E27"/>
    <mergeCell ref="F27:H27"/>
    <mergeCell ref="C28:E28"/>
    <mergeCell ref="F28:H28"/>
    <mergeCell ref="C29:E29"/>
    <mergeCell ref="F29:H29"/>
    <mergeCell ref="C32:J32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8:D38"/>
    <mergeCell ref="E38:F38"/>
    <mergeCell ref="G38:H38"/>
  </mergeCells>
  <phoneticPr fontId="3"/>
  <printOptions gridLinesSet="0"/>
  <pageMargins left="0.6692913385826772" right="0.55118110236220474" top="0.62992125984251968" bottom="0.62992125984251968" header="0.51181102362204722" footer="0.31496062992125984"/>
  <pageSetup paperSize="9" firstPageNumber="121" orientation="portrait" blackAndWhite="1" r:id="rId1"/>
  <headerFooter scaleWithDoc="0" alignWithMargins="0">
    <oddFooter>&amp;C&amp;"游明朝,標準"&amp;10&amp;P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BreakPreview" zoomScaleNormal="85" zoomScaleSheetLayoutView="100" workbookViewId="0">
      <selection activeCell="D22" sqref="D22"/>
    </sheetView>
  </sheetViews>
  <sheetFormatPr defaultRowHeight="27" customHeight="1"/>
  <cols>
    <col min="1" max="1" width="14.125" style="84" customWidth="1"/>
    <col min="2" max="7" width="11.5" style="84" customWidth="1"/>
    <col min="8" max="16384" width="9" style="84"/>
  </cols>
  <sheetData>
    <row r="1" spans="1:9" s="11" customFormat="1" ht="14.25">
      <c r="A1" s="10" t="s">
        <v>36</v>
      </c>
      <c r="B1" s="84"/>
      <c r="C1" s="84"/>
      <c r="D1" s="84"/>
      <c r="E1" s="84"/>
    </row>
    <row r="2" spans="1:9" s="11" customFormat="1" ht="9.75" customHeight="1">
      <c r="A2" s="12"/>
    </row>
    <row r="3" spans="1:9" s="59" customFormat="1" ht="21" customHeight="1">
      <c r="A3" s="13" t="s">
        <v>60</v>
      </c>
    </row>
    <row r="4" spans="1:9" s="59" customFormat="1" ht="21" customHeight="1" thickBot="1">
      <c r="A4" s="13" t="s">
        <v>24</v>
      </c>
      <c r="F4" s="1"/>
      <c r="G4" s="15" t="s">
        <v>6</v>
      </c>
    </row>
    <row r="5" spans="1:9" s="59" customFormat="1" ht="15" customHeight="1">
      <c r="A5" s="152" t="s">
        <v>12</v>
      </c>
      <c r="B5" s="154" t="s">
        <v>44</v>
      </c>
      <c r="C5" s="145" t="s">
        <v>34</v>
      </c>
      <c r="D5" s="146"/>
      <c r="E5" s="146"/>
      <c r="F5" s="146"/>
      <c r="G5" s="146"/>
    </row>
    <row r="6" spans="1:9" s="59" customFormat="1" ht="15" customHeight="1">
      <c r="A6" s="153"/>
      <c r="B6" s="155"/>
      <c r="C6" s="85" t="s">
        <v>52</v>
      </c>
      <c r="D6" s="85" t="s">
        <v>53</v>
      </c>
      <c r="E6" s="85" t="s">
        <v>54</v>
      </c>
      <c r="F6" s="86" t="s">
        <v>0</v>
      </c>
      <c r="G6" s="61" t="s">
        <v>1</v>
      </c>
    </row>
    <row r="7" spans="1:9" s="59" customFormat="1" ht="21" customHeight="1">
      <c r="A7" s="69" t="s">
        <v>13</v>
      </c>
      <c r="B7" s="71">
        <v>198000</v>
      </c>
      <c r="C7" s="87">
        <v>89138</v>
      </c>
      <c r="D7" s="71">
        <v>65246</v>
      </c>
      <c r="E7" s="71">
        <v>34973</v>
      </c>
      <c r="F7" s="71">
        <v>189357</v>
      </c>
      <c r="G7" s="3">
        <v>86.49637537171283</v>
      </c>
    </row>
    <row r="8" spans="1:9" s="59" customFormat="1" ht="21" customHeight="1">
      <c r="A8" s="69" t="s">
        <v>14</v>
      </c>
      <c r="B8" s="71">
        <v>99000</v>
      </c>
      <c r="C8" s="87">
        <v>49876</v>
      </c>
      <c r="D8" s="71">
        <v>29395</v>
      </c>
      <c r="E8" s="71">
        <v>19040</v>
      </c>
      <c r="F8" s="71">
        <v>98311</v>
      </c>
      <c r="G8" s="3">
        <v>51.918334151892985</v>
      </c>
      <c r="I8" s="66"/>
    </row>
    <row r="9" spans="1:9" s="59" customFormat="1" ht="21" customHeight="1">
      <c r="A9" s="69" t="s">
        <v>20</v>
      </c>
      <c r="B9" s="71">
        <v>95000</v>
      </c>
      <c r="C9" s="87">
        <v>47973</v>
      </c>
      <c r="D9" s="71">
        <v>29481</v>
      </c>
      <c r="E9" s="71">
        <v>22194</v>
      </c>
      <c r="F9" s="71">
        <v>99648</v>
      </c>
      <c r="G9" s="3">
        <v>101.35996989146687</v>
      </c>
    </row>
    <row r="10" spans="1:9" s="59" customFormat="1" ht="21" customHeight="1">
      <c r="A10" s="69" t="s">
        <v>23</v>
      </c>
      <c r="B10" s="71">
        <v>75000</v>
      </c>
      <c r="C10" s="87">
        <v>38835</v>
      </c>
      <c r="D10" s="71">
        <v>21773</v>
      </c>
      <c r="E10" s="71">
        <v>15700</v>
      </c>
      <c r="F10" s="71">
        <f>SUM(C10:E10)</f>
        <v>76308</v>
      </c>
      <c r="G10" s="3">
        <f>F10/F9*100</f>
        <v>76.577552986512515</v>
      </c>
    </row>
    <row r="11" spans="1:9" s="59" customFormat="1" ht="21" customHeight="1" thickBot="1">
      <c r="A11" s="72" t="s">
        <v>62</v>
      </c>
      <c r="B11" s="74">
        <v>45000</v>
      </c>
      <c r="C11" s="88">
        <v>30687</v>
      </c>
      <c r="D11" s="74">
        <v>10406</v>
      </c>
      <c r="E11" s="74">
        <v>8205</v>
      </c>
      <c r="F11" s="74">
        <f>SUM(C11:E11)</f>
        <v>49298</v>
      </c>
      <c r="G11" s="62">
        <f>F11/F10*100</f>
        <v>64.603973371075114</v>
      </c>
    </row>
    <row r="12" spans="1:9" s="59" customFormat="1" ht="9.75" customHeight="1">
      <c r="A12" s="13"/>
    </row>
    <row r="13" spans="1:9" s="59" customFormat="1" ht="21" customHeight="1" thickBot="1">
      <c r="A13" s="13" t="s">
        <v>25</v>
      </c>
      <c r="F13" s="1"/>
      <c r="G13" s="15" t="s">
        <v>6</v>
      </c>
    </row>
    <row r="14" spans="1:9" s="1" customFormat="1" ht="15" customHeight="1">
      <c r="A14" s="152" t="s">
        <v>12</v>
      </c>
      <c r="B14" s="154" t="s">
        <v>44</v>
      </c>
      <c r="C14" s="145" t="s">
        <v>34</v>
      </c>
      <c r="D14" s="146"/>
      <c r="E14" s="146"/>
      <c r="F14" s="146"/>
      <c r="G14" s="146"/>
    </row>
    <row r="15" spans="1:9" s="1" customFormat="1" ht="15" customHeight="1">
      <c r="A15" s="153"/>
      <c r="B15" s="155"/>
      <c r="C15" s="85" t="s">
        <v>52</v>
      </c>
      <c r="D15" s="85" t="s">
        <v>53</v>
      </c>
      <c r="E15" s="85" t="s">
        <v>54</v>
      </c>
      <c r="F15" s="86" t="s">
        <v>0</v>
      </c>
      <c r="G15" s="61" t="s">
        <v>1</v>
      </c>
    </row>
    <row r="16" spans="1:9" s="1" customFormat="1" ht="21" customHeight="1">
      <c r="A16" s="69" t="s">
        <v>13</v>
      </c>
      <c r="B16" s="71">
        <v>607000</v>
      </c>
      <c r="C16" s="87">
        <v>101303</v>
      </c>
      <c r="D16" s="71">
        <v>17065</v>
      </c>
      <c r="E16" s="71">
        <v>277944</v>
      </c>
      <c r="F16" s="71">
        <v>396312</v>
      </c>
      <c r="G16" s="3">
        <v>77.756108662980736</v>
      </c>
    </row>
    <row r="17" spans="1:10" s="1" customFormat="1" ht="21" customHeight="1">
      <c r="A17" s="69" t="s">
        <v>14</v>
      </c>
      <c r="B17" s="71">
        <v>368000</v>
      </c>
      <c r="C17" s="87">
        <v>108264</v>
      </c>
      <c r="D17" s="71">
        <v>19497</v>
      </c>
      <c r="E17" s="71">
        <v>350069</v>
      </c>
      <c r="F17" s="71">
        <v>477830</v>
      </c>
      <c r="G17" s="3">
        <v>120.56914754032178</v>
      </c>
    </row>
    <row r="18" spans="1:10" s="1" customFormat="1" ht="21" customHeight="1">
      <c r="A18" s="69" t="s">
        <v>20</v>
      </c>
      <c r="B18" s="71">
        <v>452000</v>
      </c>
      <c r="C18" s="87">
        <v>104717</v>
      </c>
      <c r="D18" s="71">
        <v>17590</v>
      </c>
      <c r="E18" s="71">
        <v>332903</v>
      </c>
      <c r="F18" s="71">
        <v>455210</v>
      </c>
      <c r="G18" s="3">
        <v>95.2660988217567</v>
      </c>
    </row>
    <row r="19" spans="1:10" s="1" customFormat="1" ht="21" customHeight="1">
      <c r="A19" s="69" t="s">
        <v>23</v>
      </c>
      <c r="B19" s="71">
        <v>455000</v>
      </c>
      <c r="C19" s="87">
        <v>109326</v>
      </c>
      <c r="D19" s="71">
        <v>21713</v>
      </c>
      <c r="E19" s="71">
        <v>562335</v>
      </c>
      <c r="F19" s="71">
        <v>693374</v>
      </c>
      <c r="G19" s="3">
        <f>F19/F18*100</f>
        <v>152.31958876123107</v>
      </c>
      <c r="J19" s="2"/>
    </row>
    <row r="20" spans="1:10" s="1" customFormat="1" ht="21" customHeight="1" thickBot="1">
      <c r="A20" s="72" t="s">
        <v>62</v>
      </c>
      <c r="B20" s="74">
        <v>685000</v>
      </c>
      <c r="C20" s="88">
        <v>127392</v>
      </c>
      <c r="D20" s="74">
        <v>23297</v>
      </c>
      <c r="E20" s="74">
        <v>441210</v>
      </c>
      <c r="F20" s="74">
        <f>SUM(C20:E20)</f>
        <v>591899</v>
      </c>
      <c r="G20" s="62">
        <f>F20/F19*100</f>
        <v>85.365041088936138</v>
      </c>
    </row>
    <row r="21" spans="1:10" s="1" customFormat="1" ht="9.75" customHeight="1">
      <c r="F21" s="64"/>
    </row>
    <row r="22" spans="1:10" s="1" customFormat="1" ht="21" customHeight="1" thickBot="1">
      <c r="A22" s="65" t="s">
        <v>26</v>
      </c>
      <c r="B22" s="66"/>
      <c r="C22" s="66"/>
      <c r="D22" s="66"/>
      <c r="E22" s="66"/>
      <c r="F22" s="2"/>
      <c r="G22" s="67" t="s">
        <v>6</v>
      </c>
      <c r="I22" s="89"/>
    </row>
    <row r="23" spans="1:10" s="1" customFormat="1" ht="15" customHeight="1">
      <c r="A23" s="152" t="s">
        <v>12</v>
      </c>
      <c r="B23" s="154" t="s">
        <v>44</v>
      </c>
      <c r="C23" s="145" t="s">
        <v>34</v>
      </c>
      <c r="D23" s="146"/>
      <c r="E23" s="146"/>
      <c r="F23" s="146"/>
      <c r="G23" s="146"/>
      <c r="I23" s="89"/>
    </row>
    <row r="24" spans="1:10" s="1" customFormat="1" ht="15" customHeight="1">
      <c r="A24" s="153"/>
      <c r="B24" s="155"/>
      <c r="C24" s="85" t="s">
        <v>52</v>
      </c>
      <c r="D24" s="85" t="s">
        <v>53</v>
      </c>
      <c r="E24" s="85" t="s">
        <v>54</v>
      </c>
      <c r="F24" s="86" t="s">
        <v>0</v>
      </c>
      <c r="G24" s="61" t="s">
        <v>1</v>
      </c>
    </row>
    <row r="25" spans="1:10" s="1" customFormat="1" ht="21" customHeight="1">
      <c r="A25" s="69" t="s">
        <v>13</v>
      </c>
      <c r="B25" s="71">
        <v>539000</v>
      </c>
      <c r="C25" s="90" t="s">
        <v>4</v>
      </c>
      <c r="D25" s="75" t="s">
        <v>4</v>
      </c>
      <c r="E25" s="91">
        <v>339432</v>
      </c>
      <c r="F25" s="91">
        <v>339432</v>
      </c>
      <c r="G25" s="3">
        <v>65.404180540140587</v>
      </c>
    </row>
    <row r="26" spans="1:10" s="1" customFormat="1" ht="21" customHeight="1">
      <c r="A26" s="69" t="s">
        <v>14</v>
      </c>
      <c r="B26" s="71">
        <v>261000</v>
      </c>
      <c r="C26" s="76" t="s">
        <v>4</v>
      </c>
      <c r="D26" s="75" t="s">
        <v>4</v>
      </c>
      <c r="E26" s="71">
        <v>295419</v>
      </c>
      <c r="F26" s="71">
        <v>295419</v>
      </c>
      <c r="G26" s="3">
        <v>87.033338047090439</v>
      </c>
    </row>
    <row r="27" spans="1:10" s="1" customFormat="1" ht="21" customHeight="1">
      <c r="A27" s="69" t="s">
        <v>20</v>
      </c>
      <c r="B27" s="71">
        <v>296000</v>
      </c>
      <c r="C27" s="76" t="s">
        <v>4</v>
      </c>
      <c r="D27" s="75" t="s">
        <v>4</v>
      </c>
      <c r="E27" s="71">
        <v>513620</v>
      </c>
      <c r="F27" s="71">
        <v>513620</v>
      </c>
      <c r="G27" s="3">
        <v>173.86153226434317</v>
      </c>
    </row>
    <row r="28" spans="1:10" s="1" customFormat="1" ht="21" customHeight="1">
      <c r="A28" s="69" t="s">
        <v>23</v>
      </c>
      <c r="B28" s="71">
        <v>516000</v>
      </c>
      <c r="C28" s="76" t="s">
        <v>4</v>
      </c>
      <c r="D28" s="75" t="s">
        <v>4</v>
      </c>
      <c r="E28" s="71">
        <v>795940</v>
      </c>
      <c r="F28" s="71">
        <v>795940</v>
      </c>
      <c r="G28" s="3">
        <v>154.96670690393677</v>
      </c>
    </row>
    <row r="29" spans="1:10" s="1" customFormat="1" ht="21" customHeight="1" thickBot="1">
      <c r="A29" s="72" t="s">
        <v>62</v>
      </c>
      <c r="B29" s="74">
        <v>787000</v>
      </c>
      <c r="C29" s="92" t="s">
        <v>4</v>
      </c>
      <c r="D29" s="93" t="s">
        <v>4</v>
      </c>
      <c r="E29" s="74">
        <v>461591</v>
      </c>
      <c r="F29" s="74">
        <f>SUM(C29:E29)</f>
        <v>461591</v>
      </c>
      <c r="G29" s="62">
        <f>F29/F28*100</f>
        <v>57.993190441490562</v>
      </c>
    </row>
    <row r="30" spans="1:10" s="1" customFormat="1" ht="9.75" customHeight="1">
      <c r="A30" s="94"/>
      <c r="B30" s="2"/>
      <c r="C30" s="2"/>
      <c r="D30" s="2"/>
      <c r="E30" s="2"/>
      <c r="F30" s="64"/>
    </row>
    <row r="31" spans="1:10" s="1" customFormat="1" ht="21" customHeight="1" thickBot="1">
      <c r="A31" s="13" t="s">
        <v>27</v>
      </c>
      <c r="B31" s="59"/>
      <c r="C31" s="59"/>
      <c r="D31" s="59"/>
      <c r="E31" s="59"/>
      <c r="G31" s="15" t="s">
        <v>6</v>
      </c>
    </row>
    <row r="32" spans="1:10" s="59" customFormat="1" ht="15" customHeight="1">
      <c r="A32" s="152" t="s">
        <v>12</v>
      </c>
      <c r="B32" s="154" t="s">
        <v>44</v>
      </c>
      <c r="C32" s="145" t="s">
        <v>34</v>
      </c>
      <c r="D32" s="146"/>
      <c r="E32" s="146"/>
      <c r="F32" s="146"/>
      <c r="G32" s="146"/>
    </row>
    <row r="33" spans="1:7" s="59" customFormat="1" ht="15" customHeight="1">
      <c r="A33" s="153"/>
      <c r="B33" s="155"/>
      <c r="C33" s="85" t="s">
        <v>52</v>
      </c>
      <c r="D33" s="85" t="s">
        <v>53</v>
      </c>
      <c r="E33" s="85" t="s">
        <v>54</v>
      </c>
      <c r="F33" s="86" t="s">
        <v>0</v>
      </c>
      <c r="G33" s="61" t="s">
        <v>1</v>
      </c>
    </row>
    <row r="34" spans="1:7" s="59" customFormat="1" ht="21" customHeight="1">
      <c r="A34" s="69" t="s">
        <v>13</v>
      </c>
      <c r="B34" s="41">
        <v>190000</v>
      </c>
      <c r="C34" s="49" t="s">
        <v>4</v>
      </c>
      <c r="D34" s="53" t="s">
        <v>4</v>
      </c>
      <c r="E34" s="95">
        <v>223411</v>
      </c>
      <c r="F34" s="50">
        <v>223411</v>
      </c>
      <c r="G34" s="96">
        <v>138.36925554316858</v>
      </c>
    </row>
    <row r="35" spans="1:7" s="59" customFormat="1" ht="21" customHeight="1">
      <c r="A35" s="69" t="s">
        <v>14</v>
      </c>
      <c r="B35" s="41">
        <v>201000</v>
      </c>
      <c r="C35" s="54" t="s">
        <v>4</v>
      </c>
      <c r="D35" s="53" t="s">
        <v>4</v>
      </c>
      <c r="E35" s="41">
        <v>203621</v>
      </c>
      <c r="F35" s="32">
        <v>203621</v>
      </c>
      <c r="G35" s="33">
        <v>91.14188647828442</v>
      </c>
    </row>
    <row r="36" spans="1:7" s="59" customFormat="1" ht="21" customHeight="1">
      <c r="A36" s="69" t="s">
        <v>20</v>
      </c>
      <c r="B36" s="41">
        <v>192000</v>
      </c>
      <c r="C36" s="54" t="s">
        <v>4</v>
      </c>
      <c r="D36" s="53" t="s">
        <v>4</v>
      </c>
      <c r="E36" s="41">
        <v>198654</v>
      </c>
      <c r="F36" s="32">
        <v>198654</v>
      </c>
      <c r="G36" s="33">
        <v>97.560664175109636</v>
      </c>
    </row>
    <row r="37" spans="1:7" s="59" customFormat="1" ht="21" customHeight="1">
      <c r="A37" s="69" t="s">
        <v>23</v>
      </c>
      <c r="B37" s="41">
        <v>252000</v>
      </c>
      <c r="C37" s="54" t="s">
        <v>4</v>
      </c>
      <c r="D37" s="53" t="s">
        <v>4</v>
      </c>
      <c r="E37" s="41">
        <v>231475</v>
      </c>
      <c r="F37" s="32">
        <v>231475</v>
      </c>
      <c r="G37" s="7">
        <v>116.52169098029741</v>
      </c>
    </row>
    <row r="38" spans="1:7" s="59" customFormat="1" ht="21" customHeight="1" thickBot="1">
      <c r="A38" s="72" t="s">
        <v>62</v>
      </c>
      <c r="B38" s="82">
        <v>207000</v>
      </c>
      <c r="C38" s="97" t="s">
        <v>4</v>
      </c>
      <c r="D38" s="98" t="s">
        <v>4</v>
      </c>
      <c r="E38" s="82">
        <v>213089</v>
      </c>
      <c r="F38" s="83">
        <f>SUM(C38:E38)</f>
        <v>213089</v>
      </c>
      <c r="G38" s="68">
        <f>F38/F37*100</f>
        <v>92.057025596716713</v>
      </c>
    </row>
    <row r="39" spans="1:7" s="1" customFormat="1" ht="9.75" customHeight="1">
      <c r="A39" s="94"/>
      <c r="B39" s="2"/>
      <c r="C39" s="2"/>
      <c r="D39" s="2"/>
      <c r="E39" s="2"/>
    </row>
  </sheetData>
  <mergeCells count="12">
    <mergeCell ref="B5:B6"/>
    <mergeCell ref="B14:B15"/>
    <mergeCell ref="C5:G5"/>
    <mergeCell ref="C14:G14"/>
    <mergeCell ref="A32:A33"/>
    <mergeCell ref="B32:B33"/>
    <mergeCell ref="B23:B24"/>
    <mergeCell ref="C23:G23"/>
    <mergeCell ref="C32:G32"/>
    <mergeCell ref="A5:A6"/>
    <mergeCell ref="A14:A15"/>
    <mergeCell ref="A23:A24"/>
  </mergeCells>
  <phoneticPr fontId="3"/>
  <printOptions gridLinesSet="0"/>
  <pageMargins left="0.6692913385826772" right="0.55118110236220474" top="0.62992125984251968" bottom="0.62992125984251968" header="0.51181102362204722" footer="0.31496062992125984"/>
  <pageSetup paperSize="9" firstPageNumber="122" orientation="portrait" blackAndWhite="1" r:id="rId1"/>
  <headerFooter scaleWithDoc="0" alignWithMargins="0">
    <oddFooter>&amp;C&amp;"游明朝,標準"&amp;10&amp;P</oddFooter>
  </headerFooter>
  <colBreaks count="1" manualBreakCount="1">
    <brk id="8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view="pageBreakPreview" zoomScale="110" zoomScaleNormal="85" zoomScaleSheetLayoutView="110" workbookViewId="0">
      <selection activeCell="Q17" sqref="Q17"/>
    </sheetView>
  </sheetViews>
  <sheetFormatPr defaultRowHeight="27" customHeight="1"/>
  <cols>
    <col min="1" max="1" width="4.375" style="84" customWidth="1"/>
    <col min="2" max="2" width="11.25" style="84" customWidth="1"/>
    <col min="3" max="3" width="10.5" style="84" customWidth="1"/>
    <col min="4" max="15" width="3.125" style="84" customWidth="1"/>
    <col min="16" max="16" width="11.625" style="84" customWidth="1"/>
    <col min="17" max="17" width="9.625" style="84" customWidth="1"/>
    <col min="18" max="18" width="6.875" style="84" bestFit="1" customWidth="1"/>
    <col min="19" max="16384" width="9" style="84"/>
  </cols>
  <sheetData>
    <row r="1" spans="1:17" s="11" customFormat="1" ht="14.25">
      <c r="A1" s="10"/>
      <c r="B1" s="84"/>
      <c r="C1" s="84"/>
      <c r="D1" s="84"/>
      <c r="E1" s="84"/>
    </row>
    <row r="2" spans="1:17" s="11" customFormat="1" ht="9.75" customHeight="1">
      <c r="A2" s="12"/>
    </row>
    <row r="3" spans="1:17" s="59" customFormat="1" ht="21" customHeight="1">
      <c r="A3" s="13"/>
    </row>
    <row r="4" spans="1:17" s="1" customFormat="1" ht="21" customHeight="1" thickBot="1">
      <c r="A4" s="13" t="s">
        <v>37</v>
      </c>
      <c r="B4" s="13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Q4" s="15" t="s">
        <v>6</v>
      </c>
    </row>
    <row r="5" spans="1:17" s="1" customFormat="1" ht="15" customHeight="1">
      <c r="A5" s="168" t="s">
        <v>12</v>
      </c>
      <c r="B5" s="152"/>
      <c r="C5" s="127" t="s">
        <v>44</v>
      </c>
      <c r="D5" s="145" t="s">
        <v>34</v>
      </c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7" s="1" customFormat="1" ht="15" customHeight="1">
      <c r="A6" s="169"/>
      <c r="B6" s="153"/>
      <c r="C6" s="128"/>
      <c r="D6" s="161" t="s">
        <v>52</v>
      </c>
      <c r="E6" s="162"/>
      <c r="F6" s="162"/>
      <c r="G6" s="163"/>
      <c r="H6" s="161" t="s">
        <v>53</v>
      </c>
      <c r="I6" s="162"/>
      <c r="J6" s="162"/>
      <c r="K6" s="163"/>
      <c r="L6" s="161" t="s">
        <v>54</v>
      </c>
      <c r="M6" s="162"/>
      <c r="N6" s="162"/>
      <c r="O6" s="163"/>
      <c r="P6" s="86" t="s">
        <v>0</v>
      </c>
      <c r="Q6" s="61" t="s">
        <v>1</v>
      </c>
    </row>
    <row r="7" spans="1:17" s="1" customFormat="1" ht="21" customHeight="1">
      <c r="A7" s="171" t="s">
        <v>13</v>
      </c>
      <c r="B7" s="172"/>
      <c r="C7" s="70">
        <v>2559775</v>
      </c>
      <c r="D7" s="149">
        <v>2559775</v>
      </c>
      <c r="E7" s="150"/>
      <c r="F7" s="150"/>
      <c r="G7" s="150"/>
      <c r="H7" s="150" t="s">
        <v>4</v>
      </c>
      <c r="I7" s="150"/>
      <c r="J7" s="150"/>
      <c r="K7" s="150"/>
      <c r="L7" s="150" t="s">
        <v>4</v>
      </c>
      <c r="M7" s="150"/>
      <c r="N7" s="150"/>
      <c r="O7" s="150"/>
      <c r="P7" s="71">
        <v>2559775</v>
      </c>
      <c r="Q7" s="77">
        <v>12.1728931019044</v>
      </c>
    </row>
    <row r="8" spans="1:17" s="1" customFormat="1" ht="21" customHeight="1">
      <c r="A8" s="170" t="s">
        <v>14</v>
      </c>
      <c r="B8" s="139"/>
      <c r="C8" s="78" t="s">
        <v>4</v>
      </c>
      <c r="D8" s="141" t="s">
        <v>4</v>
      </c>
      <c r="E8" s="142"/>
      <c r="F8" s="142"/>
      <c r="G8" s="142"/>
      <c r="H8" s="142" t="s">
        <v>4</v>
      </c>
      <c r="I8" s="142"/>
      <c r="J8" s="142"/>
      <c r="K8" s="142"/>
      <c r="L8" s="142" t="s">
        <v>4</v>
      </c>
      <c r="M8" s="142"/>
      <c r="N8" s="142"/>
      <c r="O8" s="142"/>
      <c r="P8" s="75" t="s">
        <v>4</v>
      </c>
      <c r="Q8" s="77" t="s">
        <v>21</v>
      </c>
    </row>
    <row r="9" spans="1:17" s="1" customFormat="1" ht="21" customHeight="1">
      <c r="A9" s="170" t="s">
        <v>20</v>
      </c>
      <c r="B9" s="139"/>
      <c r="C9" s="78" t="s">
        <v>4</v>
      </c>
      <c r="D9" s="141" t="s">
        <v>4</v>
      </c>
      <c r="E9" s="142"/>
      <c r="F9" s="142"/>
      <c r="G9" s="142"/>
      <c r="H9" s="142" t="s">
        <v>4</v>
      </c>
      <c r="I9" s="142"/>
      <c r="J9" s="142"/>
      <c r="K9" s="142"/>
      <c r="L9" s="142" t="s">
        <v>4</v>
      </c>
      <c r="M9" s="142"/>
      <c r="N9" s="142"/>
      <c r="O9" s="142"/>
      <c r="P9" s="75" t="s">
        <v>4</v>
      </c>
      <c r="Q9" s="77" t="s">
        <v>4</v>
      </c>
    </row>
    <row r="10" spans="1:17" s="1" customFormat="1" ht="21" customHeight="1">
      <c r="A10" s="170" t="s">
        <v>23</v>
      </c>
      <c r="B10" s="139"/>
      <c r="C10" s="78" t="s">
        <v>4</v>
      </c>
      <c r="D10" s="141" t="s">
        <v>4</v>
      </c>
      <c r="E10" s="142"/>
      <c r="F10" s="142"/>
      <c r="G10" s="142"/>
      <c r="H10" s="142" t="s">
        <v>4</v>
      </c>
      <c r="I10" s="142"/>
      <c r="J10" s="142"/>
      <c r="K10" s="142"/>
      <c r="L10" s="142" t="s">
        <v>4</v>
      </c>
      <c r="M10" s="142"/>
      <c r="N10" s="142"/>
      <c r="O10" s="142"/>
      <c r="P10" s="75" t="s">
        <v>4</v>
      </c>
      <c r="Q10" s="77" t="s">
        <v>22</v>
      </c>
    </row>
    <row r="11" spans="1:17" ht="21" customHeight="1" thickBot="1">
      <c r="A11" s="167" t="s">
        <v>62</v>
      </c>
      <c r="B11" s="140"/>
      <c r="C11" s="110" t="s">
        <v>4</v>
      </c>
      <c r="D11" s="143" t="s">
        <v>4</v>
      </c>
      <c r="E11" s="144"/>
      <c r="F11" s="144"/>
      <c r="G11" s="144"/>
      <c r="H11" s="144" t="s">
        <v>4</v>
      </c>
      <c r="I11" s="144"/>
      <c r="J11" s="144"/>
      <c r="K11" s="144"/>
      <c r="L11" s="144" t="s">
        <v>4</v>
      </c>
      <c r="M11" s="144"/>
      <c r="N11" s="144"/>
      <c r="O11" s="144"/>
      <c r="P11" s="93" t="s">
        <v>4</v>
      </c>
      <c r="Q11" s="111" t="s">
        <v>22</v>
      </c>
    </row>
    <row r="12" spans="1:17" ht="9" customHeight="1">
      <c r="A12" s="94"/>
      <c r="B12" s="9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1"/>
      <c r="Q12" s="3"/>
    </row>
    <row r="13" spans="1:17" s="1" customFormat="1" ht="21" customHeight="1" thickBot="1">
      <c r="A13" s="13" t="s">
        <v>38</v>
      </c>
      <c r="B13" s="13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Q13" s="15" t="s">
        <v>6</v>
      </c>
    </row>
    <row r="14" spans="1:17" s="1" customFormat="1" ht="15" customHeight="1">
      <c r="A14" s="168" t="s">
        <v>12</v>
      </c>
      <c r="B14" s="152"/>
      <c r="C14" s="127" t="s">
        <v>44</v>
      </c>
      <c r="D14" s="145" t="s">
        <v>34</v>
      </c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</row>
    <row r="15" spans="1:17" s="1" customFormat="1" ht="15" customHeight="1">
      <c r="A15" s="169"/>
      <c r="B15" s="153"/>
      <c r="C15" s="128"/>
      <c r="D15" s="161" t="s">
        <v>52</v>
      </c>
      <c r="E15" s="162"/>
      <c r="F15" s="162"/>
      <c r="G15" s="163"/>
      <c r="H15" s="161" t="s">
        <v>53</v>
      </c>
      <c r="I15" s="162"/>
      <c r="J15" s="162"/>
      <c r="K15" s="163"/>
      <c r="L15" s="161" t="s">
        <v>54</v>
      </c>
      <c r="M15" s="162"/>
      <c r="N15" s="162"/>
      <c r="O15" s="163"/>
      <c r="P15" s="86" t="s">
        <v>0</v>
      </c>
      <c r="Q15" s="61" t="s">
        <v>1</v>
      </c>
    </row>
    <row r="16" spans="1:17" s="1" customFormat="1" ht="21" customHeight="1">
      <c r="A16" s="171" t="s">
        <v>13</v>
      </c>
      <c r="B16" s="172"/>
      <c r="C16" s="78" t="s">
        <v>4</v>
      </c>
      <c r="D16" s="149" t="s">
        <v>4</v>
      </c>
      <c r="E16" s="150"/>
      <c r="F16" s="150"/>
      <c r="G16" s="150"/>
      <c r="H16" s="150" t="s">
        <v>4</v>
      </c>
      <c r="I16" s="150"/>
      <c r="J16" s="150"/>
      <c r="K16" s="150"/>
      <c r="L16" s="150" t="s">
        <v>4</v>
      </c>
      <c r="M16" s="150"/>
      <c r="N16" s="150"/>
      <c r="O16" s="150"/>
      <c r="P16" s="75" t="s">
        <v>4</v>
      </c>
      <c r="Q16" s="77" t="s">
        <v>4</v>
      </c>
    </row>
    <row r="17" spans="1:32" s="1" customFormat="1" ht="21" customHeight="1">
      <c r="A17" s="170" t="s">
        <v>14</v>
      </c>
      <c r="B17" s="139"/>
      <c r="C17" s="78" t="s">
        <v>4</v>
      </c>
      <c r="D17" s="141" t="s">
        <v>4</v>
      </c>
      <c r="E17" s="142"/>
      <c r="F17" s="142"/>
      <c r="G17" s="142"/>
      <c r="H17" s="142" t="s">
        <v>4</v>
      </c>
      <c r="I17" s="142"/>
      <c r="J17" s="142"/>
      <c r="K17" s="142"/>
      <c r="L17" s="142" t="s">
        <v>4</v>
      </c>
      <c r="M17" s="142"/>
      <c r="N17" s="142"/>
      <c r="O17" s="142"/>
      <c r="P17" s="75" t="s">
        <v>4</v>
      </c>
      <c r="Q17" s="77" t="s">
        <v>4</v>
      </c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</row>
    <row r="18" spans="1:32" s="1" customFormat="1" ht="21" customHeight="1">
      <c r="A18" s="170" t="s">
        <v>20</v>
      </c>
      <c r="B18" s="139"/>
      <c r="C18" s="70">
        <v>2234000</v>
      </c>
      <c r="D18" s="141">
        <v>1368353</v>
      </c>
      <c r="E18" s="142"/>
      <c r="F18" s="142"/>
      <c r="G18" s="142"/>
      <c r="H18" s="142">
        <v>306018</v>
      </c>
      <c r="I18" s="142"/>
      <c r="J18" s="142"/>
      <c r="K18" s="142"/>
      <c r="L18" s="142">
        <v>462733</v>
      </c>
      <c r="M18" s="142"/>
      <c r="N18" s="142"/>
      <c r="O18" s="142"/>
      <c r="P18" s="71">
        <v>2137104</v>
      </c>
      <c r="Q18" s="77" t="s">
        <v>16</v>
      </c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</row>
    <row r="19" spans="1:32" s="1" customFormat="1" ht="21" customHeight="1">
      <c r="A19" s="170" t="s">
        <v>23</v>
      </c>
      <c r="B19" s="139"/>
      <c r="C19" s="70">
        <v>2808000</v>
      </c>
      <c r="D19" s="141">
        <v>1903854</v>
      </c>
      <c r="E19" s="142"/>
      <c r="F19" s="142"/>
      <c r="G19" s="142"/>
      <c r="H19" s="142">
        <v>591025</v>
      </c>
      <c r="I19" s="142"/>
      <c r="J19" s="142"/>
      <c r="K19" s="142"/>
      <c r="L19" s="142">
        <v>1104777</v>
      </c>
      <c r="M19" s="142"/>
      <c r="N19" s="142"/>
      <c r="O19" s="142"/>
      <c r="P19" s="71">
        <v>3599656</v>
      </c>
      <c r="Q19" s="3">
        <f>P19/P18*100</f>
        <v>168.43616407998863</v>
      </c>
    </row>
    <row r="20" spans="1:32" ht="21" customHeight="1" thickBot="1">
      <c r="A20" s="167" t="s">
        <v>62</v>
      </c>
      <c r="B20" s="140"/>
      <c r="C20" s="73">
        <v>3695000</v>
      </c>
      <c r="D20" s="143">
        <v>1899703</v>
      </c>
      <c r="E20" s="144"/>
      <c r="F20" s="144"/>
      <c r="G20" s="144"/>
      <c r="H20" s="144">
        <v>641042</v>
      </c>
      <c r="I20" s="144"/>
      <c r="J20" s="144"/>
      <c r="K20" s="144"/>
      <c r="L20" s="144">
        <v>1124003</v>
      </c>
      <c r="M20" s="144"/>
      <c r="N20" s="144"/>
      <c r="O20" s="144"/>
      <c r="P20" s="74">
        <f>SUM(D20:O20)</f>
        <v>3664748</v>
      </c>
      <c r="Q20" s="62">
        <f>P20/P19*100</f>
        <v>101.80828390268404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9" customHeight="1">
      <c r="A21" s="94"/>
      <c r="B21" s="9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1"/>
      <c r="Q21" s="3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s="1" customFormat="1" ht="21" customHeight="1" thickBot="1">
      <c r="A22" s="99" t="s">
        <v>39</v>
      </c>
      <c r="B22" s="9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32" s="1" customFormat="1" ht="15" customHeight="1">
      <c r="A23" s="174" t="s">
        <v>11</v>
      </c>
      <c r="B23" s="129" t="s">
        <v>9</v>
      </c>
      <c r="C23" s="127" t="s">
        <v>44</v>
      </c>
      <c r="D23" s="145" t="s">
        <v>34</v>
      </c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</row>
    <row r="24" spans="1:32" s="1" customFormat="1" ht="15" customHeight="1">
      <c r="A24" s="175"/>
      <c r="B24" s="130"/>
      <c r="C24" s="128"/>
      <c r="D24" s="161" t="s">
        <v>56</v>
      </c>
      <c r="E24" s="162"/>
      <c r="F24" s="163"/>
      <c r="G24" s="85"/>
      <c r="H24" s="85" t="s">
        <v>55</v>
      </c>
      <c r="I24" s="85"/>
      <c r="J24" s="161" t="s">
        <v>53</v>
      </c>
      <c r="K24" s="162"/>
      <c r="L24" s="163"/>
      <c r="M24" s="161" t="s">
        <v>57</v>
      </c>
      <c r="N24" s="162"/>
      <c r="O24" s="163"/>
      <c r="P24" s="86" t="s">
        <v>0</v>
      </c>
      <c r="Q24" s="61" t="s">
        <v>1</v>
      </c>
    </row>
    <row r="25" spans="1:32" s="1" customFormat="1" ht="24.75" customHeight="1">
      <c r="A25" s="136" t="s">
        <v>64</v>
      </c>
      <c r="B25" s="100" t="s">
        <v>17</v>
      </c>
      <c r="C25" s="112">
        <v>13181000</v>
      </c>
      <c r="D25" s="166">
        <v>3237674</v>
      </c>
      <c r="E25" s="156"/>
      <c r="F25" s="156"/>
      <c r="G25" s="156">
        <v>4184319</v>
      </c>
      <c r="H25" s="156"/>
      <c r="I25" s="156"/>
      <c r="J25" s="156">
        <v>2338429</v>
      </c>
      <c r="K25" s="156"/>
      <c r="L25" s="156"/>
      <c r="M25" s="156">
        <v>3451750</v>
      </c>
      <c r="N25" s="156"/>
      <c r="O25" s="156"/>
      <c r="P25" s="4">
        <v>13212172</v>
      </c>
      <c r="Q25" s="51">
        <v>104.868786742193</v>
      </c>
    </row>
    <row r="26" spans="1:32" s="1" customFormat="1" ht="24.75" customHeight="1">
      <c r="A26" s="137"/>
      <c r="B26" s="101" t="s">
        <v>18</v>
      </c>
      <c r="C26" s="113">
        <v>8551000</v>
      </c>
      <c r="D26" s="157">
        <v>2100885</v>
      </c>
      <c r="E26" s="158"/>
      <c r="F26" s="158"/>
      <c r="G26" s="158">
        <v>2711094</v>
      </c>
      <c r="H26" s="158"/>
      <c r="I26" s="158"/>
      <c r="J26" s="158">
        <v>1523584</v>
      </c>
      <c r="K26" s="158"/>
      <c r="L26" s="158"/>
      <c r="M26" s="158">
        <v>2235946</v>
      </c>
      <c r="N26" s="158"/>
      <c r="O26" s="158"/>
      <c r="P26" s="5">
        <v>8571509</v>
      </c>
      <c r="Q26" s="7">
        <v>104.89997339412</v>
      </c>
    </row>
    <row r="27" spans="1:32" s="1" customFormat="1" ht="24.75" customHeight="1">
      <c r="A27" s="138"/>
      <c r="B27" s="102" t="s">
        <v>0</v>
      </c>
      <c r="C27" s="114">
        <v>21732000</v>
      </c>
      <c r="D27" s="159">
        <v>5338559</v>
      </c>
      <c r="E27" s="160"/>
      <c r="F27" s="160"/>
      <c r="G27" s="160">
        <v>6895413</v>
      </c>
      <c r="H27" s="160"/>
      <c r="I27" s="160"/>
      <c r="J27" s="160">
        <v>3862013</v>
      </c>
      <c r="K27" s="160"/>
      <c r="L27" s="160"/>
      <c r="M27" s="160">
        <v>5687696</v>
      </c>
      <c r="N27" s="160"/>
      <c r="O27" s="160"/>
      <c r="P27" s="115">
        <v>21783681</v>
      </c>
      <c r="Q27" s="9">
        <v>104.881055947766</v>
      </c>
    </row>
    <row r="28" spans="1:32" s="1" customFormat="1" ht="24.75" customHeight="1">
      <c r="A28" s="136" t="s">
        <v>65</v>
      </c>
      <c r="B28" s="101" t="s">
        <v>17</v>
      </c>
      <c r="C28" s="113">
        <v>12470000</v>
      </c>
      <c r="D28" s="166">
        <v>3249844</v>
      </c>
      <c r="E28" s="156"/>
      <c r="F28" s="156"/>
      <c r="G28" s="156">
        <v>4048106</v>
      </c>
      <c r="H28" s="156"/>
      <c r="I28" s="156"/>
      <c r="J28" s="156">
        <v>1725634</v>
      </c>
      <c r="K28" s="156"/>
      <c r="L28" s="156"/>
      <c r="M28" s="156">
        <v>3469158</v>
      </c>
      <c r="N28" s="156"/>
      <c r="O28" s="156"/>
      <c r="P28" s="4">
        <v>12492742</v>
      </c>
      <c r="Q28" s="7">
        <f>P28/P25*100</f>
        <v>94.554793867352018</v>
      </c>
    </row>
    <row r="29" spans="1:32" s="1" customFormat="1" ht="24.75" customHeight="1">
      <c r="A29" s="137"/>
      <c r="B29" s="101" t="s">
        <v>18</v>
      </c>
      <c r="C29" s="113">
        <v>8098000</v>
      </c>
      <c r="D29" s="157">
        <v>2109124</v>
      </c>
      <c r="E29" s="158"/>
      <c r="F29" s="158"/>
      <c r="G29" s="158">
        <v>2623299</v>
      </c>
      <c r="H29" s="158"/>
      <c r="I29" s="158"/>
      <c r="J29" s="158">
        <v>1127897</v>
      </c>
      <c r="K29" s="158"/>
      <c r="L29" s="158"/>
      <c r="M29" s="158">
        <v>2244777</v>
      </c>
      <c r="N29" s="158"/>
      <c r="O29" s="158"/>
      <c r="P29" s="5">
        <v>8105097</v>
      </c>
      <c r="Q29" s="7">
        <f>P29/P26*100</f>
        <v>94.558577725345671</v>
      </c>
    </row>
    <row r="30" spans="1:32" s="1" customFormat="1" ht="24.75" customHeight="1">
      <c r="A30" s="138"/>
      <c r="B30" s="102" t="s">
        <v>0</v>
      </c>
      <c r="C30" s="114">
        <v>20568000</v>
      </c>
      <c r="D30" s="159">
        <v>5358968</v>
      </c>
      <c r="E30" s="160"/>
      <c r="F30" s="160"/>
      <c r="G30" s="160">
        <v>6671405</v>
      </c>
      <c r="H30" s="160"/>
      <c r="I30" s="160"/>
      <c r="J30" s="160">
        <v>2853531</v>
      </c>
      <c r="K30" s="160"/>
      <c r="L30" s="160"/>
      <c r="M30" s="160">
        <v>5713935</v>
      </c>
      <c r="N30" s="160"/>
      <c r="O30" s="160"/>
      <c r="P30" s="115">
        <v>20597839</v>
      </c>
      <c r="Q30" s="58">
        <f>P30/P27*100</f>
        <v>94.556282751294418</v>
      </c>
    </row>
    <row r="31" spans="1:32" s="1" customFormat="1" ht="24.75" customHeight="1">
      <c r="A31" s="136" t="s">
        <v>66</v>
      </c>
      <c r="B31" s="103" t="s">
        <v>17</v>
      </c>
      <c r="C31" s="113">
        <v>11577000</v>
      </c>
      <c r="D31" s="166">
        <v>2813642</v>
      </c>
      <c r="E31" s="156"/>
      <c r="F31" s="156"/>
      <c r="G31" s="156">
        <v>4160555</v>
      </c>
      <c r="H31" s="156"/>
      <c r="I31" s="156"/>
      <c r="J31" s="156">
        <v>2214788</v>
      </c>
      <c r="K31" s="156"/>
      <c r="L31" s="156"/>
      <c r="M31" s="156">
        <v>3129517</v>
      </c>
      <c r="N31" s="156"/>
      <c r="O31" s="156"/>
      <c r="P31" s="4">
        <v>12318502</v>
      </c>
      <c r="Q31" s="51">
        <f>P31/P28*100</f>
        <v>98.60527016406806</v>
      </c>
    </row>
    <row r="32" spans="1:32" s="1" customFormat="1" ht="24.75" customHeight="1">
      <c r="A32" s="137"/>
      <c r="B32" s="104" t="s">
        <v>18</v>
      </c>
      <c r="C32" s="113">
        <v>11812000</v>
      </c>
      <c r="D32" s="157">
        <v>2872544</v>
      </c>
      <c r="E32" s="158"/>
      <c r="F32" s="158"/>
      <c r="G32" s="158">
        <v>4237685</v>
      </c>
      <c r="H32" s="158"/>
      <c r="I32" s="158"/>
      <c r="J32" s="158">
        <v>2269314</v>
      </c>
      <c r="K32" s="158"/>
      <c r="L32" s="158"/>
      <c r="M32" s="158">
        <v>3185888</v>
      </c>
      <c r="N32" s="158"/>
      <c r="O32" s="158"/>
      <c r="P32" s="5">
        <v>12565431</v>
      </c>
      <c r="Q32" s="7">
        <f>P32/P29*100</f>
        <v>155.0312229452652</v>
      </c>
    </row>
    <row r="33" spans="1:18" s="1" customFormat="1" ht="24.75" customHeight="1">
      <c r="A33" s="138"/>
      <c r="B33" s="105" t="s">
        <v>0</v>
      </c>
      <c r="C33" s="114">
        <v>23389000</v>
      </c>
      <c r="D33" s="159">
        <v>5686186</v>
      </c>
      <c r="E33" s="160"/>
      <c r="F33" s="160"/>
      <c r="G33" s="160">
        <v>8398240</v>
      </c>
      <c r="H33" s="160"/>
      <c r="I33" s="160"/>
      <c r="J33" s="160">
        <v>4484102</v>
      </c>
      <c r="K33" s="160"/>
      <c r="L33" s="160"/>
      <c r="M33" s="160">
        <v>6315405</v>
      </c>
      <c r="N33" s="160"/>
      <c r="O33" s="160"/>
      <c r="P33" s="115">
        <v>24883933</v>
      </c>
      <c r="Q33" s="9">
        <f>P33/P30*100</f>
        <v>120.80846442192311</v>
      </c>
    </row>
    <row r="34" spans="1:18" s="1" customFormat="1" ht="24.75" customHeight="1">
      <c r="A34" s="136" t="s">
        <v>67</v>
      </c>
      <c r="B34" s="103" t="s">
        <v>17</v>
      </c>
      <c r="C34" s="113">
        <v>12617000</v>
      </c>
      <c r="D34" s="166">
        <v>2534681</v>
      </c>
      <c r="E34" s="156"/>
      <c r="F34" s="156"/>
      <c r="G34" s="156">
        <v>4261809</v>
      </c>
      <c r="H34" s="156"/>
      <c r="I34" s="156"/>
      <c r="J34" s="156">
        <v>2696771</v>
      </c>
      <c r="K34" s="156"/>
      <c r="L34" s="156"/>
      <c r="M34" s="156">
        <v>3349389</v>
      </c>
      <c r="N34" s="156"/>
      <c r="O34" s="156"/>
      <c r="P34" s="4">
        <f t="shared" ref="P34:P39" si="0">SUM(D34:O34)</f>
        <v>12842650</v>
      </c>
      <c r="Q34" s="7">
        <f>P34/P31*100</f>
        <v>104.25496541706127</v>
      </c>
    </row>
    <row r="35" spans="1:18" s="1" customFormat="1" ht="24.75" customHeight="1">
      <c r="A35" s="137"/>
      <c r="B35" s="104" t="s">
        <v>18</v>
      </c>
      <c r="C35" s="113">
        <v>14030000</v>
      </c>
      <c r="D35" s="157">
        <v>2822232</v>
      </c>
      <c r="E35" s="158"/>
      <c r="F35" s="158"/>
      <c r="G35" s="158">
        <v>4728784</v>
      </c>
      <c r="H35" s="158"/>
      <c r="I35" s="158"/>
      <c r="J35" s="158">
        <v>3007858</v>
      </c>
      <c r="K35" s="158"/>
      <c r="L35" s="158"/>
      <c r="M35" s="158">
        <v>3776159</v>
      </c>
      <c r="N35" s="158"/>
      <c r="O35" s="158"/>
      <c r="P35" s="5">
        <f t="shared" si="0"/>
        <v>14335033</v>
      </c>
      <c r="Q35" s="7">
        <f>P35/P32*100</f>
        <v>114.08309830359183</v>
      </c>
    </row>
    <row r="36" spans="1:18" s="1" customFormat="1" ht="24.75" customHeight="1">
      <c r="A36" s="138"/>
      <c r="B36" s="105" t="s">
        <v>0</v>
      </c>
      <c r="C36" s="116">
        <v>26647000</v>
      </c>
      <c r="D36" s="159">
        <f>SUM(D34:F35)</f>
        <v>5356913</v>
      </c>
      <c r="E36" s="160"/>
      <c r="F36" s="160"/>
      <c r="G36" s="160">
        <f>SUM(G34:I35)</f>
        <v>8990593</v>
      </c>
      <c r="H36" s="160"/>
      <c r="I36" s="160"/>
      <c r="J36" s="160">
        <f>SUM(J34:L35)</f>
        <v>5704629</v>
      </c>
      <c r="K36" s="160"/>
      <c r="L36" s="160"/>
      <c r="M36" s="160">
        <f>SUM(M34:O35)</f>
        <v>7125548</v>
      </c>
      <c r="N36" s="160"/>
      <c r="O36" s="160"/>
      <c r="P36" s="115">
        <f t="shared" si="0"/>
        <v>27177683</v>
      </c>
      <c r="Q36" s="9">
        <f>P36/P33*100</f>
        <v>109.21779527376158</v>
      </c>
    </row>
    <row r="37" spans="1:18" s="1" customFormat="1" ht="24.75" customHeight="1">
      <c r="A37" s="173" t="s">
        <v>68</v>
      </c>
      <c r="B37" s="104" t="s">
        <v>17</v>
      </c>
      <c r="C37" s="113">
        <v>13210000</v>
      </c>
      <c r="D37" s="157">
        <v>3228761</v>
      </c>
      <c r="E37" s="158"/>
      <c r="F37" s="158"/>
      <c r="G37" s="158">
        <v>3931316</v>
      </c>
      <c r="H37" s="158"/>
      <c r="I37" s="158"/>
      <c r="J37" s="158">
        <v>2709315</v>
      </c>
      <c r="K37" s="158"/>
      <c r="L37" s="158"/>
      <c r="M37" s="158">
        <v>3625731</v>
      </c>
      <c r="N37" s="158"/>
      <c r="O37" s="158"/>
      <c r="P37" s="5">
        <f t="shared" si="0"/>
        <v>13495123</v>
      </c>
      <c r="Q37" s="7">
        <f>P37/P34*100</f>
        <v>105.08051687151796</v>
      </c>
    </row>
    <row r="38" spans="1:18" s="1" customFormat="1" ht="24.75" customHeight="1">
      <c r="A38" s="170"/>
      <c r="B38" s="104" t="s">
        <v>18</v>
      </c>
      <c r="C38" s="113">
        <v>14903000</v>
      </c>
      <c r="D38" s="157">
        <v>3643732</v>
      </c>
      <c r="E38" s="158"/>
      <c r="F38" s="158"/>
      <c r="G38" s="158">
        <v>4431156</v>
      </c>
      <c r="H38" s="158"/>
      <c r="I38" s="158"/>
      <c r="J38" s="158">
        <v>3063292</v>
      </c>
      <c r="K38" s="158"/>
      <c r="L38" s="158"/>
      <c r="M38" s="158">
        <v>4086991</v>
      </c>
      <c r="N38" s="158"/>
      <c r="O38" s="158"/>
      <c r="P38" s="5">
        <f t="shared" si="0"/>
        <v>15225171</v>
      </c>
      <c r="Q38" s="7">
        <f>P38/P35*100</f>
        <v>106.20952878169167</v>
      </c>
    </row>
    <row r="39" spans="1:18" s="1" customFormat="1" ht="24.75" customHeight="1" thickBot="1">
      <c r="A39" s="167"/>
      <c r="B39" s="106" t="s">
        <v>0</v>
      </c>
      <c r="C39" s="117">
        <f>SUM(C37:C38)</f>
        <v>28113000</v>
      </c>
      <c r="D39" s="164">
        <f>SUM(D37:F38)</f>
        <v>6872493</v>
      </c>
      <c r="E39" s="165"/>
      <c r="F39" s="165"/>
      <c r="G39" s="165">
        <f>SUM(G37:I38)</f>
        <v>8362472</v>
      </c>
      <c r="H39" s="165"/>
      <c r="I39" s="165"/>
      <c r="J39" s="165">
        <f>SUM(J37:L38)</f>
        <v>5772607</v>
      </c>
      <c r="K39" s="165"/>
      <c r="L39" s="165"/>
      <c r="M39" s="165">
        <f>SUM(M37:O38)</f>
        <v>7712722</v>
      </c>
      <c r="N39" s="165"/>
      <c r="O39" s="165"/>
      <c r="P39" s="118">
        <f t="shared" si="0"/>
        <v>28720294</v>
      </c>
      <c r="Q39" s="8">
        <f>P39/P36*100</f>
        <v>105.67602102062932</v>
      </c>
    </row>
    <row r="40" spans="1:18" s="2" customFormat="1" ht="15" customHeight="1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s="11" customFormat="1" ht="14.25">
      <c r="A41" s="10"/>
      <c r="B41" s="84"/>
      <c r="C41" s="84"/>
      <c r="D41" s="84"/>
      <c r="E41" s="84"/>
    </row>
    <row r="42" spans="1:18" s="11" customFormat="1" ht="9.75" customHeight="1">
      <c r="A42" s="12"/>
    </row>
    <row r="43" spans="1:18" s="59" customFormat="1" ht="21" customHeight="1">
      <c r="A43" s="13" t="s">
        <v>61</v>
      </c>
    </row>
    <row r="44" spans="1:18" s="59" customFormat="1" ht="21" customHeight="1" thickBot="1">
      <c r="A44" s="13" t="s">
        <v>40</v>
      </c>
      <c r="B44" s="13"/>
      <c r="P44" s="1"/>
      <c r="Q44" s="15" t="s">
        <v>6</v>
      </c>
    </row>
    <row r="45" spans="1:18" s="59" customFormat="1" ht="15" customHeight="1">
      <c r="A45" s="168" t="s">
        <v>12</v>
      </c>
      <c r="B45" s="152"/>
      <c r="C45" s="127" t="s">
        <v>44</v>
      </c>
      <c r="D45" s="145" t="s">
        <v>34</v>
      </c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</row>
    <row r="46" spans="1:18" s="59" customFormat="1" ht="15" customHeight="1">
      <c r="A46" s="169"/>
      <c r="B46" s="153"/>
      <c r="C46" s="128"/>
      <c r="D46" s="161" t="s">
        <v>52</v>
      </c>
      <c r="E46" s="162"/>
      <c r="F46" s="162"/>
      <c r="G46" s="163"/>
      <c r="H46" s="161" t="s">
        <v>53</v>
      </c>
      <c r="I46" s="162"/>
      <c r="J46" s="162"/>
      <c r="K46" s="163"/>
      <c r="L46" s="161" t="s">
        <v>54</v>
      </c>
      <c r="M46" s="162"/>
      <c r="N46" s="162"/>
      <c r="O46" s="163"/>
      <c r="P46" s="86" t="s">
        <v>0</v>
      </c>
      <c r="Q46" s="61" t="s">
        <v>1</v>
      </c>
    </row>
    <row r="47" spans="1:18" s="59" customFormat="1" ht="21" customHeight="1">
      <c r="A47" s="171" t="s">
        <v>13</v>
      </c>
      <c r="B47" s="172"/>
      <c r="C47" s="78">
        <v>122000</v>
      </c>
      <c r="D47" s="149">
        <v>49265</v>
      </c>
      <c r="E47" s="150"/>
      <c r="F47" s="150"/>
      <c r="G47" s="150"/>
      <c r="H47" s="150">
        <v>52583</v>
      </c>
      <c r="I47" s="150"/>
      <c r="J47" s="150"/>
      <c r="K47" s="150"/>
      <c r="L47" s="150">
        <v>21733</v>
      </c>
      <c r="M47" s="150"/>
      <c r="N47" s="150"/>
      <c r="O47" s="150"/>
      <c r="P47" s="71">
        <v>123581</v>
      </c>
      <c r="Q47" s="3">
        <v>97.563690621866797</v>
      </c>
    </row>
    <row r="48" spans="1:18" s="59" customFormat="1" ht="21" customHeight="1">
      <c r="A48" s="170" t="s">
        <v>14</v>
      </c>
      <c r="B48" s="139"/>
      <c r="C48" s="78">
        <v>119000</v>
      </c>
      <c r="D48" s="141">
        <v>50227</v>
      </c>
      <c r="E48" s="142"/>
      <c r="F48" s="142"/>
      <c r="G48" s="142"/>
      <c r="H48" s="142">
        <v>50386</v>
      </c>
      <c r="I48" s="142"/>
      <c r="J48" s="142"/>
      <c r="K48" s="142"/>
      <c r="L48" s="142">
        <v>25200</v>
      </c>
      <c r="M48" s="142"/>
      <c r="N48" s="142"/>
      <c r="O48" s="142"/>
      <c r="P48" s="71">
        <v>125813</v>
      </c>
      <c r="Q48" s="3">
        <f>P48/P47*100</f>
        <v>101.80610287989253</v>
      </c>
      <c r="R48" s="180"/>
    </row>
    <row r="49" spans="1:18" s="59" customFormat="1" ht="21" customHeight="1">
      <c r="A49" s="170" t="s">
        <v>20</v>
      </c>
      <c r="B49" s="139"/>
      <c r="C49" s="78">
        <v>113000</v>
      </c>
      <c r="D49" s="141">
        <v>39970</v>
      </c>
      <c r="E49" s="142"/>
      <c r="F49" s="142"/>
      <c r="G49" s="142"/>
      <c r="H49" s="142">
        <v>51308</v>
      </c>
      <c r="I49" s="142"/>
      <c r="J49" s="142"/>
      <c r="K49" s="142"/>
      <c r="L49" s="142">
        <v>20827</v>
      </c>
      <c r="M49" s="142"/>
      <c r="N49" s="142"/>
      <c r="O49" s="142"/>
      <c r="P49" s="71">
        <v>112105</v>
      </c>
      <c r="Q49" s="3">
        <f>P49/P48*100</f>
        <v>89.104464562485603</v>
      </c>
      <c r="R49" s="180"/>
    </row>
    <row r="50" spans="1:18" s="59" customFormat="1" ht="21" customHeight="1">
      <c r="A50" s="170" t="s">
        <v>23</v>
      </c>
      <c r="B50" s="139"/>
      <c r="C50" s="78">
        <v>123000</v>
      </c>
      <c r="D50" s="141">
        <v>53351</v>
      </c>
      <c r="E50" s="142"/>
      <c r="F50" s="142"/>
      <c r="G50" s="142"/>
      <c r="H50" s="142">
        <v>52878</v>
      </c>
      <c r="I50" s="142"/>
      <c r="J50" s="142"/>
      <c r="K50" s="142"/>
      <c r="L50" s="142">
        <v>20564</v>
      </c>
      <c r="M50" s="142"/>
      <c r="N50" s="142"/>
      <c r="O50" s="142"/>
      <c r="P50" s="71">
        <f>SUM(D50:O50)</f>
        <v>126793</v>
      </c>
      <c r="Q50" s="3">
        <f>P50/P49*100</f>
        <v>113.10200258686054</v>
      </c>
    </row>
    <row r="51" spans="1:18" s="59" customFormat="1" ht="21" customHeight="1" thickBot="1">
      <c r="A51" s="167" t="s">
        <v>62</v>
      </c>
      <c r="B51" s="140"/>
      <c r="C51" s="110">
        <v>125000</v>
      </c>
      <c r="D51" s="143">
        <v>50671</v>
      </c>
      <c r="E51" s="144"/>
      <c r="F51" s="144"/>
      <c r="G51" s="144"/>
      <c r="H51" s="144">
        <v>54030</v>
      </c>
      <c r="I51" s="144"/>
      <c r="J51" s="144"/>
      <c r="K51" s="144"/>
      <c r="L51" s="144">
        <v>22816</v>
      </c>
      <c r="M51" s="144"/>
      <c r="N51" s="144"/>
      <c r="O51" s="144"/>
      <c r="P51" s="74">
        <f>SUM(D51:O51)</f>
        <v>127517</v>
      </c>
      <c r="Q51" s="62">
        <f>P51/P50*100</f>
        <v>100.57100944058426</v>
      </c>
    </row>
    <row r="52" spans="1:18" s="59" customFormat="1" ht="9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07"/>
      <c r="Q52" s="2"/>
    </row>
    <row r="53" spans="1:18" s="59" customFormat="1" ht="21" customHeight="1" thickBot="1">
      <c r="A53" s="65" t="s">
        <v>41</v>
      </c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2"/>
      <c r="Q53" s="67" t="s">
        <v>6</v>
      </c>
    </row>
    <row r="54" spans="1:18" s="1" customFormat="1" ht="15" customHeight="1">
      <c r="A54" s="168" t="s">
        <v>12</v>
      </c>
      <c r="B54" s="152"/>
      <c r="C54" s="127" t="s">
        <v>44</v>
      </c>
      <c r="D54" s="145" t="s">
        <v>34</v>
      </c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2"/>
    </row>
    <row r="55" spans="1:18" s="1" customFormat="1" ht="15" customHeight="1">
      <c r="A55" s="169"/>
      <c r="B55" s="153"/>
      <c r="C55" s="128"/>
      <c r="D55" s="161" t="s">
        <v>52</v>
      </c>
      <c r="E55" s="162"/>
      <c r="F55" s="162"/>
      <c r="G55" s="163"/>
      <c r="H55" s="161" t="s">
        <v>53</v>
      </c>
      <c r="I55" s="162"/>
      <c r="J55" s="162"/>
      <c r="K55" s="163"/>
      <c r="L55" s="161" t="s">
        <v>54</v>
      </c>
      <c r="M55" s="162"/>
      <c r="N55" s="162"/>
      <c r="O55" s="163"/>
      <c r="P55" s="86" t="s">
        <v>0</v>
      </c>
      <c r="Q55" s="61" t="s">
        <v>1</v>
      </c>
      <c r="R55" s="2"/>
    </row>
    <row r="56" spans="1:18" s="1" customFormat="1" ht="21" customHeight="1">
      <c r="A56" s="171" t="s">
        <v>13</v>
      </c>
      <c r="B56" s="172"/>
      <c r="C56" s="70">
        <v>923000</v>
      </c>
      <c r="D56" s="149">
        <v>260802</v>
      </c>
      <c r="E56" s="150"/>
      <c r="F56" s="150"/>
      <c r="G56" s="150"/>
      <c r="H56" s="150">
        <v>294899</v>
      </c>
      <c r="I56" s="150"/>
      <c r="J56" s="150"/>
      <c r="K56" s="150"/>
      <c r="L56" s="150">
        <v>345089</v>
      </c>
      <c r="M56" s="150"/>
      <c r="N56" s="150"/>
      <c r="O56" s="150"/>
      <c r="P56" s="75">
        <v>900790</v>
      </c>
      <c r="Q56" s="3">
        <v>96.876535894079893</v>
      </c>
    </row>
    <row r="57" spans="1:18" s="1" customFormat="1" ht="21" customHeight="1">
      <c r="A57" s="170" t="s">
        <v>14</v>
      </c>
      <c r="B57" s="139"/>
      <c r="C57" s="70">
        <v>495000</v>
      </c>
      <c r="D57" s="141">
        <v>309812</v>
      </c>
      <c r="E57" s="142"/>
      <c r="F57" s="142"/>
      <c r="G57" s="142"/>
      <c r="H57" s="142">
        <v>185699</v>
      </c>
      <c r="I57" s="142"/>
      <c r="J57" s="142"/>
      <c r="K57" s="142"/>
      <c r="L57" s="142" t="s">
        <v>4</v>
      </c>
      <c r="M57" s="142"/>
      <c r="N57" s="142"/>
      <c r="O57" s="142"/>
      <c r="P57" s="75">
        <v>495511</v>
      </c>
      <c r="Q57" s="3">
        <f>P57/P56*100</f>
        <v>55.00849254543234</v>
      </c>
    </row>
    <row r="58" spans="1:18" s="1" customFormat="1" ht="21" customHeight="1">
      <c r="A58" s="170" t="s">
        <v>20</v>
      </c>
      <c r="B58" s="139"/>
      <c r="C58" s="70">
        <v>1</v>
      </c>
      <c r="D58" s="141" t="s">
        <v>4</v>
      </c>
      <c r="E58" s="142"/>
      <c r="F58" s="142"/>
      <c r="G58" s="142"/>
      <c r="H58" s="142" t="s">
        <v>4</v>
      </c>
      <c r="I58" s="142"/>
      <c r="J58" s="142"/>
      <c r="K58" s="142"/>
      <c r="L58" s="142" t="s">
        <v>4</v>
      </c>
      <c r="M58" s="142"/>
      <c r="N58" s="142"/>
      <c r="O58" s="142"/>
      <c r="P58" s="75" t="s">
        <v>4</v>
      </c>
      <c r="Q58" s="77" t="s">
        <v>21</v>
      </c>
    </row>
    <row r="59" spans="1:18" s="1" customFormat="1" ht="21" customHeight="1">
      <c r="A59" s="170" t="s">
        <v>23</v>
      </c>
      <c r="B59" s="139"/>
      <c r="C59" s="70">
        <v>1</v>
      </c>
      <c r="D59" s="141" t="s">
        <v>4</v>
      </c>
      <c r="E59" s="142"/>
      <c r="F59" s="142"/>
      <c r="G59" s="142"/>
      <c r="H59" s="142" t="s">
        <v>4</v>
      </c>
      <c r="I59" s="142"/>
      <c r="J59" s="142"/>
      <c r="K59" s="142"/>
      <c r="L59" s="142" t="s">
        <v>4</v>
      </c>
      <c r="M59" s="142"/>
      <c r="N59" s="142"/>
      <c r="O59" s="142"/>
      <c r="P59" s="75" t="s">
        <v>4</v>
      </c>
      <c r="Q59" s="75" t="s">
        <v>4</v>
      </c>
    </row>
    <row r="60" spans="1:18" s="1" customFormat="1" ht="21" customHeight="1" thickBot="1">
      <c r="A60" s="167" t="s">
        <v>62</v>
      </c>
      <c r="B60" s="140"/>
      <c r="C60" s="73">
        <v>1</v>
      </c>
      <c r="D60" s="143" t="s">
        <v>4</v>
      </c>
      <c r="E60" s="144"/>
      <c r="F60" s="144"/>
      <c r="G60" s="144"/>
      <c r="H60" s="144" t="s">
        <v>4</v>
      </c>
      <c r="I60" s="144"/>
      <c r="J60" s="144"/>
      <c r="K60" s="144"/>
      <c r="L60" s="144">
        <v>77</v>
      </c>
      <c r="M60" s="144"/>
      <c r="N60" s="144"/>
      <c r="O60" s="144"/>
      <c r="P60" s="93">
        <f>SUM(D60:O60)</f>
        <v>77</v>
      </c>
      <c r="Q60" s="93" t="s">
        <v>63</v>
      </c>
    </row>
    <row r="61" spans="1:18" s="1" customFormat="1" ht="9.75" customHeight="1">
      <c r="A61" s="94"/>
      <c r="B61" s="94"/>
      <c r="P61" s="64"/>
      <c r="Q61" s="2"/>
    </row>
    <row r="62" spans="1:18" s="59" customFormat="1" ht="21" customHeight="1" thickBot="1">
      <c r="A62" s="13" t="s">
        <v>42</v>
      </c>
      <c r="B62" s="65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2"/>
      <c r="Q62" s="67" t="s">
        <v>6</v>
      </c>
    </row>
    <row r="63" spans="1:18" s="1" customFormat="1" ht="15" customHeight="1">
      <c r="A63" s="168" t="s">
        <v>12</v>
      </c>
      <c r="B63" s="152"/>
      <c r="C63" s="127" t="s">
        <v>44</v>
      </c>
      <c r="D63" s="145" t="s">
        <v>34</v>
      </c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2"/>
    </row>
    <row r="64" spans="1:18" s="1" customFormat="1" ht="15" customHeight="1">
      <c r="A64" s="169"/>
      <c r="B64" s="153"/>
      <c r="C64" s="128"/>
      <c r="D64" s="161" t="s">
        <v>52</v>
      </c>
      <c r="E64" s="162"/>
      <c r="F64" s="162"/>
      <c r="G64" s="163"/>
      <c r="H64" s="161" t="s">
        <v>53</v>
      </c>
      <c r="I64" s="162"/>
      <c r="J64" s="162"/>
      <c r="K64" s="163"/>
      <c r="L64" s="161" t="s">
        <v>54</v>
      </c>
      <c r="M64" s="162"/>
      <c r="N64" s="162"/>
      <c r="O64" s="163"/>
      <c r="P64" s="86" t="s">
        <v>0</v>
      </c>
      <c r="Q64" s="61" t="s">
        <v>1</v>
      </c>
      <c r="R64" s="2"/>
    </row>
    <row r="65" spans="1:22" s="1" customFormat="1" ht="21" customHeight="1">
      <c r="A65" s="171" t="s">
        <v>13</v>
      </c>
      <c r="B65" s="172"/>
      <c r="C65" s="52" t="s">
        <v>4</v>
      </c>
      <c r="D65" s="149" t="s">
        <v>4</v>
      </c>
      <c r="E65" s="150"/>
      <c r="F65" s="150"/>
      <c r="G65" s="150"/>
      <c r="H65" s="150" t="s">
        <v>4</v>
      </c>
      <c r="I65" s="150"/>
      <c r="J65" s="150"/>
      <c r="K65" s="150"/>
      <c r="L65" s="150" t="s">
        <v>4</v>
      </c>
      <c r="M65" s="150"/>
      <c r="N65" s="150"/>
      <c r="O65" s="150"/>
      <c r="P65" s="119" t="s">
        <v>4</v>
      </c>
      <c r="Q65" s="108" t="s">
        <v>4</v>
      </c>
    </row>
    <row r="66" spans="1:22" s="1" customFormat="1" ht="21" customHeight="1">
      <c r="A66" s="170" t="s">
        <v>14</v>
      </c>
      <c r="B66" s="139"/>
      <c r="C66" s="52">
        <v>150000</v>
      </c>
      <c r="D66" s="141" t="s">
        <v>4</v>
      </c>
      <c r="E66" s="142"/>
      <c r="F66" s="142"/>
      <c r="G66" s="142"/>
      <c r="H66" s="142">
        <v>41610</v>
      </c>
      <c r="I66" s="142"/>
      <c r="J66" s="142"/>
      <c r="K66" s="142"/>
      <c r="L66" s="142">
        <v>109003</v>
      </c>
      <c r="M66" s="142"/>
      <c r="N66" s="142"/>
      <c r="O66" s="142"/>
      <c r="P66" s="119">
        <v>150613</v>
      </c>
      <c r="Q66" s="108" t="s">
        <v>16</v>
      </c>
    </row>
    <row r="67" spans="1:22" s="1" customFormat="1" ht="21" customHeight="1">
      <c r="A67" s="170" t="s">
        <v>20</v>
      </c>
      <c r="B67" s="139"/>
      <c r="C67" s="52">
        <v>304000</v>
      </c>
      <c r="D67" s="141">
        <v>102166</v>
      </c>
      <c r="E67" s="142"/>
      <c r="F67" s="142"/>
      <c r="G67" s="142"/>
      <c r="H67" s="142">
        <v>107929</v>
      </c>
      <c r="I67" s="142"/>
      <c r="J67" s="142"/>
      <c r="K67" s="142"/>
      <c r="L67" s="142">
        <v>114051</v>
      </c>
      <c r="M67" s="142"/>
      <c r="N67" s="142"/>
      <c r="O67" s="142"/>
      <c r="P67" s="119">
        <v>324146</v>
      </c>
      <c r="Q67" s="108">
        <f>P67/P66*100</f>
        <v>215.21780988360896</v>
      </c>
    </row>
    <row r="68" spans="1:22" s="1" customFormat="1" ht="21" customHeight="1">
      <c r="A68" s="170" t="s">
        <v>23</v>
      </c>
      <c r="B68" s="139"/>
      <c r="C68" s="52">
        <v>327000</v>
      </c>
      <c r="D68" s="141">
        <v>114040</v>
      </c>
      <c r="E68" s="142"/>
      <c r="F68" s="142"/>
      <c r="G68" s="142"/>
      <c r="H68" s="142">
        <v>95448</v>
      </c>
      <c r="I68" s="142"/>
      <c r="J68" s="142"/>
      <c r="K68" s="142"/>
      <c r="L68" s="142">
        <v>141866</v>
      </c>
      <c r="M68" s="142"/>
      <c r="N68" s="142"/>
      <c r="O68" s="142"/>
      <c r="P68" s="119">
        <f>SUM(D68:O68)</f>
        <v>351354</v>
      </c>
      <c r="Q68" s="108">
        <f>P68/P67*100</f>
        <v>108.39374849604808</v>
      </c>
    </row>
    <row r="69" spans="1:22" s="1" customFormat="1" ht="21" customHeight="1" thickBot="1">
      <c r="A69" s="167" t="s">
        <v>62</v>
      </c>
      <c r="B69" s="140"/>
      <c r="C69" s="120">
        <v>397000</v>
      </c>
      <c r="D69" s="143">
        <v>105853</v>
      </c>
      <c r="E69" s="144"/>
      <c r="F69" s="144"/>
      <c r="G69" s="144"/>
      <c r="H69" s="144">
        <v>126528</v>
      </c>
      <c r="I69" s="144"/>
      <c r="J69" s="144"/>
      <c r="K69" s="144"/>
      <c r="L69" s="144">
        <v>149018</v>
      </c>
      <c r="M69" s="144"/>
      <c r="N69" s="144"/>
      <c r="O69" s="144"/>
      <c r="P69" s="121">
        <f>SUM(D69:O69)</f>
        <v>381399</v>
      </c>
      <c r="Q69" s="109">
        <f>P69/P68*100</f>
        <v>108.55120476784099</v>
      </c>
    </row>
    <row r="70" spans="1:22" s="1" customFormat="1" ht="9.75" customHeight="1">
      <c r="A70" s="94"/>
      <c r="B70" s="94"/>
      <c r="P70" s="64"/>
      <c r="Q70" s="2"/>
    </row>
    <row r="71" spans="1:22" s="59" customFormat="1" ht="21" customHeight="1" thickBot="1">
      <c r="A71" s="13" t="s">
        <v>43</v>
      </c>
      <c r="B71" s="65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2"/>
      <c r="Q71" s="67" t="s">
        <v>6</v>
      </c>
    </row>
    <row r="72" spans="1:22" s="1" customFormat="1" ht="15" customHeight="1">
      <c r="A72" s="168" t="s">
        <v>12</v>
      </c>
      <c r="B72" s="152"/>
      <c r="C72" s="127" t="s">
        <v>44</v>
      </c>
      <c r="D72" s="145" t="s">
        <v>34</v>
      </c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2"/>
    </row>
    <row r="73" spans="1:22" s="1" customFormat="1" ht="15" customHeight="1">
      <c r="A73" s="169"/>
      <c r="B73" s="153"/>
      <c r="C73" s="128"/>
      <c r="D73" s="161" t="s">
        <v>52</v>
      </c>
      <c r="E73" s="162"/>
      <c r="F73" s="162"/>
      <c r="G73" s="163"/>
      <c r="H73" s="161" t="s">
        <v>53</v>
      </c>
      <c r="I73" s="162"/>
      <c r="J73" s="162"/>
      <c r="K73" s="163"/>
      <c r="L73" s="161" t="s">
        <v>54</v>
      </c>
      <c r="M73" s="162"/>
      <c r="N73" s="162"/>
      <c r="O73" s="163"/>
      <c r="P73" s="86" t="s">
        <v>0</v>
      </c>
      <c r="Q73" s="61" t="s">
        <v>1</v>
      </c>
      <c r="R73" s="2"/>
    </row>
    <row r="74" spans="1:22" s="1" customFormat="1" ht="21" customHeight="1">
      <c r="A74" s="171" t="s">
        <v>13</v>
      </c>
      <c r="B74" s="172"/>
      <c r="C74" s="70">
        <v>7536000</v>
      </c>
      <c r="D74" s="149">
        <v>3276154</v>
      </c>
      <c r="E74" s="150"/>
      <c r="F74" s="150"/>
      <c r="G74" s="150"/>
      <c r="H74" s="150">
        <v>2491094</v>
      </c>
      <c r="I74" s="150"/>
      <c r="J74" s="150"/>
      <c r="K74" s="150"/>
      <c r="L74" s="150">
        <v>1931424</v>
      </c>
      <c r="M74" s="150"/>
      <c r="N74" s="150"/>
      <c r="O74" s="150"/>
      <c r="P74" s="71">
        <v>7698672</v>
      </c>
      <c r="Q74" s="3">
        <v>96.772617022046845</v>
      </c>
    </row>
    <row r="75" spans="1:22" s="1" customFormat="1" ht="21" customHeight="1">
      <c r="A75" s="170" t="s">
        <v>14</v>
      </c>
      <c r="B75" s="139"/>
      <c r="C75" s="70">
        <v>7192000</v>
      </c>
      <c r="D75" s="141">
        <v>3084774</v>
      </c>
      <c r="E75" s="142"/>
      <c r="F75" s="142"/>
      <c r="G75" s="142"/>
      <c r="H75" s="142">
        <v>2365533</v>
      </c>
      <c r="I75" s="142"/>
      <c r="J75" s="142"/>
      <c r="K75" s="142"/>
      <c r="L75" s="142">
        <v>1836498</v>
      </c>
      <c r="M75" s="142"/>
      <c r="N75" s="142"/>
      <c r="O75" s="142"/>
      <c r="P75" s="71">
        <v>7286805</v>
      </c>
      <c r="Q75" s="3">
        <f>P75/P74*100</f>
        <v>94.65015524755438</v>
      </c>
    </row>
    <row r="76" spans="1:22" s="1" customFormat="1" ht="21" customHeight="1">
      <c r="A76" s="170" t="s">
        <v>20</v>
      </c>
      <c r="B76" s="139"/>
      <c r="C76" s="70">
        <v>6916000</v>
      </c>
      <c r="D76" s="141">
        <v>2926647</v>
      </c>
      <c r="E76" s="142"/>
      <c r="F76" s="142"/>
      <c r="G76" s="142"/>
      <c r="H76" s="142">
        <v>2268453</v>
      </c>
      <c r="I76" s="142"/>
      <c r="J76" s="142"/>
      <c r="K76" s="142"/>
      <c r="L76" s="142">
        <v>1800717</v>
      </c>
      <c r="M76" s="142"/>
      <c r="N76" s="142"/>
      <c r="O76" s="142"/>
      <c r="P76" s="71">
        <v>6995817</v>
      </c>
      <c r="Q76" s="3">
        <f>P76/P75*100</f>
        <v>96.006644887574183</v>
      </c>
      <c r="V76" s="2"/>
    </row>
    <row r="77" spans="1:22" s="1" customFormat="1" ht="21" customHeight="1">
      <c r="A77" s="170" t="s">
        <v>23</v>
      </c>
      <c r="B77" s="139"/>
      <c r="C77" s="70">
        <v>6637000</v>
      </c>
      <c r="D77" s="141">
        <v>2910479</v>
      </c>
      <c r="E77" s="142"/>
      <c r="F77" s="142"/>
      <c r="G77" s="142"/>
      <c r="H77" s="142">
        <v>2218851</v>
      </c>
      <c r="I77" s="142"/>
      <c r="J77" s="142"/>
      <c r="K77" s="142"/>
      <c r="L77" s="142">
        <v>1725649</v>
      </c>
      <c r="M77" s="142"/>
      <c r="N77" s="142"/>
      <c r="O77" s="142"/>
      <c r="P77" s="71">
        <f>SUM(D77:O77)</f>
        <v>6854979</v>
      </c>
      <c r="Q77" s="3">
        <f>P77/P76*100</f>
        <v>97.986825555900054</v>
      </c>
    </row>
    <row r="78" spans="1:22" s="1" customFormat="1" ht="21" customHeight="1" thickBot="1">
      <c r="A78" s="167" t="s">
        <v>62</v>
      </c>
      <c r="B78" s="140"/>
      <c r="C78" s="73">
        <v>6671000</v>
      </c>
      <c r="D78" s="143">
        <v>2811808</v>
      </c>
      <c r="E78" s="144"/>
      <c r="F78" s="144"/>
      <c r="G78" s="144"/>
      <c r="H78" s="144">
        <v>2176805</v>
      </c>
      <c r="I78" s="144"/>
      <c r="J78" s="144"/>
      <c r="K78" s="144"/>
      <c r="L78" s="144">
        <v>1705034</v>
      </c>
      <c r="M78" s="144"/>
      <c r="N78" s="144"/>
      <c r="O78" s="144"/>
      <c r="P78" s="74">
        <f>SUM(D78:O78)</f>
        <v>6693647</v>
      </c>
      <c r="Q78" s="62">
        <f>P78/P77*100</f>
        <v>97.646498990004204</v>
      </c>
    </row>
    <row r="79" spans="1:22" s="1" customFormat="1" ht="9" customHeight="1">
      <c r="A79" s="13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</row>
    <row r="99" spans="1:17" ht="13.5" customHeight="1">
      <c r="A99" s="94"/>
      <c r="B99" s="94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3"/>
    </row>
  </sheetData>
  <mergeCells count="228">
    <mergeCell ref="C5:C6"/>
    <mergeCell ref="A14:B15"/>
    <mergeCell ref="C45:C46"/>
    <mergeCell ref="C23:C24"/>
    <mergeCell ref="B23:B24"/>
    <mergeCell ref="A5:B6"/>
    <mergeCell ref="A9:B9"/>
    <mergeCell ref="A23:A24"/>
    <mergeCell ref="C14:C15"/>
    <mergeCell ref="A17:B17"/>
    <mergeCell ref="A18:B18"/>
    <mergeCell ref="A7:B7"/>
    <mergeCell ref="A11:B11"/>
    <mergeCell ref="A10:B10"/>
    <mergeCell ref="A8:B8"/>
    <mergeCell ref="A45:B46"/>
    <mergeCell ref="A47:B47"/>
    <mergeCell ref="A48:B48"/>
    <mergeCell ref="A49:B49"/>
    <mergeCell ref="A50:B50"/>
    <mergeCell ref="A37:A39"/>
    <mergeCell ref="A16:B16"/>
    <mergeCell ref="A19:B19"/>
    <mergeCell ref="A20:B20"/>
    <mergeCell ref="A25:A27"/>
    <mergeCell ref="A28:A30"/>
    <mergeCell ref="A34:A36"/>
    <mergeCell ref="H73:K73"/>
    <mergeCell ref="L73:O73"/>
    <mergeCell ref="A63:B64"/>
    <mergeCell ref="C63:C64"/>
    <mergeCell ref="A65:B65"/>
    <mergeCell ref="H19:K19"/>
    <mergeCell ref="A60:B60"/>
    <mergeCell ref="A51:B51"/>
    <mergeCell ref="A54:B55"/>
    <mergeCell ref="A31:A33"/>
    <mergeCell ref="C54:C55"/>
    <mergeCell ref="D65:G65"/>
    <mergeCell ref="H65:K65"/>
    <mergeCell ref="L65:O65"/>
    <mergeCell ref="A66:B66"/>
    <mergeCell ref="A67:B67"/>
    <mergeCell ref="A68:B68"/>
    <mergeCell ref="D66:G66"/>
    <mergeCell ref="H66:K66"/>
    <mergeCell ref="L66:O66"/>
    <mergeCell ref="D67:G67"/>
    <mergeCell ref="A56:B56"/>
    <mergeCell ref="A57:B57"/>
    <mergeCell ref="A58:B58"/>
    <mergeCell ref="A69:B69"/>
    <mergeCell ref="A72:B73"/>
    <mergeCell ref="A77:B77"/>
    <mergeCell ref="A78:B78"/>
    <mergeCell ref="C72:C73"/>
    <mergeCell ref="A74:B74"/>
    <mergeCell ref="A75:B75"/>
    <mergeCell ref="A76:B76"/>
    <mergeCell ref="D19:G19"/>
    <mergeCell ref="D20:G20"/>
    <mergeCell ref="A59:B59"/>
    <mergeCell ref="D5:Q5"/>
    <mergeCell ref="D14:Q14"/>
    <mergeCell ref="D23:Q23"/>
    <mergeCell ref="D6:G6"/>
    <mergeCell ref="H6:K6"/>
    <mergeCell ref="L6:O6"/>
    <mergeCell ref="D7:G7"/>
    <mergeCell ref="D8:G8"/>
    <mergeCell ref="H7:K7"/>
    <mergeCell ref="L7:O7"/>
    <mergeCell ref="D10:G10"/>
    <mergeCell ref="D17:G17"/>
    <mergeCell ref="D18:G18"/>
    <mergeCell ref="H8:K8"/>
    <mergeCell ref="L8:O8"/>
    <mergeCell ref="D11:G11"/>
    <mergeCell ref="H11:K11"/>
    <mergeCell ref="L11:O11"/>
    <mergeCell ref="H9:K9"/>
    <mergeCell ref="H10:K10"/>
    <mergeCell ref="L9:O9"/>
    <mergeCell ref="L10:O10"/>
    <mergeCell ref="D9:G9"/>
    <mergeCell ref="D15:G15"/>
    <mergeCell ref="H15:K15"/>
    <mergeCell ref="L15:O15"/>
    <mergeCell ref="D16:G16"/>
    <mergeCell ref="H16:K16"/>
    <mergeCell ref="L16:O16"/>
    <mergeCell ref="H17:K17"/>
    <mergeCell ref="L17:O17"/>
    <mergeCell ref="H18:K18"/>
    <mergeCell ref="L18:O18"/>
    <mergeCell ref="L19:O19"/>
    <mergeCell ref="L20:O20"/>
    <mergeCell ref="H20:K20"/>
    <mergeCell ref="D25:F25"/>
    <mergeCell ref="D27:F27"/>
    <mergeCell ref="D26:F26"/>
    <mergeCell ref="G25:I25"/>
    <mergeCell ref="G26:I26"/>
    <mergeCell ref="G27:I27"/>
    <mergeCell ref="J25:L25"/>
    <mergeCell ref="D24:F24"/>
    <mergeCell ref="J24:L24"/>
    <mergeCell ref="M24:O24"/>
    <mergeCell ref="J26:L26"/>
    <mergeCell ref="J27:L27"/>
    <mergeCell ref="M25:O25"/>
    <mergeCell ref="M26:O26"/>
    <mergeCell ref="M27:O27"/>
    <mergeCell ref="D28:F28"/>
    <mergeCell ref="G28:I28"/>
    <mergeCell ref="J28:L28"/>
    <mergeCell ref="M28:O28"/>
    <mergeCell ref="D31:F31"/>
    <mergeCell ref="G31:I31"/>
    <mergeCell ref="J31:L31"/>
    <mergeCell ref="M31:O31"/>
    <mergeCell ref="D32:F32"/>
    <mergeCell ref="G32:I32"/>
    <mergeCell ref="J32:L32"/>
    <mergeCell ref="M32:O32"/>
    <mergeCell ref="D29:F29"/>
    <mergeCell ref="G29:I29"/>
    <mergeCell ref="J29:L29"/>
    <mergeCell ref="M29:O29"/>
    <mergeCell ref="D30:F30"/>
    <mergeCell ref="G30:I30"/>
    <mergeCell ref="J30:L30"/>
    <mergeCell ref="M30:O30"/>
    <mergeCell ref="D35:F35"/>
    <mergeCell ref="G35:I35"/>
    <mergeCell ref="J35:L35"/>
    <mergeCell ref="M35:O35"/>
    <mergeCell ref="D36:F36"/>
    <mergeCell ref="G36:I36"/>
    <mergeCell ref="J36:L36"/>
    <mergeCell ref="M36:O36"/>
    <mergeCell ref="D33:F33"/>
    <mergeCell ref="G33:I33"/>
    <mergeCell ref="J33:L33"/>
    <mergeCell ref="M33:O33"/>
    <mergeCell ref="D34:F34"/>
    <mergeCell ref="G34:I34"/>
    <mergeCell ref="J34:L34"/>
    <mergeCell ref="M34:O34"/>
    <mergeCell ref="D45:Q45"/>
    <mergeCell ref="D46:G46"/>
    <mergeCell ref="H46:K46"/>
    <mergeCell ref="L46:O46"/>
    <mergeCell ref="D39:F39"/>
    <mergeCell ref="G39:I39"/>
    <mergeCell ref="J39:L39"/>
    <mergeCell ref="M39:O39"/>
    <mergeCell ref="D37:F37"/>
    <mergeCell ref="G37:I37"/>
    <mergeCell ref="J37:L37"/>
    <mergeCell ref="M37:O37"/>
    <mergeCell ref="D38:F38"/>
    <mergeCell ref="G38:I38"/>
    <mergeCell ref="J38:L38"/>
    <mergeCell ref="M38:O38"/>
    <mergeCell ref="D58:G58"/>
    <mergeCell ref="H58:K58"/>
    <mergeCell ref="L58:O58"/>
    <mergeCell ref="D59:G59"/>
    <mergeCell ref="H59:K59"/>
    <mergeCell ref="L59:O59"/>
    <mergeCell ref="D60:G60"/>
    <mergeCell ref="H60:K60"/>
    <mergeCell ref="L60:O60"/>
    <mergeCell ref="D49:G49"/>
    <mergeCell ref="H49:K49"/>
    <mergeCell ref="L49:O49"/>
    <mergeCell ref="D50:G50"/>
    <mergeCell ref="H50:K50"/>
    <mergeCell ref="L50:O50"/>
    <mergeCell ref="D47:G47"/>
    <mergeCell ref="H47:K47"/>
    <mergeCell ref="L47:O47"/>
    <mergeCell ref="D48:G48"/>
    <mergeCell ref="H48:K48"/>
    <mergeCell ref="L48:O48"/>
    <mergeCell ref="H68:K68"/>
    <mergeCell ref="L68:O68"/>
    <mergeCell ref="L76:O76"/>
    <mergeCell ref="D69:G69"/>
    <mergeCell ref="H69:K69"/>
    <mergeCell ref="L69:O69"/>
    <mergeCell ref="H74:K74"/>
    <mergeCell ref="D51:G51"/>
    <mergeCell ref="H51:K51"/>
    <mergeCell ref="L51:O51"/>
    <mergeCell ref="L56:O56"/>
    <mergeCell ref="D57:G57"/>
    <mergeCell ref="H57:K57"/>
    <mergeCell ref="L57:O57"/>
    <mergeCell ref="D54:Q54"/>
    <mergeCell ref="D55:G55"/>
    <mergeCell ref="H55:K55"/>
    <mergeCell ref="L55:O55"/>
    <mergeCell ref="D63:Q63"/>
    <mergeCell ref="D64:G64"/>
    <mergeCell ref="H64:K64"/>
    <mergeCell ref="L64:O64"/>
    <mergeCell ref="D56:G56"/>
    <mergeCell ref="H56:K56"/>
    <mergeCell ref="D78:G78"/>
    <mergeCell ref="H78:K78"/>
    <mergeCell ref="L78:O78"/>
    <mergeCell ref="D76:G76"/>
    <mergeCell ref="H76:K76"/>
    <mergeCell ref="D77:G77"/>
    <mergeCell ref="D74:G74"/>
    <mergeCell ref="L74:O74"/>
    <mergeCell ref="D72:Q72"/>
    <mergeCell ref="D73:G73"/>
    <mergeCell ref="L77:O77"/>
    <mergeCell ref="D75:G75"/>
    <mergeCell ref="H75:K75"/>
    <mergeCell ref="L75:O75"/>
    <mergeCell ref="H77:K77"/>
    <mergeCell ref="H67:K67"/>
    <mergeCell ref="L67:O67"/>
    <mergeCell ref="D68:G68"/>
  </mergeCells>
  <phoneticPr fontId="3"/>
  <printOptions gridLinesSet="0"/>
  <pageMargins left="0.6692913385826772" right="0.55118110236220474" top="0.62992125984251968" bottom="0.62992125984251968" header="0.51181102362204722" footer="0.31496062992125984"/>
  <pageSetup paperSize="9" firstPageNumber="123" fitToHeight="0" orientation="portrait" blackAndWhite="1" r:id="rId1"/>
  <headerFooter scaleWithDoc="0" alignWithMargins="0">
    <oddFooter>&amp;C&amp;"游明朝,標準"&amp;10&amp;P</oddFooter>
  </headerFooter>
  <rowBreaks count="1" manualBreakCount="1">
    <brk id="40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view="pageBreakPreview" zoomScale="90" zoomScaleNormal="85" zoomScaleSheetLayoutView="90" workbookViewId="0">
      <selection activeCell="G19" sqref="G19"/>
    </sheetView>
  </sheetViews>
  <sheetFormatPr defaultRowHeight="27" customHeight="1"/>
  <cols>
    <col min="1" max="1" width="14.25" style="84" customWidth="1"/>
    <col min="2" max="4" width="17.125" style="84" customWidth="1"/>
    <col min="5" max="16384" width="9" style="84"/>
  </cols>
  <sheetData>
    <row r="1" spans="1:4" ht="27" customHeight="1">
      <c r="A1" s="10" t="s">
        <v>32</v>
      </c>
    </row>
    <row r="2" spans="1:4" ht="14.25">
      <c r="A2" s="12"/>
    </row>
    <row r="3" spans="1:4" ht="27" customHeight="1" thickBot="1">
      <c r="A3" s="13" t="s">
        <v>58</v>
      </c>
      <c r="D3" s="124" t="s">
        <v>6</v>
      </c>
    </row>
    <row r="4" spans="1:4" s="59" customFormat="1" ht="15" customHeight="1">
      <c r="A4" s="152" t="s">
        <v>12</v>
      </c>
      <c r="B4" s="127" t="s">
        <v>44</v>
      </c>
      <c r="C4" s="176" t="s">
        <v>34</v>
      </c>
      <c r="D4" s="178" t="s">
        <v>5</v>
      </c>
    </row>
    <row r="5" spans="1:4" s="59" customFormat="1" ht="15" customHeight="1">
      <c r="A5" s="153"/>
      <c r="B5" s="128"/>
      <c r="C5" s="177"/>
      <c r="D5" s="179"/>
    </row>
    <row r="6" spans="1:4" s="59" customFormat="1" ht="21" customHeight="1">
      <c r="A6" s="69" t="s">
        <v>13</v>
      </c>
      <c r="B6" s="70">
        <v>221778</v>
      </c>
      <c r="C6" s="71">
        <v>221778</v>
      </c>
      <c r="D6" s="126">
        <v>101.30503697680899</v>
      </c>
    </row>
    <row r="7" spans="1:4" s="59" customFormat="1" ht="21" customHeight="1">
      <c r="A7" s="69" t="s">
        <v>15</v>
      </c>
      <c r="B7" s="70">
        <v>230000</v>
      </c>
      <c r="C7" s="71">
        <v>230091</v>
      </c>
      <c r="D7" s="126">
        <v>103.74834293753213</v>
      </c>
    </row>
    <row r="8" spans="1:4" s="59" customFormat="1" ht="21" customHeight="1">
      <c r="A8" s="69" t="s">
        <v>20</v>
      </c>
      <c r="B8" s="70">
        <v>230000</v>
      </c>
      <c r="C8" s="71">
        <v>238081</v>
      </c>
      <c r="D8" s="126">
        <v>103.47253912582413</v>
      </c>
    </row>
    <row r="9" spans="1:4" s="59" customFormat="1" ht="21" customHeight="1">
      <c r="A9" s="69" t="s">
        <v>23</v>
      </c>
      <c r="B9" s="70">
        <v>244000</v>
      </c>
      <c r="C9" s="71">
        <v>243866</v>
      </c>
      <c r="D9" s="126">
        <v>102.42984530474924</v>
      </c>
    </row>
    <row r="10" spans="1:4" s="59" customFormat="1" ht="21" customHeight="1" thickBot="1">
      <c r="A10" s="72" t="s">
        <v>62</v>
      </c>
      <c r="B10" s="73">
        <v>253188</v>
      </c>
      <c r="C10" s="74">
        <v>253188</v>
      </c>
      <c r="D10" s="125">
        <f>C10/C9*100</f>
        <v>103.8225910951096</v>
      </c>
    </row>
    <row r="11" spans="1:4" s="1" customFormat="1" ht="9.75" customHeight="1">
      <c r="A11" s="13"/>
      <c r="B11" s="59"/>
      <c r="C11" s="59"/>
      <c r="D11" s="59"/>
    </row>
  </sheetData>
  <mergeCells count="4">
    <mergeCell ref="A4:A5"/>
    <mergeCell ref="B4:B5"/>
    <mergeCell ref="C4:C5"/>
    <mergeCell ref="D4:D5"/>
  </mergeCells>
  <phoneticPr fontId="3"/>
  <printOptions gridLinesSet="0"/>
  <pageMargins left="0.6692913385826772" right="0.55118110236220474" top="0.62992125984251968" bottom="0.62992125984251968" header="0.51181102362204722" footer="0.31496062992125984"/>
  <pageSetup paperSize="9" firstPageNumber="125" orientation="portrait" blackAndWhite="1" r:id="rId1"/>
  <headerFooter scaleWithDoc="0" alignWithMargins="0">
    <oddFooter>&amp;C&amp;"游明朝,標準"&amp;10&amp;P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揮発油・道路</vt:lpstr>
      <vt:lpstr>自動車重量・特別とん・石油ガス</vt:lpstr>
      <vt:lpstr>県税交付金</vt:lpstr>
      <vt:lpstr>県税交付金 (２)</vt:lpstr>
      <vt:lpstr>県税交付金（３）</vt:lpstr>
      <vt:lpstr>県税交付金!Print_Area</vt:lpstr>
      <vt:lpstr>'県税交付金 (２)'!Print_Area</vt:lpstr>
      <vt:lpstr>'県税交付金（３）'!Print_Area</vt:lpstr>
      <vt:lpstr>自動車重量・特別とん・石油ガス!Print_Area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花見　美香</dc:creator>
  <cp:lastModifiedBy>三浦　紗樹</cp:lastModifiedBy>
  <cp:lastPrinted>2023-11-27T07:13:35Z</cp:lastPrinted>
  <dcterms:created xsi:type="dcterms:W3CDTF">2012-08-29T00:30:36Z</dcterms:created>
  <dcterms:modified xsi:type="dcterms:W3CDTF">2024-01-29T02:36:30Z</dcterms:modified>
</cp:coreProperties>
</file>