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on04f04om\税制課\01 税制係\01 税制総括\04 税務統計\令和5年度\08_正誤表\令和５年度分\"/>
    </mc:Choice>
  </mc:AlternateContent>
  <bookViews>
    <workbookView xWindow="11310" yWindow="45" windowWidth="9030" windowHeight="8520"/>
  </bookViews>
  <sheets>
    <sheet name="(1)ｱ合計" sheetId="38" r:id="rId1"/>
    <sheet name="(1)現年" sheetId="39" r:id="rId2"/>
    <sheet name="(2)滞繰" sheetId="40" r:id="rId3"/>
    <sheet name="(2)税外" sheetId="72" r:id="rId4"/>
    <sheet name="(3)徴税費 " sheetId="73" r:id="rId5"/>
  </sheets>
  <definedNames>
    <definedName name="_xlnm.Print_Area" localSheetId="0">'(1)ｱ合計'!$A$1:$CR$36</definedName>
    <definedName name="_xlnm.Print_Area" localSheetId="1">'(1)現年'!$A$1:$CQ$36</definedName>
    <definedName name="_xlnm.Print_Area" localSheetId="3">'(2)税外'!$A$1:$AX$47</definedName>
    <definedName name="_xlnm.Print_Area" localSheetId="2">'(2)滞繰'!$A$1:$CQ$36</definedName>
    <definedName name="_xlnm.Print_Area" localSheetId="4">'(3)徴税費 '!$A$1:$DD$55</definedName>
    <definedName name="X01Y01_06">#REF!</definedName>
    <definedName name="X01Y02_06">#REF!</definedName>
    <definedName name="X01Y03_06">#REF!</definedName>
    <definedName name="X01Y04_06">#REF!</definedName>
    <definedName name="X01Y05_06">#REF!</definedName>
    <definedName name="X01Y06_06">#REF!</definedName>
    <definedName name="X01Y07_06">#REF!</definedName>
    <definedName name="X01Y08_06">#REF!</definedName>
    <definedName name="X01Y09_06">#REF!</definedName>
    <definedName name="X01Y10_06">#REF!</definedName>
    <definedName name="X02Y01_06">#REF!</definedName>
    <definedName name="X02Y02_06">#REF!</definedName>
    <definedName name="X02Y03_06">#REF!</definedName>
    <definedName name="X02Y04_06">#REF!</definedName>
    <definedName name="X02Y05_06">#REF!</definedName>
    <definedName name="X02Y06_06">#REF!</definedName>
    <definedName name="X02Y07_06">#REF!</definedName>
    <definedName name="X02Y08_06">#REF!</definedName>
    <definedName name="X02Y09_06">#REF!</definedName>
    <definedName name="X02Y10_06">#REF!</definedName>
    <definedName name="X03Y01_06">#REF!</definedName>
    <definedName name="X03Y02_06">#REF!</definedName>
    <definedName name="X03Y03_06">#REF!</definedName>
    <definedName name="X03Y04_06">#REF!</definedName>
    <definedName name="X03Y05_06">#REF!</definedName>
    <definedName name="X03Y06_06">#REF!</definedName>
    <definedName name="X03Y07_06">#REF!</definedName>
    <definedName name="X03Y08_06">#REF!</definedName>
    <definedName name="X03Y09_06">#REF!</definedName>
    <definedName name="X03Y10_06">#REF!</definedName>
    <definedName name="X04Y01_06">#REF!</definedName>
    <definedName name="X04Y02_06">#REF!</definedName>
    <definedName name="X04Y03_06">#REF!</definedName>
    <definedName name="X04Y04_06">#REF!</definedName>
    <definedName name="X04Y05_06">#REF!</definedName>
    <definedName name="X04Y06_06">#REF!</definedName>
    <definedName name="X04Y07_06">#REF!</definedName>
    <definedName name="X04Y08_06">#REF!</definedName>
    <definedName name="X04Y09_06">#REF!</definedName>
    <definedName name="X04Y10_06">#REF!</definedName>
    <definedName name="X05Y01_06">#REF!</definedName>
    <definedName name="X05Y02_06">#REF!</definedName>
    <definedName name="X05Y03_06">#REF!</definedName>
    <definedName name="X05Y04_06">#REF!</definedName>
    <definedName name="X05Y05_06">#REF!</definedName>
    <definedName name="X05Y06_06">#REF!</definedName>
    <definedName name="X05Y07_06">#REF!</definedName>
    <definedName name="X05Y08_06">#REF!</definedName>
    <definedName name="X05Y09_06">#REF!</definedName>
    <definedName name="X05Y10_06">#REF!</definedName>
    <definedName name="X06Y01_06">#REF!</definedName>
    <definedName name="X06Y02_06">#REF!</definedName>
    <definedName name="X06Y03_06">#REF!</definedName>
    <definedName name="X06Y04_06">#REF!</definedName>
    <definedName name="X06Y05_06">#REF!</definedName>
    <definedName name="X06Y06_06">#REF!</definedName>
    <definedName name="X06Y07_06">#REF!</definedName>
    <definedName name="X06Y08_06">#REF!</definedName>
    <definedName name="X06Y09_06">#REF!</definedName>
    <definedName name="X06Y10_06">#REF!</definedName>
    <definedName name="X07Y01_06">#REF!</definedName>
    <definedName name="X07Y02_06">#REF!</definedName>
    <definedName name="X07Y03_06">#REF!</definedName>
    <definedName name="X07Y04_06">#REF!</definedName>
    <definedName name="X07Y05_06">#REF!</definedName>
    <definedName name="X07Y06_06">#REF!</definedName>
    <definedName name="X07Y07_06">#REF!</definedName>
    <definedName name="X07Y08_06">#REF!</definedName>
    <definedName name="X07Y09_06">#REF!</definedName>
    <definedName name="X07Y10_06">#REF!</definedName>
    <definedName name="X08Y01_06">#REF!</definedName>
    <definedName name="X08Y02_06">#REF!</definedName>
    <definedName name="X08Y03_06">#REF!</definedName>
    <definedName name="X08Y04_06">#REF!</definedName>
    <definedName name="X08Y05_06">#REF!</definedName>
    <definedName name="X08Y06_06">#REF!</definedName>
    <definedName name="X08Y07_06">#REF!</definedName>
    <definedName name="X08Y08_06">#REF!</definedName>
    <definedName name="X08Y09_06">#REF!</definedName>
    <definedName name="X08Y10_06">#REF!</definedName>
    <definedName name="X09Y01_06">#REF!</definedName>
    <definedName name="X09Y02_06">#REF!</definedName>
    <definedName name="X09Y03_06">#REF!</definedName>
    <definedName name="X09Y04_06">#REF!</definedName>
    <definedName name="X09Y05_06">#REF!</definedName>
    <definedName name="X09Y06_06">#REF!</definedName>
    <definedName name="X09Y07_06">#REF!</definedName>
    <definedName name="X09Y08_06">#REF!</definedName>
    <definedName name="X09Y09_06">#REF!</definedName>
    <definedName name="X09Y10_06">#REF!</definedName>
    <definedName name="X10Y01_06">#REF!</definedName>
    <definedName name="X10Y02_06">#REF!</definedName>
    <definedName name="X10Y03_06">#REF!</definedName>
    <definedName name="X10Y04_06">#REF!</definedName>
    <definedName name="X10Y05_06">#REF!</definedName>
    <definedName name="X10Y06_06">#REF!</definedName>
    <definedName name="X10Y07_06">#REF!</definedName>
    <definedName name="X10Y08_06">#REF!</definedName>
    <definedName name="X10Y09_06">#REF!</definedName>
    <definedName name="X10Y10_06">#REF!</definedName>
    <definedName name="X11Y01_06">#REF!</definedName>
    <definedName name="X11Y02_06">#REF!</definedName>
    <definedName name="X11Y03_06">#REF!</definedName>
    <definedName name="X11Y04_06">#REF!</definedName>
    <definedName name="X11Y05_06">#REF!</definedName>
    <definedName name="X11Y06_06">#REF!</definedName>
    <definedName name="X11Y07_06">#REF!</definedName>
    <definedName name="X11Y08_06">#REF!</definedName>
    <definedName name="X11Y09_06">#REF!</definedName>
    <definedName name="X11Y10_06">#REF!</definedName>
    <definedName name="X12Y01_06">#REF!</definedName>
    <definedName name="X12Y02_06">#REF!</definedName>
    <definedName name="X12Y03_06">#REF!</definedName>
    <definedName name="X12Y04_06">#REF!</definedName>
    <definedName name="X12Y05_06">#REF!</definedName>
    <definedName name="X12Y06_06">#REF!</definedName>
    <definedName name="X12Y07_06">#REF!</definedName>
    <definedName name="X12Y08_06">#REF!</definedName>
    <definedName name="X12Y09_06">#REF!</definedName>
    <definedName name="X12Y10_06">#REF!</definedName>
    <definedName name="X13Y01_06">#REF!</definedName>
    <definedName name="X13Y02_06">#REF!</definedName>
    <definedName name="X13Y03_06">#REF!</definedName>
    <definedName name="X13Y04_06">#REF!</definedName>
    <definedName name="X13Y05_06">#REF!</definedName>
    <definedName name="X13Y06_06">#REF!</definedName>
    <definedName name="X13Y07_06">#REF!</definedName>
    <definedName name="X13Y08_06">#REF!</definedName>
    <definedName name="X13Y09_06">#REF!</definedName>
    <definedName name="X13Y10_06">#REF!</definedName>
    <definedName name="X14Y01_06">#REF!</definedName>
    <definedName name="X14Y02_06">#REF!</definedName>
    <definedName name="X14Y03_06">#REF!</definedName>
    <definedName name="X14Y04_06">#REF!</definedName>
    <definedName name="X14Y05_06">#REF!</definedName>
    <definedName name="X14Y06_06">#REF!</definedName>
    <definedName name="X14Y07_06">#REF!</definedName>
    <definedName name="X14Y08_06">#REF!</definedName>
    <definedName name="X14Y09_06">#REF!</definedName>
    <definedName name="X14Y10_06">#REF!</definedName>
    <definedName name="X15Y01_06">#REF!</definedName>
    <definedName name="X15Y02_06">#REF!</definedName>
    <definedName name="X15Y03_06">#REF!</definedName>
    <definedName name="X15Y04_06">#REF!</definedName>
    <definedName name="X15Y05_06">#REF!</definedName>
    <definedName name="X15Y06_06">#REF!</definedName>
    <definedName name="X15Y07_06">#REF!</definedName>
    <definedName name="X15Y08_06">#REF!</definedName>
    <definedName name="X15Y09_06">#REF!</definedName>
    <definedName name="X15Y10_06">#REF!</definedName>
    <definedName name="X16Y01_06">#REF!</definedName>
    <definedName name="X16Y02_06">#REF!</definedName>
    <definedName name="X16Y03_06">#REF!</definedName>
    <definedName name="X16Y04_06">#REF!</definedName>
    <definedName name="X16Y05_06">#REF!</definedName>
    <definedName name="X16Y06_06">#REF!</definedName>
    <definedName name="X16Y07_06">#REF!</definedName>
    <definedName name="X16Y08_06">#REF!</definedName>
    <definedName name="X16Y09_06">#REF!</definedName>
    <definedName name="X16Y10_06">#REF!</definedName>
    <definedName name="X17Y01_06">#REF!</definedName>
    <definedName name="X17Y02_06">#REF!</definedName>
    <definedName name="X17Y03_06">#REF!</definedName>
    <definedName name="X17Y04_06">#REF!</definedName>
    <definedName name="X17Y05_06">#REF!</definedName>
    <definedName name="X17Y06_06">#REF!</definedName>
    <definedName name="X17Y07_06">#REF!</definedName>
    <definedName name="X17Y08_06">#REF!</definedName>
    <definedName name="X17Y09_06">#REF!</definedName>
    <definedName name="X17Y10_06">#REF!</definedName>
    <definedName name="X18Y01_06">#REF!</definedName>
    <definedName name="X18Y02_06">#REF!</definedName>
    <definedName name="X18Y03_06">#REF!</definedName>
    <definedName name="X18Y04_06">#REF!</definedName>
    <definedName name="X18Y05_06">#REF!</definedName>
    <definedName name="X18Y06_06">#REF!</definedName>
    <definedName name="X18Y07_06">#REF!</definedName>
    <definedName name="X18Y08_06">#REF!</definedName>
    <definedName name="X18Y09_06">#REF!</definedName>
    <definedName name="X18Y10_06">#REF!</definedName>
    <definedName name="X19Y01_06">#REF!</definedName>
    <definedName name="X19Y02_06">#REF!</definedName>
    <definedName name="X19Y03_06">#REF!</definedName>
    <definedName name="X19Y04_06">#REF!</definedName>
    <definedName name="X19Y05_06">#REF!</definedName>
    <definedName name="X19Y06_06">#REF!</definedName>
    <definedName name="X19Y07_06">#REF!</definedName>
    <definedName name="X19Y08_06">#REF!</definedName>
    <definedName name="X19Y09_06">#REF!</definedName>
    <definedName name="X19Y10_06">#REF!</definedName>
    <definedName name="X20Y01_06">#REF!</definedName>
    <definedName name="X20Y02_06">#REF!</definedName>
    <definedName name="X20Y03_06">#REF!</definedName>
    <definedName name="X20Y04_06">#REF!</definedName>
    <definedName name="X20Y05_06">#REF!</definedName>
    <definedName name="X20Y06_06">#REF!</definedName>
    <definedName name="X20Y07_06">#REF!</definedName>
    <definedName name="X20Y08_06">#REF!</definedName>
    <definedName name="X20Y09_06">#REF!</definedName>
    <definedName name="X20Y10_06">#REF!</definedName>
    <definedName name="X21Y01_06">#REF!</definedName>
    <definedName name="X21Y02_06">#REF!</definedName>
    <definedName name="X21Y03_06">#REF!</definedName>
    <definedName name="X21Y04_06">#REF!</definedName>
    <definedName name="X21Y05_06">#REF!</definedName>
    <definedName name="X21Y06_06">#REF!</definedName>
    <definedName name="X21Y07_06">#REF!</definedName>
    <definedName name="X21Y08_06">#REF!</definedName>
    <definedName name="X21Y09_06">#REF!</definedName>
    <definedName name="X21Y10_06">#REF!</definedName>
    <definedName name="X22Y01_06">#REF!</definedName>
    <definedName name="X22Y02_06">#REF!</definedName>
    <definedName name="X22Y03_06">#REF!</definedName>
    <definedName name="X22Y04_06">#REF!</definedName>
    <definedName name="X22Y05_06">#REF!</definedName>
    <definedName name="X22Y06_06">#REF!</definedName>
    <definedName name="X22Y07_06">#REF!</definedName>
    <definedName name="X22Y08_06">#REF!</definedName>
    <definedName name="X22Y09_06">#REF!</definedName>
    <definedName name="X22Y10_06">#REF!</definedName>
    <definedName name="X23Y01_06">#REF!</definedName>
    <definedName name="X23Y02_06">#REF!</definedName>
    <definedName name="X23Y03_06">#REF!</definedName>
    <definedName name="X23Y04_06">#REF!</definedName>
    <definedName name="X23Y05_06">#REF!</definedName>
    <definedName name="X23Y06_06">#REF!</definedName>
    <definedName name="X23Y07_06">#REF!</definedName>
    <definedName name="X23Y08_06">#REF!</definedName>
    <definedName name="X23Y09_06">#REF!</definedName>
    <definedName name="X23Y10_06">#REF!</definedName>
    <definedName name="X24Y01_06">#REF!</definedName>
    <definedName name="X24Y02_06">#REF!</definedName>
    <definedName name="X24Y03_06">#REF!</definedName>
    <definedName name="X24Y04_06">#REF!</definedName>
    <definedName name="X24Y05_06">#REF!</definedName>
    <definedName name="X24Y06_06">#REF!</definedName>
    <definedName name="X24Y07_06">#REF!</definedName>
    <definedName name="X24Y08_06">#REF!</definedName>
    <definedName name="X24Y09_06">#REF!</definedName>
    <definedName name="X24Y10_06">#REF!</definedName>
    <definedName name="X25Y01_06">#REF!</definedName>
    <definedName name="X25Y02_06">#REF!</definedName>
    <definedName name="X25Y03_06">#REF!</definedName>
    <definedName name="X25Y04_06">#REF!</definedName>
    <definedName name="X25Y05_06">#REF!</definedName>
    <definedName name="X25Y06_06">#REF!</definedName>
    <definedName name="X25Y07_06">#REF!</definedName>
    <definedName name="X25Y08_06">#REF!</definedName>
    <definedName name="X25Y09_06">#REF!</definedName>
    <definedName name="X25Y10_06">#REF!</definedName>
    <definedName name="X26Y01_06">#REF!</definedName>
    <definedName name="X26Y02_06">#REF!</definedName>
    <definedName name="X26Y03_06">#REF!</definedName>
    <definedName name="X26Y04_06">#REF!</definedName>
    <definedName name="X26Y05_06">#REF!</definedName>
    <definedName name="X26Y06_06">#REF!</definedName>
    <definedName name="X26Y07_06">#REF!</definedName>
    <definedName name="X26Y08_06">#REF!</definedName>
    <definedName name="X26Y09_06">#REF!</definedName>
    <definedName name="X26Y10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6Y01_06">#REF!</definedName>
    <definedName name="X36Y02_06">#REF!</definedName>
    <definedName name="X36Y03_06">#REF!</definedName>
    <definedName name="X36Y04_06">#REF!</definedName>
    <definedName name="X36Y05_06">#REF!</definedName>
    <definedName name="X36Y06_06">#REF!</definedName>
    <definedName name="X36Y07_06">#REF!</definedName>
    <definedName name="X36Y08_06">#REF!</definedName>
    <definedName name="X36Y09_06">#REF!</definedName>
    <definedName name="X36Y10_06">#REF!</definedName>
    <definedName name="X37Y01_06">#REF!</definedName>
    <definedName name="X37Y02_06">#REF!</definedName>
    <definedName name="X37Y03_06">#REF!</definedName>
    <definedName name="X37Y04_06">#REF!</definedName>
    <definedName name="X37Y05_06">#REF!</definedName>
    <definedName name="X37Y06_06">#REF!</definedName>
    <definedName name="X37Y07_06">#REF!</definedName>
    <definedName name="X37Y08_06">#REF!</definedName>
    <definedName name="X37Y09_06">#REF!</definedName>
    <definedName name="X37Y10_06">#REF!</definedName>
    <definedName name="X38Y01_06">#REF!</definedName>
    <definedName name="X38Y02_06">#REF!</definedName>
    <definedName name="X38Y03_06">#REF!</definedName>
    <definedName name="X38Y04_06">#REF!</definedName>
    <definedName name="X38Y05_06">#REF!</definedName>
    <definedName name="X38Y06_06">#REF!</definedName>
    <definedName name="X38Y07_06">#REF!</definedName>
    <definedName name="X38Y08_06">#REF!</definedName>
    <definedName name="X38Y09_06">#REF!</definedName>
    <definedName name="X38Y10_06">#REF!</definedName>
    <definedName name="X39Y01_06">#REF!</definedName>
    <definedName name="X39Y02_06">#REF!</definedName>
    <definedName name="X39Y03_06">#REF!</definedName>
    <definedName name="X39Y04_06">#REF!</definedName>
    <definedName name="X39Y05_06">#REF!</definedName>
    <definedName name="X39Y06_06">#REF!</definedName>
    <definedName name="X39Y07_06">#REF!</definedName>
    <definedName name="X39Y08_06">#REF!</definedName>
    <definedName name="X39Y09_06">#REF!</definedName>
    <definedName name="X39Y10_06">#REF!</definedName>
    <definedName name="X40Y01_06">#REF!</definedName>
    <definedName name="X40Y02_06">#REF!</definedName>
    <definedName name="X40Y03_06">#REF!</definedName>
    <definedName name="X40Y04_06">#REF!</definedName>
    <definedName name="X40Y05_06">#REF!</definedName>
    <definedName name="X40Y06_06">#REF!</definedName>
    <definedName name="X40Y07_06">#REF!</definedName>
    <definedName name="X40Y08_06">#REF!</definedName>
    <definedName name="X40Y09_06">#REF!</definedName>
    <definedName name="X40Y10_06">#REF!</definedName>
    <definedName name="X41Y01_06">#REF!</definedName>
    <definedName name="X41Y02_06">#REF!</definedName>
    <definedName name="X41Y03_06">#REF!</definedName>
    <definedName name="X41Y04_06">#REF!</definedName>
    <definedName name="X41Y05_06">#REF!</definedName>
    <definedName name="X41Y06_06">#REF!</definedName>
    <definedName name="X41Y07_06">#REF!</definedName>
    <definedName name="X41Y08_06">#REF!</definedName>
    <definedName name="X41Y09_06">#REF!</definedName>
    <definedName name="X41Y10_06">#REF!</definedName>
  </definedNames>
  <calcPr calcId="162913"/>
</workbook>
</file>

<file path=xl/calcChain.xml><?xml version="1.0" encoding="utf-8"?>
<calcChain xmlns="http://schemas.openxmlformats.org/spreadsheetml/2006/main">
  <c r="R11" i="73" l="1"/>
  <c r="U11" i="73"/>
  <c r="X11" i="73"/>
  <c r="AA11" i="73"/>
  <c r="AD11" i="73"/>
  <c r="AG11" i="73"/>
  <c r="AZ11" i="73"/>
  <c r="BC11" i="73"/>
  <c r="BF11" i="73"/>
  <c r="BI11" i="73"/>
  <c r="BL11" i="73"/>
  <c r="BO11" i="73"/>
  <c r="BR11" i="73"/>
  <c r="CK11" i="73"/>
  <c r="CN11" i="73"/>
  <c r="CQ11" i="73"/>
  <c r="CT11" i="73"/>
  <c r="CW11" i="73"/>
  <c r="CZ11" i="73"/>
  <c r="DC11" i="73"/>
  <c r="R13" i="73"/>
  <c r="U13" i="73"/>
  <c r="X13" i="73"/>
  <c r="AA13" i="73"/>
  <c r="AD13" i="73"/>
  <c r="AG13" i="73"/>
  <c r="AZ13" i="73"/>
  <c r="BC13" i="73"/>
  <c r="BF13" i="73"/>
  <c r="BI13" i="73"/>
  <c r="BL13" i="73"/>
  <c r="BO13" i="73"/>
  <c r="BR13" i="73"/>
  <c r="CK13" i="73"/>
  <c r="CN13" i="73"/>
  <c r="CQ13" i="73"/>
  <c r="CT13" i="73"/>
  <c r="CW13" i="73"/>
  <c r="CZ13" i="73"/>
  <c r="DC13" i="73"/>
  <c r="R16" i="73"/>
  <c r="U16" i="73"/>
  <c r="X16" i="73"/>
  <c r="AA16" i="73"/>
  <c r="AD16" i="73"/>
  <c r="AG16" i="73"/>
  <c r="AZ16" i="73"/>
  <c r="BC16" i="73"/>
  <c r="BF16" i="73"/>
  <c r="BI16" i="73"/>
  <c r="BL16" i="73"/>
  <c r="BO16" i="73"/>
  <c r="BR16" i="73"/>
  <c r="CK16" i="73"/>
  <c r="CN16" i="73"/>
  <c r="CQ16" i="73"/>
  <c r="CT16" i="73"/>
  <c r="CW16" i="73"/>
  <c r="CZ16" i="73"/>
  <c r="DC16" i="73"/>
  <c r="R21" i="73"/>
  <c r="U21" i="73"/>
  <c r="U24" i="73" s="1"/>
  <c r="X21" i="73"/>
  <c r="AA21" i="73"/>
  <c r="AA24" i="73" s="1"/>
  <c r="AD21" i="73"/>
  <c r="AG21" i="73"/>
  <c r="AZ21" i="73"/>
  <c r="BC21" i="73"/>
  <c r="BC24" i="73" s="1"/>
  <c r="BF21" i="73"/>
  <c r="BF24" i="73" s="1"/>
  <c r="BI21" i="73"/>
  <c r="BI24" i="73" s="1"/>
  <c r="BL21" i="73"/>
  <c r="BO21" i="73"/>
  <c r="BO24" i="73" s="1"/>
  <c r="BR21" i="73"/>
  <c r="BR24" i="73" s="1"/>
  <c r="CK21" i="73"/>
  <c r="CK24" i="73" s="1"/>
  <c r="CN21" i="73"/>
  <c r="CQ21" i="73"/>
  <c r="CQ24" i="73" s="1"/>
  <c r="CT21" i="73"/>
  <c r="CW21" i="73"/>
  <c r="CW24" i="73" s="1"/>
  <c r="CZ21" i="73"/>
  <c r="DC21" i="73"/>
  <c r="DC24" i="73" s="1"/>
  <c r="R23" i="73"/>
  <c r="R24" i="73"/>
  <c r="X24" i="73"/>
  <c r="AD24" i="73"/>
  <c r="AG24" i="73"/>
  <c r="AZ24" i="73"/>
  <c r="BL24" i="73"/>
  <c r="CN24" i="73"/>
  <c r="CT24" i="73"/>
  <c r="CZ24" i="73"/>
  <c r="AF1" i="72"/>
  <c r="T2" i="40" l="1"/>
  <c r="AM2" i="40" s="1"/>
  <c r="T3" i="40"/>
  <c r="AM3" i="40" s="1"/>
  <c r="BF3" i="40"/>
  <c r="BY3" i="40"/>
  <c r="T2" i="39"/>
  <c r="AM2" i="39" s="1"/>
  <c r="T3" i="39"/>
  <c r="AM3" i="39" s="1"/>
  <c r="T2" i="38"/>
  <c r="AM2" i="38" s="1"/>
  <c r="T3" i="38"/>
  <c r="AM3" i="38" s="1"/>
  <c r="BY2" i="40" l="1"/>
  <c r="BF2" i="40"/>
  <c r="BY3" i="39"/>
  <c r="BF3" i="38"/>
  <c r="BY2" i="38"/>
  <c r="BY3" i="38"/>
  <c r="BF2" i="38"/>
  <c r="BY2" i="39"/>
  <c r="BF3" i="39"/>
  <c r="BF2" i="39"/>
</calcChain>
</file>

<file path=xl/sharedStrings.xml><?xml version="1.0" encoding="utf-8"?>
<sst xmlns="http://schemas.openxmlformats.org/spreadsheetml/2006/main" count="2076" uniqueCount="304">
  <si>
    <t>軽自動車税</t>
  </si>
  <si>
    <t>前年比</t>
  </si>
  <si>
    <t>調 定 額</t>
    <phoneticPr fontId="8"/>
  </si>
  <si>
    <t>収 入 額</t>
    <phoneticPr fontId="8"/>
  </si>
  <si>
    <t>収入率</t>
  </si>
  <si>
    <t>－</t>
  </si>
  <si>
    <t>市民税</t>
    <phoneticPr fontId="8"/>
  </si>
  <si>
    <t xml:space="preserve">  個　　　　人</t>
    <phoneticPr fontId="8"/>
  </si>
  <si>
    <t xml:space="preserve">      </t>
    <phoneticPr fontId="8"/>
  </si>
  <si>
    <t xml:space="preserve">均等割 </t>
  </si>
  <si>
    <t xml:space="preserve">    </t>
    <phoneticPr fontId="8"/>
  </si>
  <si>
    <t xml:space="preserve">所得割   </t>
    <phoneticPr fontId="8"/>
  </si>
  <si>
    <t xml:space="preserve">       </t>
    <phoneticPr fontId="8"/>
  </si>
  <si>
    <t>普通徴収</t>
    <phoneticPr fontId="8"/>
  </si>
  <si>
    <t>　　　</t>
    <phoneticPr fontId="8"/>
  </si>
  <si>
    <t>特別徴収</t>
    <phoneticPr fontId="8"/>
  </si>
  <si>
    <t xml:space="preserve">  法　　　　人</t>
    <rPh sb="2" eb="3">
      <t>ホウ</t>
    </rPh>
    <phoneticPr fontId="8"/>
  </si>
  <si>
    <t xml:space="preserve">均等割 </t>
    <phoneticPr fontId="8"/>
  </si>
  <si>
    <t>法人税割</t>
    <phoneticPr fontId="8"/>
  </si>
  <si>
    <t>固定資産税</t>
    <phoneticPr fontId="8"/>
  </si>
  <si>
    <t>　純固定資産税</t>
    <phoneticPr fontId="8"/>
  </si>
  <si>
    <t xml:space="preserve">   </t>
    <phoneticPr fontId="8"/>
  </si>
  <si>
    <t xml:space="preserve">土地   </t>
    <phoneticPr fontId="8"/>
  </si>
  <si>
    <t xml:space="preserve"> </t>
    <phoneticPr fontId="8"/>
  </si>
  <si>
    <t xml:space="preserve">家屋     </t>
    <phoneticPr fontId="8"/>
  </si>
  <si>
    <t>償却資産</t>
    <phoneticPr fontId="8"/>
  </si>
  <si>
    <t xml:space="preserve">軽自動車税   </t>
    <phoneticPr fontId="8"/>
  </si>
  <si>
    <t>種別割</t>
    <rPh sb="0" eb="2">
      <t>シュベツ</t>
    </rPh>
    <rPh sb="2" eb="3">
      <t>ワリ</t>
    </rPh>
    <phoneticPr fontId="8"/>
  </si>
  <si>
    <t>環境性能割</t>
    <rPh sb="0" eb="5">
      <t>カンキョウセイノウワリ</t>
    </rPh>
    <phoneticPr fontId="8"/>
  </si>
  <si>
    <t xml:space="preserve">市たばこ税   </t>
    <phoneticPr fontId="8"/>
  </si>
  <si>
    <t xml:space="preserve">鉱産税       </t>
    <phoneticPr fontId="8"/>
  </si>
  <si>
    <t>特別土地保有税</t>
    <phoneticPr fontId="8"/>
  </si>
  <si>
    <t xml:space="preserve">  </t>
    <phoneticPr fontId="8"/>
  </si>
  <si>
    <t xml:space="preserve">保有分 </t>
    <phoneticPr fontId="8"/>
  </si>
  <si>
    <t xml:space="preserve">取得分 </t>
    <phoneticPr fontId="8"/>
  </si>
  <si>
    <t>遊休土地分</t>
    <phoneticPr fontId="8"/>
  </si>
  <si>
    <t>法定外普通税</t>
    <phoneticPr fontId="8"/>
  </si>
  <si>
    <t xml:space="preserve">入湯税       </t>
    <phoneticPr fontId="8"/>
  </si>
  <si>
    <t>事業所税</t>
    <phoneticPr fontId="8"/>
  </si>
  <si>
    <t xml:space="preserve">都市計画税   </t>
    <phoneticPr fontId="8"/>
  </si>
  <si>
    <t>法定外目的税</t>
    <rPh sb="2" eb="3">
      <t>ガイ</t>
    </rPh>
    <rPh sb="3" eb="5">
      <t>モクテキ</t>
    </rPh>
    <phoneticPr fontId="8"/>
  </si>
  <si>
    <t>旧法による税</t>
    <phoneticPr fontId="8"/>
  </si>
  <si>
    <t>市税計</t>
    <phoneticPr fontId="8"/>
  </si>
  <si>
    <t>相模原市</t>
    <rPh sb="0" eb="4">
      <t>サガミハラシ</t>
    </rPh>
    <phoneticPr fontId="2"/>
  </si>
  <si>
    <t>種別割</t>
  </si>
  <si>
    <t>　純固定資産税</t>
  </si>
  <si>
    <t xml:space="preserve"> 　　　（単位：千円，％）</t>
  </si>
  <si>
    <t>　　ア.　合　　計</t>
    <phoneticPr fontId="8"/>
  </si>
  <si>
    <t>－</t>
    <phoneticPr fontId="8"/>
  </si>
  <si>
    <t>環境性能割</t>
  </si>
  <si>
    <t xml:space="preserve">    </t>
  </si>
  <si>
    <t xml:space="preserve">      </t>
  </si>
  <si>
    <t xml:space="preserve">軽自動車税   </t>
  </si>
  <si>
    <t>　　ウ.　滞納繰越分</t>
    <rPh sb="5" eb="6">
      <t>タイ</t>
    </rPh>
    <rPh sb="6" eb="7">
      <t>オサム</t>
    </rPh>
    <rPh sb="7" eb="8">
      <t>クリ</t>
    </rPh>
    <rPh sb="8" eb="9">
      <t>コシ</t>
    </rPh>
    <rPh sb="9" eb="10">
      <t>ブン</t>
    </rPh>
    <phoneticPr fontId="8"/>
  </si>
  <si>
    <t>種別割</t>
    <rPh sb="0" eb="3">
      <t>シュベツワリ</t>
    </rPh>
    <phoneticPr fontId="8"/>
  </si>
  <si>
    <t>軽自動車税</t>
    <rPh sb="0" eb="4">
      <t>ケイジドウシャ</t>
    </rPh>
    <rPh sb="4" eb="5">
      <t>ゼイ</t>
    </rPh>
    <phoneticPr fontId="8"/>
  </si>
  <si>
    <t>　　イ. 現年課税分</t>
    <rPh sb="5" eb="6">
      <t>ゲン</t>
    </rPh>
    <rPh sb="6" eb="7">
      <t>トシ</t>
    </rPh>
    <rPh sb="7" eb="8">
      <t>カ</t>
    </rPh>
    <rPh sb="8" eb="9">
      <t>ゼイ</t>
    </rPh>
    <rPh sb="9" eb="10">
      <t>ブン</t>
    </rPh>
    <phoneticPr fontId="8"/>
  </si>
  <si>
    <t>札幌市</t>
    <phoneticPr fontId="8"/>
  </si>
  <si>
    <t>仙台市</t>
    <rPh sb="0" eb="3">
      <t>センダイシ</t>
    </rPh>
    <phoneticPr fontId="2"/>
  </si>
  <si>
    <t>さいたま市</t>
    <rPh sb="4" eb="5">
      <t>シ</t>
    </rPh>
    <phoneticPr fontId="8"/>
  </si>
  <si>
    <t>千葉市</t>
    <phoneticPr fontId="8"/>
  </si>
  <si>
    <t>横浜市</t>
    <rPh sb="0" eb="1">
      <t>ヨコ</t>
    </rPh>
    <rPh sb="1" eb="2">
      <t>ハマ</t>
    </rPh>
    <phoneticPr fontId="8"/>
  </si>
  <si>
    <t>川崎市</t>
    <rPh sb="0" eb="1">
      <t>カワ</t>
    </rPh>
    <rPh sb="1" eb="2">
      <t>サキ</t>
    </rPh>
    <phoneticPr fontId="8"/>
  </si>
  <si>
    <t>相模原市</t>
    <rPh sb="0" eb="1">
      <t>ソウ</t>
    </rPh>
    <rPh sb="1" eb="2">
      <t>ボ</t>
    </rPh>
    <rPh sb="2" eb="3">
      <t>ハラ</t>
    </rPh>
    <rPh sb="3" eb="4">
      <t>シ</t>
    </rPh>
    <phoneticPr fontId="8"/>
  </si>
  <si>
    <t>新潟市</t>
    <rPh sb="0" eb="1">
      <t>シン</t>
    </rPh>
    <rPh sb="1" eb="2">
      <t>カタ</t>
    </rPh>
    <rPh sb="2" eb="3">
      <t>シ</t>
    </rPh>
    <phoneticPr fontId="8"/>
  </si>
  <si>
    <t>静岡市</t>
    <rPh sb="0" eb="1">
      <t>セイ</t>
    </rPh>
    <rPh sb="1" eb="2">
      <t>オカ</t>
    </rPh>
    <rPh sb="2" eb="3">
      <t>シ</t>
    </rPh>
    <phoneticPr fontId="8"/>
  </si>
  <si>
    <t>浜松市</t>
    <rPh sb="0" eb="1">
      <t>ハマ</t>
    </rPh>
    <rPh sb="1" eb="2">
      <t>マツ</t>
    </rPh>
    <rPh sb="2" eb="3">
      <t>シ</t>
    </rPh>
    <phoneticPr fontId="8"/>
  </si>
  <si>
    <t>名古屋市</t>
    <phoneticPr fontId="8"/>
  </si>
  <si>
    <t>京都市</t>
    <phoneticPr fontId="8"/>
  </si>
  <si>
    <t>大阪市</t>
    <phoneticPr fontId="8"/>
  </si>
  <si>
    <t>堺市</t>
    <rPh sb="0" eb="1">
      <t>サカイ</t>
    </rPh>
    <phoneticPr fontId="8"/>
  </si>
  <si>
    <t>神戸市</t>
    <phoneticPr fontId="8"/>
  </si>
  <si>
    <t>岡山市</t>
    <rPh sb="0" eb="1">
      <t>オカ</t>
    </rPh>
    <rPh sb="1" eb="2">
      <t>ヤマ</t>
    </rPh>
    <phoneticPr fontId="8"/>
  </si>
  <si>
    <t>広島市</t>
    <phoneticPr fontId="8"/>
  </si>
  <si>
    <t>北九州市</t>
    <rPh sb="3" eb="4">
      <t>シ</t>
    </rPh>
    <phoneticPr fontId="8"/>
  </si>
  <si>
    <t>福岡市</t>
    <phoneticPr fontId="8"/>
  </si>
  <si>
    <t>熊本市</t>
    <rPh sb="0" eb="1">
      <t>クマ</t>
    </rPh>
    <rPh sb="1" eb="2">
      <t>モト</t>
    </rPh>
    <phoneticPr fontId="8"/>
  </si>
  <si>
    <t>北九州市</t>
    <phoneticPr fontId="8"/>
  </si>
  <si>
    <t>仙台市</t>
    <phoneticPr fontId="8"/>
  </si>
  <si>
    <t>横浜市</t>
    <phoneticPr fontId="8"/>
  </si>
  <si>
    <t>川崎市</t>
    <phoneticPr fontId="8"/>
  </si>
  <si>
    <t>　(1)　令和４年度市税決算額</t>
    <rPh sb="5" eb="7">
      <t>レイワ</t>
    </rPh>
    <phoneticPr fontId="8"/>
  </si>
  <si>
    <t>さいたま市</t>
    <rPh sb="4" eb="5">
      <t>シ</t>
    </rPh>
    <phoneticPr fontId="2"/>
  </si>
  <si>
    <t>千葉市</t>
    <rPh sb="0" eb="3">
      <t>チバシ</t>
    </rPh>
    <phoneticPr fontId="2"/>
  </si>
  <si>
    <t>熊本市</t>
    <rPh sb="0" eb="3">
      <t>クマモトシ</t>
    </rPh>
    <phoneticPr fontId="8"/>
  </si>
  <si>
    <t xml:space="preserve"> 交納付金     </t>
    <rPh sb="2" eb="3">
      <t>オサム</t>
    </rPh>
    <phoneticPr fontId="8"/>
  </si>
  <si>
    <t>皆減</t>
  </si>
  <si>
    <t>皆増</t>
  </si>
  <si>
    <t>注）平成21年度より，地方道路譲与税は地方揮発油譲与税に名称が改められた。（）内は地方道路譲与税分の金額である。</t>
    <rPh sb="0" eb="1">
      <t>チュウ</t>
    </rPh>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8"/>
  </si>
  <si>
    <t>国有提供施設等所在市助成交付金</t>
    <phoneticPr fontId="2"/>
  </si>
  <si>
    <t>軽油引取税交付金</t>
  </si>
  <si>
    <t>環境性能割交付金</t>
    <rPh sb="0" eb="5">
      <t>カンキョウセイノウワリ</t>
    </rPh>
    <rPh sb="5" eb="8">
      <t>コウフキン</t>
    </rPh>
    <phoneticPr fontId="2"/>
  </si>
  <si>
    <t>自動車取得税交付金</t>
  </si>
  <si>
    <t>皆増</t>
    <rPh sb="0" eb="1">
      <t>ミナ</t>
    </rPh>
    <rPh sb="1" eb="2">
      <t>フ</t>
    </rPh>
    <phoneticPr fontId="2"/>
  </si>
  <si>
    <t>ゴルフ場利用税交付金</t>
  </si>
  <si>
    <t>地方消費税交付金</t>
  </si>
  <si>
    <t>分離課税所得割交付金</t>
    <rPh sb="0" eb="2">
      <t>ブンリ</t>
    </rPh>
    <rPh sb="2" eb="4">
      <t>カゼイ</t>
    </rPh>
    <rPh sb="4" eb="6">
      <t>ショトク</t>
    </rPh>
    <rPh sb="6" eb="7">
      <t>ワリ</t>
    </rPh>
    <rPh sb="7" eb="10">
      <t>コウフキン</t>
    </rPh>
    <phoneticPr fontId="2"/>
  </si>
  <si>
    <t>法人事業税交付金</t>
    <rPh sb="0" eb="5">
      <t>ホウジンジギョウゼイ</t>
    </rPh>
    <rPh sb="5" eb="8">
      <t>コウフキン</t>
    </rPh>
    <phoneticPr fontId="2"/>
  </si>
  <si>
    <t>株式等譲渡所得割交付金</t>
    <rPh sb="0" eb="2">
      <t>カブシキ</t>
    </rPh>
    <rPh sb="2" eb="3">
      <t>トウ</t>
    </rPh>
    <rPh sb="3" eb="5">
      <t>ジョウト</t>
    </rPh>
    <rPh sb="5" eb="7">
      <t>ショトク</t>
    </rPh>
    <rPh sb="7" eb="8">
      <t>ワリ</t>
    </rPh>
    <rPh sb="8" eb="11">
      <t>コウフキン</t>
    </rPh>
    <phoneticPr fontId="17"/>
  </si>
  <si>
    <t>配当割交付金</t>
    <rPh sb="0" eb="2">
      <t>ハイトウ</t>
    </rPh>
    <rPh sb="2" eb="3">
      <t>ワリ</t>
    </rPh>
    <rPh sb="3" eb="6">
      <t>コウフキン</t>
    </rPh>
    <phoneticPr fontId="17"/>
  </si>
  <si>
    <t>利子割交付金</t>
  </si>
  <si>
    <t>航空機燃料譲与税</t>
    <phoneticPr fontId="2"/>
  </si>
  <si>
    <t>石油ガス譲与税</t>
    <phoneticPr fontId="2"/>
  </si>
  <si>
    <t>特別とん譲与税</t>
    <phoneticPr fontId="2"/>
  </si>
  <si>
    <t>森林環境譲与税</t>
    <rPh sb="0" eb="4">
      <t>シンリンカンキョウ</t>
    </rPh>
    <rPh sb="4" eb="7">
      <t>ジョウヨゼイ</t>
    </rPh>
    <phoneticPr fontId="2"/>
  </si>
  <si>
    <t>自動車重量譲与税</t>
    <phoneticPr fontId="2"/>
  </si>
  <si>
    <t>(地方道路譲与税)</t>
  </si>
  <si>
    <t>(地方道路譲与税)</t>
    <phoneticPr fontId="2"/>
  </si>
  <si>
    <t>地方揮発油譲与税</t>
    <rPh sb="0" eb="2">
      <t>チホウ</t>
    </rPh>
    <rPh sb="2" eb="5">
      <t>キハツユ</t>
    </rPh>
    <rPh sb="5" eb="8">
      <t>ジョウヨゼイ</t>
    </rPh>
    <phoneticPr fontId="17"/>
  </si>
  <si>
    <t>地方譲与税</t>
  </si>
  <si>
    <t>前 年 比</t>
    <phoneticPr fontId="2"/>
  </si>
  <si>
    <t>収　入　額</t>
    <phoneticPr fontId="2"/>
  </si>
  <si>
    <t>熊本市</t>
    <rPh sb="0" eb="1">
      <t>クマ</t>
    </rPh>
    <rPh sb="1" eb="2">
      <t>ホン</t>
    </rPh>
    <phoneticPr fontId="8"/>
  </si>
  <si>
    <t>大阪市</t>
    <rPh sb="0" eb="1">
      <t>ダイ</t>
    </rPh>
    <rPh sb="1" eb="2">
      <t>サカ</t>
    </rPh>
    <rPh sb="2" eb="3">
      <t>シ</t>
    </rPh>
    <phoneticPr fontId="8"/>
  </si>
  <si>
    <t>京都市</t>
    <rPh sb="0" eb="1">
      <t>キョウ</t>
    </rPh>
    <rPh sb="1" eb="2">
      <t>ミヤコ</t>
    </rPh>
    <rPh sb="2" eb="3">
      <t>シ</t>
    </rPh>
    <phoneticPr fontId="8"/>
  </si>
  <si>
    <t>名古屋市</t>
    <rPh sb="0" eb="1">
      <t>ナ</t>
    </rPh>
    <rPh sb="1" eb="2">
      <t>イニシエ</t>
    </rPh>
    <rPh sb="2" eb="3">
      <t>ヤ</t>
    </rPh>
    <rPh sb="3" eb="4">
      <t>シ</t>
    </rPh>
    <phoneticPr fontId="8"/>
  </si>
  <si>
    <t>（単位：千円，％）</t>
    <phoneticPr fontId="2"/>
  </si>
  <si>
    <t>皆増</t>
    <rPh sb="0" eb="1">
      <t>フ</t>
    </rPh>
    <phoneticPr fontId="8"/>
  </si>
  <si>
    <t>皆増</t>
    <rPh sb="0" eb="1">
      <t>ミナ</t>
    </rPh>
    <rPh sb="1" eb="2">
      <t>フ</t>
    </rPh>
    <phoneticPr fontId="8"/>
  </si>
  <si>
    <t>岡山市</t>
    <rPh sb="0" eb="1">
      <t>オカ</t>
    </rPh>
    <rPh sb="1" eb="2">
      <t>ヤマ</t>
    </rPh>
    <rPh sb="2" eb="3">
      <t>シ</t>
    </rPh>
    <phoneticPr fontId="8"/>
  </si>
  <si>
    <t>川崎市</t>
    <rPh sb="0" eb="1">
      <t>カワ</t>
    </rPh>
    <rPh sb="1" eb="2">
      <t>ザキ</t>
    </rPh>
    <rPh sb="2" eb="3">
      <t>シ</t>
    </rPh>
    <phoneticPr fontId="8"/>
  </si>
  <si>
    <t>横浜市</t>
    <rPh sb="0" eb="1">
      <t>ヨコ</t>
    </rPh>
    <rPh sb="1" eb="2">
      <t>ハマ</t>
    </rPh>
    <rPh sb="2" eb="3">
      <t>シ</t>
    </rPh>
    <phoneticPr fontId="8"/>
  </si>
  <si>
    <t>千葉市</t>
    <rPh sb="0" eb="1">
      <t>セン</t>
    </rPh>
    <rPh sb="1" eb="2">
      <t>ハ</t>
    </rPh>
    <rPh sb="2" eb="3">
      <t>シ</t>
    </rPh>
    <phoneticPr fontId="8"/>
  </si>
  <si>
    <t>仙台市</t>
    <rPh sb="2" eb="3">
      <t>シ</t>
    </rPh>
    <phoneticPr fontId="8"/>
  </si>
  <si>
    <t>　(2)　令和４年度地方譲与税・税交付金決算額</t>
    <rPh sb="5" eb="7">
      <t>レイワ</t>
    </rPh>
    <rPh sb="10" eb="12">
      <t>チホウ</t>
    </rPh>
    <phoneticPr fontId="8"/>
  </si>
  <si>
    <t>　 人格のない社団等は,6.0％となる。</t>
  </si>
  <si>
    <t xml:space="preserve"> 　 ②資本金の額若しくは出資金の額が５億円未満の法人,資本金の額若しくは出資金の額を有しない法人又は</t>
    <rPh sb="4" eb="7">
      <t>シホンキン</t>
    </rPh>
    <rPh sb="8" eb="9">
      <t>ガク</t>
    </rPh>
    <rPh sb="9" eb="10">
      <t>モ</t>
    </rPh>
    <rPh sb="13" eb="16">
      <t>シュッシキン</t>
    </rPh>
    <rPh sb="17" eb="18">
      <t>ガク</t>
    </rPh>
    <rPh sb="20" eb="21">
      <t>オク</t>
    </rPh>
    <rPh sb="21" eb="22">
      <t>エン</t>
    </rPh>
    <rPh sb="22" eb="24">
      <t>ミマン</t>
    </rPh>
    <rPh sb="25" eb="27">
      <t>ホウジン</t>
    </rPh>
    <rPh sb="28" eb="30">
      <t>シホン</t>
    </rPh>
    <rPh sb="30" eb="31">
      <t>キン</t>
    </rPh>
    <rPh sb="32" eb="33">
      <t>ガク</t>
    </rPh>
    <rPh sb="33" eb="34">
      <t>モ</t>
    </rPh>
    <rPh sb="37" eb="39">
      <t>シュッシ</t>
    </rPh>
    <rPh sb="39" eb="40">
      <t>キン</t>
    </rPh>
    <rPh sb="41" eb="42">
      <t>ガク</t>
    </rPh>
    <rPh sb="43" eb="44">
      <t>ユウ</t>
    </rPh>
    <rPh sb="47" eb="49">
      <t>ホウジン</t>
    </rPh>
    <rPh sb="49" eb="50">
      <t>マタ</t>
    </rPh>
    <phoneticPr fontId="2"/>
  </si>
  <si>
    <t xml:space="preserve"> 　なる。</t>
    <phoneticPr fontId="8"/>
  </si>
  <si>
    <t xml:space="preserve"> 　 相互会社を除き,人格のない社団等を含む。）で,分割前の法人税額が年2,000万円以下の法人は,6.0％となる。</t>
    <rPh sb="11" eb="13">
      <t>ジンカク</t>
    </rPh>
    <rPh sb="16" eb="18">
      <t>シャダン</t>
    </rPh>
    <rPh sb="18" eb="19">
      <t>ナド</t>
    </rPh>
    <rPh sb="20" eb="21">
      <t>フク</t>
    </rPh>
    <rPh sb="30" eb="33">
      <t>ホウジンゼイ</t>
    </rPh>
    <rPh sb="33" eb="34">
      <t>ガク</t>
    </rPh>
    <phoneticPr fontId="2"/>
  </si>
  <si>
    <t>※8 ①資本金の額又は出資金の額が５億円以上10億円未満の法人は,7.2％となる。</t>
    <rPh sb="4" eb="7">
      <t>シホンキン</t>
    </rPh>
    <rPh sb="8" eb="9">
      <t>ガク</t>
    </rPh>
    <rPh sb="9" eb="10">
      <t>マタ</t>
    </rPh>
    <rPh sb="11" eb="14">
      <t>シュッシキン</t>
    </rPh>
    <rPh sb="15" eb="16">
      <t>ガク</t>
    </rPh>
    <rPh sb="18" eb="20">
      <t>オクエン</t>
    </rPh>
    <rPh sb="20" eb="22">
      <t>イジョウ</t>
    </rPh>
    <rPh sb="24" eb="26">
      <t>オクエン</t>
    </rPh>
    <rPh sb="26" eb="28">
      <t>ミマン</t>
    </rPh>
    <rPh sb="29" eb="31">
      <t>ホウジン</t>
    </rPh>
    <phoneticPr fontId="2"/>
  </si>
  <si>
    <t>※3 資本金の額又は出資金の額が１億円以下で,法人税割の課税標準となる法人税額が年1,000万円以下の法人は,6.0％と</t>
    <rPh sb="3" eb="6">
      <t>シホンキン</t>
    </rPh>
    <rPh sb="7" eb="8">
      <t>ガク</t>
    </rPh>
    <rPh sb="8" eb="9">
      <t>マタ</t>
    </rPh>
    <rPh sb="10" eb="13">
      <t>シュッシキン</t>
    </rPh>
    <rPh sb="14" eb="15">
      <t>ガク</t>
    </rPh>
    <rPh sb="19" eb="21">
      <t>イカ</t>
    </rPh>
    <rPh sb="23" eb="26">
      <t>ホウジンゼイ</t>
    </rPh>
    <rPh sb="26" eb="27">
      <t>ワリ</t>
    </rPh>
    <rPh sb="28" eb="30">
      <t>カゼイ</t>
    </rPh>
    <rPh sb="30" eb="32">
      <t>ヒョウジュン</t>
    </rPh>
    <rPh sb="35" eb="38">
      <t>ホウジンゼイ</t>
    </rPh>
    <rPh sb="38" eb="39">
      <t>ガク</t>
    </rPh>
    <rPh sb="40" eb="41">
      <t>ネン</t>
    </rPh>
    <rPh sb="46" eb="48">
      <t>マンエン</t>
    </rPh>
    <rPh sb="48" eb="50">
      <t>イカ</t>
    </rPh>
    <rPh sb="51" eb="53">
      <t>ホウジン</t>
    </rPh>
    <phoneticPr fontId="2"/>
  </si>
  <si>
    <t>※18 資本金の額又は出資金の額が１億円以下の法人又は資本若しくは出資を有しない法人（保険業法に規定する相互会</t>
    <rPh sb="23" eb="25">
      <t>ホウジン</t>
    </rPh>
    <rPh sb="25" eb="26">
      <t>マタ</t>
    </rPh>
    <rPh sb="27" eb="29">
      <t>シホン</t>
    </rPh>
    <rPh sb="29" eb="30">
      <t>モ</t>
    </rPh>
    <rPh sb="33" eb="35">
      <t>シュッシ</t>
    </rPh>
    <rPh sb="36" eb="37">
      <t>ユウ</t>
    </rPh>
    <rPh sb="40" eb="42">
      <t>ホウジン</t>
    </rPh>
    <rPh sb="43" eb="47">
      <t>ホケンギョウホウ</t>
    </rPh>
    <rPh sb="48" eb="50">
      <t>キテイ</t>
    </rPh>
    <rPh sb="52" eb="54">
      <t>ソウゴ</t>
    </rPh>
    <rPh sb="54" eb="55">
      <t>カイ</t>
    </rPh>
    <phoneticPr fontId="2"/>
  </si>
  <si>
    <t>※13 資本金の額若しくは出資金の額が１億円以下の法人又は資本金の額若しくは出資金の額を有しない法人（保険業法に規定する</t>
    <rPh sb="9" eb="10">
      <t>モ</t>
    </rPh>
    <rPh sb="27" eb="28">
      <t>マタ</t>
    </rPh>
    <rPh sb="29" eb="32">
      <t>シホンキン</t>
    </rPh>
    <rPh sb="33" eb="34">
      <t>ガク</t>
    </rPh>
    <rPh sb="34" eb="35">
      <t>モ</t>
    </rPh>
    <rPh sb="38" eb="40">
      <t>シュッシ</t>
    </rPh>
    <rPh sb="40" eb="41">
      <t>キン</t>
    </rPh>
    <rPh sb="42" eb="43">
      <t>ガク</t>
    </rPh>
    <rPh sb="44" eb="45">
      <t>ユウ</t>
    </rPh>
    <rPh sb="48" eb="50">
      <t>ホウジン</t>
    </rPh>
    <rPh sb="51" eb="55">
      <t>ホケンギョウホウ</t>
    </rPh>
    <rPh sb="56" eb="58">
      <t>キテイ</t>
    </rPh>
    <phoneticPr fontId="2"/>
  </si>
  <si>
    <t xml:space="preserve"> 　ある法人は,6.0％となる。</t>
  </si>
  <si>
    <t>　  ②資本金の額又は出資金の額が５億円未満の法人は,6.0％となる。</t>
    <rPh sb="4" eb="7">
      <t>シホンキン</t>
    </rPh>
    <rPh sb="8" eb="9">
      <t>ガク</t>
    </rPh>
    <rPh sb="9" eb="10">
      <t>マタ</t>
    </rPh>
    <rPh sb="11" eb="14">
      <t>シュッシキン</t>
    </rPh>
    <rPh sb="15" eb="16">
      <t>ガク</t>
    </rPh>
    <rPh sb="18" eb="19">
      <t>オク</t>
    </rPh>
    <rPh sb="19" eb="20">
      <t>エン</t>
    </rPh>
    <rPh sb="20" eb="22">
      <t>ミマン</t>
    </rPh>
    <rPh sb="23" eb="25">
      <t>ホウジン</t>
    </rPh>
    <phoneticPr fontId="2"/>
  </si>
  <si>
    <t>　 となる。</t>
    <phoneticPr fontId="2"/>
  </si>
  <si>
    <t>※17 岡山市の世帯数は,住民基本台帳に基づく数である。</t>
    <rPh sb="4" eb="6">
      <t>オカヤマ</t>
    </rPh>
    <rPh sb="6" eb="7">
      <t>シ</t>
    </rPh>
    <rPh sb="8" eb="11">
      <t>セタイスウ</t>
    </rPh>
    <rPh sb="13" eb="15">
      <t>ジュウミン</t>
    </rPh>
    <rPh sb="15" eb="17">
      <t>キホン</t>
    </rPh>
    <rPh sb="17" eb="19">
      <t>ダイチョウ</t>
    </rPh>
    <rPh sb="20" eb="21">
      <t>モト</t>
    </rPh>
    <rPh sb="23" eb="24">
      <t>カズ</t>
    </rPh>
    <phoneticPr fontId="8"/>
  </si>
  <si>
    <t xml:space="preserve"> 　　③中小企業団体の組織に関する法律第３条に掲げる法人</t>
    <rPh sb="4" eb="6">
      <t>チュウショウ</t>
    </rPh>
    <rPh sb="6" eb="8">
      <t>キギョウ</t>
    </rPh>
    <rPh sb="8" eb="10">
      <t>ダンタイ</t>
    </rPh>
    <rPh sb="11" eb="13">
      <t>ソシキ</t>
    </rPh>
    <rPh sb="14" eb="15">
      <t>カン</t>
    </rPh>
    <rPh sb="17" eb="19">
      <t>ホウリツ</t>
    </rPh>
    <rPh sb="19" eb="20">
      <t>ダイ</t>
    </rPh>
    <rPh sb="21" eb="22">
      <t>ジョウ</t>
    </rPh>
    <rPh sb="23" eb="24">
      <t>カカ</t>
    </rPh>
    <rPh sb="26" eb="28">
      <t>ホウジン</t>
    </rPh>
    <phoneticPr fontId="8"/>
  </si>
  <si>
    <t>　 規定する相互会社を除く。）又は人格のない社団等のうち,法人税割の課税標準となる法人税額が年2,500万円以下で</t>
    <rPh sb="15" eb="16">
      <t>マタ</t>
    </rPh>
    <rPh sb="17" eb="19">
      <t>ジンカク</t>
    </rPh>
    <rPh sb="22" eb="24">
      <t>シャダン</t>
    </rPh>
    <rPh sb="24" eb="25">
      <t>ナド</t>
    </rPh>
    <rPh sb="29" eb="32">
      <t>ホウジンゼイ</t>
    </rPh>
    <rPh sb="32" eb="33">
      <t>ワリ</t>
    </rPh>
    <rPh sb="34" eb="36">
      <t>カゼイ</t>
    </rPh>
    <rPh sb="36" eb="38">
      <t>ヒョウジュン</t>
    </rPh>
    <rPh sb="41" eb="44">
      <t>ホウジンゼイ</t>
    </rPh>
    <rPh sb="44" eb="45">
      <t>ガク</t>
    </rPh>
    <rPh sb="46" eb="47">
      <t>ネン</t>
    </rPh>
    <rPh sb="52" eb="53">
      <t>マン</t>
    </rPh>
    <rPh sb="53" eb="54">
      <t>エン</t>
    </rPh>
    <rPh sb="54" eb="56">
      <t>イカ</t>
    </rPh>
    <phoneticPr fontId="2"/>
  </si>
  <si>
    <t>※7 ①資本金の額又は出資金の額が５億円以上10億円未満の法人は,7.2％となる。</t>
    <rPh sb="4" eb="7">
      <t>シホンキン</t>
    </rPh>
    <rPh sb="8" eb="9">
      <t>ガク</t>
    </rPh>
    <rPh sb="9" eb="10">
      <t>マタ</t>
    </rPh>
    <rPh sb="11" eb="14">
      <t>シュッシキン</t>
    </rPh>
    <rPh sb="15" eb="16">
      <t>ガク</t>
    </rPh>
    <rPh sb="18" eb="20">
      <t>オクエン</t>
    </rPh>
    <rPh sb="20" eb="22">
      <t>イジョウ</t>
    </rPh>
    <rPh sb="24" eb="26">
      <t>オクエン</t>
    </rPh>
    <rPh sb="26" eb="28">
      <t>ミマン</t>
    </rPh>
    <rPh sb="29" eb="31">
      <t>ホウジン</t>
    </rPh>
    <phoneticPr fontId="2"/>
  </si>
  <si>
    <t>　 する相互会社を除く。）で,分割前の課税標準となる法人税額又は個別帰属法人税額が年1,000万円以下の法人は,6.0％</t>
    <phoneticPr fontId="2"/>
  </si>
  <si>
    <t>　 ％となる。</t>
    <phoneticPr fontId="8"/>
  </si>
  <si>
    <t>　　法人税額が年1,600万円以下の法人</t>
  </si>
  <si>
    <t>※11 資本金の額若しくは出資金の額が１億円以下の法人,資本金の額若しくは出資金の額を有しない法人（保険業法に</t>
    <rPh sb="9" eb="10">
      <t>モ</t>
    </rPh>
    <rPh sb="28" eb="31">
      <t>シホンキン</t>
    </rPh>
    <rPh sb="32" eb="33">
      <t>ガク</t>
    </rPh>
    <rPh sb="33" eb="34">
      <t>モ</t>
    </rPh>
    <rPh sb="37" eb="40">
      <t>シュッシキン</t>
    </rPh>
    <rPh sb="41" eb="42">
      <t>ガク</t>
    </rPh>
    <rPh sb="43" eb="44">
      <t>ユウ</t>
    </rPh>
    <rPh sb="47" eb="49">
      <t>ホウジン</t>
    </rPh>
    <rPh sb="50" eb="52">
      <t>ホケン</t>
    </rPh>
    <rPh sb="52" eb="53">
      <t>ギョウ</t>
    </rPh>
    <rPh sb="53" eb="54">
      <t>ホウ</t>
    </rPh>
    <phoneticPr fontId="2"/>
  </si>
  <si>
    <t>　 り税として年間均等割額の９％相当額を法人区分に応じて上乗せしている。</t>
    <rPh sb="3" eb="4">
      <t>ゼイ</t>
    </rPh>
    <rPh sb="20" eb="22">
      <t>ホウジン</t>
    </rPh>
    <rPh sb="22" eb="24">
      <t>クブン</t>
    </rPh>
    <rPh sb="25" eb="26">
      <t>オウ</t>
    </rPh>
    <phoneticPr fontId="2"/>
  </si>
  <si>
    <t>※2　資本金の額若しくは出資金の額が１億円以下の法人又は資本金の額若しくは出資金の額を有しない法人（保険業法に</t>
    <rPh sb="8" eb="9">
      <t>モ</t>
    </rPh>
    <rPh sb="26" eb="27">
      <t>マタ</t>
    </rPh>
    <rPh sb="28" eb="31">
      <t>シホンキン</t>
    </rPh>
    <rPh sb="32" eb="33">
      <t>ガク</t>
    </rPh>
    <rPh sb="33" eb="34">
      <t>モ</t>
    </rPh>
    <rPh sb="37" eb="40">
      <t>シュッシキン</t>
    </rPh>
    <rPh sb="41" eb="42">
      <t>ガク</t>
    </rPh>
    <rPh sb="43" eb="44">
      <t>ユウ</t>
    </rPh>
    <rPh sb="47" eb="49">
      <t>ホウジン</t>
    </rPh>
    <rPh sb="50" eb="52">
      <t>ホケン</t>
    </rPh>
    <rPh sb="52" eb="53">
      <t>ギョウ</t>
    </rPh>
    <rPh sb="53" eb="54">
      <t>ホウ</t>
    </rPh>
    <phoneticPr fontId="2"/>
  </si>
  <si>
    <t>※20 資本金等の額が1,000万円以下の法人等は,7.6％となる。</t>
    <rPh sb="7" eb="8">
      <t>ナド</t>
    </rPh>
    <rPh sb="9" eb="10">
      <t>ガク</t>
    </rPh>
    <rPh sb="23" eb="24">
      <t>ナド</t>
    </rPh>
    <phoneticPr fontId="17"/>
  </si>
  <si>
    <t>　 金の額若しくは出資金の額を有しない法人（保険業法に規定する相互会社を除く。）又は人格のない社団等は,6.0</t>
    <rPh sb="9" eb="12">
      <t>シュッシキン</t>
    </rPh>
    <rPh sb="13" eb="14">
      <t>ガク</t>
    </rPh>
    <rPh sb="15" eb="16">
      <t>ユウ</t>
    </rPh>
    <rPh sb="19" eb="21">
      <t>ホウジン</t>
    </rPh>
    <rPh sb="22" eb="25">
      <t>ホケンギョウ</t>
    </rPh>
    <rPh sb="25" eb="26">
      <t>ホウ</t>
    </rPh>
    <rPh sb="27" eb="29">
      <t>キテイ</t>
    </rPh>
    <rPh sb="31" eb="33">
      <t>ソウゴ</t>
    </rPh>
    <rPh sb="33" eb="35">
      <t>ガイシャ</t>
    </rPh>
    <rPh sb="36" eb="37">
      <t>ノゾ</t>
    </rPh>
    <rPh sb="40" eb="41">
      <t>マタ</t>
    </rPh>
    <rPh sb="42" eb="44">
      <t>ジンカク</t>
    </rPh>
    <rPh sb="49" eb="50">
      <t>ナド</t>
    </rPh>
    <phoneticPr fontId="2"/>
  </si>
  <si>
    <t>　　 ②資本金の額若しくは出資金の額を有しない法人（保険業法に規定する相互会社を除く。）又は準法人で,課税標準となる</t>
    <rPh sb="4" eb="7">
      <t>シホンキン</t>
    </rPh>
    <rPh sb="8" eb="9">
      <t>ガク</t>
    </rPh>
    <rPh sb="9" eb="10">
      <t>モ</t>
    </rPh>
    <rPh sb="13" eb="16">
      <t>シュッシキン</t>
    </rPh>
    <rPh sb="17" eb="18">
      <t>ガク</t>
    </rPh>
    <rPh sb="19" eb="20">
      <t>ユウ</t>
    </rPh>
    <rPh sb="23" eb="25">
      <t>ホウジン</t>
    </rPh>
    <rPh sb="26" eb="30">
      <t>ホケンギョウホウ</t>
    </rPh>
    <rPh sb="31" eb="33">
      <t>キテイ</t>
    </rPh>
    <rPh sb="35" eb="37">
      <t>ソウゴ</t>
    </rPh>
    <rPh sb="37" eb="39">
      <t>ガイシャ</t>
    </rPh>
    <rPh sb="40" eb="41">
      <t>ノゾ</t>
    </rPh>
    <rPh sb="44" eb="45">
      <t>マタ</t>
    </rPh>
    <rPh sb="46" eb="47">
      <t>ジュン</t>
    </rPh>
    <rPh sb="47" eb="49">
      <t>ホウジン</t>
    </rPh>
    <rPh sb="51" eb="53">
      <t>カゼイ</t>
    </rPh>
    <rPh sb="53" eb="55">
      <t>ヒョウジュン</t>
    </rPh>
    <phoneticPr fontId="8"/>
  </si>
  <si>
    <t>※10 資本金の額又は出資金の額が1,000万円未満で,課税標準となる法人税額が年210万円未満の法人は,7.2％となる。</t>
    <rPh sb="22" eb="23">
      <t>マン</t>
    </rPh>
    <rPh sb="23" eb="24">
      <t>エン</t>
    </rPh>
    <rPh sb="24" eb="26">
      <t>ミマン</t>
    </rPh>
    <rPh sb="28" eb="30">
      <t>カゼイ</t>
    </rPh>
    <rPh sb="30" eb="32">
      <t>ヒョウジュン</t>
    </rPh>
    <rPh sb="35" eb="38">
      <t>ホウジンゼイ</t>
    </rPh>
    <rPh sb="38" eb="39">
      <t>ガク</t>
    </rPh>
    <rPh sb="40" eb="41">
      <t>ネン</t>
    </rPh>
    <rPh sb="44" eb="45">
      <t>マン</t>
    </rPh>
    <rPh sb="45" eb="46">
      <t>エン</t>
    </rPh>
    <rPh sb="46" eb="48">
      <t>ミマン</t>
    </rPh>
    <rPh sb="49" eb="51">
      <t>ホウジン</t>
    </rPh>
    <phoneticPr fontId="2"/>
  </si>
  <si>
    <t>※6 平成26年４月１日から令和６年３月31日までの間に開始する事業年度分の法人市民税均等割に対して,横浜みど</t>
  </si>
  <si>
    <t>　</t>
    <phoneticPr fontId="8"/>
  </si>
  <si>
    <t>　 収益事業を行うもの,資本金の額または出資金の額を有しない法人（相互会社等を除く。）を含む。</t>
    <rPh sb="2" eb="4">
      <t>シュウエキ</t>
    </rPh>
    <rPh sb="4" eb="6">
      <t>ジギョウ</t>
    </rPh>
    <rPh sb="7" eb="8">
      <t>オコナ</t>
    </rPh>
    <rPh sb="12" eb="15">
      <t>シホンキン</t>
    </rPh>
    <rPh sb="16" eb="17">
      <t>ガク</t>
    </rPh>
    <rPh sb="20" eb="23">
      <t>シュッシキン</t>
    </rPh>
    <rPh sb="24" eb="25">
      <t>ガク</t>
    </rPh>
    <rPh sb="26" eb="27">
      <t>ユウ</t>
    </rPh>
    <rPh sb="30" eb="32">
      <t>ホウジン</t>
    </rPh>
    <rPh sb="33" eb="35">
      <t>ソウゴ</t>
    </rPh>
    <rPh sb="35" eb="37">
      <t>ガイシャ</t>
    </rPh>
    <rPh sb="37" eb="38">
      <t>ナド</t>
    </rPh>
    <rPh sb="39" eb="40">
      <t>ノゾ</t>
    </rPh>
    <rPh sb="44" eb="45">
      <t>フク</t>
    </rPh>
    <phoneticPr fontId="2"/>
  </si>
  <si>
    <t>　 人は,6.0％となる。</t>
  </si>
  <si>
    <t>※16 課税標準となる法人税額が年1,600万円以下の法人で,資本金の額若しくは出資金の額が１億円以下の法人,資本</t>
    <rPh sb="4" eb="6">
      <t>カゼイ</t>
    </rPh>
    <rPh sb="6" eb="8">
      <t>ヒョウジュン</t>
    </rPh>
    <rPh sb="11" eb="14">
      <t>ホウジンゼイ</t>
    </rPh>
    <rPh sb="14" eb="15">
      <t>ガク</t>
    </rPh>
    <rPh sb="16" eb="17">
      <t>ネン</t>
    </rPh>
    <rPh sb="22" eb="24">
      <t>マンエン</t>
    </rPh>
    <rPh sb="24" eb="26">
      <t>イカ</t>
    </rPh>
    <rPh sb="27" eb="29">
      <t>ホウジン</t>
    </rPh>
    <rPh sb="31" eb="34">
      <t>シホンキン</t>
    </rPh>
    <rPh sb="35" eb="36">
      <t>ガク</t>
    </rPh>
    <rPh sb="36" eb="37">
      <t>モ</t>
    </rPh>
    <rPh sb="40" eb="43">
      <t>シュッシキン</t>
    </rPh>
    <rPh sb="44" eb="45">
      <t>ガク</t>
    </rPh>
    <phoneticPr fontId="2"/>
  </si>
  <si>
    <t>　　となる法人税額が年1,600万円以下の法人</t>
  </si>
  <si>
    <t>　社を除く。）又は人格のない社団等は,6.0％となる。</t>
    <rPh sb="7" eb="8">
      <t>マタ</t>
    </rPh>
    <phoneticPr fontId="2"/>
  </si>
  <si>
    <t>※5 個人市民税均等割に対して,平成21年度から令和５年度まで横浜みどり税として900円を上乗せしている。</t>
    <rPh sb="3" eb="5">
      <t>コジン</t>
    </rPh>
    <rPh sb="5" eb="8">
      <t>シミンゼイ</t>
    </rPh>
    <rPh sb="8" eb="11">
      <t>キントウワリ</t>
    </rPh>
    <rPh sb="12" eb="13">
      <t>タイ</t>
    </rPh>
    <rPh sb="16" eb="18">
      <t>ヘイセイ</t>
    </rPh>
    <rPh sb="20" eb="21">
      <t>ネン</t>
    </rPh>
    <rPh sb="21" eb="22">
      <t>ド</t>
    </rPh>
    <rPh sb="24" eb="26">
      <t>レイワ</t>
    </rPh>
    <rPh sb="27" eb="28">
      <t>ネン</t>
    </rPh>
    <rPh sb="28" eb="29">
      <t>ド</t>
    </rPh>
    <rPh sb="31" eb="33">
      <t>ヨコハマ</t>
    </rPh>
    <rPh sb="36" eb="37">
      <t>ゼイ</t>
    </rPh>
    <rPh sb="43" eb="44">
      <t>エン</t>
    </rPh>
    <rPh sb="45" eb="47">
      <t>ウワノ</t>
    </rPh>
    <phoneticPr fontId="2"/>
  </si>
  <si>
    <t>※1 公共法人,公益法人等（独立行政法人で収益事業を行うものを除く。）,一般社団・財団法人,人格のない社団等で</t>
  </si>
  <si>
    <t>　 る受託法人及び保険業法に規定する相互会社を除く。）で,法人税割の課税標準となる法人税額が年1,000万円以下である法</t>
    <rPh sb="14" eb="16">
      <t>キテイ</t>
    </rPh>
    <rPh sb="18" eb="20">
      <t>ソウゴ</t>
    </rPh>
    <rPh sb="20" eb="22">
      <t>ガイシャ</t>
    </rPh>
    <rPh sb="23" eb="24">
      <t>ノゾ</t>
    </rPh>
    <rPh sb="29" eb="32">
      <t>ホウジンゼイ</t>
    </rPh>
    <rPh sb="32" eb="33">
      <t>ワリ</t>
    </rPh>
    <rPh sb="34" eb="36">
      <t>カゼイ</t>
    </rPh>
    <rPh sb="36" eb="38">
      <t>ヒョウジュン</t>
    </rPh>
    <rPh sb="41" eb="44">
      <t>ホウジンゼイ</t>
    </rPh>
    <rPh sb="44" eb="45">
      <t>ガク</t>
    </rPh>
    <rPh sb="46" eb="47">
      <t>ネン</t>
    </rPh>
    <rPh sb="52" eb="54">
      <t>マンエン</t>
    </rPh>
    <rPh sb="54" eb="56">
      <t>イカ</t>
    </rPh>
    <rPh sb="59" eb="60">
      <t>ホウ</t>
    </rPh>
    <phoneticPr fontId="8"/>
  </si>
  <si>
    <t>※15 平成31年度より認知症「神戸モデル」の財源として,均等割額に400円上乗せしている。</t>
    <rPh sb="4" eb="6">
      <t>ヘイセイ</t>
    </rPh>
    <rPh sb="8" eb="10">
      <t>ネンド</t>
    </rPh>
    <rPh sb="12" eb="15">
      <t>ニンチショウ</t>
    </rPh>
    <rPh sb="16" eb="18">
      <t>コウベ</t>
    </rPh>
    <rPh sb="23" eb="25">
      <t>ザイゲン</t>
    </rPh>
    <rPh sb="29" eb="32">
      <t>キントウワリ</t>
    </rPh>
    <rPh sb="32" eb="33">
      <t>ガク</t>
    </rPh>
    <rPh sb="37" eb="38">
      <t>エン</t>
    </rPh>
    <rPh sb="38" eb="40">
      <t>ウワノ</t>
    </rPh>
    <phoneticPr fontId="8"/>
  </si>
  <si>
    <t>　　 ①資本金の額又は出資金の額が３億円（平成13年３月31日以前に終了した事業年度分については１億円）以下で,課税標準</t>
    <rPh sb="4" eb="7">
      <t>シホンキン</t>
    </rPh>
    <rPh sb="8" eb="9">
      <t>ガク</t>
    </rPh>
    <rPh sb="9" eb="10">
      <t>マタ</t>
    </rPh>
    <rPh sb="11" eb="14">
      <t>シュッシキン</t>
    </rPh>
    <rPh sb="15" eb="16">
      <t>ガク</t>
    </rPh>
    <rPh sb="18" eb="20">
      <t>オクエン</t>
    </rPh>
    <rPh sb="21" eb="23">
      <t>ヘイセイ</t>
    </rPh>
    <rPh sb="25" eb="26">
      <t>ネン</t>
    </rPh>
    <rPh sb="27" eb="28">
      <t>ガツ</t>
    </rPh>
    <rPh sb="30" eb="31">
      <t>ニチ</t>
    </rPh>
    <rPh sb="31" eb="33">
      <t>イゼン</t>
    </rPh>
    <rPh sb="34" eb="36">
      <t>シュウリョウ</t>
    </rPh>
    <rPh sb="38" eb="40">
      <t>ジギョウ</t>
    </rPh>
    <rPh sb="40" eb="42">
      <t>ネンド</t>
    </rPh>
    <rPh sb="42" eb="43">
      <t>ブン</t>
    </rPh>
    <rPh sb="52" eb="54">
      <t>イカ</t>
    </rPh>
    <rPh sb="56" eb="58">
      <t>カゼイ</t>
    </rPh>
    <rPh sb="58" eb="60">
      <t>ヒョウジュン</t>
    </rPh>
    <phoneticPr fontId="8"/>
  </si>
  <si>
    <t xml:space="preserve"> 　 ②資本金等の額が５億円未満の法人,資本金の額若しくは出資金の額を有しない法人（保険業法 に規定する相互会</t>
    <rPh sb="4" eb="7">
      <t>シホンキン</t>
    </rPh>
    <rPh sb="7" eb="8">
      <t>ナド</t>
    </rPh>
    <rPh sb="9" eb="10">
      <t>ガク</t>
    </rPh>
    <rPh sb="12" eb="13">
      <t>オク</t>
    </rPh>
    <rPh sb="13" eb="14">
      <t>エン</t>
    </rPh>
    <rPh sb="14" eb="16">
      <t>ミマン</t>
    </rPh>
    <rPh sb="17" eb="19">
      <t>ホウジン</t>
    </rPh>
    <rPh sb="20" eb="22">
      <t>シホン</t>
    </rPh>
    <rPh sb="22" eb="23">
      <t>キン</t>
    </rPh>
    <rPh sb="24" eb="25">
      <t>ガク</t>
    </rPh>
    <rPh sb="25" eb="26">
      <t>モ</t>
    </rPh>
    <rPh sb="29" eb="31">
      <t>シュッシ</t>
    </rPh>
    <rPh sb="31" eb="32">
      <t>キン</t>
    </rPh>
    <rPh sb="33" eb="34">
      <t>ガク</t>
    </rPh>
    <rPh sb="35" eb="36">
      <t>ユウ</t>
    </rPh>
    <rPh sb="39" eb="41">
      <t>ホウジン</t>
    </rPh>
    <rPh sb="42" eb="46">
      <t>ホケンギョウホウ</t>
    </rPh>
    <phoneticPr fontId="2"/>
  </si>
  <si>
    <t xml:space="preserve">  　②資本金等の額が１億円以下の法人は,6.0％となる。</t>
    <rPh sb="4" eb="7">
      <t>シホンキン</t>
    </rPh>
    <rPh sb="7" eb="8">
      <t>ナド</t>
    </rPh>
    <rPh sb="9" eb="10">
      <t>ガク</t>
    </rPh>
    <rPh sb="14" eb="16">
      <t>イカ</t>
    </rPh>
    <rPh sb="17" eb="19">
      <t>ホウジン</t>
    </rPh>
    <phoneticPr fontId="2"/>
  </si>
  <si>
    <t>　 の異動状況等を基に推計した数値である。</t>
    <rPh sb="5" eb="7">
      <t>ジョウキョウ</t>
    </rPh>
    <rPh sb="7" eb="8">
      <t>ナド</t>
    </rPh>
    <rPh sb="9" eb="10">
      <t>モト</t>
    </rPh>
    <rPh sb="11" eb="13">
      <t>スイケイ</t>
    </rPh>
    <rPh sb="15" eb="17">
      <t>スウチ</t>
    </rPh>
    <phoneticPr fontId="8"/>
  </si>
  <si>
    <t>※19 資本金の額若しくは出資金の額が１億円以下の法人又は資本金の額若しくは出資金の額を有しない法人(法人税法に規定す</t>
    <rPh sb="6" eb="7">
      <t>キン</t>
    </rPh>
    <rPh sb="8" eb="9">
      <t>ガク</t>
    </rPh>
    <rPh sb="9" eb="10">
      <t>モ</t>
    </rPh>
    <rPh sb="13" eb="16">
      <t>シュッシキン</t>
    </rPh>
    <rPh sb="17" eb="18">
      <t>ガク</t>
    </rPh>
    <rPh sb="25" eb="27">
      <t>ホウジン</t>
    </rPh>
    <rPh sb="27" eb="28">
      <t>マタ</t>
    </rPh>
    <rPh sb="29" eb="32">
      <t>シホンキン</t>
    </rPh>
    <rPh sb="33" eb="34">
      <t>ガク</t>
    </rPh>
    <rPh sb="34" eb="35">
      <t>モ</t>
    </rPh>
    <rPh sb="38" eb="41">
      <t>シュッシキン</t>
    </rPh>
    <rPh sb="42" eb="43">
      <t>ガク</t>
    </rPh>
    <rPh sb="44" eb="45">
      <t>ユウ</t>
    </rPh>
    <rPh sb="48" eb="50">
      <t>ホウジン</t>
    </rPh>
    <rPh sb="51" eb="54">
      <t>ホウジンゼイ</t>
    </rPh>
    <rPh sb="54" eb="55">
      <t>ホウ</t>
    </rPh>
    <rPh sb="56" eb="58">
      <t>キテイ</t>
    </rPh>
    <phoneticPr fontId="2"/>
  </si>
  <si>
    <t>※12 次のいずれかに該当する法人は,6.0％となる。</t>
    <rPh sb="4" eb="5">
      <t>ツギ</t>
    </rPh>
    <rPh sb="11" eb="13">
      <t>ガイトウ</t>
    </rPh>
    <rPh sb="15" eb="17">
      <t>ホウジン</t>
    </rPh>
    <phoneticPr fontId="8"/>
  </si>
  <si>
    <t>※9 ①資本金等の額が５億円以上10億円未満の法人は,7.2％となる。</t>
    <rPh sb="4" eb="7">
      <t>シホンキン</t>
    </rPh>
    <rPh sb="7" eb="8">
      <t>ナド</t>
    </rPh>
    <rPh sb="9" eb="10">
      <t>ガク</t>
    </rPh>
    <rPh sb="12" eb="14">
      <t>オクエン</t>
    </rPh>
    <rPh sb="14" eb="16">
      <t>イジョウ</t>
    </rPh>
    <rPh sb="18" eb="20">
      <t>オクエン</t>
    </rPh>
    <rPh sb="20" eb="22">
      <t>ミマン</t>
    </rPh>
    <rPh sb="23" eb="25">
      <t>ホウジン</t>
    </rPh>
    <phoneticPr fontId="2"/>
  </si>
  <si>
    <t>※4 ①資本金等の額が１億円を超え５億円未満の法人は,7.2％となる。</t>
    <rPh sb="4" eb="7">
      <t>シホンキン</t>
    </rPh>
    <rPh sb="7" eb="8">
      <t>ナド</t>
    </rPh>
    <rPh sb="9" eb="10">
      <t>ガク</t>
    </rPh>
    <rPh sb="15" eb="16">
      <t>コ</t>
    </rPh>
    <rPh sb="18" eb="20">
      <t>オクエン</t>
    </rPh>
    <rPh sb="20" eb="22">
      <t>ミマン</t>
    </rPh>
    <rPh sb="23" eb="25">
      <t>ホウジン</t>
    </rPh>
    <phoneticPr fontId="2"/>
  </si>
  <si>
    <t>注）人口及び世帯数は,特段の注釈がない限り,令和２年10月1日に実施された国勢調査結果を基礎に毎月の住民基本台帳</t>
    <rPh sb="0" eb="1">
      <t>チュウ</t>
    </rPh>
    <rPh sb="2" eb="4">
      <t>ジンコウ</t>
    </rPh>
    <rPh sb="4" eb="5">
      <t>オヨ</t>
    </rPh>
    <rPh sb="6" eb="9">
      <t>セタイスウ</t>
    </rPh>
    <rPh sb="11" eb="13">
      <t>トクダン</t>
    </rPh>
    <rPh sb="14" eb="16">
      <t>チュウシャク</t>
    </rPh>
    <rPh sb="19" eb="20">
      <t>カギ</t>
    </rPh>
    <rPh sb="22" eb="24">
      <t>レイワ</t>
    </rPh>
    <rPh sb="25" eb="26">
      <t>ネン</t>
    </rPh>
    <rPh sb="28" eb="29">
      <t>ガツ</t>
    </rPh>
    <rPh sb="30" eb="31">
      <t>ニチ</t>
    </rPh>
    <rPh sb="32" eb="34">
      <t>ジッシ</t>
    </rPh>
    <rPh sb="37" eb="39">
      <t>コクセイ</t>
    </rPh>
    <rPh sb="39" eb="41">
      <t>チョウサ</t>
    </rPh>
    <rPh sb="41" eb="43">
      <t>ケッカ</t>
    </rPh>
    <rPh sb="44" eb="46">
      <t>キソ</t>
    </rPh>
    <rPh sb="47" eb="49">
      <t>マイツキ</t>
    </rPh>
    <rPh sb="50" eb="52">
      <t>ジュウミン</t>
    </rPh>
    <rPh sb="52" eb="54">
      <t>キホン</t>
    </rPh>
    <rPh sb="54" eb="56">
      <t>ダイチョウ</t>
    </rPh>
    <phoneticPr fontId="8"/>
  </si>
  <si>
    <t>.</t>
    <phoneticPr fontId="2"/>
  </si>
  <si>
    <t>令和４年度分(R２～R４年度の平均値)</t>
    <rPh sb="0" eb="1">
      <t>レイ</t>
    </rPh>
    <rPh sb="1" eb="2">
      <t>ワ</t>
    </rPh>
    <rPh sb="3" eb="5">
      <t>ネンド</t>
    </rPh>
    <phoneticPr fontId="17"/>
  </si>
  <si>
    <t>財政力指数</t>
    <phoneticPr fontId="2"/>
  </si>
  <si>
    <t>財政力指数</t>
  </si>
  <si>
    <t>基準財政需要額</t>
    <phoneticPr fontId="2"/>
  </si>
  <si>
    <t>基準財政需要額</t>
  </si>
  <si>
    <t>基準財政収入額</t>
    <phoneticPr fontId="2"/>
  </si>
  <si>
    <t>参 考</t>
  </si>
  <si>
    <t>基準財政収入額</t>
  </si>
  <si>
    <t>参 考</t>
    <phoneticPr fontId="2"/>
  </si>
  <si>
    <t>都市計画税</t>
  </si>
  <si>
    <t>その他のもの</t>
  </si>
  <si>
    <t>標準税率</t>
  </si>
  <si>
    <t>3,600～5,000</t>
  </si>
  <si>
    <t>農耕作業用自動車</t>
  </si>
  <si>
    <t>小型特殊
自動車</t>
    <phoneticPr fontId="2"/>
  </si>
  <si>
    <t>小型特殊自動車以外の軽自動車等</t>
  </si>
  <si>
    <t>　　　標準税率</t>
  </si>
  <si>
    <t>固定資産税</t>
  </si>
  <si>
    <t>※20</t>
    <phoneticPr fontId="8"/>
  </si>
  <si>
    <t>※19</t>
    <phoneticPr fontId="8"/>
  </si>
  <si>
    <t>※18</t>
    <phoneticPr fontId="8"/>
  </si>
  <si>
    <t>※16</t>
    <phoneticPr fontId="8"/>
  </si>
  <si>
    <t>※14</t>
    <phoneticPr fontId="8"/>
  </si>
  <si>
    <t>法人税割</t>
  </si>
  <si>
    <t>※13</t>
    <phoneticPr fontId="8"/>
  </si>
  <si>
    <t>※12</t>
    <phoneticPr fontId="8"/>
  </si>
  <si>
    <t>※11</t>
    <phoneticPr fontId="8"/>
  </si>
  <si>
    <t>※10</t>
    <phoneticPr fontId="8"/>
  </si>
  <si>
    <t>※9</t>
    <phoneticPr fontId="8"/>
  </si>
  <si>
    <t>※8</t>
    <phoneticPr fontId="8"/>
  </si>
  <si>
    <t>※7</t>
    <phoneticPr fontId="8"/>
  </si>
  <si>
    <t>※4</t>
    <phoneticPr fontId="8"/>
  </si>
  <si>
    <t>※3</t>
    <phoneticPr fontId="8"/>
  </si>
  <si>
    <t>※2</t>
    <phoneticPr fontId="8"/>
  </si>
  <si>
    <t>（円）</t>
  </si>
  <si>
    <t>⑨ 50億円超で50人超</t>
    <phoneticPr fontId="2"/>
  </si>
  <si>
    <t>⑧ 10億円超50億円以下で50人超</t>
    <phoneticPr fontId="2"/>
  </si>
  <si>
    <t>⑦ 10億円超で50人以下</t>
    <phoneticPr fontId="2"/>
  </si>
  <si>
    <t>⑥ １億円超10億円以下で50人超</t>
  </si>
  <si>
    <t>⑥ １億円超10億円以下で50人超</t>
    <phoneticPr fontId="2"/>
  </si>
  <si>
    <t>⑤ １億円超10億円以下で50人以下</t>
  </si>
  <si>
    <t>※6</t>
    <phoneticPr fontId="2"/>
  </si>
  <si>
    <t>⑤ １億円超10億円以下で50人以下</t>
    <phoneticPr fontId="2"/>
  </si>
  <si>
    <t>④ １千万円超1億円以下で50人超</t>
  </si>
  <si>
    <t>④ １千万円超1億円以下で50人超</t>
    <phoneticPr fontId="2"/>
  </si>
  <si>
    <t>③ １千万円超1億円以下で50人以下</t>
  </si>
  <si>
    <t>③ １千万円超1億円以下で50人以下</t>
    <phoneticPr fontId="2"/>
  </si>
  <si>
    <t>② １千万円以下で50人超</t>
  </si>
  <si>
    <t>② １千万円以下で50人超</t>
    <phoneticPr fontId="2"/>
  </si>
  <si>
    <t>① １千万円以下で50人以下　※1</t>
    <rPh sb="3" eb="6">
      <t>センマンエン</t>
    </rPh>
    <rPh sb="6" eb="8">
      <t>イカ</t>
    </rPh>
    <rPh sb="11" eb="12">
      <t>ニン</t>
    </rPh>
    <rPh sb="12" eb="14">
      <t>イカ</t>
    </rPh>
    <phoneticPr fontId="2"/>
  </si>
  <si>
    <t>均等割</t>
  </si>
  <si>
    <t>法     人</t>
    <rPh sb="6" eb="7">
      <t>ヒト</t>
    </rPh>
    <phoneticPr fontId="2"/>
  </si>
  <si>
    <t>採用税率</t>
    <phoneticPr fontId="2"/>
  </si>
  <si>
    <t>所得割</t>
  </si>
  <si>
    <t>※15</t>
    <phoneticPr fontId="8"/>
  </si>
  <si>
    <t>（円）</t>
    <phoneticPr fontId="2"/>
  </si>
  <si>
    <t>個人</t>
    <rPh sb="0" eb="1">
      <t>コ</t>
    </rPh>
    <rPh sb="1" eb="2">
      <t>ヒト</t>
    </rPh>
    <phoneticPr fontId="2"/>
  </si>
  <si>
    <t>市民税</t>
  </si>
  <si>
    <t>税           率</t>
    <rPh sb="12" eb="13">
      <t>リツ</t>
    </rPh>
    <phoneticPr fontId="2"/>
  </si>
  <si>
    <t>※5</t>
    <phoneticPr fontId="2"/>
  </si>
  <si>
    <t>〔(G)-(H)〕/(D)</t>
    <phoneticPr fontId="2"/>
  </si>
  <si>
    <t>(G)/(F)</t>
    <phoneticPr fontId="2"/>
  </si>
  <si>
    <t>徴税費の割合</t>
    <phoneticPr fontId="2"/>
  </si>
  <si>
    <t>(H)</t>
    <phoneticPr fontId="2"/>
  </si>
  <si>
    <t>道府県民税取扱費</t>
    <phoneticPr fontId="2"/>
  </si>
  <si>
    <t>(G)</t>
    <phoneticPr fontId="2"/>
  </si>
  <si>
    <t>計</t>
    <phoneticPr fontId="2"/>
  </si>
  <si>
    <t>その他</t>
  </si>
  <si>
    <t>報奨金等の経費</t>
  </si>
  <si>
    <t>報奨金等の経費</t>
    <rPh sb="2" eb="3">
      <t>キン</t>
    </rPh>
    <rPh sb="3" eb="4">
      <t>ナド</t>
    </rPh>
    <rPh sb="5" eb="7">
      <t>ケイヒ</t>
    </rPh>
    <phoneticPr fontId="8"/>
  </si>
  <si>
    <t>物件費</t>
  </si>
  <si>
    <t>物件費</t>
    <rPh sb="0" eb="3">
      <t>ブッケンヒ</t>
    </rPh>
    <phoneticPr fontId="8"/>
  </si>
  <si>
    <t>人件費</t>
  </si>
  <si>
    <t>徴税費</t>
    <phoneticPr fontId="2"/>
  </si>
  <si>
    <t>(D)+(E)=(F)</t>
    <phoneticPr fontId="2"/>
  </si>
  <si>
    <t>(E)</t>
    <phoneticPr fontId="2"/>
  </si>
  <si>
    <t>道府県民税</t>
    <phoneticPr fontId="2"/>
  </si>
  <si>
    <t>(D)</t>
    <phoneticPr fontId="2"/>
  </si>
  <si>
    <t>市税</t>
    <phoneticPr fontId="2"/>
  </si>
  <si>
    <t>収入額</t>
    <phoneticPr fontId="2"/>
  </si>
  <si>
    <t>市税の徴収に要する経費</t>
    <rPh sb="1" eb="2">
      <t>ゼイ</t>
    </rPh>
    <rPh sb="3" eb="5">
      <t>チョウシュウ</t>
    </rPh>
    <rPh sb="6" eb="7">
      <t>ヨウ</t>
    </rPh>
    <rPh sb="9" eb="11">
      <t>ケイヒ</t>
    </rPh>
    <phoneticPr fontId="2"/>
  </si>
  <si>
    <t>(C)/(A)</t>
    <phoneticPr fontId="2"/>
  </si>
  <si>
    <t>市税の割合</t>
    <phoneticPr fontId="2"/>
  </si>
  <si>
    <t>不納欠損額</t>
    <phoneticPr fontId="2"/>
  </si>
  <si>
    <t>(C)/(B)</t>
    <phoneticPr fontId="2"/>
  </si>
  <si>
    <t>収入率</t>
    <phoneticPr fontId="2"/>
  </si>
  <si>
    <t>(C)</t>
    <phoneticPr fontId="2"/>
  </si>
  <si>
    <t>(B)</t>
    <phoneticPr fontId="2"/>
  </si>
  <si>
    <t>調定額</t>
    <phoneticPr fontId="2"/>
  </si>
  <si>
    <t>市税最終予算額</t>
    <phoneticPr fontId="2"/>
  </si>
  <si>
    <t>市税当初予算額</t>
    <phoneticPr fontId="2"/>
  </si>
  <si>
    <t>(A)</t>
    <phoneticPr fontId="2"/>
  </si>
  <si>
    <t>一般会計歳入決算額</t>
    <phoneticPr fontId="2"/>
  </si>
  <si>
    <t>令和４年度決算状況</t>
    <rPh sb="0" eb="2">
      <t>レイワ</t>
    </rPh>
    <rPh sb="3" eb="5">
      <t>ネンド</t>
    </rPh>
    <phoneticPr fontId="2"/>
  </si>
  <si>
    <t>（令和５年４月１日現在）</t>
    <rPh sb="1" eb="3">
      <t>レイワ</t>
    </rPh>
    <phoneticPr fontId="2"/>
  </si>
  <si>
    <t>（人）</t>
    <phoneticPr fontId="2"/>
  </si>
  <si>
    <r>
      <t>税関係職員数</t>
    </r>
    <r>
      <rPr>
        <sz val="11"/>
        <rFont val="ＭＳ Ｐ明朝"/>
        <family val="1"/>
        <charset val="128"/>
      </rPr>
      <t/>
    </r>
    <phoneticPr fontId="2"/>
  </si>
  <si>
    <t>※17</t>
    <phoneticPr fontId="8"/>
  </si>
  <si>
    <t>（世帯）</t>
    <phoneticPr fontId="2"/>
  </si>
  <si>
    <t>世帯数</t>
    <phoneticPr fontId="2"/>
  </si>
  <si>
    <t xml:space="preserve">（人） </t>
    <phoneticPr fontId="2"/>
  </si>
  <si>
    <t xml:space="preserve">人口 </t>
    <phoneticPr fontId="2"/>
  </si>
  <si>
    <t>概要</t>
    <phoneticPr fontId="2"/>
  </si>
  <si>
    <t>熊本市</t>
    <rPh sb="0" eb="1">
      <t>クマ</t>
    </rPh>
    <rPh sb="1" eb="2">
      <t>モト</t>
    </rPh>
    <rPh sb="2" eb="3">
      <t>シ</t>
    </rPh>
    <phoneticPr fontId="2"/>
  </si>
  <si>
    <t>福岡市</t>
    <rPh sb="0" eb="1">
      <t>フク</t>
    </rPh>
    <rPh sb="1" eb="2">
      <t>オカ</t>
    </rPh>
    <rPh sb="2" eb="3">
      <t>シ</t>
    </rPh>
    <phoneticPr fontId="2"/>
  </si>
  <si>
    <t>北九州市</t>
    <rPh sb="0" eb="1">
      <t>キタ</t>
    </rPh>
    <rPh sb="1" eb="2">
      <t>キュウ</t>
    </rPh>
    <rPh sb="2" eb="3">
      <t>シュウ</t>
    </rPh>
    <rPh sb="3" eb="4">
      <t>シ</t>
    </rPh>
    <phoneticPr fontId="2"/>
  </si>
  <si>
    <t>広島市</t>
    <rPh sb="0" eb="1">
      <t>ヒロ</t>
    </rPh>
    <rPh sb="1" eb="2">
      <t>シマ</t>
    </rPh>
    <rPh sb="2" eb="3">
      <t>シ</t>
    </rPh>
    <phoneticPr fontId="2"/>
  </si>
  <si>
    <t>岡山市</t>
    <rPh sb="0" eb="1">
      <t>オカ</t>
    </rPh>
    <rPh sb="1" eb="2">
      <t>ヤマ</t>
    </rPh>
    <rPh sb="2" eb="3">
      <t>シ</t>
    </rPh>
    <phoneticPr fontId="2"/>
  </si>
  <si>
    <t>神戸市</t>
    <rPh sb="0" eb="1">
      <t>カミ</t>
    </rPh>
    <rPh sb="1" eb="2">
      <t>ト</t>
    </rPh>
    <rPh sb="2" eb="3">
      <t>シ</t>
    </rPh>
    <phoneticPr fontId="2"/>
  </si>
  <si>
    <t>堺市</t>
    <rPh sb="0" eb="1">
      <t>サカイ</t>
    </rPh>
    <rPh sb="1" eb="2">
      <t>シ</t>
    </rPh>
    <phoneticPr fontId="2"/>
  </si>
  <si>
    <t>区　　　　　　　　　　　　　　　　　　　　　　　　　　　　　　　　　　分</t>
    <phoneticPr fontId="2"/>
  </si>
  <si>
    <t>大阪市</t>
    <rPh sb="0" eb="1">
      <t>ダイ</t>
    </rPh>
    <rPh sb="1" eb="2">
      <t>サカ</t>
    </rPh>
    <rPh sb="2" eb="3">
      <t>シ</t>
    </rPh>
    <phoneticPr fontId="2"/>
  </si>
  <si>
    <t>京都市</t>
    <rPh sb="0" eb="1">
      <t>キョウ</t>
    </rPh>
    <rPh sb="1" eb="2">
      <t>ミヤコ</t>
    </rPh>
    <rPh sb="2" eb="3">
      <t>シ</t>
    </rPh>
    <phoneticPr fontId="2"/>
  </si>
  <si>
    <t>浜松市</t>
    <rPh sb="0" eb="1">
      <t>ハマ</t>
    </rPh>
    <rPh sb="1" eb="2">
      <t>マツ</t>
    </rPh>
    <rPh sb="2" eb="3">
      <t>シ</t>
    </rPh>
    <phoneticPr fontId="2"/>
  </si>
  <si>
    <t>静岡市</t>
    <rPh sb="0" eb="1">
      <t>セイ</t>
    </rPh>
    <rPh sb="1" eb="2">
      <t>オカ</t>
    </rPh>
    <rPh sb="2" eb="3">
      <t>シ</t>
    </rPh>
    <phoneticPr fontId="2"/>
  </si>
  <si>
    <t>新潟市</t>
    <rPh sb="0" eb="2">
      <t>ニイガタ</t>
    </rPh>
    <phoneticPr fontId="2"/>
  </si>
  <si>
    <t>川崎市</t>
    <rPh sb="0" eb="1">
      <t>カワ</t>
    </rPh>
    <rPh sb="1" eb="2">
      <t>ザキ</t>
    </rPh>
    <rPh sb="2" eb="3">
      <t>シ</t>
    </rPh>
    <phoneticPr fontId="2"/>
  </si>
  <si>
    <t>横浜市</t>
    <rPh sb="0" eb="1">
      <t>ヨコ</t>
    </rPh>
    <rPh sb="1" eb="2">
      <t>ハマ</t>
    </rPh>
    <rPh sb="2" eb="3">
      <t>シ</t>
    </rPh>
    <phoneticPr fontId="2"/>
  </si>
  <si>
    <t>札幌市</t>
    <rPh sb="0" eb="1">
      <t>サツ</t>
    </rPh>
    <rPh sb="1" eb="2">
      <t>ホロ</t>
    </rPh>
    <rPh sb="2" eb="3">
      <t>シ</t>
    </rPh>
    <phoneticPr fontId="2"/>
  </si>
  <si>
    <t>仙台市</t>
    <rPh sb="0" eb="1">
      <t>セン</t>
    </rPh>
    <rPh sb="1" eb="2">
      <t>ダイ</t>
    </rPh>
    <rPh sb="2" eb="3">
      <t>シ</t>
    </rPh>
    <phoneticPr fontId="2"/>
  </si>
  <si>
    <t>　(3)　徴税費・税率等（つづき）</t>
    <rPh sb="5" eb="8">
      <t>チョウゼイヒ</t>
    </rPh>
    <rPh sb="9" eb="11">
      <t>ゼイリツ</t>
    </rPh>
    <rPh sb="11" eb="12">
      <t>トウ</t>
    </rPh>
    <phoneticPr fontId="2"/>
  </si>
  <si>
    <t>　(3)　徴税費・税率等</t>
    <rPh sb="5" eb="8">
      <t>チョウゼイヒ</t>
    </rPh>
    <rPh sb="9" eb="11">
      <t>ゼイリツ</t>
    </rPh>
    <rPh sb="11" eb="12">
      <t>トウ</t>
    </rPh>
    <phoneticPr fontId="2"/>
  </si>
  <si>
    <t>４.　政令指定都市の決算状況等</t>
    <rPh sb="3" eb="5">
      <t>セイレイ</t>
    </rPh>
    <rPh sb="14" eb="15">
      <t>ナド</t>
    </rPh>
    <phoneticPr fontId="8"/>
  </si>
  <si>
    <t>川崎市</t>
    <rPh sb="0" eb="1">
      <t>カワ</t>
    </rPh>
    <rPh sb="1" eb="2">
      <t>ザキ</t>
    </rPh>
    <phoneticPr fontId="8"/>
  </si>
  <si>
    <t xml:space="preserve"> 　　　（単位：千円，％）</t>
    <phoneticPr fontId="2"/>
  </si>
  <si>
    <t>収入率</t>
    <phoneticPr fontId="2"/>
  </si>
  <si>
    <t>調定額</t>
    <phoneticPr fontId="8"/>
  </si>
  <si>
    <t>収入額</t>
    <phoneticPr fontId="8"/>
  </si>
  <si>
    <t>前年比</t>
    <phoneticPr fontId="2"/>
  </si>
  <si>
    <t>　 社を除き,広島市市税条例第23条第３項の規定によって法人とみなされるものを含む。）で,法人税割の課税標準とな</t>
    <rPh sb="7" eb="10">
      <t>ヒロシマシ</t>
    </rPh>
    <rPh sb="10" eb="11">
      <t>シ</t>
    </rPh>
    <rPh sb="11" eb="12">
      <t>ゼイ</t>
    </rPh>
    <rPh sb="12" eb="14">
      <t>ジョウレイ</t>
    </rPh>
    <rPh sb="14" eb="15">
      <t>ダイ</t>
    </rPh>
    <rPh sb="17" eb="18">
      <t>ジョウ</t>
    </rPh>
    <rPh sb="18" eb="19">
      <t>ダイ</t>
    </rPh>
    <rPh sb="20" eb="21">
      <t>コウ</t>
    </rPh>
    <rPh sb="22" eb="24">
      <t>キテイ</t>
    </rPh>
    <rPh sb="28" eb="30">
      <t>ホウジン</t>
    </rPh>
    <rPh sb="39" eb="40">
      <t>フク</t>
    </rPh>
    <rPh sb="45" eb="48">
      <t>ホウジンゼイ</t>
    </rPh>
    <rPh sb="48" eb="49">
      <t>ワリ</t>
    </rPh>
    <rPh sb="50" eb="52">
      <t>カゼイ</t>
    </rPh>
    <rPh sb="52" eb="54">
      <t>ヒョウジュン</t>
    </rPh>
    <phoneticPr fontId="2"/>
  </si>
  <si>
    <t>　 る法人税額が年240万円以下の法人は,6.0%となる。</t>
    <phoneticPr fontId="2"/>
  </si>
  <si>
    <t>※14 資本金等の額が１億円以下で,分割前の課税標準となる法人税額又は個別帰属法人税額が年800万円以下である法</t>
    <rPh sb="4" eb="6">
      <t>シホン</t>
    </rPh>
    <rPh sb="6" eb="7">
      <t>キン</t>
    </rPh>
    <rPh sb="7" eb="8">
      <t>ナド</t>
    </rPh>
    <rPh sb="9" eb="10">
      <t>ガク</t>
    </rPh>
    <rPh sb="18" eb="20">
      <t>ブンカツ</t>
    </rPh>
    <rPh sb="20" eb="21">
      <t>マエ</t>
    </rPh>
    <rPh sb="22" eb="24">
      <t>カゼイ</t>
    </rPh>
    <rPh sb="24" eb="26">
      <t>ヒョウジュン</t>
    </rPh>
    <rPh sb="29" eb="32">
      <t>ホウジンゼイ</t>
    </rPh>
    <rPh sb="32" eb="33">
      <t>ガク</t>
    </rPh>
    <rPh sb="33" eb="34">
      <t>マタ</t>
    </rPh>
    <rPh sb="35" eb="37">
      <t>コベツ</t>
    </rPh>
    <rPh sb="37" eb="39">
      <t>キゾク</t>
    </rPh>
    <rPh sb="39" eb="42">
      <t>ホウジンゼイ</t>
    </rPh>
    <rPh sb="42" eb="43">
      <t>ガク</t>
    </rPh>
    <rPh sb="44" eb="45">
      <t>ネン</t>
    </rPh>
    <rPh sb="48" eb="50">
      <t>マンエン</t>
    </rPh>
    <phoneticPr fontId="2"/>
  </si>
  <si>
    <t xml:space="preserve"> 　人は,6.0％となる。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</si>
</sst>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Red]\-#,##0.0"/>
    <numFmt numFmtId="177" formatCode="0.0"/>
    <numFmt numFmtId="178" formatCode="#,##0;&quot;‐&quot;#,##0;&quot;－&quot;"/>
    <numFmt numFmtId="179" formatCode="#,##0.0;&quot;‐&quot;#,##0.0;&quot;－&quot;"/>
    <numFmt numFmtId="180" formatCode="0.0000"/>
    <numFmt numFmtId="181" formatCode="#,##0.0;&quot;－&quot;#,##0.0;&quot;－&quot;"/>
    <numFmt numFmtId="182" formatCode="#,##0.0_ ;[Red]\-#,##0.0\ "/>
    <numFmt numFmtId="183" formatCode="#,##0_ ;[Red]\-#,##0\ "/>
    <numFmt numFmtId="184" formatCode="#,##0;[Red]&quot;―&quot;\-#,##0;&quot;―&quot;"/>
    <numFmt numFmtId="185" formatCode="\(#0\)"/>
    <numFmt numFmtId="186" formatCode="#,##0_);[Red]\(#,##0\)"/>
    <numFmt numFmtId="187" formatCode="0.000_);[Red]\(0.000\)"/>
    <numFmt numFmtId="188" formatCode="#,##0.000;[Red]\-#,##0.000"/>
    <numFmt numFmtId="189" formatCode="#,##0.000"/>
    <numFmt numFmtId="190" formatCode="#,##0.0"/>
  </numFmts>
  <fonts count="18">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4"/>
      <name val="ＭＳ ゴシック"/>
      <family val="3"/>
      <charset val="128"/>
    </font>
    <font>
      <sz val="14"/>
      <name val="ＭＳ Ｐゴシック"/>
      <family val="3"/>
      <charset val="128"/>
    </font>
    <font>
      <sz val="11"/>
      <name val="ＭＳ Ｐ明朝"/>
      <family val="1"/>
      <charset val="128"/>
    </font>
    <font>
      <sz val="11"/>
      <name val="ＭＳ 明朝"/>
      <family val="1"/>
      <charset val="128"/>
    </font>
    <font>
      <sz val="6"/>
      <name val="標準明朝"/>
      <family val="1"/>
      <charset val="128"/>
    </font>
    <font>
      <b/>
      <sz val="11"/>
      <name val="ＭＳ ゴシック"/>
      <family val="3"/>
      <charset val="128"/>
    </font>
    <font>
      <sz val="12"/>
      <name val="ＭＳ Ｐゴシック"/>
      <family val="3"/>
      <charset val="128"/>
    </font>
    <font>
      <sz val="12"/>
      <name val="ＭＳ 明朝"/>
      <family val="1"/>
      <charset val="128"/>
    </font>
    <font>
      <sz val="11"/>
      <name val="ＭＳ ゴシック"/>
      <family val="3"/>
      <charset val="128"/>
    </font>
    <font>
      <b/>
      <sz val="11"/>
      <name val="ＭＳ 明朝"/>
      <family val="1"/>
      <charset val="128"/>
    </font>
    <font>
      <sz val="14"/>
      <name val="明朝"/>
      <family val="1"/>
      <charset val="128"/>
    </font>
    <font>
      <sz val="11"/>
      <name val="標準明朝"/>
      <family val="1"/>
      <charset val="128"/>
    </font>
    <font>
      <sz val="9"/>
      <name val="ＭＳ 明朝"/>
      <family val="1"/>
      <charset val="128"/>
    </font>
    <font>
      <sz val="10"/>
      <name val="標準明朝"/>
      <family val="1"/>
      <charset val="128"/>
    </font>
  </fonts>
  <fills count="2">
    <fill>
      <patternFill patternType="none"/>
    </fill>
    <fill>
      <patternFill patternType="gray125"/>
    </fill>
  </fills>
  <borders count="23">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15" fillId="0" borderId="0">
      <alignment vertical="center"/>
    </xf>
    <xf numFmtId="38" fontId="14" fillId="0" borderId="0" applyFont="0" applyFill="0" applyBorder="0" applyAlignment="0" applyProtection="0"/>
    <xf numFmtId="0" fontId="1" fillId="0" borderId="0"/>
  </cellStyleXfs>
  <cellXfs count="426">
    <xf numFmtId="0" fontId="0" fillId="0" borderId="0" xfId="0"/>
    <xf numFmtId="177" fontId="6" fillId="0" borderId="0" xfId="1" applyNumberFormat="1" applyFont="1" applyFill="1">
      <alignment vertical="center"/>
    </xf>
    <xf numFmtId="178" fontId="7" fillId="0" borderId="0" xfId="2" applyNumberFormat="1" applyFont="1" applyFill="1" applyAlignment="1">
      <alignment vertical="center"/>
    </xf>
    <xf numFmtId="178" fontId="7" fillId="0" borderId="3" xfId="2" applyNumberFormat="1" applyFont="1" applyFill="1" applyBorder="1" applyAlignment="1">
      <alignment vertical="center"/>
    </xf>
    <xf numFmtId="49" fontId="7" fillId="0" borderId="16" xfId="1" applyNumberFormat="1" applyFont="1" applyFill="1" applyBorder="1">
      <alignment vertical="center"/>
    </xf>
    <xf numFmtId="49" fontId="7" fillId="0" borderId="19" xfId="1" applyNumberFormat="1" applyFont="1" applyFill="1" applyBorder="1">
      <alignment vertical="center"/>
    </xf>
    <xf numFmtId="38" fontId="6" fillId="0" borderId="0" xfId="2" applyFont="1" applyFill="1" applyAlignment="1">
      <alignment vertical="center"/>
    </xf>
    <xf numFmtId="38" fontId="9" fillId="0" borderId="0" xfId="2" applyFont="1" applyFill="1" applyBorder="1" applyAlignment="1">
      <alignment horizontal="right" vertical="center"/>
    </xf>
    <xf numFmtId="178" fontId="7" fillId="0" borderId="0" xfId="2" quotePrefix="1" applyNumberFormat="1" applyFont="1" applyFill="1" applyBorder="1" applyAlignment="1">
      <alignment horizontal="right" vertical="center"/>
    </xf>
    <xf numFmtId="38" fontId="9" fillId="0" borderId="0" xfId="2" applyFont="1" applyFill="1" applyBorder="1" applyAlignment="1">
      <alignment vertical="center"/>
    </xf>
    <xf numFmtId="38" fontId="9" fillId="0" borderId="0" xfId="2" quotePrefix="1" applyFont="1" applyFill="1" applyBorder="1" applyAlignment="1">
      <alignment horizontal="right" vertical="center"/>
    </xf>
    <xf numFmtId="38" fontId="7" fillId="0" borderId="0" xfId="2" applyFont="1" applyFill="1" applyBorder="1" applyAlignment="1">
      <alignment vertical="center"/>
    </xf>
    <xf numFmtId="177" fontId="6" fillId="0" borderId="0" xfId="1" applyNumberFormat="1" applyFont="1" applyFill="1" applyBorder="1">
      <alignment vertical="center"/>
    </xf>
    <xf numFmtId="0" fontId="9" fillId="0" borderId="18" xfId="1" applyFont="1" applyFill="1" applyBorder="1" applyAlignment="1">
      <alignment horizontal="distributed" vertical="center"/>
    </xf>
    <xf numFmtId="49" fontId="7" fillId="0" borderId="0" xfId="1" applyNumberFormat="1" applyFont="1" applyFill="1" applyBorder="1">
      <alignment vertical="center"/>
    </xf>
    <xf numFmtId="49" fontId="7" fillId="0" borderId="0" xfId="1" applyNumberFormat="1" applyFont="1" applyFill="1">
      <alignment vertical="center"/>
    </xf>
    <xf numFmtId="38" fontId="7" fillId="0" borderId="0" xfId="2" applyFont="1" applyFill="1" applyAlignment="1">
      <alignment vertical="center"/>
    </xf>
    <xf numFmtId="38" fontId="7" fillId="0" borderId="3" xfId="2" applyFont="1" applyFill="1" applyBorder="1" applyAlignment="1">
      <alignment vertical="center"/>
    </xf>
    <xf numFmtId="178" fontId="7" fillId="0" borderId="0" xfId="2" applyNumberFormat="1" applyFont="1" applyFill="1" applyBorder="1" applyAlignment="1">
      <alignment vertical="center"/>
    </xf>
    <xf numFmtId="181" fontId="7" fillId="0" borderId="0" xfId="2" applyNumberFormat="1" applyFont="1" applyFill="1" applyAlignment="1">
      <alignment vertical="center"/>
    </xf>
    <xf numFmtId="182" fontId="3" fillId="0" borderId="1" xfId="2" applyNumberFormat="1" applyFont="1" applyFill="1" applyBorder="1" applyAlignment="1">
      <alignment horizontal="right" vertical="center"/>
    </xf>
    <xf numFmtId="176" fontId="3" fillId="0" borderId="1" xfId="2" applyNumberFormat="1" applyFont="1" applyFill="1" applyBorder="1" applyAlignment="1">
      <alignment horizontal="right" vertical="center"/>
    </xf>
    <xf numFmtId="183" fontId="3" fillId="0" borderId="1" xfId="2" applyNumberFormat="1" applyFont="1" applyFill="1" applyBorder="1" applyAlignment="1">
      <alignment horizontal="right" vertical="center"/>
    </xf>
    <xf numFmtId="182" fontId="3" fillId="0" borderId="21" xfId="2" applyNumberFormat="1" applyFont="1" applyFill="1" applyBorder="1" applyAlignment="1">
      <alignment horizontal="right" vertical="center"/>
    </xf>
    <xf numFmtId="0" fontId="16" fillId="0" borderId="21" xfId="1" applyFont="1" applyFill="1" applyBorder="1" applyAlignment="1">
      <alignment horizontal="left" vertical="center"/>
    </xf>
    <xf numFmtId="184" fontId="3" fillId="0" borderId="1" xfId="2" applyNumberFormat="1" applyFont="1" applyFill="1" applyBorder="1" applyAlignment="1">
      <alignment horizontal="right" vertical="center"/>
    </xf>
    <xf numFmtId="38" fontId="3" fillId="0" borderId="1" xfId="2" applyNumberFormat="1" applyFont="1" applyFill="1" applyBorder="1" applyAlignment="1">
      <alignment horizontal="right" vertical="center"/>
    </xf>
    <xf numFmtId="176" fontId="3" fillId="0" borderId="21" xfId="2" applyNumberFormat="1" applyFont="1" applyFill="1" applyBorder="1" applyAlignment="1">
      <alignment horizontal="right" vertical="center"/>
    </xf>
    <xf numFmtId="182" fontId="3" fillId="0" borderId="0" xfId="2" applyNumberFormat="1" applyFont="1" applyFill="1" applyBorder="1" applyAlignment="1">
      <alignment horizontal="right" vertical="center"/>
    </xf>
    <xf numFmtId="176" fontId="3" fillId="0" borderId="0" xfId="2" applyNumberFormat="1" applyFont="1" applyFill="1" applyBorder="1" applyAlignment="1">
      <alignment horizontal="right" vertical="center"/>
    </xf>
    <xf numFmtId="183" fontId="3" fillId="0" borderId="0" xfId="2" applyNumberFormat="1" applyFont="1" applyFill="1" applyBorder="1" applyAlignment="1">
      <alignment horizontal="right" vertical="center"/>
    </xf>
    <xf numFmtId="182" fontId="3" fillId="0" borderId="18" xfId="2" applyNumberFormat="1" applyFont="1" applyFill="1" applyBorder="1" applyAlignment="1">
      <alignment horizontal="right" vertical="center"/>
    </xf>
    <xf numFmtId="0" fontId="16" fillId="0" borderId="18" xfId="1" applyFont="1" applyFill="1" applyBorder="1" applyAlignment="1">
      <alignment horizontal="distributed" vertical="center"/>
    </xf>
    <xf numFmtId="38" fontId="3" fillId="0" borderId="0" xfId="2" applyFont="1" applyFill="1" applyBorder="1" applyAlignment="1">
      <alignment horizontal="right" vertical="center"/>
    </xf>
    <xf numFmtId="38" fontId="3" fillId="0" borderId="0" xfId="2" applyNumberFormat="1" applyFont="1" applyFill="1" applyBorder="1" applyAlignment="1">
      <alignment horizontal="right" vertical="center"/>
    </xf>
    <xf numFmtId="176" fontId="3" fillId="0" borderId="18" xfId="2" applyNumberFormat="1" applyFont="1" applyFill="1" applyBorder="1" applyAlignment="1">
      <alignment horizontal="right" vertical="center"/>
    </xf>
    <xf numFmtId="184" fontId="3" fillId="0" borderId="0" xfId="2" applyNumberFormat="1" applyFont="1" applyFill="1" applyBorder="1" applyAlignment="1">
      <alignment horizontal="right" vertical="center"/>
    </xf>
    <xf numFmtId="0" fontId="3" fillId="0" borderId="0" xfId="1" applyFont="1" applyFill="1" applyBorder="1" applyAlignment="1">
      <alignment horizontal="distributed" vertical="center" indent="1"/>
    </xf>
    <xf numFmtId="184" fontId="3" fillId="0" borderId="18" xfId="2" applyNumberFormat="1" applyFont="1" applyFill="1" applyBorder="1" applyAlignment="1">
      <alignment horizontal="right" vertical="center"/>
    </xf>
    <xf numFmtId="182" fontId="3" fillId="0" borderId="0" xfId="2" applyNumberFormat="1" applyFont="1" applyFill="1" applyBorder="1" applyAlignment="1">
      <alignment horizontal="right"/>
    </xf>
    <xf numFmtId="176" fontId="3" fillId="0" borderId="0" xfId="2" applyNumberFormat="1" applyFont="1" applyFill="1" applyBorder="1" applyAlignment="1">
      <alignment horizontal="right"/>
    </xf>
    <xf numFmtId="183" fontId="3" fillId="0" borderId="0" xfId="2" applyNumberFormat="1" applyFont="1" applyFill="1" applyBorder="1" applyAlignment="1">
      <alignment horizontal="right"/>
    </xf>
    <xf numFmtId="182" fontId="3" fillId="0" borderId="18" xfId="2" applyNumberFormat="1" applyFont="1" applyFill="1" applyBorder="1" applyAlignment="1">
      <alignment horizontal="right"/>
    </xf>
    <xf numFmtId="0" fontId="16" fillId="0" borderId="18" xfId="1" applyFont="1" applyFill="1" applyBorder="1" applyAlignment="1">
      <alignment horizontal="distributed"/>
    </xf>
    <xf numFmtId="0" fontId="3" fillId="0" borderId="0" xfId="1" applyFont="1" applyFill="1" applyBorder="1" applyAlignment="1">
      <alignment horizontal="distributed"/>
    </xf>
    <xf numFmtId="38" fontId="3" fillId="0" borderId="0" xfId="2" applyFont="1" applyFill="1" applyBorder="1" applyAlignment="1">
      <alignment horizontal="right"/>
    </xf>
    <xf numFmtId="38" fontId="3" fillId="0" borderId="0" xfId="2" applyNumberFormat="1" applyFont="1" applyFill="1" applyBorder="1" applyAlignment="1">
      <alignment horizontal="right"/>
    </xf>
    <xf numFmtId="176" fontId="3" fillId="0" borderId="18" xfId="2" applyNumberFormat="1" applyFont="1" applyFill="1" applyBorder="1" applyAlignment="1">
      <alignment horizontal="right"/>
    </xf>
    <xf numFmtId="182" fontId="3" fillId="0" borderId="12" xfId="2" applyNumberFormat="1" applyFont="1" applyFill="1" applyBorder="1" applyAlignment="1">
      <alignment horizontal="right" vertical="center"/>
    </xf>
    <xf numFmtId="176" fontId="3" fillId="0" borderId="12" xfId="2" applyNumberFormat="1" applyFont="1" applyFill="1" applyBorder="1" applyAlignment="1">
      <alignment horizontal="right" vertical="center"/>
    </xf>
    <xf numFmtId="183" fontId="3" fillId="0" borderId="12" xfId="2" applyNumberFormat="1" applyFont="1" applyFill="1" applyBorder="1" applyAlignment="1">
      <alignment horizontal="right" vertical="center"/>
    </xf>
    <xf numFmtId="182" fontId="3" fillId="0" borderId="17" xfId="2" applyNumberFormat="1" applyFont="1" applyFill="1" applyBorder="1" applyAlignment="1">
      <alignment horizontal="right" vertical="center"/>
    </xf>
    <xf numFmtId="0" fontId="16" fillId="0" borderId="17" xfId="1" applyFont="1" applyFill="1" applyBorder="1" applyAlignment="1">
      <alignment horizontal="distributed" vertical="center"/>
    </xf>
    <xf numFmtId="38" fontId="3" fillId="0" borderId="12" xfId="2" applyFont="1" applyFill="1" applyBorder="1" applyAlignment="1">
      <alignment horizontal="right" vertical="center"/>
    </xf>
    <xf numFmtId="38" fontId="3" fillId="0" borderId="12" xfId="2" applyNumberFormat="1" applyFont="1" applyFill="1" applyBorder="1" applyAlignment="1">
      <alignment horizontal="right" vertical="center"/>
    </xf>
    <xf numFmtId="176" fontId="3" fillId="0" borderId="17" xfId="2" applyNumberFormat="1" applyFont="1" applyFill="1" applyBorder="1" applyAlignment="1">
      <alignment horizontal="right" vertical="center"/>
    </xf>
    <xf numFmtId="0" fontId="3" fillId="0" borderId="2" xfId="1" applyFont="1" applyFill="1" applyBorder="1" applyAlignment="1">
      <alignment horizontal="distributed" vertical="center"/>
    </xf>
    <xf numFmtId="0" fontId="3" fillId="0" borderId="6" xfId="1" applyFont="1" applyFill="1" applyBorder="1" applyAlignment="1">
      <alignment horizontal="distributed" vertical="center"/>
    </xf>
    <xf numFmtId="0" fontId="3" fillId="0" borderId="16" xfId="1" applyFont="1" applyFill="1" applyBorder="1" applyAlignment="1">
      <alignment horizontal="distributed" vertical="center"/>
    </xf>
    <xf numFmtId="176" fontId="3" fillId="0" borderId="0" xfId="2" applyNumberFormat="1" applyFont="1" applyFill="1" applyAlignment="1">
      <alignment horizontal="right" vertical="center"/>
    </xf>
    <xf numFmtId="0" fontId="3" fillId="0" borderId="0" xfId="1" applyFont="1" applyFill="1">
      <alignment vertical="center"/>
    </xf>
    <xf numFmtId="176" fontId="3" fillId="0" borderId="0" xfId="2" applyNumberFormat="1" applyFont="1" applyFill="1" applyAlignment="1">
      <alignment vertical="center"/>
    </xf>
    <xf numFmtId="38" fontId="16" fillId="0" borderId="1" xfId="2" applyFont="1" applyFill="1" applyBorder="1" applyAlignment="1">
      <alignment horizontal="right" vertical="center"/>
    </xf>
    <xf numFmtId="38" fontId="3" fillId="0" borderId="1" xfId="2" applyFont="1" applyFill="1" applyBorder="1" applyAlignment="1">
      <alignment vertical="center"/>
    </xf>
    <xf numFmtId="0" fontId="3" fillId="0" borderId="1" xfId="1" applyFont="1" applyFill="1" applyBorder="1" applyAlignment="1">
      <alignment horizontal="distributed" vertical="center"/>
    </xf>
    <xf numFmtId="176" fontId="3" fillId="0" borderId="1" xfId="2" applyNumberFormat="1" applyFont="1" applyFill="1" applyBorder="1" applyAlignment="1">
      <alignment vertical="center"/>
    </xf>
    <xf numFmtId="38" fontId="3" fillId="0" borderId="0" xfId="2" applyFont="1" applyFill="1" applyBorder="1" applyAlignment="1">
      <alignment vertical="center"/>
    </xf>
    <xf numFmtId="0" fontId="3" fillId="0" borderId="0" xfId="1" applyFont="1" applyFill="1" applyAlignment="1">
      <alignment horizontal="distributed" vertical="center"/>
    </xf>
    <xf numFmtId="176" fontId="3" fillId="0" borderId="0" xfId="2" applyNumberFormat="1" applyFont="1" applyFill="1" applyBorder="1" applyAlignment="1">
      <alignment vertical="center"/>
    </xf>
    <xf numFmtId="38" fontId="3" fillId="0" borderId="0" xfId="2" applyFont="1" applyFill="1" applyAlignment="1">
      <alignment vertical="center"/>
    </xf>
    <xf numFmtId="184" fontId="3" fillId="0" borderId="21" xfId="2" applyNumberFormat="1" applyFont="1" applyFill="1" applyBorder="1" applyAlignment="1">
      <alignment horizontal="right" vertical="center"/>
    </xf>
    <xf numFmtId="38" fontId="3" fillId="0" borderId="22" xfId="2" applyFont="1" applyFill="1" applyBorder="1" applyAlignment="1">
      <alignment vertical="center"/>
    </xf>
    <xf numFmtId="186" fontId="3" fillId="0" borderId="0" xfId="2" applyNumberFormat="1" applyFont="1" applyFill="1" applyBorder="1" applyAlignment="1">
      <alignment horizontal="right" vertical="center"/>
    </xf>
    <xf numFmtId="38" fontId="3" fillId="0" borderId="3" xfId="2" applyFont="1" applyFill="1" applyBorder="1" applyAlignment="1">
      <alignment vertical="center"/>
    </xf>
    <xf numFmtId="38" fontId="3" fillId="0" borderId="3" xfId="2" applyFont="1" applyFill="1" applyBorder="1" applyAlignment="1">
      <alignment horizontal="right" vertical="center"/>
    </xf>
    <xf numFmtId="3" fontId="3" fillId="0" borderId="0" xfId="2" applyNumberFormat="1" applyFont="1" applyFill="1" applyBorder="1" applyAlignment="1">
      <alignment horizontal="right" vertical="center"/>
    </xf>
    <xf numFmtId="178" fontId="3" fillId="0" borderId="3" xfId="2" applyNumberFormat="1" applyFont="1" applyFill="1" applyBorder="1" applyAlignment="1">
      <alignment horizontal="right" vertical="center"/>
    </xf>
    <xf numFmtId="184" fontId="3" fillId="0" borderId="3" xfId="2" applyNumberFormat="1" applyFont="1" applyFill="1" applyBorder="1" applyAlignment="1">
      <alignment horizontal="right" vertical="center"/>
    </xf>
    <xf numFmtId="0" fontId="3" fillId="0" borderId="0" xfId="2" applyNumberFormat="1" applyFont="1" applyFill="1" applyBorder="1" applyAlignment="1">
      <alignment horizontal="right" vertical="center"/>
    </xf>
    <xf numFmtId="185" fontId="3" fillId="0" borderId="3" xfId="2" applyNumberFormat="1" applyFont="1" applyFill="1" applyBorder="1" applyAlignment="1">
      <alignment vertical="center"/>
    </xf>
    <xf numFmtId="186" fontId="3" fillId="0" borderId="0" xfId="2" applyNumberFormat="1" applyFont="1" applyFill="1" applyBorder="1" applyAlignment="1">
      <alignment horizontal="right"/>
    </xf>
    <xf numFmtId="38" fontId="3" fillId="0" borderId="3" xfId="2" applyFont="1" applyFill="1" applyBorder="1" applyAlignment="1"/>
    <xf numFmtId="38" fontId="3" fillId="0" borderId="9" xfId="2" applyNumberFormat="1" applyFont="1" applyFill="1" applyBorder="1" applyAlignment="1">
      <alignment horizontal="right" vertical="center"/>
    </xf>
    <xf numFmtId="0" fontId="3" fillId="0" borderId="16" xfId="1" applyFont="1" applyFill="1" applyBorder="1">
      <alignment vertical="center"/>
    </xf>
    <xf numFmtId="0" fontId="3" fillId="0" borderId="19" xfId="1" applyFont="1" applyFill="1" applyBorder="1">
      <alignment vertical="center"/>
    </xf>
    <xf numFmtId="0" fontId="3" fillId="0" borderId="0" xfId="3" applyFont="1" applyFill="1" applyBorder="1" applyAlignment="1">
      <alignment vertical="center"/>
    </xf>
    <xf numFmtId="0" fontId="16" fillId="0" borderId="0" xfId="3" applyFont="1" applyFill="1" applyBorder="1" applyAlignment="1">
      <alignment vertical="center"/>
    </xf>
    <xf numFmtId="187" fontId="3" fillId="0" borderId="0" xfId="3" applyNumberFormat="1" applyFont="1" applyFill="1" applyBorder="1" applyAlignment="1">
      <alignment vertical="center"/>
    </xf>
    <xf numFmtId="3" fontId="3" fillId="0" borderId="6" xfId="3" applyNumberFormat="1" applyFont="1" applyFill="1" applyBorder="1" applyAlignment="1">
      <alignment horizontal="right" vertical="center"/>
    </xf>
    <xf numFmtId="3" fontId="3" fillId="0" borderId="2" xfId="3" applyNumberFormat="1" applyFont="1" applyFill="1" applyBorder="1" applyAlignment="1">
      <alignment horizontal="right" vertical="center"/>
    </xf>
    <xf numFmtId="3" fontId="3" fillId="0" borderId="0" xfId="3" applyNumberFormat="1" applyFont="1" applyFill="1" applyBorder="1" applyAlignment="1">
      <alignment horizontal="right" vertical="center"/>
    </xf>
    <xf numFmtId="0" fontId="3" fillId="0" borderId="13" xfId="3" applyFont="1" applyFill="1" applyBorder="1" applyAlignment="1">
      <alignment vertical="center"/>
    </xf>
    <xf numFmtId="0" fontId="3" fillId="0" borderId="15" xfId="3" applyFont="1" applyFill="1" applyBorder="1" applyAlignment="1">
      <alignment horizontal="center" vertical="center"/>
    </xf>
    <xf numFmtId="49" fontId="7" fillId="0" borderId="19" xfId="1" applyNumberFormat="1" applyFont="1" applyFill="1" applyBorder="1" applyAlignment="1">
      <alignment horizontal="distributed" vertical="center" indent="1"/>
    </xf>
    <xf numFmtId="49" fontId="7" fillId="0" borderId="16" xfId="1" applyNumberFormat="1" applyFont="1" applyFill="1" applyBorder="1" applyAlignment="1">
      <alignment horizontal="distributed" vertical="center" indent="1"/>
    </xf>
    <xf numFmtId="0" fontId="15" fillId="0" borderId="13" xfId="1" applyFont="1" applyFill="1" applyBorder="1" applyAlignment="1">
      <alignment horizontal="distributed" vertical="center" indent="1"/>
    </xf>
    <xf numFmtId="0" fontId="12" fillId="0" borderId="0" xfId="1" applyFont="1" applyFill="1" applyBorder="1" applyAlignment="1">
      <alignment horizontal="distributed" vertical="center"/>
    </xf>
    <xf numFmtId="0" fontId="3" fillId="0" borderId="0" xfId="1" applyFont="1" applyFill="1" applyBorder="1" applyAlignment="1">
      <alignment horizontal="distributed" vertical="center"/>
    </xf>
    <xf numFmtId="0" fontId="3" fillId="0" borderId="13" xfId="3" applyFont="1" applyFill="1" applyBorder="1" applyAlignment="1">
      <alignment horizontal="distributed" vertical="center" indent="1"/>
    </xf>
    <xf numFmtId="0" fontId="3" fillId="0" borderId="15" xfId="3" applyFont="1" applyFill="1" applyBorder="1" applyAlignment="1">
      <alignment horizontal="distributed" vertical="center" indent="1"/>
    </xf>
    <xf numFmtId="0" fontId="3" fillId="0" borderId="13" xfId="3" applyFont="1" applyFill="1" applyBorder="1" applyAlignment="1">
      <alignment horizontal="center" vertical="center"/>
    </xf>
    <xf numFmtId="0" fontId="4" fillId="0" borderId="0" xfId="1" applyFont="1" applyFill="1">
      <alignment vertical="center"/>
    </xf>
    <xf numFmtId="0" fontId="5" fillId="0" borderId="0" xfId="1" applyFont="1" applyFill="1">
      <alignment vertical="center"/>
    </xf>
    <xf numFmtId="0" fontId="10" fillId="0" borderId="0" xfId="1" applyFont="1" applyFill="1">
      <alignment vertical="center"/>
    </xf>
    <xf numFmtId="178" fontId="6" fillId="0" borderId="0" xfId="2" applyNumberFormat="1" applyFont="1" applyFill="1" applyAlignment="1">
      <alignment vertical="center"/>
    </xf>
    <xf numFmtId="178" fontId="6" fillId="0" borderId="0" xfId="1" applyNumberFormat="1" applyFont="1" applyFill="1">
      <alignment vertical="center"/>
    </xf>
    <xf numFmtId="0" fontId="6" fillId="0" borderId="0" xfId="1" applyFont="1" applyFill="1">
      <alignment vertical="center"/>
    </xf>
    <xf numFmtId="0" fontId="11" fillId="0" borderId="0" xfId="1" applyFont="1" applyFill="1">
      <alignment vertical="center"/>
    </xf>
    <xf numFmtId="0" fontId="7" fillId="0" borderId="0" xfId="1" applyFont="1" applyFill="1">
      <alignment vertical="center"/>
    </xf>
    <xf numFmtId="178" fontId="7" fillId="0" borderId="0" xfId="1" applyNumberFormat="1" applyFont="1" applyFill="1">
      <alignment vertical="center"/>
    </xf>
    <xf numFmtId="0" fontId="7" fillId="0" borderId="0" xfId="1" applyFont="1" applyFill="1" applyAlignment="1">
      <alignment horizontal="right" vertical="center"/>
    </xf>
    <xf numFmtId="0" fontId="7" fillId="0" borderId="6" xfId="1" applyFont="1" applyFill="1" applyBorder="1">
      <alignment vertical="center"/>
    </xf>
    <xf numFmtId="0" fontId="7" fillId="0" borderId="2" xfId="1" applyFont="1" applyFill="1" applyBorder="1">
      <alignment vertical="center"/>
    </xf>
    <xf numFmtId="178" fontId="7" fillId="0" borderId="8" xfId="2" applyNumberFormat="1" applyFont="1" applyFill="1" applyBorder="1" applyAlignment="1">
      <alignment horizontal="center" vertical="center"/>
    </xf>
    <xf numFmtId="178" fontId="7" fillId="0" borderId="7" xfId="1" applyNumberFormat="1" applyFont="1" applyFill="1" applyBorder="1" applyAlignment="1">
      <alignment horizontal="center" vertical="center"/>
    </xf>
    <xf numFmtId="0" fontId="7" fillId="0" borderId="7" xfId="1" applyFont="1" applyFill="1" applyBorder="1" applyAlignment="1">
      <alignment horizontal="center" vertical="center"/>
    </xf>
    <xf numFmtId="0" fontId="7" fillId="0" borderId="5" xfId="1" applyFont="1" applyFill="1" applyBorder="1" applyAlignment="1">
      <alignment horizontal="center" vertical="center"/>
    </xf>
    <xf numFmtId="178" fontId="7" fillId="0" borderId="10" xfId="2" applyNumberFormat="1" applyFont="1" applyFill="1" applyBorder="1" applyAlignment="1">
      <alignment horizontal="center" vertical="center"/>
    </xf>
    <xf numFmtId="178" fontId="7" fillId="0" borderId="5" xfId="2" applyNumberFormat="1" applyFont="1" applyFill="1" applyBorder="1" applyAlignment="1">
      <alignment horizontal="distributed" vertical="center" indent="1"/>
    </xf>
    <xf numFmtId="178" fontId="7" fillId="0" borderId="5" xfId="1" applyNumberFormat="1" applyFont="1" applyFill="1" applyBorder="1" applyAlignment="1">
      <alignment horizontal="distributed" vertical="center" indent="1"/>
    </xf>
    <xf numFmtId="178" fontId="7" fillId="0" borderId="10" xfId="2" applyNumberFormat="1" applyFont="1" applyFill="1" applyBorder="1" applyAlignment="1">
      <alignment horizontal="distributed" vertical="center" indent="1"/>
    </xf>
    <xf numFmtId="178" fontId="7" fillId="0" borderId="5" xfId="2" applyNumberFormat="1" applyFont="1" applyFill="1" applyBorder="1" applyAlignment="1">
      <alignment horizontal="center" vertical="center"/>
    </xf>
    <xf numFmtId="178" fontId="7" fillId="0" borderId="5" xfId="1" applyNumberFormat="1" applyFont="1" applyFill="1" applyBorder="1" applyAlignment="1">
      <alignment horizontal="center" vertical="center"/>
    </xf>
    <xf numFmtId="0" fontId="12" fillId="0" borderId="18" xfId="1" applyFont="1" applyFill="1" applyBorder="1" applyAlignment="1">
      <alignment horizontal="distributed" vertical="center"/>
    </xf>
    <xf numFmtId="178" fontId="9" fillId="0" borderId="0" xfId="2" applyNumberFormat="1" applyFont="1" applyFill="1" applyAlignment="1">
      <alignment vertical="center"/>
    </xf>
    <xf numFmtId="177" fontId="9" fillId="0" borderId="0" xfId="1" applyNumberFormat="1" applyFont="1" applyFill="1">
      <alignment vertical="center"/>
    </xf>
    <xf numFmtId="181" fontId="9" fillId="0" borderId="17" xfId="1" applyNumberFormat="1" applyFont="1" applyFill="1" applyBorder="1">
      <alignment vertical="center"/>
    </xf>
    <xf numFmtId="181" fontId="9" fillId="0" borderId="12" xfId="1" applyNumberFormat="1" applyFont="1" applyFill="1" applyBorder="1">
      <alignment vertical="center"/>
    </xf>
    <xf numFmtId="181" fontId="9" fillId="0" borderId="12" xfId="1" applyNumberFormat="1" applyFont="1" applyFill="1" applyBorder="1" applyAlignment="1">
      <alignment horizontal="right" vertical="center"/>
    </xf>
    <xf numFmtId="0" fontId="9" fillId="0" borderId="0" xfId="1" applyFont="1" applyFill="1">
      <alignment vertical="center"/>
    </xf>
    <xf numFmtId="181" fontId="9" fillId="0" borderId="18" xfId="1" applyNumberFormat="1" applyFont="1" applyFill="1" applyBorder="1">
      <alignment vertical="center"/>
    </xf>
    <xf numFmtId="181" fontId="9" fillId="0" borderId="0" xfId="1" applyNumberFormat="1" applyFont="1" applyFill="1" applyBorder="1">
      <alignment vertical="center"/>
    </xf>
    <xf numFmtId="181" fontId="9" fillId="0" borderId="0" xfId="1" applyNumberFormat="1" applyFont="1" applyFill="1" applyBorder="1" applyAlignment="1">
      <alignment horizontal="right" vertical="center"/>
    </xf>
    <xf numFmtId="0" fontId="7" fillId="0" borderId="0" xfId="1" applyFont="1" applyFill="1" applyBorder="1" applyAlignment="1">
      <alignment horizontal="distributed" vertical="center"/>
    </xf>
    <xf numFmtId="0" fontId="7" fillId="0" borderId="18" xfId="1" applyFont="1" applyFill="1" applyBorder="1" applyAlignment="1">
      <alignment horizontal="distributed" vertical="center"/>
    </xf>
    <xf numFmtId="177" fontId="7" fillId="0" borderId="0" xfId="1" applyNumberFormat="1" applyFont="1" applyFill="1">
      <alignment vertical="center"/>
    </xf>
    <xf numFmtId="181" fontId="7" fillId="0" borderId="18" xfId="1" applyNumberFormat="1" applyFont="1" applyFill="1" applyBorder="1">
      <alignment vertical="center"/>
    </xf>
    <xf numFmtId="181" fontId="7" fillId="0" borderId="0" xfId="1" applyNumberFormat="1" applyFont="1" applyFill="1" applyBorder="1">
      <alignment vertical="center"/>
    </xf>
    <xf numFmtId="181" fontId="7" fillId="0" borderId="0" xfId="1" applyNumberFormat="1" applyFont="1" applyFill="1" applyBorder="1" applyAlignment="1">
      <alignment horizontal="right" vertical="center"/>
    </xf>
    <xf numFmtId="179" fontId="7" fillId="0" borderId="0" xfId="2" applyNumberFormat="1" applyFont="1" applyFill="1" applyAlignment="1">
      <alignment vertical="center"/>
    </xf>
    <xf numFmtId="178" fontId="9" fillId="0" borderId="3" xfId="2" applyNumberFormat="1" applyFont="1" applyFill="1" applyBorder="1" applyAlignment="1">
      <alignment vertical="center"/>
    </xf>
    <xf numFmtId="181" fontId="7" fillId="0" borderId="18" xfId="1" applyNumberFormat="1" applyFont="1" applyFill="1" applyBorder="1" applyAlignment="1">
      <alignment horizontal="right" vertical="center"/>
    </xf>
    <xf numFmtId="0" fontId="7" fillId="0" borderId="0" xfId="1" applyFont="1" applyFill="1" applyBorder="1">
      <alignment vertical="center"/>
    </xf>
    <xf numFmtId="178" fontId="12" fillId="0" borderId="0" xfId="2" applyNumberFormat="1" applyFont="1" applyFill="1" applyAlignment="1">
      <alignment vertical="center"/>
    </xf>
    <xf numFmtId="177" fontId="12" fillId="0" borderId="0" xfId="1" applyNumberFormat="1" applyFont="1" applyFill="1">
      <alignment vertical="center"/>
    </xf>
    <xf numFmtId="181" fontId="12" fillId="0" borderId="0" xfId="1" applyNumberFormat="1" applyFont="1" applyFill="1" applyBorder="1" applyAlignment="1">
      <alignment horizontal="right" vertical="center"/>
    </xf>
    <xf numFmtId="38" fontId="9" fillId="0" borderId="0" xfId="2" applyFont="1" applyFill="1" applyAlignment="1">
      <alignment horizontal="right" vertical="center"/>
    </xf>
    <xf numFmtId="181" fontId="9" fillId="0" borderId="0" xfId="2" applyNumberFormat="1" applyFont="1" applyFill="1" applyAlignment="1">
      <alignment horizontal="right" vertical="center"/>
    </xf>
    <xf numFmtId="181" fontId="9" fillId="0" borderId="18" xfId="1" applyNumberFormat="1" applyFont="1" applyFill="1" applyBorder="1" applyAlignment="1">
      <alignment horizontal="right" vertical="center"/>
    </xf>
    <xf numFmtId="177" fontId="9" fillId="0" borderId="0" xfId="1" applyNumberFormat="1" applyFont="1" applyFill="1" applyAlignment="1">
      <alignment horizontal="right" vertical="center"/>
    </xf>
    <xf numFmtId="178" fontId="9" fillId="0" borderId="0" xfId="2" applyNumberFormat="1" applyFont="1" applyFill="1" applyBorder="1" applyAlignment="1">
      <alignment horizontal="right" vertical="center"/>
    </xf>
    <xf numFmtId="176" fontId="13" fillId="0" borderId="0" xfId="2" applyNumberFormat="1" applyFont="1" applyFill="1" applyAlignment="1">
      <alignment horizontal="right" vertical="center"/>
    </xf>
    <xf numFmtId="181" fontId="13" fillId="0" borderId="0" xfId="2" applyNumberFormat="1" applyFont="1" applyFill="1" applyAlignment="1">
      <alignment horizontal="right" vertical="center"/>
    </xf>
    <xf numFmtId="178" fontId="12" fillId="0" borderId="0" xfId="2" applyNumberFormat="1" applyFont="1" applyFill="1" applyBorder="1" applyAlignment="1">
      <alignment horizontal="right" vertical="center"/>
    </xf>
    <xf numFmtId="178" fontId="12" fillId="0" borderId="0" xfId="1" applyNumberFormat="1" applyFont="1" applyFill="1">
      <alignment vertical="center"/>
    </xf>
    <xf numFmtId="178" fontId="7" fillId="0" borderId="0" xfId="2" applyNumberFormat="1" applyFont="1" applyFill="1" applyBorder="1" applyAlignment="1">
      <alignment horizontal="right" vertical="center"/>
    </xf>
    <xf numFmtId="38" fontId="7" fillId="0" borderId="0" xfId="2" applyFont="1" applyFill="1" applyAlignment="1">
      <alignment horizontal="right" vertical="center"/>
    </xf>
    <xf numFmtId="181" fontId="7" fillId="0" borderId="0" xfId="2" applyNumberFormat="1" applyFont="1" applyFill="1" applyAlignment="1">
      <alignment horizontal="right" vertical="center"/>
    </xf>
    <xf numFmtId="176" fontId="7" fillId="0" borderId="0" xfId="2" applyNumberFormat="1" applyFont="1" applyFill="1" applyAlignment="1">
      <alignment horizontal="right" vertical="center"/>
    </xf>
    <xf numFmtId="38" fontId="13" fillId="0" borderId="0" xfId="2" applyFont="1" applyFill="1" applyAlignment="1">
      <alignment horizontal="right" vertical="center"/>
    </xf>
    <xf numFmtId="177" fontId="7" fillId="0" borderId="0" xfId="1" applyNumberFormat="1" applyFont="1" applyFill="1" applyAlignment="1">
      <alignment horizontal="right" vertical="center"/>
    </xf>
    <xf numFmtId="178" fontId="7" fillId="0" borderId="0" xfId="2" applyNumberFormat="1" applyFont="1" applyFill="1" applyAlignment="1">
      <alignment horizontal="right" vertical="center"/>
    </xf>
    <xf numFmtId="178" fontId="9" fillId="0" borderId="0" xfId="2" applyNumberFormat="1" applyFont="1" applyFill="1" applyAlignment="1">
      <alignment horizontal="right" vertical="center"/>
    </xf>
    <xf numFmtId="176" fontId="9" fillId="0" borderId="0" xfId="2" applyNumberFormat="1" applyFont="1" applyFill="1" applyAlignment="1">
      <alignment horizontal="right" vertical="center"/>
    </xf>
    <xf numFmtId="177" fontId="9" fillId="0" borderId="0" xfId="2" applyNumberFormat="1" applyFont="1" applyFill="1" applyAlignment="1">
      <alignment horizontal="right" vertical="center"/>
    </xf>
    <xf numFmtId="0" fontId="12" fillId="0" borderId="21" xfId="1" applyFont="1" applyFill="1" applyBorder="1" applyAlignment="1">
      <alignment horizontal="distributed" vertical="center"/>
    </xf>
    <xf numFmtId="178" fontId="9" fillId="0" borderId="1" xfId="2" applyNumberFormat="1" applyFont="1" applyFill="1" applyBorder="1" applyAlignment="1">
      <alignment vertical="center"/>
    </xf>
    <xf numFmtId="177" fontId="9" fillId="0" borderId="1" xfId="1" applyNumberFormat="1" applyFont="1" applyFill="1" applyBorder="1">
      <alignment vertical="center"/>
    </xf>
    <xf numFmtId="181" fontId="9" fillId="0" borderId="21" xfId="1" applyNumberFormat="1" applyFont="1" applyFill="1" applyBorder="1">
      <alignment vertical="center"/>
    </xf>
    <xf numFmtId="181" fontId="9" fillId="0" borderId="1" xfId="1" applyNumberFormat="1" applyFont="1" applyFill="1" applyBorder="1">
      <alignment vertical="center"/>
    </xf>
    <xf numFmtId="0" fontId="9" fillId="0" borderId="21" xfId="1" applyFont="1" applyFill="1" applyBorder="1" applyAlignment="1">
      <alignment horizontal="distributed" vertical="center"/>
    </xf>
    <xf numFmtId="181" fontId="9" fillId="0" borderId="1" xfId="1" applyNumberFormat="1" applyFont="1" applyFill="1" applyBorder="1" applyAlignment="1">
      <alignment horizontal="right" vertical="center"/>
    </xf>
    <xf numFmtId="0" fontId="7" fillId="0" borderId="0" xfId="1" applyFont="1" applyFill="1" applyBorder="1" applyAlignment="1">
      <alignment horizontal="right" vertical="center"/>
    </xf>
    <xf numFmtId="38" fontId="7" fillId="0" borderId="8" xfId="2" applyFont="1" applyFill="1" applyBorder="1" applyAlignment="1">
      <alignment horizontal="centerContinuous" vertical="center"/>
    </xf>
    <xf numFmtId="0" fontId="7" fillId="0" borderId="7" xfId="1" applyFont="1" applyFill="1" applyBorder="1" applyAlignment="1">
      <alignment horizontal="centerContinuous" vertical="center"/>
    </xf>
    <xf numFmtId="0" fontId="7" fillId="0" borderId="5" xfId="1" applyFont="1" applyFill="1" applyBorder="1" applyAlignment="1">
      <alignment horizontal="centerContinuous" vertical="center"/>
    </xf>
    <xf numFmtId="38" fontId="7" fillId="0" borderId="10" xfId="2" applyFont="1" applyFill="1" applyBorder="1" applyAlignment="1">
      <alignment horizontal="centerContinuous" vertical="center"/>
    </xf>
    <xf numFmtId="38" fontId="9" fillId="0" borderId="0" xfId="2" applyFont="1" applyFill="1" applyBorder="1" applyAlignment="1" applyProtection="1">
      <alignment vertical="center"/>
    </xf>
    <xf numFmtId="38" fontId="9" fillId="0" borderId="0" xfId="2" applyFont="1" applyFill="1" applyAlignment="1" applyProtection="1">
      <alignment vertical="center"/>
    </xf>
    <xf numFmtId="38" fontId="9" fillId="0" borderId="0" xfId="2" applyFont="1" applyFill="1" applyAlignment="1">
      <alignment vertical="center"/>
    </xf>
    <xf numFmtId="178" fontId="9" fillId="0" borderId="0" xfId="2" quotePrefix="1" applyNumberFormat="1" applyFont="1" applyFill="1" applyBorder="1" applyAlignment="1">
      <alignment horizontal="right" vertical="center"/>
    </xf>
    <xf numFmtId="178" fontId="12" fillId="0" borderId="0" xfId="2" quotePrefix="1" applyNumberFormat="1" applyFont="1" applyFill="1" applyBorder="1" applyAlignment="1">
      <alignment horizontal="right" vertical="center"/>
    </xf>
    <xf numFmtId="178" fontId="9" fillId="0" borderId="0" xfId="2" applyNumberFormat="1" applyFont="1" applyFill="1" applyBorder="1" applyAlignment="1">
      <alignment vertical="center"/>
    </xf>
    <xf numFmtId="178" fontId="7" fillId="0" borderId="0" xfId="2" quotePrefix="1" applyNumberFormat="1" applyFont="1" applyFill="1" applyAlignment="1">
      <alignment horizontal="right" vertical="center"/>
    </xf>
    <xf numFmtId="38" fontId="9" fillId="0" borderId="1" xfId="2" applyFont="1" applyFill="1" applyBorder="1" applyAlignment="1">
      <alignment vertical="center"/>
    </xf>
    <xf numFmtId="0" fontId="6" fillId="0" borderId="0" xfId="1" applyFont="1" applyFill="1" applyBorder="1">
      <alignment vertical="center"/>
    </xf>
    <xf numFmtId="180" fontId="7" fillId="0" borderId="0" xfId="1" applyNumberFormat="1" applyFont="1" applyFill="1">
      <alignment vertical="center"/>
    </xf>
    <xf numFmtId="0" fontId="7" fillId="0" borderId="1" xfId="1" applyFont="1" applyFill="1" applyBorder="1">
      <alignment vertical="center"/>
    </xf>
    <xf numFmtId="38" fontId="7" fillId="0" borderId="7" xfId="2" applyFont="1" applyFill="1" applyBorder="1" applyAlignment="1">
      <alignment horizontal="centerContinuous" vertical="center"/>
    </xf>
    <xf numFmtId="38" fontId="7" fillId="0" borderId="5" xfId="2" applyFont="1" applyFill="1" applyBorder="1" applyAlignment="1">
      <alignment horizontal="centerContinuous" vertical="center"/>
    </xf>
    <xf numFmtId="38" fontId="7" fillId="0" borderId="5" xfId="2" applyFont="1" applyFill="1" applyBorder="1" applyAlignment="1">
      <alignment horizontal="center" vertical="center"/>
    </xf>
    <xf numFmtId="0" fontId="9" fillId="0" borderId="0" xfId="1" applyFont="1" applyFill="1" applyBorder="1">
      <alignment vertical="center"/>
    </xf>
    <xf numFmtId="179" fontId="7" fillId="0" borderId="0" xfId="2" quotePrefix="1" applyNumberFormat="1" applyFont="1" applyFill="1" applyBorder="1" applyAlignment="1">
      <alignment horizontal="right" vertical="center"/>
    </xf>
    <xf numFmtId="181" fontId="7" fillId="0" borderId="0" xfId="2" quotePrefix="1" applyNumberFormat="1" applyFont="1" applyFill="1" applyBorder="1" applyAlignment="1">
      <alignment horizontal="right" vertical="center"/>
    </xf>
    <xf numFmtId="178" fontId="7" fillId="0" borderId="3" xfId="2" quotePrefix="1" applyNumberFormat="1" applyFont="1" applyFill="1" applyBorder="1" applyAlignment="1">
      <alignment horizontal="right" vertical="center"/>
    </xf>
    <xf numFmtId="178" fontId="13" fillId="0" borderId="0" xfId="2" quotePrefix="1" applyNumberFormat="1" applyFont="1" applyFill="1" applyBorder="1" applyAlignment="1">
      <alignment horizontal="right" vertical="center"/>
    </xf>
    <xf numFmtId="38" fontId="12" fillId="0" borderId="0" xfId="2" applyFont="1" applyFill="1" applyAlignment="1">
      <alignment horizontal="right" vertical="center"/>
    </xf>
    <xf numFmtId="38" fontId="15" fillId="0" borderId="0" xfId="1" applyNumberFormat="1" applyFont="1" applyFill="1">
      <alignment vertical="center"/>
    </xf>
    <xf numFmtId="0" fontId="15" fillId="0" borderId="0" xfId="1" applyFont="1" applyFill="1">
      <alignment vertical="center"/>
    </xf>
    <xf numFmtId="177" fontId="7" fillId="0" borderId="0" xfId="1" applyNumberFormat="1" applyFont="1" applyFill="1" applyBorder="1">
      <alignment vertical="center"/>
    </xf>
    <xf numFmtId="177" fontId="7" fillId="0" borderId="7" xfId="1" applyNumberFormat="1" applyFont="1" applyFill="1" applyBorder="1" applyAlignment="1">
      <alignment horizontal="centerContinuous" vertical="center"/>
    </xf>
    <xf numFmtId="177" fontId="7" fillId="0" borderId="5" xfId="1" applyNumberFormat="1" applyFont="1" applyFill="1" applyBorder="1" applyAlignment="1">
      <alignment horizontal="centerContinuous" vertical="center"/>
    </xf>
    <xf numFmtId="38" fontId="9" fillId="0" borderId="3" xfId="2" applyFont="1" applyFill="1" applyBorder="1" applyAlignment="1">
      <alignment vertical="center"/>
    </xf>
    <xf numFmtId="177" fontId="9" fillId="0" borderId="0" xfId="1" applyNumberFormat="1" applyFont="1" applyFill="1" applyBorder="1">
      <alignment vertical="center"/>
    </xf>
    <xf numFmtId="38" fontId="9" fillId="0" borderId="9" xfId="2" applyFont="1" applyFill="1" applyBorder="1" applyAlignment="1">
      <alignment vertical="center"/>
    </xf>
    <xf numFmtId="38" fontId="9" fillId="0" borderId="12" xfId="2" applyFont="1" applyFill="1" applyBorder="1" applyAlignment="1">
      <alignment vertical="center"/>
    </xf>
    <xf numFmtId="178" fontId="7" fillId="0" borderId="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9" fontId="7" fillId="0" borderId="0" xfId="1" applyNumberFormat="1" applyFont="1" applyFill="1" applyBorder="1" applyAlignment="1">
      <alignment horizontal="right" vertical="center"/>
    </xf>
    <xf numFmtId="181" fontId="9" fillId="0" borderId="18" xfId="2" quotePrefix="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8" fontId="9" fillId="0" borderId="3" xfId="2" quotePrefix="1" applyNumberFormat="1" applyFont="1" applyFill="1" applyBorder="1" applyAlignment="1">
      <alignment horizontal="right" vertical="center"/>
    </xf>
    <xf numFmtId="181" fontId="7" fillId="0" borderId="0" xfId="1" applyNumberFormat="1" applyFont="1" applyFill="1">
      <alignment vertical="center"/>
    </xf>
    <xf numFmtId="178" fontId="7" fillId="0" borderId="0" xfId="1" applyNumberFormat="1" applyFont="1" applyFill="1" applyBorder="1">
      <alignment vertical="center"/>
    </xf>
    <xf numFmtId="179" fontId="7" fillId="0" borderId="0" xfId="1" applyNumberFormat="1" applyFont="1" applyFill="1">
      <alignment vertical="center"/>
    </xf>
    <xf numFmtId="179" fontId="7" fillId="0" borderId="0" xfId="1" applyNumberFormat="1" applyFont="1" applyFill="1" applyBorder="1">
      <alignment vertical="center"/>
    </xf>
    <xf numFmtId="179" fontId="9" fillId="0" borderId="0" xfId="1" applyNumberFormat="1" applyFont="1" applyFill="1" applyBorder="1">
      <alignment vertical="center"/>
    </xf>
    <xf numFmtId="181" fontId="9" fillId="0" borderId="0" xfId="2" applyNumberFormat="1" applyFont="1" applyFill="1" applyBorder="1" applyAlignment="1">
      <alignment horizontal="right" vertical="center"/>
    </xf>
    <xf numFmtId="178" fontId="9" fillId="0" borderId="0" xfId="1" applyNumberFormat="1" applyFont="1" applyFill="1" applyBorder="1">
      <alignment vertical="center"/>
    </xf>
    <xf numFmtId="176" fontId="9" fillId="0" borderId="0" xfId="2" applyNumberFormat="1" applyFont="1" applyFill="1" applyBorder="1" applyAlignment="1">
      <alignment horizontal="right" vertical="center"/>
    </xf>
    <xf numFmtId="181" fontId="12" fillId="0" borderId="18" xfId="1" applyNumberFormat="1" applyFont="1" applyFill="1" applyBorder="1" applyAlignment="1">
      <alignment horizontal="right" vertical="center"/>
    </xf>
    <xf numFmtId="178" fontId="9" fillId="0" borderId="3" xfId="2" applyNumberFormat="1" applyFont="1" applyFill="1" applyBorder="1" applyAlignment="1">
      <alignment horizontal="right" vertical="center"/>
    </xf>
    <xf numFmtId="38" fontId="9" fillId="0" borderId="3" xfId="2" applyFont="1" applyFill="1" applyBorder="1" applyAlignment="1">
      <alignment horizontal="right" vertical="center"/>
    </xf>
    <xf numFmtId="38" fontId="7" fillId="0" borderId="0" xfId="2" applyFont="1" applyFill="1" applyBorder="1" applyAlignment="1">
      <alignment horizontal="right" vertical="center"/>
    </xf>
    <xf numFmtId="181" fontId="13" fillId="0" borderId="18" xfId="2" quotePrefix="1" applyNumberFormat="1" applyFont="1" applyFill="1" applyBorder="1" applyAlignment="1">
      <alignment horizontal="right" vertical="center"/>
    </xf>
    <xf numFmtId="38" fontId="9" fillId="0" borderId="22" xfId="2" applyFont="1" applyFill="1" applyBorder="1" applyAlignment="1">
      <alignment vertical="center"/>
    </xf>
    <xf numFmtId="177" fontId="15" fillId="0" borderId="0" xfId="1" applyNumberFormat="1" applyFont="1" applyFill="1">
      <alignment vertical="center"/>
    </xf>
    <xf numFmtId="0" fontId="16" fillId="0" borderId="0" xfId="1" applyFont="1" applyFill="1">
      <alignment vertical="center"/>
    </xf>
    <xf numFmtId="38" fontId="16" fillId="0" borderId="0" xfId="2" applyFont="1" applyFill="1" applyAlignment="1">
      <alignment vertical="center"/>
    </xf>
    <xf numFmtId="176" fontId="16" fillId="0" borderId="0" xfId="2" applyNumberFormat="1" applyFont="1" applyFill="1" applyAlignment="1">
      <alignment vertical="center"/>
    </xf>
    <xf numFmtId="0" fontId="3" fillId="0" borderId="0" xfId="1" applyFont="1" applyFill="1" applyBorder="1">
      <alignment vertical="center"/>
    </xf>
    <xf numFmtId="0" fontId="3" fillId="0" borderId="6" xfId="1" applyFont="1" applyFill="1" applyBorder="1">
      <alignment vertical="center"/>
    </xf>
    <xf numFmtId="0" fontId="3" fillId="0" borderId="2" xfId="1" applyFont="1" applyFill="1" applyBorder="1">
      <alignment vertical="center"/>
    </xf>
    <xf numFmtId="178" fontId="3" fillId="0" borderId="0" xfId="2" quotePrefix="1" applyNumberFormat="1" applyFont="1" applyFill="1" applyBorder="1" applyAlignment="1">
      <alignment horizontal="right" vertical="center"/>
    </xf>
    <xf numFmtId="178" fontId="3" fillId="0" borderId="0" xfId="2" quotePrefix="1" applyNumberFormat="1" applyFont="1" applyFill="1" applyBorder="1" applyAlignment="1">
      <alignment horizontal="right"/>
    </xf>
    <xf numFmtId="38" fontId="3" fillId="0" borderId="0" xfId="2" quotePrefix="1" applyFont="1" applyFill="1" applyBorder="1" applyAlignment="1">
      <alignment horizontal="right"/>
    </xf>
    <xf numFmtId="0" fontId="3" fillId="0" borderId="0" xfId="1" applyFont="1" applyFill="1" applyBorder="1" applyAlignment="1"/>
    <xf numFmtId="0" fontId="3" fillId="0" borderId="0" xfId="1" applyFont="1" applyFill="1" applyAlignment="1"/>
    <xf numFmtId="185" fontId="3" fillId="0" borderId="0" xfId="2" quotePrefix="1" applyNumberFormat="1" applyFont="1" applyFill="1" applyBorder="1" applyAlignment="1">
      <alignment horizontal="right" vertical="center"/>
    </xf>
    <xf numFmtId="38" fontId="3" fillId="0" borderId="0" xfId="2" quotePrefix="1" applyFont="1" applyFill="1" applyBorder="1" applyAlignment="1">
      <alignment horizontal="right" vertical="center"/>
    </xf>
    <xf numFmtId="0" fontId="3" fillId="0" borderId="0" xfId="1" applyFont="1" applyFill="1" applyBorder="1" applyAlignment="1">
      <alignment vertical="center"/>
    </xf>
    <xf numFmtId="178" fontId="3" fillId="0" borderId="3" xfId="2" quotePrefix="1" applyNumberFormat="1" applyFont="1" applyFill="1" applyBorder="1" applyAlignment="1">
      <alignment horizontal="right" vertical="center"/>
    </xf>
    <xf numFmtId="178" fontId="3" fillId="0" borderId="1" xfId="2" quotePrefix="1" applyNumberFormat="1" applyFont="1" applyFill="1" applyBorder="1" applyAlignment="1">
      <alignment horizontal="right" vertical="center"/>
    </xf>
    <xf numFmtId="178" fontId="3" fillId="0" borderId="22" xfId="2" quotePrefix="1" applyNumberFormat="1" applyFont="1" applyFill="1" applyBorder="1" applyAlignment="1">
      <alignment horizontal="right" vertical="center"/>
    </xf>
    <xf numFmtId="0" fontId="3" fillId="0" borderId="0" xfId="1" applyFont="1" applyFill="1" applyBorder="1" applyAlignment="1">
      <alignment horizontal="centerContinuous" vertical="center"/>
    </xf>
    <xf numFmtId="0" fontId="3" fillId="0" borderId="0" xfId="1" applyFont="1" applyFill="1" applyAlignment="1">
      <alignment horizontal="centerContinuous" vertical="center"/>
    </xf>
    <xf numFmtId="179" fontId="3" fillId="0" borderId="0" xfId="2" quotePrefix="1" applyNumberFormat="1" applyFont="1" applyFill="1" applyBorder="1" applyAlignment="1">
      <alignment horizontal="right" vertical="center"/>
    </xf>
    <xf numFmtId="0" fontId="7" fillId="0" borderId="0" xfId="3" applyFont="1" applyFill="1" applyBorder="1" applyAlignment="1">
      <alignment vertical="top"/>
    </xf>
    <xf numFmtId="0" fontId="3" fillId="0" borderId="0" xfId="3" applyFont="1" applyFill="1" applyBorder="1" applyAlignment="1">
      <alignment horizontal="right" vertical="center"/>
    </xf>
    <xf numFmtId="0" fontId="3" fillId="0" borderId="1" xfId="3" applyFont="1" applyFill="1" applyBorder="1" applyAlignment="1">
      <alignment horizontal="right" vertical="center"/>
    </xf>
    <xf numFmtId="0" fontId="3" fillId="0" borderId="17"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12" xfId="3" applyFont="1" applyFill="1" applyBorder="1" applyAlignment="1">
      <alignment horizontal="distributed" vertical="center"/>
    </xf>
    <xf numFmtId="38" fontId="3" fillId="0" borderId="9" xfId="2" applyFont="1" applyFill="1" applyBorder="1" applyAlignment="1">
      <alignment vertical="center"/>
    </xf>
    <xf numFmtId="38" fontId="3" fillId="0" borderId="12" xfId="2" applyFont="1" applyFill="1" applyBorder="1" applyAlignment="1">
      <alignment vertical="center"/>
    </xf>
    <xf numFmtId="38" fontId="3" fillId="0" borderId="17" xfId="2" applyFont="1" applyFill="1" applyBorder="1" applyAlignment="1">
      <alignment vertical="center"/>
    </xf>
    <xf numFmtId="3" fontId="3" fillId="0" borderId="12" xfId="2" applyNumberFormat="1" applyFont="1" applyFill="1" applyBorder="1" applyAlignment="1">
      <alignment vertical="center"/>
    </xf>
    <xf numFmtId="38" fontId="3" fillId="0" borderId="18" xfId="2" applyFont="1" applyFill="1" applyBorder="1" applyAlignment="1">
      <alignment vertical="center"/>
    </xf>
    <xf numFmtId="0" fontId="3" fillId="0" borderId="18" xfId="3" applyFont="1" applyFill="1" applyBorder="1" applyAlignment="1">
      <alignment horizontal="distributed" vertical="center"/>
    </xf>
    <xf numFmtId="0" fontId="16" fillId="0" borderId="0" xfId="3" applyFont="1" applyFill="1" applyBorder="1" applyAlignment="1">
      <alignment horizontal="center" vertical="center" shrinkToFit="1"/>
    </xf>
    <xf numFmtId="3" fontId="3" fillId="0" borderId="0" xfId="2" applyNumberFormat="1" applyFont="1" applyFill="1" applyBorder="1" applyAlignment="1">
      <alignment vertical="center"/>
    </xf>
    <xf numFmtId="38" fontId="16" fillId="0" borderId="3" xfId="2" applyFont="1" applyFill="1" applyBorder="1" applyAlignment="1">
      <alignment vertical="center"/>
    </xf>
    <xf numFmtId="0" fontId="3" fillId="0" borderId="2" xfId="3" applyFont="1" applyFill="1" applyBorder="1" applyAlignment="1">
      <alignment horizontal="distributed" vertical="center"/>
    </xf>
    <xf numFmtId="0" fontId="3" fillId="0" borderId="6" xfId="3" applyFont="1" applyFill="1" applyBorder="1" applyAlignment="1">
      <alignment horizontal="distributed" vertical="center"/>
    </xf>
    <xf numFmtId="38" fontId="3" fillId="0" borderId="4" xfId="2" applyFont="1" applyFill="1" applyBorder="1" applyAlignment="1">
      <alignment vertical="center"/>
    </xf>
    <xf numFmtId="38" fontId="3" fillId="0" borderId="6" xfId="2" applyFont="1" applyFill="1" applyBorder="1" applyAlignment="1">
      <alignment horizontal="right" vertical="center"/>
    </xf>
    <xf numFmtId="38" fontId="3" fillId="0" borderId="6" xfId="2" applyFont="1" applyFill="1" applyBorder="1" applyAlignment="1">
      <alignment vertical="center"/>
    </xf>
    <xf numFmtId="38" fontId="3" fillId="0" borderId="2" xfId="2" applyFont="1" applyFill="1" applyBorder="1" applyAlignment="1">
      <alignment vertical="center"/>
    </xf>
    <xf numFmtId="3" fontId="3" fillId="0" borderId="6" xfId="2" applyNumberFormat="1" applyFont="1" applyFill="1" applyBorder="1" applyAlignment="1">
      <alignment vertical="center"/>
    </xf>
    <xf numFmtId="3" fontId="3" fillId="0" borderId="6" xfId="2" applyNumberFormat="1" applyFont="1" applyFill="1" applyBorder="1" applyAlignment="1">
      <alignment horizontal="right" vertical="center"/>
    </xf>
    <xf numFmtId="0" fontId="3" fillId="0" borderId="18" xfId="3" applyFont="1" applyFill="1" applyBorder="1" applyAlignment="1">
      <alignment horizontal="right" vertical="center"/>
    </xf>
    <xf numFmtId="183" fontId="3" fillId="0" borderId="0" xfId="2" applyNumberFormat="1" applyFont="1" applyFill="1" applyBorder="1" applyAlignment="1">
      <alignment vertical="center"/>
    </xf>
    <xf numFmtId="176" fontId="3" fillId="0" borderId="3" xfId="2" applyNumberFormat="1" applyFont="1" applyFill="1" applyBorder="1" applyAlignment="1">
      <alignment vertical="center"/>
    </xf>
    <xf numFmtId="182" fontId="3" fillId="0" borderId="0" xfId="2" applyNumberFormat="1" applyFont="1" applyFill="1" applyBorder="1" applyAlignment="1">
      <alignment vertical="center"/>
    </xf>
    <xf numFmtId="176" fontId="3" fillId="0" borderId="18" xfId="2" applyNumberFormat="1" applyFont="1" applyFill="1" applyBorder="1" applyAlignment="1">
      <alignment vertical="center"/>
    </xf>
    <xf numFmtId="0" fontId="3" fillId="0" borderId="6" xfId="3" applyFont="1" applyFill="1" applyBorder="1" applyAlignment="1">
      <alignment horizontal="right" vertical="center"/>
    </xf>
    <xf numFmtId="177" fontId="3" fillId="0" borderId="4" xfId="3" applyNumberFormat="1" applyFont="1" applyFill="1" applyBorder="1" applyAlignment="1">
      <alignment vertical="center"/>
    </xf>
    <xf numFmtId="177" fontId="3" fillId="0" borderId="6" xfId="3" applyNumberFormat="1" applyFont="1" applyFill="1" applyBorder="1" applyAlignment="1">
      <alignment vertical="center"/>
    </xf>
    <xf numFmtId="177" fontId="3" fillId="0" borderId="2" xfId="3" applyNumberFormat="1" applyFont="1" applyFill="1" applyBorder="1" applyAlignment="1">
      <alignment vertical="center"/>
    </xf>
    <xf numFmtId="190" fontId="3" fillId="0" borderId="6" xfId="3" applyNumberFormat="1" applyFont="1" applyFill="1" applyBorder="1" applyAlignment="1">
      <alignment vertical="center"/>
    </xf>
    <xf numFmtId="190" fontId="3" fillId="0" borderId="2" xfId="3" applyNumberFormat="1" applyFont="1" applyFill="1" applyBorder="1" applyAlignment="1">
      <alignment vertical="center"/>
    </xf>
    <xf numFmtId="0" fontId="3" fillId="0" borderId="2" xfId="3" applyFont="1" applyFill="1" applyBorder="1" applyAlignment="1">
      <alignment horizontal="right" vertical="center"/>
    </xf>
    <xf numFmtId="177" fontId="3" fillId="0" borderId="6" xfId="3" applyNumberFormat="1" applyFont="1" applyFill="1" applyBorder="1" applyAlignment="1">
      <alignment horizontal="right" vertical="center"/>
    </xf>
    <xf numFmtId="177" fontId="3" fillId="0" borderId="0" xfId="3" applyNumberFormat="1" applyFont="1" applyFill="1" applyBorder="1" applyAlignment="1">
      <alignment vertical="center"/>
    </xf>
    <xf numFmtId="0" fontId="3" fillId="0" borderId="12" xfId="3" applyFont="1" applyFill="1" applyBorder="1" applyAlignment="1">
      <alignment horizontal="center" vertical="center" textRotation="255"/>
    </xf>
    <xf numFmtId="3" fontId="3" fillId="0" borderId="3" xfId="3" applyNumberFormat="1" applyFont="1" applyFill="1" applyBorder="1" applyAlignment="1">
      <alignment vertical="center"/>
    </xf>
    <xf numFmtId="3" fontId="3" fillId="0" borderId="0" xfId="3" applyNumberFormat="1" applyFont="1" applyFill="1" applyBorder="1" applyAlignment="1">
      <alignment vertical="center"/>
    </xf>
    <xf numFmtId="3" fontId="3" fillId="0" borderId="18" xfId="3" applyNumberFormat="1" applyFont="1" applyFill="1" applyBorder="1" applyAlignment="1">
      <alignment vertical="center"/>
    </xf>
    <xf numFmtId="3" fontId="3" fillId="0" borderId="12" xfId="3" applyNumberFormat="1" applyFont="1" applyFill="1" applyBorder="1" applyAlignment="1">
      <alignment horizontal="right" vertical="center"/>
    </xf>
    <xf numFmtId="0" fontId="3" fillId="0" borderId="0" xfId="3" applyFont="1" applyFill="1" applyBorder="1" applyAlignment="1">
      <alignment horizontal="center" vertical="center" textRotation="255"/>
    </xf>
    <xf numFmtId="0" fontId="3" fillId="0" borderId="4" xfId="3" applyFont="1" applyFill="1" applyBorder="1" applyAlignment="1">
      <alignment horizontal="center" vertical="center" textRotation="255"/>
    </xf>
    <xf numFmtId="0" fontId="3" fillId="0" borderId="8" xfId="3" applyFont="1" applyFill="1" applyBorder="1" applyAlignment="1">
      <alignment horizontal="distributed" vertical="center"/>
    </xf>
    <xf numFmtId="0" fontId="3" fillId="0" borderId="8" xfId="3" applyFont="1" applyFill="1" applyBorder="1" applyAlignment="1">
      <alignment horizontal="right" vertical="center"/>
    </xf>
    <xf numFmtId="3" fontId="3" fillId="0" borderId="18" xfId="3" applyNumberFormat="1" applyFont="1" applyFill="1" applyBorder="1" applyAlignment="1">
      <alignment horizontal="right" vertical="center"/>
    </xf>
    <xf numFmtId="3" fontId="3" fillId="0" borderId="3" xfId="3" applyNumberFormat="1" applyFont="1" applyFill="1" applyBorder="1" applyAlignment="1">
      <alignment horizontal="right" vertical="center"/>
    </xf>
    <xf numFmtId="0" fontId="3" fillId="0" borderId="7" xfId="3" applyFont="1" applyFill="1" applyBorder="1" applyAlignment="1">
      <alignment horizontal="center" vertical="center" textRotation="255"/>
    </xf>
    <xf numFmtId="0" fontId="3" fillId="0" borderId="10" xfId="3" applyFont="1" applyFill="1" applyBorder="1" applyAlignment="1">
      <alignment horizontal="distributed" vertical="center"/>
    </xf>
    <xf numFmtId="0" fontId="3" fillId="0" borderId="8" xfId="3" applyFont="1" applyFill="1" applyBorder="1" applyAlignment="1">
      <alignment vertical="center"/>
    </xf>
    <xf numFmtId="3" fontId="3" fillId="0" borderId="4" xfId="3" applyNumberFormat="1" applyFont="1" applyFill="1" applyBorder="1" applyAlignment="1">
      <alignment vertical="center"/>
    </xf>
    <xf numFmtId="3" fontId="3" fillId="0" borderId="6" xfId="3" applyNumberFormat="1" applyFont="1" applyFill="1" applyBorder="1" applyAlignment="1">
      <alignment vertical="center"/>
    </xf>
    <xf numFmtId="3" fontId="3" fillId="0" borderId="2" xfId="3" applyNumberFormat="1" applyFont="1" applyFill="1" applyBorder="1" applyAlignment="1">
      <alignment vertical="center"/>
    </xf>
    <xf numFmtId="3" fontId="3" fillId="0" borderId="8" xfId="3" applyNumberFormat="1" applyFont="1" applyFill="1" applyBorder="1" applyAlignment="1">
      <alignment horizontal="right" vertical="center"/>
    </xf>
    <xf numFmtId="3" fontId="3" fillId="0" borderId="8" xfId="3" applyNumberFormat="1" applyFont="1" applyFill="1" applyBorder="1" applyAlignment="1">
      <alignment vertical="center"/>
    </xf>
    <xf numFmtId="0" fontId="3" fillId="0" borderId="0" xfId="3" applyFont="1" applyFill="1" applyBorder="1" applyAlignment="1">
      <alignment horizontal="center" vertical="center"/>
    </xf>
    <xf numFmtId="176" fontId="3" fillId="0" borderId="12" xfId="2" applyNumberFormat="1" applyFont="1" applyFill="1" applyBorder="1" applyAlignment="1">
      <alignment vertical="center"/>
    </xf>
    <xf numFmtId="190" fontId="3" fillId="0" borderId="0" xfId="2" applyNumberFormat="1" applyFont="1" applyFill="1" applyBorder="1" applyAlignment="1">
      <alignment horizontal="right" vertical="center"/>
    </xf>
    <xf numFmtId="0" fontId="3" fillId="0" borderId="12"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6" xfId="3" applyFont="1" applyFill="1" applyBorder="1" applyAlignment="1">
      <alignment horizontal="center" vertical="center" textRotation="255"/>
    </xf>
    <xf numFmtId="0" fontId="3" fillId="0" borderId="6" xfId="3" applyFont="1" applyFill="1" applyBorder="1" applyAlignment="1">
      <alignment horizontal="center" vertical="center"/>
    </xf>
    <xf numFmtId="176" fontId="3" fillId="0" borderId="4" xfId="2" applyNumberFormat="1" applyFont="1" applyFill="1" applyBorder="1" applyAlignment="1">
      <alignment vertical="center"/>
    </xf>
    <xf numFmtId="176" fontId="3" fillId="0" borderId="6" xfId="2" applyNumberFormat="1" applyFont="1" applyFill="1" applyBorder="1" applyAlignment="1">
      <alignment vertical="center"/>
    </xf>
    <xf numFmtId="176" fontId="3" fillId="0" borderId="6" xfId="2" applyNumberFormat="1" applyFont="1" applyFill="1" applyBorder="1" applyAlignment="1">
      <alignment horizontal="right" vertical="center"/>
    </xf>
    <xf numFmtId="176" fontId="3" fillId="0" borderId="2" xfId="2" applyNumberFormat="1" applyFont="1" applyFill="1" applyBorder="1" applyAlignment="1">
      <alignment vertical="center"/>
    </xf>
    <xf numFmtId="190" fontId="3" fillId="0" borderId="6" xfId="2" applyNumberFormat="1" applyFont="1" applyFill="1" applyBorder="1" applyAlignment="1">
      <alignment horizontal="right" vertical="center"/>
    </xf>
    <xf numFmtId="0" fontId="3" fillId="0" borderId="2" xfId="3" applyFont="1" applyFill="1" applyBorder="1" applyAlignment="1">
      <alignment horizontal="center" vertical="center"/>
    </xf>
    <xf numFmtId="0" fontId="3" fillId="0" borderId="17" xfId="3" applyFont="1" applyFill="1" applyBorder="1" applyAlignment="1">
      <alignment horizontal="center" vertical="center"/>
    </xf>
    <xf numFmtId="3" fontId="3" fillId="0" borderId="7" xfId="3" applyNumberFormat="1" applyFont="1" applyFill="1" applyBorder="1" applyAlignment="1">
      <alignment horizontal="center" vertical="center"/>
    </xf>
    <xf numFmtId="3" fontId="3" fillId="0" borderId="8" xfId="3" applyNumberFormat="1" applyFont="1" applyFill="1" applyBorder="1" applyAlignment="1">
      <alignment horizontal="center" vertical="center"/>
    </xf>
    <xf numFmtId="3" fontId="3" fillId="0" borderId="10" xfId="3" applyNumberFormat="1" applyFont="1" applyFill="1" applyBorder="1" applyAlignment="1">
      <alignment vertical="center"/>
    </xf>
    <xf numFmtId="3" fontId="16" fillId="0" borderId="8" xfId="3" applyNumberFormat="1" applyFont="1" applyFill="1" applyBorder="1" applyAlignment="1">
      <alignment horizontal="center" vertical="center"/>
    </xf>
    <xf numFmtId="0" fontId="3" fillId="0" borderId="10" xfId="3" applyFont="1" applyFill="1" applyBorder="1" applyAlignment="1">
      <alignment horizontal="right" vertical="center"/>
    </xf>
    <xf numFmtId="0" fontId="3" fillId="0" borderId="9" xfId="3" applyFont="1" applyFill="1" applyBorder="1" applyAlignment="1">
      <alignment horizontal="center" vertical="center" textRotation="255"/>
    </xf>
    <xf numFmtId="0" fontId="3" fillId="0" borderId="7" xfId="3" applyFont="1" applyFill="1" applyBorder="1" applyAlignment="1">
      <alignment horizontal="right" vertical="center"/>
    </xf>
    <xf numFmtId="3" fontId="3" fillId="0" borderId="12" xfId="3" applyNumberFormat="1" applyFont="1" applyFill="1" applyBorder="1" applyAlignment="1">
      <alignment vertical="center"/>
    </xf>
    <xf numFmtId="3" fontId="3" fillId="0" borderId="9" xfId="3" applyNumberFormat="1" applyFont="1" applyFill="1" applyBorder="1" applyAlignment="1">
      <alignment vertical="center"/>
    </xf>
    <xf numFmtId="0" fontId="3" fillId="0" borderId="3" xfId="3" applyFont="1" applyFill="1" applyBorder="1" applyAlignment="1">
      <alignment horizontal="center" vertical="center" textRotation="255"/>
    </xf>
    <xf numFmtId="3" fontId="3" fillId="0" borderId="3" xfId="3" applyNumberFormat="1" applyFont="1" applyFill="1" applyBorder="1" applyAlignment="1">
      <alignment horizontal="center" vertical="center"/>
    </xf>
    <xf numFmtId="3" fontId="3" fillId="0" borderId="0" xfId="3" applyNumberFormat="1" applyFont="1" applyFill="1" applyBorder="1" applyAlignment="1">
      <alignment horizontal="center" vertical="center"/>
    </xf>
    <xf numFmtId="3" fontId="16" fillId="0" borderId="3" xfId="3" applyNumberFormat="1" applyFont="1" applyFill="1" applyBorder="1" applyAlignment="1">
      <alignment horizontal="center" vertical="center"/>
    </xf>
    <xf numFmtId="0" fontId="3" fillId="0" borderId="6" xfId="3" applyFont="1" applyFill="1" applyBorder="1" applyAlignment="1">
      <alignment vertical="center"/>
    </xf>
    <xf numFmtId="0" fontId="16" fillId="0" borderId="4" xfId="3" applyFont="1" applyFill="1" applyBorder="1" applyAlignment="1">
      <alignment horizontal="right" vertical="center"/>
    </xf>
    <xf numFmtId="190" fontId="3" fillId="0" borderId="8" xfId="3" applyNumberFormat="1" applyFont="1" applyFill="1" applyBorder="1" applyAlignment="1">
      <alignment horizontal="right" vertical="center"/>
    </xf>
    <xf numFmtId="0" fontId="16" fillId="0" borderId="6" xfId="3" applyFont="1" applyFill="1" applyBorder="1" applyAlignment="1">
      <alignment horizontal="right" vertical="center"/>
    </xf>
    <xf numFmtId="0" fontId="16" fillId="0" borderId="7" xfId="3" applyFont="1" applyFill="1" applyBorder="1" applyAlignment="1">
      <alignment horizontal="right" vertical="center"/>
    </xf>
    <xf numFmtId="0" fontId="3" fillId="0" borderId="4" xfId="3" applyFont="1" applyFill="1" applyBorder="1" applyAlignment="1">
      <alignment horizontal="right" vertical="center"/>
    </xf>
    <xf numFmtId="0" fontId="3" fillId="0" borderId="8" xfId="1" applyFont="1" applyFill="1" applyBorder="1" applyAlignment="1">
      <alignment horizontal="right" vertical="center"/>
    </xf>
    <xf numFmtId="0" fontId="3" fillId="0" borderId="2" xfId="3" applyFont="1" applyFill="1" applyBorder="1" applyAlignment="1">
      <alignment vertical="center"/>
    </xf>
    <xf numFmtId="0" fontId="3" fillId="0" borderId="8" xfId="3" applyFont="1" applyFill="1" applyBorder="1" applyAlignment="1">
      <alignment horizontal="center" vertical="center" textRotation="255"/>
    </xf>
    <xf numFmtId="0" fontId="3" fillId="0" borderId="7" xfId="3" applyFont="1" applyFill="1" applyBorder="1" applyAlignment="1">
      <alignment vertical="center"/>
    </xf>
    <xf numFmtId="0" fontId="3" fillId="0" borderId="10" xfId="3" applyFont="1" applyFill="1" applyBorder="1" applyAlignment="1">
      <alignment vertical="center"/>
    </xf>
    <xf numFmtId="0" fontId="3" fillId="0" borderId="8"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3" xfId="3" applyFont="1" applyFill="1" applyBorder="1" applyAlignment="1">
      <alignment horizontal="right" vertical="center"/>
    </xf>
    <xf numFmtId="0" fontId="3" fillId="0" borderId="9" xfId="3" applyFont="1" applyFill="1" applyBorder="1" applyAlignment="1">
      <alignment horizontal="distributed" vertical="center"/>
    </xf>
    <xf numFmtId="0" fontId="3" fillId="0" borderId="18" xfId="3" applyFont="1" applyFill="1" applyBorder="1" applyAlignment="1">
      <alignment horizontal="distributed" vertical="center" wrapText="1"/>
    </xf>
    <xf numFmtId="0" fontId="3" fillId="0" borderId="7" xfId="3" applyFont="1" applyFill="1" applyBorder="1" applyAlignment="1">
      <alignment horizontal="distributed" vertical="center" wrapText="1"/>
    </xf>
    <xf numFmtId="0" fontId="3" fillId="0" borderId="4" xfId="3" applyFont="1" applyFill="1" applyBorder="1" applyAlignment="1">
      <alignment horizontal="distributed" vertical="center"/>
    </xf>
    <xf numFmtId="0" fontId="3" fillId="0" borderId="2" xfId="3" applyFont="1" applyFill="1" applyBorder="1" applyAlignment="1">
      <alignment horizontal="distributed" vertical="center" wrapText="1"/>
    </xf>
    <xf numFmtId="0" fontId="3" fillId="0" borderId="6" xfId="3" applyFont="1" applyFill="1" applyBorder="1" applyAlignment="1">
      <alignment horizontal="distributed" vertical="center" wrapText="1"/>
    </xf>
    <xf numFmtId="0" fontId="3" fillId="0" borderId="4" xfId="3" applyFont="1" applyFill="1" applyBorder="1" applyAlignment="1">
      <alignment vertical="center"/>
    </xf>
    <xf numFmtId="4" fontId="3" fillId="0" borderId="8" xfId="3" applyNumberFormat="1" applyFont="1" applyFill="1" applyBorder="1" applyAlignment="1">
      <alignment horizontal="right" vertical="center"/>
    </xf>
    <xf numFmtId="190" fontId="3" fillId="0" borderId="6" xfId="3" applyNumberFormat="1" applyFont="1" applyFill="1" applyBorder="1" applyAlignment="1">
      <alignment horizontal="right" vertical="center"/>
    </xf>
    <xf numFmtId="0" fontId="3" fillId="0" borderId="12" xfId="3" applyFont="1" applyFill="1" applyBorder="1" applyAlignment="1">
      <alignment vertical="center"/>
    </xf>
    <xf numFmtId="3" fontId="3" fillId="0" borderId="17" xfId="3" applyNumberFormat="1" applyFont="1" applyFill="1" applyBorder="1" applyAlignment="1">
      <alignment vertical="center"/>
    </xf>
    <xf numFmtId="3" fontId="3" fillId="0" borderId="17" xfId="3" applyNumberFormat="1" applyFont="1" applyFill="1" applyBorder="1" applyAlignment="1">
      <alignment horizontal="right" vertical="center"/>
    </xf>
    <xf numFmtId="0" fontId="3" fillId="0" borderId="3" xfId="3" applyFont="1" applyFill="1" applyBorder="1" applyAlignment="1">
      <alignment horizontal="distributed" vertical="center"/>
    </xf>
    <xf numFmtId="0" fontId="3" fillId="0" borderId="18" xfId="3" applyFont="1" applyFill="1" applyBorder="1" applyAlignment="1">
      <alignment vertical="center"/>
    </xf>
    <xf numFmtId="187" fontId="3" fillId="0" borderId="4" xfId="3" applyNumberFormat="1" applyFont="1" applyFill="1" applyBorder="1" applyAlignment="1">
      <alignment vertical="center"/>
    </xf>
    <xf numFmtId="188" fontId="3" fillId="0" borderId="6" xfId="3" applyNumberFormat="1" applyFont="1" applyFill="1" applyBorder="1" applyAlignment="1">
      <alignment horizontal="right" vertical="center"/>
    </xf>
    <xf numFmtId="188" fontId="3" fillId="0" borderId="6" xfId="3" applyNumberFormat="1" applyFont="1" applyFill="1" applyBorder="1" applyAlignment="1">
      <alignment vertical="center"/>
    </xf>
    <xf numFmtId="187" fontId="3" fillId="0" borderId="6" xfId="3" applyNumberFormat="1" applyFont="1" applyFill="1" applyBorder="1" applyAlignment="1">
      <alignment vertical="center"/>
    </xf>
    <xf numFmtId="187" fontId="3" fillId="0" borderId="2" xfId="3" applyNumberFormat="1" applyFont="1" applyFill="1" applyBorder="1" applyAlignment="1">
      <alignment vertical="center"/>
    </xf>
    <xf numFmtId="189" fontId="3" fillId="0" borderId="6" xfId="3" applyNumberFormat="1" applyFont="1" applyFill="1" applyBorder="1" applyAlignment="1">
      <alignment horizontal="right" vertical="center"/>
    </xf>
    <xf numFmtId="0" fontId="16" fillId="0" borderId="0" xfId="3" applyFont="1" applyFill="1" applyBorder="1" applyAlignment="1">
      <alignment horizontal="left" vertical="center"/>
    </xf>
    <xf numFmtId="0" fontId="16" fillId="0" borderId="0" xfId="3" applyFont="1" applyFill="1" applyBorder="1" applyAlignment="1">
      <alignment horizontal="left" vertical="center" shrinkToFit="1"/>
    </xf>
    <xf numFmtId="0" fontId="12" fillId="0" borderId="0" xfId="1" applyFont="1" applyFill="1" applyBorder="1" applyAlignment="1">
      <alignment horizontal="distributed" vertical="center"/>
    </xf>
    <xf numFmtId="0" fontId="12" fillId="0" borderId="1" xfId="1" applyFont="1" applyFill="1" applyBorder="1" applyAlignment="1">
      <alignment horizontal="distributed" vertical="center"/>
    </xf>
    <xf numFmtId="49" fontId="7" fillId="0" borderId="14" xfId="2" applyNumberFormat="1" applyFont="1" applyFill="1" applyBorder="1" applyAlignment="1">
      <alignment horizontal="distributed" vertical="center" indent="1"/>
    </xf>
    <xf numFmtId="49" fontId="7" fillId="0" borderId="13" xfId="2" applyNumberFormat="1" applyFont="1" applyFill="1" applyBorder="1" applyAlignment="1">
      <alignment horizontal="distributed" vertical="center" indent="1"/>
    </xf>
    <xf numFmtId="49" fontId="7" fillId="0" borderId="15" xfId="2" applyNumberFormat="1" applyFont="1" applyFill="1" applyBorder="1" applyAlignment="1">
      <alignment horizontal="distributed" vertical="center" indent="1"/>
    </xf>
    <xf numFmtId="0" fontId="12" fillId="0" borderId="12" xfId="1" applyFont="1" applyFill="1" applyBorder="1" applyAlignment="1">
      <alignment horizontal="distributed" vertical="center"/>
    </xf>
    <xf numFmtId="49" fontId="7" fillId="0" borderId="14" xfId="1" applyNumberFormat="1" applyFont="1" applyFill="1" applyBorder="1" applyAlignment="1">
      <alignment horizontal="distributed" vertical="center" indent="1"/>
    </xf>
    <xf numFmtId="49" fontId="7" fillId="0" borderId="13" xfId="1" applyNumberFormat="1" applyFont="1" applyFill="1" applyBorder="1" applyAlignment="1">
      <alignment horizontal="distributed" vertical="center" indent="1"/>
    </xf>
    <xf numFmtId="49" fontId="7" fillId="0" borderId="15" xfId="1" applyNumberFormat="1" applyFont="1" applyFill="1" applyBorder="1" applyAlignment="1">
      <alignment horizontal="distributed" vertical="center" indent="1"/>
    </xf>
    <xf numFmtId="49" fontId="7" fillId="0" borderId="20" xfId="2" applyNumberFormat="1" applyFont="1" applyFill="1" applyBorder="1" applyAlignment="1">
      <alignment horizontal="distributed" vertical="center" indent="1"/>
    </xf>
    <xf numFmtId="0" fontId="6" fillId="0" borderId="19" xfId="1" applyFont="1" applyFill="1" applyBorder="1" applyAlignment="1">
      <alignment vertical="center" wrapText="1"/>
    </xf>
    <xf numFmtId="176" fontId="3" fillId="0" borderId="14" xfId="2" applyNumberFormat="1" applyFont="1" applyFill="1" applyBorder="1" applyAlignment="1">
      <alignment horizontal="distributed" vertical="center" indent="2"/>
    </xf>
    <xf numFmtId="176" fontId="3" fillId="0" borderId="13" xfId="2" applyNumberFormat="1" applyFont="1" applyFill="1" applyBorder="1" applyAlignment="1">
      <alignment horizontal="distributed" vertical="center" indent="2"/>
    </xf>
    <xf numFmtId="38" fontId="3" fillId="0" borderId="0" xfId="2" applyFont="1" applyFill="1" applyBorder="1" applyAlignment="1">
      <alignment horizontal="center" vertical="center"/>
    </xf>
    <xf numFmtId="176" fontId="3" fillId="0" borderId="0" xfId="2" applyNumberFormat="1" applyFont="1" applyFill="1" applyBorder="1" applyAlignment="1">
      <alignment horizontal="center" vertical="center"/>
    </xf>
    <xf numFmtId="38" fontId="3" fillId="0" borderId="7" xfId="2" applyFont="1" applyFill="1" applyBorder="1" applyAlignment="1">
      <alignment horizontal="center" vertical="center"/>
    </xf>
    <xf numFmtId="38" fontId="3" fillId="0" borderId="10" xfId="2" applyFont="1" applyFill="1" applyBorder="1" applyAlignment="1">
      <alignment horizontal="center" vertical="center"/>
    </xf>
    <xf numFmtId="176" fontId="3" fillId="0" borderId="7" xfId="2" applyNumberFormat="1" applyFont="1" applyFill="1" applyBorder="1" applyAlignment="1">
      <alignment horizontal="center" vertical="center"/>
    </xf>
    <xf numFmtId="176" fontId="3" fillId="0" borderId="8" xfId="2" applyNumberFormat="1" applyFont="1" applyFill="1" applyBorder="1" applyAlignment="1">
      <alignment horizontal="center" vertical="center"/>
    </xf>
    <xf numFmtId="38" fontId="3" fillId="0" borderId="8" xfId="2" applyFont="1" applyFill="1" applyBorder="1" applyAlignment="1">
      <alignment horizontal="center" vertical="center"/>
    </xf>
    <xf numFmtId="176" fontId="3" fillId="0" borderId="10" xfId="2" applyNumberFormat="1" applyFont="1" applyFill="1" applyBorder="1" applyAlignment="1">
      <alignment horizontal="center" vertical="center"/>
    </xf>
    <xf numFmtId="38" fontId="3" fillId="0" borderId="14" xfId="2" applyFont="1" applyFill="1" applyBorder="1" applyAlignment="1">
      <alignment horizontal="distributed" vertical="center" indent="2"/>
    </xf>
    <xf numFmtId="38" fontId="3" fillId="0" borderId="13" xfId="2" applyFont="1" applyFill="1" applyBorder="1" applyAlignment="1">
      <alignment horizontal="distributed" vertical="center" indent="2"/>
    </xf>
    <xf numFmtId="38" fontId="3" fillId="0" borderId="15" xfId="2" applyFont="1" applyFill="1" applyBorder="1" applyAlignment="1">
      <alignment horizontal="distributed" vertical="center" indent="2"/>
    </xf>
    <xf numFmtId="0" fontId="3" fillId="0" borderId="12" xfId="1" applyFont="1" applyFill="1" applyBorder="1" applyAlignment="1">
      <alignment horizontal="distributed" vertical="center"/>
    </xf>
    <xf numFmtId="176" fontId="3" fillId="0" borderId="4" xfId="2" applyNumberFormat="1" applyFont="1" applyFill="1" applyBorder="1" applyAlignment="1">
      <alignment horizontal="center" vertical="center"/>
    </xf>
    <xf numFmtId="176" fontId="3" fillId="0" borderId="6" xfId="2" applyNumberFormat="1" applyFont="1" applyFill="1" applyBorder="1" applyAlignment="1">
      <alignment horizontal="center" vertical="center"/>
    </xf>
    <xf numFmtId="0" fontId="3" fillId="0" borderId="0" xfId="1" applyFont="1" applyFill="1" applyBorder="1" applyAlignment="1">
      <alignment horizontal="distributed" vertical="center"/>
    </xf>
    <xf numFmtId="0" fontId="16" fillId="0" borderId="1" xfId="1"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13" xfId="3" applyFont="1" applyFill="1" applyBorder="1" applyAlignment="1">
      <alignment horizontal="center" vertical="center"/>
    </xf>
    <xf numFmtId="0" fontId="3" fillId="0" borderId="13" xfId="1" applyFont="1" applyFill="1" applyBorder="1" applyAlignment="1">
      <alignment horizontal="distributed" vertical="center" indent="1"/>
    </xf>
    <xf numFmtId="0" fontId="3" fillId="0" borderId="15" xfId="1" applyFont="1" applyFill="1" applyBorder="1" applyAlignment="1">
      <alignment horizontal="distributed" vertical="center" indent="1"/>
    </xf>
    <xf numFmtId="0" fontId="3" fillId="0" borderId="14" xfId="3" applyFont="1" applyFill="1" applyBorder="1" applyAlignment="1">
      <alignment horizontal="distributed" vertical="center" indent="1"/>
    </xf>
    <xf numFmtId="0" fontId="3" fillId="0" borderId="13" xfId="3" applyFont="1" applyFill="1" applyBorder="1" applyAlignment="1">
      <alignment horizontal="distributed" vertical="center" indent="1"/>
    </xf>
    <xf numFmtId="0" fontId="3" fillId="0" borderId="15" xfId="3" applyFont="1" applyFill="1" applyBorder="1" applyAlignment="1">
      <alignment horizontal="distributed" vertical="center" indent="1"/>
    </xf>
    <xf numFmtId="0" fontId="3" fillId="0" borderId="14" xfId="1" applyFont="1" applyFill="1" applyBorder="1" applyAlignment="1">
      <alignment horizontal="distributed" vertical="center" indent="1"/>
    </xf>
    <xf numFmtId="0" fontId="3" fillId="0" borderId="6" xfId="3" applyFont="1" applyFill="1" applyBorder="1" applyAlignment="1">
      <alignment horizontal="distributed" vertical="center"/>
    </xf>
    <xf numFmtId="0" fontId="3" fillId="0" borderId="12" xfId="3" applyFont="1" applyFill="1" applyBorder="1" applyAlignment="1">
      <alignment horizontal="distributed" vertical="center"/>
    </xf>
    <xf numFmtId="0" fontId="3" fillId="0" borderId="10" xfId="3" applyFont="1" applyFill="1" applyBorder="1" applyAlignment="1">
      <alignment horizontal="distributed" vertical="center"/>
    </xf>
    <xf numFmtId="0" fontId="3" fillId="0" borderId="5" xfId="3" applyFont="1" applyFill="1" applyBorder="1" applyAlignment="1">
      <alignment horizontal="distributed" vertical="center"/>
    </xf>
    <xf numFmtId="0" fontId="3" fillId="0" borderId="7" xfId="3" applyFont="1" applyFill="1" applyBorder="1" applyAlignment="1">
      <alignment horizontal="distributed" vertical="center"/>
    </xf>
    <xf numFmtId="0" fontId="3" fillId="0" borderId="17" xfId="3" applyFont="1" applyFill="1" applyBorder="1" applyAlignment="1">
      <alignment horizontal="center" vertical="center" textRotation="255"/>
    </xf>
    <xf numFmtId="0" fontId="3" fillId="0" borderId="18" xfId="3" applyFont="1" applyFill="1" applyBorder="1" applyAlignment="1">
      <alignment horizontal="center" vertical="center" textRotation="255"/>
    </xf>
    <xf numFmtId="0" fontId="3" fillId="0" borderId="2" xfId="3" applyFont="1" applyFill="1" applyBorder="1" applyAlignment="1">
      <alignment horizontal="center" vertical="center" textRotation="255"/>
    </xf>
    <xf numFmtId="0" fontId="3" fillId="0" borderId="8" xfId="3" applyFont="1" applyFill="1" applyBorder="1" applyAlignment="1">
      <alignment horizontal="distributed" vertical="center"/>
    </xf>
    <xf numFmtId="0" fontId="3" fillId="0" borderId="6"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9" xfId="3" applyFont="1" applyFill="1" applyBorder="1" applyAlignment="1">
      <alignment horizontal="center" vertical="center" textRotation="255"/>
    </xf>
    <xf numFmtId="0" fontId="3" fillId="0" borderId="3" xfId="3" applyFont="1" applyFill="1" applyBorder="1" applyAlignment="1">
      <alignment horizontal="center" vertical="center" textRotation="255"/>
    </xf>
    <xf numFmtId="0" fontId="3" fillId="0" borderId="10" xfId="3" applyFont="1" applyFill="1" applyBorder="1" applyAlignment="1">
      <alignment horizontal="center" vertical="center" textRotation="255"/>
    </xf>
    <xf numFmtId="0" fontId="3" fillId="0" borderId="8" xfId="3" applyFont="1" applyFill="1" applyBorder="1" applyAlignment="1">
      <alignment horizontal="center" vertical="center" textRotation="255"/>
    </xf>
    <xf numFmtId="0" fontId="3" fillId="0" borderId="4" xfId="3" applyFont="1" applyFill="1" applyBorder="1" applyAlignment="1">
      <alignment horizontal="center" vertical="center" textRotation="255"/>
    </xf>
    <xf numFmtId="0" fontId="16" fillId="0" borderId="0" xfId="3" applyFont="1" applyFill="1" applyBorder="1" applyAlignment="1">
      <alignment horizontal="left" vertical="center" shrinkToFit="1"/>
    </xf>
    <xf numFmtId="0" fontId="3" fillId="0" borderId="2" xfId="3" applyFont="1" applyFill="1" applyBorder="1" applyAlignment="1">
      <alignment horizontal="distributed" vertical="center"/>
    </xf>
    <xf numFmtId="0" fontId="3" fillId="0" borderId="11" xfId="3" applyFont="1" applyFill="1" applyBorder="1" applyAlignment="1">
      <alignment horizontal="distributed" vertical="center"/>
    </xf>
    <xf numFmtId="0" fontId="3" fillId="0" borderId="4" xfId="3" applyFont="1" applyFill="1" applyBorder="1" applyAlignment="1">
      <alignment horizontal="distributed" vertical="center"/>
    </xf>
    <xf numFmtId="0" fontId="3" fillId="0" borderId="0" xfId="3" applyFont="1" applyFill="1" applyBorder="1" applyAlignment="1">
      <alignment horizontal="distributed" vertical="center" wrapText="1"/>
    </xf>
    <xf numFmtId="0" fontId="3" fillId="0" borderId="6" xfId="3" applyFont="1" applyFill="1" applyBorder="1" applyAlignment="1">
      <alignment horizontal="distributed" vertical="center" wrapText="1"/>
    </xf>
    <xf numFmtId="0" fontId="3" fillId="0" borderId="8" xfId="3" applyFont="1" applyFill="1" applyBorder="1" applyAlignment="1">
      <alignment horizontal="center" vertical="center"/>
    </xf>
  </cellXfs>
  <cellStyles count="4">
    <cellStyle name="桁区切り 2" xfId="2"/>
    <cellStyle name="標準" xfId="0" builtinId="0"/>
    <cellStyle name="標準 2" xfId="1"/>
    <cellStyle name="標準_市（様式）"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R36"/>
  <sheetViews>
    <sheetView tabSelected="1" view="pageBreakPreview" zoomScale="60" zoomScaleNormal="75" zoomScalePageLayoutView="90" workbookViewId="0">
      <selection activeCell="F27" sqref="F27:F28"/>
    </sheetView>
  </sheetViews>
  <sheetFormatPr defaultColWidth="13" defaultRowHeight="23.1" customHeight="1"/>
  <cols>
    <col min="1" max="1" width="4.85546875" style="106" customWidth="1"/>
    <col min="2" max="2" width="15.42578125" style="106" bestFit="1" customWidth="1"/>
    <col min="3" max="3" width="0.85546875" style="106" customWidth="1"/>
    <col min="4" max="4" width="17.140625" style="104" customWidth="1"/>
    <col min="5" max="5" width="17.140625" style="105" customWidth="1"/>
    <col min="6" max="7" width="10.28515625" style="106" customWidth="1"/>
    <col min="8" max="8" width="17.140625" style="104" customWidth="1"/>
    <col min="9" max="9" width="17" style="105" customWidth="1"/>
    <col min="10" max="11" width="10.28515625" style="106" customWidth="1"/>
    <col min="12" max="13" width="20.140625" style="105" customWidth="1"/>
    <col min="14" max="15" width="10.28515625" style="106" customWidth="1"/>
    <col min="16" max="17" width="20.140625" style="105" customWidth="1"/>
    <col min="18" max="19" width="10.28515625" style="106" customWidth="1"/>
    <col min="20" max="20" width="4.85546875" style="106" customWidth="1"/>
    <col min="21" max="21" width="15.42578125" style="106" bestFit="1" customWidth="1"/>
    <col min="22" max="22" width="0.85546875" style="106" customWidth="1"/>
    <col min="23" max="23" width="17.140625" style="104" customWidth="1"/>
    <col min="24" max="24" width="17.140625" style="105" customWidth="1"/>
    <col min="25" max="26" width="10.28515625" style="106" customWidth="1"/>
    <col min="27" max="27" width="17.140625" style="104" customWidth="1"/>
    <col min="28" max="28" width="17.140625" style="105" customWidth="1"/>
    <col min="29" max="30" width="10.28515625" style="106" customWidth="1"/>
    <col min="31" max="31" width="20.140625" style="104" customWidth="1"/>
    <col min="32" max="32" width="20.140625" style="105" customWidth="1"/>
    <col min="33" max="34" width="11" style="106" customWidth="1"/>
    <col min="35" max="36" width="20.140625" style="105" customWidth="1"/>
    <col min="37" max="38" width="10.28515625" style="106" customWidth="1"/>
    <col min="39" max="39" width="4.85546875" style="106" customWidth="1"/>
    <col min="40" max="40" width="15.42578125" style="106" bestFit="1" customWidth="1"/>
    <col min="41" max="41" width="0.85546875" style="106" customWidth="1"/>
    <col min="42" max="43" width="17.140625" style="105" customWidth="1"/>
    <col min="44" max="45" width="10.28515625" style="106" customWidth="1"/>
    <col min="46" max="47" width="17.140625" style="105" customWidth="1"/>
    <col min="48" max="49" width="10.28515625" style="106" customWidth="1"/>
    <col min="50" max="51" width="20.140625" style="105" customWidth="1"/>
    <col min="52" max="53" width="10.28515625" style="106" customWidth="1"/>
    <col min="54" max="55" width="20.140625" style="105" customWidth="1"/>
    <col min="56" max="57" width="10.28515625" style="106" customWidth="1"/>
    <col min="58" max="58" width="4.85546875" style="106" customWidth="1"/>
    <col min="59" max="59" width="15.42578125" style="106" bestFit="1" customWidth="1"/>
    <col min="60" max="60" width="0.85546875" style="106" customWidth="1"/>
    <col min="61" max="62" width="17.140625" style="105" customWidth="1"/>
    <col min="63" max="64" width="10.28515625" style="106" customWidth="1"/>
    <col min="65" max="66" width="17.140625" style="105" customWidth="1"/>
    <col min="67" max="68" width="10.28515625" style="106" customWidth="1"/>
    <col min="69" max="70" width="20.140625" style="105" customWidth="1"/>
    <col min="71" max="72" width="11" style="106" customWidth="1"/>
    <col min="73" max="74" width="20.140625" style="105" customWidth="1"/>
    <col min="75" max="76" width="11" style="106" customWidth="1"/>
    <col min="77" max="77" width="4.85546875" style="106" customWidth="1"/>
    <col min="78" max="78" width="15.42578125" style="106" bestFit="1" customWidth="1"/>
    <col min="79" max="79" width="0.85546875" style="106" customWidth="1"/>
    <col min="80" max="81" width="17.140625" style="105" customWidth="1"/>
    <col min="82" max="83" width="10.28515625" style="106" customWidth="1"/>
    <col min="84" max="85" width="17.140625" style="105" customWidth="1"/>
    <col min="86" max="87" width="10.28515625" style="106" customWidth="1"/>
    <col min="88" max="89" width="20.140625" style="105" customWidth="1"/>
    <col min="90" max="91" width="11" style="106" customWidth="1"/>
    <col min="92" max="93" width="20.140625" style="105" customWidth="1"/>
    <col min="94" max="95" width="11" style="106" customWidth="1"/>
    <col min="96" max="96" width="1.140625" style="106" customWidth="1"/>
    <col min="97" max="16384" width="13" style="106"/>
  </cols>
  <sheetData>
    <row r="1" spans="1:95" ht="23.25" customHeight="1">
      <c r="A1" s="101" t="s">
        <v>293</v>
      </c>
      <c r="B1" s="102"/>
      <c r="C1" s="103"/>
    </row>
    <row r="2" spans="1:95" s="108" customFormat="1" ht="23.25" customHeight="1">
      <c r="A2" s="107" t="s">
        <v>81</v>
      </c>
      <c r="B2" s="107"/>
      <c r="D2" s="2"/>
      <c r="E2" s="109"/>
      <c r="H2" s="2"/>
      <c r="I2" s="109"/>
      <c r="L2" s="109"/>
      <c r="M2" s="109"/>
      <c r="P2" s="109"/>
      <c r="Q2" s="109"/>
      <c r="T2" s="107" t="str">
        <f>A2</f>
        <v>　(1)　令和４年度市税決算額</v>
      </c>
      <c r="U2" s="107"/>
      <c r="W2" s="2"/>
      <c r="X2" s="109"/>
      <c r="AA2" s="2"/>
      <c r="AB2" s="109"/>
      <c r="AE2" s="2"/>
      <c r="AF2" s="109"/>
      <c r="AI2" s="109"/>
      <c r="AJ2" s="109"/>
      <c r="AM2" s="107" t="str">
        <f>T2</f>
        <v>　(1)　令和４年度市税決算額</v>
      </c>
      <c r="AN2" s="107"/>
      <c r="AP2" s="109"/>
      <c r="AQ2" s="109"/>
      <c r="AT2" s="109"/>
      <c r="AU2" s="109"/>
      <c r="AX2" s="109"/>
      <c r="AY2" s="109"/>
      <c r="BB2" s="109"/>
      <c r="BC2" s="109"/>
      <c r="BF2" s="107" t="str">
        <f>T2</f>
        <v>　(1)　令和４年度市税決算額</v>
      </c>
      <c r="BG2" s="107"/>
      <c r="BI2" s="109"/>
      <c r="BJ2" s="109"/>
      <c r="BM2" s="109"/>
      <c r="BN2" s="109"/>
      <c r="BQ2" s="109"/>
      <c r="BR2" s="109"/>
      <c r="BU2" s="109"/>
      <c r="BV2" s="109"/>
      <c r="BY2" s="107" t="str">
        <f>T2</f>
        <v>　(1)　令和４年度市税決算額</v>
      </c>
      <c r="BZ2" s="107"/>
      <c r="CB2" s="109"/>
      <c r="CC2" s="109"/>
      <c r="CF2" s="109"/>
      <c r="CG2" s="109"/>
      <c r="CJ2" s="109"/>
      <c r="CK2" s="109"/>
      <c r="CN2" s="109"/>
      <c r="CO2" s="109"/>
    </row>
    <row r="3" spans="1:95" s="108" customFormat="1" ht="26.25" customHeight="1" thickBot="1">
      <c r="A3" s="107" t="s">
        <v>47</v>
      </c>
      <c r="B3" s="107"/>
      <c r="D3" s="2"/>
      <c r="E3" s="109"/>
      <c r="H3" s="2"/>
      <c r="I3" s="109"/>
      <c r="L3" s="109"/>
      <c r="M3" s="109"/>
      <c r="P3" s="109"/>
      <c r="Q3" s="109"/>
      <c r="S3" s="110" t="s">
        <v>46</v>
      </c>
      <c r="T3" s="107" t="str">
        <f>$A$3&amp;"　(つづき)"</f>
        <v>　　ア.　合　　計　(つづき)</v>
      </c>
      <c r="U3" s="107"/>
      <c r="W3" s="2"/>
      <c r="X3" s="109"/>
      <c r="AA3" s="2"/>
      <c r="AB3" s="109"/>
      <c r="AE3" s="2"/>
      <c r="AF3" s="109"/>
      <c r="AI3" s="109"/>
      <c r="AJ3" s="109"/>
      <c r="AL3" s="110" t="s">
        <v>46</v>
      </c>
      <c r="AM3" s="107" t="str">
        <f>T3</f>
        <v>　　ア.　合　　計　(つづき)</v>
      </c>
      <c r="AN3" s="107"/>
      <c r="AP3" s="109"/>
      <c r="AQ3" s="109"/>
      <c r="AT3" s="109"/>
      <c r="AU3" s="109"/>
      <c r="AW3" s="110"/>
      <c r="AX3" s="109"/>
      <c r="AY3" s="109"/>
      <c r="BB3" s="109"/>
      <c r="BC3" s="109"/>
      <c r="BE3" s="110" t="s">
        <v>46</v>
      </c>
      <c r="BF3" s="107" t="str">
        <f>T3</f>
        <v>　　ア.　合　　計　(つづき)</v>
      </c>
      <c r="BG3" s="107"/>
      <c r="BI3" s="109"/>
      <c r="BJ3" s="109"/>
      <c r="BM3" s="109"/>
      <c r="BN3" s="109"/>
      <c r="BQ3" s="109"/>
      <c r="BR3" s="109"/>
      <c r="BU3" s="109"/>
      <c r="BV3" s="109"/>
      <c r="BX3" s="110" t="s">
        <v>46</v>
      </c>
      <c r="BY3" s="107" t="str">
        <f>T3</f>
        <v>　　ア.　合　　計　(つづき)</v>
      </c>
      <c r="BZ3" s="107"/>
      <c r="CB3" s="109"/>
      <c r="CC3" s="109"/>
      <c r="CE3" s="110"/>
      <c r="CF3" s="109"/>
      <c r="CG3" s="109"/>
      <c r="CJ3" s="109"/>
      <c r="CK3" s="109"/>
      <c r="CM3" s="110"/>
      <c r="CN3" s="109"/>
      <c r="CO3" s="109"/>
      <c r="CQ3" s="110" t="s">
        <v>46</v>
      </c>
    </row>
    <row r="4" spans="1:95" s="15" customFormat="1" ht="26.25" customHeight="1">
      <c r="A4" s="5"/>
      <c r="B4" s="5"/>
      <c r="C4" s="4"/>
      <c r="D4" s="368" t="s">
        <v>78</v>
      </c>
      <c r="E4" s="369"/>
      <c r="F4" s="369"/>
      <c r="G4" s="370"/>
      <c r="H4" s="368" t="s">
        <v>57</v>
      </c>
      <c r="I4" s="369"/>
      <c r="J4" s="369"/>
      <c r="K4" s="369"/>
      <c r="L4" s="373" t="s">
        <v>59</v>
      </c>
      <c r="M4" s="373"/>
      <c r="N4" s="373"/>
      <c r="O4" s="374"/>
      <c r="P4" s="368" t="s">
        <v>60</v>
      </c>
      <c r="Q4" s="369"/>
      <c r="R4" s="369"/>
      <c r="S4" s="369"/>
      <c r="T4" s="5"/>
      <c r="U4" s="5"/>
      <c r="V4" s="4"/>
      <c r="W4" s="368" t="s">
        <v>79</v>
      </c>
      <c r="X4" s="369"/>
      <c r="Y4" s="369"/>
      <c r="Z4" s="370"/>
      <c r="AA4" s="368" t="s">
        <v>294</v>
      </c>
      <c r="AB4" s="369"/>
      <c r="AC4" s="369"/>
      <c r="AD4" s="369"/>
      <c r="AE4" s="369" t="s">
        <v>63</v>
      </c>
      <c r="AF4" s="369"/>
      <c r="AG4" s="369"/>
      <c r="AH4" s="370"/>
      <c r="AI4" s="368" t="s">
        <v>64</v>
      </c>
      <c r="AJ4" s="369"/>
      <c r="AK4" s="369"/>
      <c r="AL4" s="369"/>
      <c r="AM4" s="5"/>
      <c r="AN4" s="5"/>
      <c r="AO4" s="4"/>
      <c r="AP4" s="372" t="s">
        <v>65</v>
      </c>
      <c r="AQ4" s="373"/>
      <c r="AR4" s="373"/>
      <c r="AS4" s="374"/>
      <c r="AT4" s="368" t="s">
        <v>66</v>
      </c>
      <c r="AU4" s="369"/>
      <c r="AV4" s="369"/>
      <c r="AW4" s="369"/>
      <c r="AX4" s="369" t="s">
        <v>67</v>
      </c>
      <c r="AY4" s="369"/>
      <c r="AZ4" s="369"/>
      <c r="BA4" s="370"/>
      <c r="BB4" s="368" t="s">
        <v>68</v>
      </c>
      <c r="BC4" s="369"/>
      <c r="BD4" s="369"/>
      <c r="BE4" s="369"/>
      <c r="BF4" s="5"/>
      <c r="BG4" s="5"/>
      <c r="BH4" s="4"/>
      <c r="BI4" s="368" t="s">
        <v>69</v>
      </c>
      <c r="BJ4" s="369"/>
      <c r="BK4" s="369"/>
      <c r="BL4" s="370"/>
      <c r="BM4" s="368" t="s">
        <v>70</v>
      </c>
      <c r="BN4" s="369"/>
      <c r="BO4" s="369"/>
      <c r="BP4" s="369"/>
      <c r="BQ4" s="369" t="s">
        <v>71</v>
      </c>
      <c r="BR4" s="369"/>
      <c r="BS4" s="369"/>
      <c r="BT4" s="370"/>
      <c r="BU4" s="368" t="s">
        <v>72</v>
      </c>
      <c r="BV4" s="369"/>
      <c r="BW4" s="369"/>
      <c r="BX4" s="369"/>
      <c r="BY4" s="5"/>
      <c r="BZ4" s="5"/>
      <c r="CA4" s="4"/>
      <c r="CB4" s="368" t="s">
        <v>73</v>
      </c>
      <c r="CC4" s="369"/>
      <c r="CD4" s="369"/>
      <c r="CE4" s="370"/>
      <c r="CF4" s="368" t="s">
        <v>77</v>
      </c>
      <c r="CG4" s="369"/>
      <c r="CH4" s="369"/>
      <c r="CI4" s="369"/>
      <c r="CJ4" s="369" t="s">
        <v>75</v>
      </c>
      <c r="CK4" s="369"/>
      <c r="CL4" s="369"/>
      <c r="CM4" s="370"/>
      <c r="CN4" s="368" t="s">
        <v>76</v>
      </c>
      <c r="CO4" s="369"/>
      <c r="CP4" s="369"/>
      <c r="CQ4" s="369"/>
    </row>
    <row r="5" spans="1:95" s="108" customFormat="1" ht="26.25" customHeight="1">
      <c r="A5" s="111"/>
      <c r="B5" s="111"/>
      <c r="C5" s="112"/>
      <c r="D5" s="113" t="s">
        <v>2</v>
      </c>
      <c r="E5" s="114" t="s">
        <v>3</v>
      </c>
      <c r="F5" s="115" t="s">
        <v>4</v>
      </c>
      <c r="G5" s="116" t="s">
        <v>1</v>
      </c>
      <c r="H5" s="113" t="s">
        <v>2</v>
      </c>
      <c r="I5" s="114" t="s">
        <v>3</v>
      </c>
      <c r="J5" s="115" t="s">
        <v>4</v>
      </c>
      <c r="K5" s="115" t="s">
        <v>1</v>
      </c>
      <c r="L5" s="117" t="s">
        <v>2</v>
      </c>
      <c r="M5" s="114" t="s">
        <v>3</v>
      </c>
      <c r="N5" s="115" t="s">
        <v>4</v>
      </c>
      <c r="O5" s="116" t="s">
        <v>1</v>
      </c>
      <c r="P5" s="113" t="s">
        <v>2</v>
      </c>
      <c r="Q5" s="114" t="s">
        <v>3</v>
      </c>
      <c r="R5" s="115" t="s">
        <v>4</v>
      </c>
      <c r="S5" s="115" t="s">
        <v>1</v>
      </c>
      <c r="T5" s="111"/>
      <c r="U5" s="111"/>
      <c r="V5" s="112"/>
      <c r="W5" s="118" t="s">
        <v>297</v>
      </c>
      <c r="X5" s="119" t="s">
        <v>298</v>
      </c>
      <c r="Y5" s="115" t="s">
        <v>296</v>
      </c>
      <c r="Z5" s="115" t="s">
        <v>299</v>
      </c>
      <c r="AA5" s="118" t="s">
        <v>297</v>
      </c>
      <c r="AB5" s="119" t="s">
        <v>298</v>
      </c>
      <c r="AC5" s="115" t="s">
        <v>296</v>
      </c>
      <c r="AD5" s="115" t="s">
        <v>299</v>
      </c>
      <c r="AE5" s="120" t="s">
        <v>297</v>
      </c>
      <c r="AF5" s="119" t="s">
        <v>298</v>
      </c>
      <c r="AG5" s="115" t="s">
        <v>296</v>
      </c>
      <c r="AH5" s="115" t="s">
        <v>299</v>
      </c>
      <c r="AI5" s="118" t="s">
        <v>297</v>
      </c>
      <c r="AJ5" s="119" t="s">
        <v>298</v>
      </c>
      <c r="AK5" s="115" t="s">
        <v>4</v>
      </c>
      <c r="AL5" s="115" t="s">
        <v>1</v>
      </c>
      <c r="AM5" s="111"/>
      <c r="AN5" s="111"/>
      <c r="AO5" s="112"/>
      <c r="AP5" s="118" t="s">
        <v>297</v>
      </c>
      <c r="AQ5" s="119" t="s">
        <v>298</v>
      </c>
      <c r="AR5" s="115" t="s">
        <v>4</v>
      </c>
      <c r="AS5" s="115" t="s">
        <v>1</v>
      </c>
      <c r="AT5" s="118" t="s">
        <v>297</v>
      </c>
      <c r="AU5" s="119" t="s">
        <v>298</v>
      </c>
      <c r="AV5" s="115" t="s">
        <v>4</v>
      </c>
      <c r="AW5" s="115" t="s">
        <v>1</v>
      </c>
      <c r="AX5" s="120" t="s">
        <v>297</v>
      </c>
      <c r="AY5" s="119" t="s">
        <v>298</v>
      </c>
      <c r="AZ5" s="115" t="s">
        <v>4</v>
      </c>
      <c r="BA5" s="115" t="s">
        <v>1</v>
      </c>
      <c r="BB5" s="121" t="s">
        <v>2</v>
      </c>
      <c r="BC5" s="122" t="s">
        <v>3</v>
      </c>
      <c r="BD5" s="116" t="s">
        <v>4</v>
      </c>
      <c r="BE5" s="115" t="s">
        <v>1</v>
      </c>
      <c r="BF5" s="111"/>
      <c r="BG5" s="111"/>
      <c r="BH5" s="112"/>
      <c r="BI5" s="121" t="s">
        <v>2</v>
      </c>
      <c r="BJ5" s="122" t="s">
        <v>3</v>
      </c>
      <c r="BK5" s="116" t="s">
        <v>4</v>
      </c>
      <c r="BL5" s="115" t="s">
        <v>1</v>
      </c>
      <c r="BM5" s="121" t="s">
        <v>2</v>
      </c>
      <c r="BN5" s="114" t="s">
        <v>3</v>
      </c>
      <c r="BO5" s="115" t="s">
        <v>4</v>
      </c>
      <c r="BP5" s="115" t="s">
        <v>1</v>
      </c>
      <c r="BQ5" s="117" t="s">
        <v>2</v>
      </c>
      <c r="BR5" s="114" t="s">
        <v>3</v>
      </c>
      <c r="BS5" s="115" t="s">
        <v>4</v>
      </c>
      <c r="BT5" s="115" t="s">
        <v>1</v>
      </c>
      <c r="BU5" s="121" t="s">
        <v>2</v>
      </c>
      <c r="BV5" s="122" t="s">
        <v>3</v>
      </c>
      <c r="BW5" s="116" t="s">
        <v>4</v>
      </c>
      <c r="BX5" s="115" t="s">
        <v>1</v>
      </c>
      <c r="BY5" s="111"/>
      <c r="BZ5" s="111"/>
      <c r="CA5" s="112"/>
      <c r="CB5" s="121" t="s">
        <v>2</v>
      </c>
      <c r="CC5" s="122" t="s">
        <v>3</v>
      </c>
      <c r="CD5" s="116" t="s">
        <v>4</v>
      </c>
      <c r="CE5" s="115" t="s">
        <v>1</v>
      </c>
      <c r="CF5" s="121" t="s">
        <v>2</v>
      </c>
      <c r="CG5" s="122" t="s">
        <v>3</v>
      </c>
      <c r="CH5" s="116" t="s">
        <v>4</v>
      </c>
      <c r="CI5" s="115" t="s">
        <v>1</v>
      </c>
      <c r="CJ5" s="117" t="s">
        <v>2</v>
      </c>
      <c r="CK5" s="122" t="s">
        <v>3</v>
      </c>
      <c r="CL5" s="116" t="s">
        <v>4</v>
      </c>
      <c r="CM5" s="116" t="s">
        <v>1</v>
      </c>
      <c r="CN5" s="117" t="s">
        <v>2</v>
      </c>
      <c r="CO5" s="122" t="s">
        <v>3</v>
      </c>
      <c r="CP5" s="116" t="s">
        <v>4</v>
      </c>
      <c r="CQ5" s="115" t="s">
        <v>1</v>
      </c>
    </row>
    <row r="6" spans="1:95" s="129" customFormat="1" ht="28.5" customHeight="1">
      <c r="A6" s="371" t="s">
        <v>6</v>
      </c>
      <c r="B6" s="371"/>
      <c r="C6" s="123"/>
      <c r="D6" s="124">
        <v>116194592</v>
      </c>
      <c r="E6" s="124">
        <v>114010181</v>
      </c>
      <c r="F6" s="125">
        <v>98.120040733048924</v>
      </c>
      <c r="G6" s="126">
        <v>101.6294442843775</v>
      </c>
      <c r="H6" s="124">
        <v>174486090</v>
      </c>
      <c r="I6" s="124">
        <v>171925958</v>
      </c>
      <c r="J6" s="125">
        <v>98.532758685806982</v>
      </c>
      <c r="K6" s="127">
        <v>102.95831531635235</v>
      </c>
      <c r="L6" s="124">
        <v>161064574</v>
      </c>
      <c r="M6" s="124">
        <v>157382832</v>
      </c>
      <c r="N6" s="125">
        <v>97.714120548942063</v>
      </c>
      <c r="O6" s="126">
        <v>102.52244717837348</v>
      </c>
      <c r="P6" s="124">
        <v>110915327</v>
      </c>
      <c r="Q6" s="124">
        <v>107922505</v>
      </c>
      <c r="R6" s="125">
        <v>97.301705651555253</v>
      </c>
      <c r="S6" s="127">
        <v>102.67171926900423</v>
      </c>
      <c r="T6" s="371" t="s">
        <v>6</v>
      </c>
      <c r="U6" s="371"/>
      <c r="V6" s="13"/>
      <c r="W6" s="124">
        <v>477802481</v>
      </c>
      <c r="X6" s="124">
        <v>473241512</v>
      </c>
      <c r="Y6" s="125">
        <v>99.045427936988887</v>
      </c>
      <c r="Z6" s="126">
        <v>103.62026013708309</v>
      </c>
      <c r="AA6" s="124">
        <v>200477898</v>
      </c>
      <c r="AB6" s="124">
        <v>198911852</v>
      </c>
      <c r="AC6" s="125">
        <v>99.218843565488697</v>
      </c>
      <c r="AD6" s="127">
        <v>104.14560193437698</v>
      </c>
      <c r="AE6" s="124">
        <v>70237337</v>
      </c>
      <c r="AF6" s="124">
        <v>68285114</v>
      </c>
      <c r="AG6" s="125">
        <v>97.220533859363144</v>
      </c>
      <c r="AH6" s="126">
        <v>103.51779516211525</v>
      </c>
      <c r="AI6" s="124">
        <v>66333691</v>
      </c>
      <c r="AJ6" s="124">
        <v>64877081</v>
      </c>
      <c r="AK6" s="125">
        <v>97.804117367749072</v>
      </c>
      <c r="AL6" s="127">
        <v>101.07421265519166</v>
      </c>
      <c r="AM6" s="371" t="s">
        <v>6</v>
      </c>
      <c r="AN6" s="371"/>
      <c r="AO6" s="13"/>
      <c r="AP6" s="124">
        <v>65476483</v>
      </c>
      <c r="AQ6" s="124">
        <v>64754525</v>
      </c>
      <c r="AR6" s="125">
        <v>98.897378162477054</v>
      </c>
      <c r="AS6" s="126">
        <v>99.819778926740895</v>
      </c>
      <c r="AT6" s="124">
        <v>76133913</v>
      </c>
      <c r="AU6" s="124">
        <v>74797625</v>
      </c>
      <c r="AV6" s="125">
        <v>98.244818967862585</v>
      </c>
      <c r="AW6" s="127">
        <v>103.44167607167596</v>
      </c>
      <c r="AX6" s="124">
        <v>299442585</v>
      </c>
      <c r="AY6" s="124">
        <v>295868301</v>
      </c>
      <c r="AZ6" s="125">
        <v>98.806354146321567</v>
      </c>
      <c r="BA6" s="126">
        <v>104.48896560945278</v>
      </c>
      <c r="BB6" s="124">
        <v>151815201</v>
      </c>
      <c r="BC6" s="124">
        <v>149938091</v>
      </c>
      <c r="BD6" s="125">
        <v>98.763555963015847</v>
      </c>
      <c r="BE6" s="127">
        <v>100.54701855450736</v>
      </c>
      <c r="BF6" s="371" t="s">
        <v>6</v>
      </c>
      <c r="BG6" s="371"/>
      <c r="BH6" s="13"/>
      <c r="BI6" s="124">
        <v>357646344</v>
      </c>
      <c r="BJ6" s="124">
        <v>348930977</v>
      </c>
      <c r="BK6" s="125">
        <v>97.563132645919055</v>
      </c>
      <c r="BL6" s="126">
        <v>106.4874627835859</v>
      </c>
      <c r="BM6" s="124">
        <v>74524409</v>
      </c>
      <c r="BN6" s="124">
        <v>73178491</v>
      </c>
      <c r="BO6" s="125">
        <v>98.19399037434836</v>
      </c>
      <c r="BP6" s="127">
        <v>105.50208161139227</v>
      </c>
      <c r="BQ6" s="124">
        <v>154152779</v>
      </c>
      <c r="BR6" s="124">
        <v>151356756</v>
      </c>
      <c r="BS6" s="125">
        <v>98.186200068439902</v>
      </c>
      <c r="BT6" s="126">
        <v>101.79917624030554</v>
      </c>
      <c r="BU6" s="124">
        <v>67361621</v>
      </c>
      <c r="BV6" s="124">
        <v>65572857</v>
      </c>
      <c r="BW6" s="125">
        <v>97.344535399467304</v>
      </c>
      <c r="BX6" s="128">
        <v>101.43290749146449</v>
      </c>
      <c r="BY6" s="371" t="s">
        <v>6</v>
      </c>
      <c r="BZ6" s="371"/>
      <c r="CA6" s="13"/>
      <c r="CB6" s="124">
        <v>123612178</v>
      </c>
      <c r="CC6" s="124">
        <v>121127682</v>
      </c>
      <c r="CD6" s="125">
        <v>97.990087999258463</v>
      </c>
      <c r="CE6" s="126">
        <v>101.15624730282077</v>
      </c>
      <c r="CF6" s="124">
        <v>77865608</v>
      </c>
      <c r="CG6" s="124">
        <v>76349444</v>
      </c>
      <c r="CH6" s="125">
        <v>98.05284510203785</v>
      </c>
      <c r="CI6" s="127">
        <v>102.81515049305241</v>
      </c>
      <c r="CJ6" s="124">
        <v>179130830</v>
      </c>
      <c r="CK6" s="124">
        <v>175655214</v>
      </c>
      <c r="CL6" s="125">
        <v>98.059733212870171</v>
      </c>
      <c r="CM6" s="126">
        <v>103.70676227959366</v>
      </c>
      <c r="CN6" s="124">
        <v>63221470</v>
      </c>
      <c r="CO6" s="124">
        <v>61947936</v>
      </c>
      <c r="CP6" s="125">
        <v>97.985598879621122</v>
      </c>
      <c r="CQ6" s="127">
        <v>102.35892895781011</v>
      </c>
    </row>
    <row r="7" spans="1:95" s="129" customFormat="1" ht="28.5" customHeight="1">
      <c r="A7" s="366" t="s">
        <v>7</v>
      </c>
      <c r="B7" s="366"/>
      <c r="C7" s="123"/>
      <c r="D7" s="124">
        <v>94794686</v>
      </c>
      <c r="E7" s="124">
        <v>92735100</v>
      </c>
      <c r="F7" s="125">
        <v>97.827319138965237</v>
      </c>
      <c r="G7" s="130">
        <v>101.67310765593345</v>
      </c>
      <c r="H7" s="124">
        <v>147274105</v>
      </c>
      <c r="I7" s="124">
        <v>144959437</v>
      </c>
      <c r="J7" s="125">
        <v>98.42832655475992</v>
      </c>
      <c r="K7" s="131">
        <v>102.23294517269441</v>
      </c>
      <c r="L7" s="124">
        <v>142867670</v>
      </c>
      <c r="M7" s="124">
        <v>139265429</v>
      </c>
      <c r="N7" s="125">
        <v>97.478617100705847</v>
      </c>
      <c r="O7" s="130">
        <v>103.3404641855474</v>
      </c>
      <c r="P7" s="124">
        <v>96899778</v>
      </c>
      <c r="Q7" s="124">
        <v>93938051</v>
      </c>
      <c r="R7" s="125">
        <v>96.943515185349554</v>
      </c>
      <c r="S7" s="131">
        <v>103.05268709203648</v>
      </c>
      <c r="T7" s="366" t="s">
        <v>7</v>
      </c>
      <c r="U7" s="366"/>
      <c r="V7" s="13"/>
      <c r="W7" s="124">
        <v>427236973</v>
      </c>
      <c r="X7" s="124">
        <v>422899693</v>
      </c>
      <c r="Y7" s="125">
        <v>98.984806963324317</v>
      </c>
      <c r="Z7" s="130">
        <v>102.82525066706259</v>
      </c>
      <c r="AA7" s="124">
        <v>182464508</v>
      </c>
      <c r="AB7" s="124">
        <v>180941717</v>
      </c>
      <c r="AC7" s="125">
        <v>99.165431668497419</v>
      </c>
      <c r="AD7" s="131">
        <v>102.89850170250365</v>
      </c>
      <c r="AE7" s="124">
        <v>64142000</v>
      </c>
      <c r="AF7" s="124">
        <v>62201512</v>
      </c>
      <c r="AG7" s="125">
        <v>96.974699884630979</v>
      </c>
      <c r="AH7" s="130">
        <v>101.83001607745545</v>
      </c>
      <c r="AI7" s="124">
        <v>56861683</v>
      </c>
      <c r="AJ7" s="124">
        <v>55497453</v>
      </c>
      <c r="AK7" s="125">
        <v>97.600792083484407</v>
      </c>
      <c r="AL7" s="131">
        <v>100.72744707872823</v>
      </c>
      <c r="AM7" s="366" t="s">
        <v>7</v>
      </c>
      <c r="AN7" s="366"/>
      <c r="AO7" s="13"/>
      <c r="AP7" s="124">
        <v>57480437</v>
      </c>
      <c r="AQ7" s="124">
        <v>56755420</v>
      </c>
      <c r="AR7" s="125">
        <v>98.738671732784496</v>
      </c>
      <c r="AS7" s="130">
        <v>100.03433626083107</v>
      </c>
      <c r="AT7" s="124">
        <v>65853305</v>
      </c>
      <c r="AU7" s="124">
        <v>64541851</v>
      </c>
      <c r="AV7" s="125">
        <v>98.008522123528948</v>
      </c>
      <c r="AW7" s="131">
        <v>100.51951712519063</v>
      </c>
      <c r="AX7" s="124">
        <v>239503774</v>
      </c>
      <c r="AY7" s="124">
        <v>236231746</v>
      </c>
      <c r="AZ7" s="125">
        <v>98.633830296135542</v>
      </c>
      <c r="BA7" s="130">
        <v>103.67687633724429</v>
      </c>
      <c r="BB7" s="124">
        <v>119402804</v>
      </c>
      <c r="BC7" s="124">
        <v>117710470</v>
      </c>
      <c r="BD7" s="125">
        <v>98.582668125616209</v>
      </c>
      <c r="BE7" s="131">
        <v>102.19716693671697</v>
      </c>
      <c r="BF7" s="366" t="s">
        <v>7</v>
      </c>
      <c r="BG7" s="366"/>
      <c r="BH7" s="13"/>
      <c r="BI7" s="124">
        <v>241217682</v>
      </c>
      <c r="BJ7" s="124">
        <v>233434028</v>
      </c>
      <c r="BK7" s="125">
        <v>96.773182655822055</v>
      </c>
      <c r="BL7" s="130">
        <v>106.39745659087848</v>
      </c>
      <c r="BM7" s="124">
        <v>63335163</v>
      </c>
      <c r="BN7" s="124">
        <v>62072970</v>
      </c>
      <c r="BO7" s="125">
        <v>98.007121257428523</v>
      </c>
      <c r="BP7" s="131">
        <v>102.64391594111896</v>
      </c>
      <c r="BQ7" s="124">
        <v>131289817</v>
      </c>
      <c r="BR7" s="124">
        <v>128570931</v>
      </c>
      <c r="BS7" s="125">
        <v>97.929096054722962</v>
      </c>
      <c r="BT7" s="130">
        <v>101.15837340024072</v>
      </c>
      <c r="BU7" s="124">
        <v>56931911</v>
      </c>
      <c r="BV7" s="124">
        <v>55321593</v>
      </c>
      <c r="BW7" s="125">
        <v>97.171501936760919</v>
      </c>
      <c r="BX7" s="132">
        <v>101.93876343327462</v>
      </c>
      <c r="BY7" s="366" t="s">
        <v>7</v>
      </c>
      <c r="BZ7" s="366"/>
      <c r="CA7" s="13"/>
      <c r="CB7" s="124">
        <v>105128641</v>
      </c>
      <c r="CC7" s="124">
        <v>102742048</v>
      </c>
      <c r="CD7" s="125">
        <v>97.729835583054864</v>
      </c>
      <c r="CE7" s="130">
        <v>101.98169896773828</v>
      </c>
      <c r="CF7" s="124">
        <v>66071439</v>
      </c>
      <c r="CG7" s="124">
        <v>64630144</v>
      </c>
      <c r="CH7" s="125">
        <v>97.818580884851016</v>
      </c>
      <c r="CI7" s="131">
        <v>102.37364074861624</v>
      </c>
      <c r="CJ7" s="124">
        <v>141799132</v>
      </c>
      <c r="CK7" s="124">
        <v>138585978</v>
      </c>
      <c r="CL7" s="125">
        <v>97.7340101066345</v>
      </c>
      <c r="CM7" s="130">
        <v>103.59256494905623</v>
      </c>
      <c r="CN7" s="124">
        <v>54066959</v>
      </c>
      <c r="CO7" s="124">
        <v>52887669</v>
      </c>
      <c r="CP7" s="125">
        <v>97.818834234786536</v>
      </c>
      <c r="CQ7" s="131">
        <v>102.21319388331918</v>
      </c>
    </row>
    <row r="8" spans="1:95" s="108" customFormat="1" ht="28.5" customHeight="1">
      <c r="A8" s="133" t="s">
        <v>8</v>
      </c>
      <c r="B8" s="133" t="s">
        <v>9</v>
      </c>
      <c r="C8" s="134"/>
      <c r="D8" s="18">
        <v>1985193</v>
      </c>
      <c r="E8" s="18">
        <v>1940605</v>
      </c>
      <c r="F8" s="135">
        <v>97.753971528209092</v>
      </c>
      <c r="G8" s="136">
        <v>100.55375409732434</v>
      </c>
      <c r="H8" s="18">
        <v>3455875</v>
      </c>
      <c r="I8" s="18">
        <v>3385162</v>
      </c>
      <c r="J8" s="135">
        <v>97.953832242196256</v>
      </c>
      <c r="K8" s="137">
        <v>100.60987171889313</v>
      </c>
      <c r="L8" s="18">
        <v>2539373</v>
      </c>
      <c r="M8" s="18">
        <v>2475962</v>
      </c>
      <c r="N8" s="135">
        <v>97.502887523810017</v>
      </c>
      <c r="O8" s="136">
        <v>101.62983759910189</v>
      </c>
      <c r="P8" s="18">
        <v>1785018</v>
      </c>
      <c r="Q8" s="18">
        <v>1750001</v>
      </c>
      <c r="R8" s="135">
        <v>98.038283087341412</v>
      </c>
      <c r="S8" s="137">
        <v>100.81405865646622</v>
      </c>
      <c r="T8" s="133" t="s">
        <v>8</v>
      </c>
      <c r="U8" s="133" t="s">
        <v>9</v>
      </c>
      <c r="V8" s="134"/>
      <c r="W8" s="18">
        <v>8902769</v>
      </c>
      <c r="X8" s="18">
        <v>8813313</v>
      </c>
      <c r="Y8" s="135">
        <v>98.995189024897755</v>
      </c>
      <c r="Z8" s="136">
        <v>100.96646206399831</v>
      </c>
      <c r="AA8" s="18">
        <v>3065603</v>
      </c>
      <c r="AB8" s="18">
        <v>3036722</v>
      </c>
      <c r="AC8" s="135">
        <v>99.057901496051514</v>
      </c>
      <c r="AD8" s="137">
        <v>101.61174936106224</v>
      </c>
      <c r="AE8" s="18">
        <v>1359862</v>
      </c>
      <c r="AF8" s="18">
        <v>1318723</v>
      </c>
      <c r="AG8" s="135">
        <v>96.974766557194769</v>
      </c>
      <c r="AH8" s="136">
        <v>100.67986544695522</v>
      </c>
      <c r="AI8" s="18">
        <v>1446130</v>
      </c>
      <c r="AJ8" s="18">
        <v>1411434</v>
      </c>
      <c r="AK8" s="135">
        <v>97.600768948849691</v>
      </c>
      <c r="AL8" s="137">
        <v>99.587590022853661</v>
      </c>
      <c r="AM8" s="133" t="s">
        <v>8</v>
      </c>
      <c r="AN8" s="133" t="s">
        <v>9</v>
      </c>
      <c r="AO8" s="134"/>
      <c r="AP8" s="18">
        <v>1288472</v>
      </c>
      <c r="AQ8" s="18">
        <v>1271930</v>
      </c>
      <c r="AR8" s="135">
        <v>98.716153707647507</v>
      </c>
      <c r="AS8" s="136">
        <v>99.915789605986475</v>
      </c>
      <c r="AT8" s="18">
        <v>1508348</v>
      </c>
      <c r="AU8" s="18">
        <v>1478248</v>
      </c>
      <c r="AV8" s="135">
        <v>98.00443929384997</v>
      </c>
      <c r="AW8" s="137">
        <v>100.19608839906327</v>
      </c>
      <c r="AX8" s="18">
        <v>3989191</v>
      </c>
      <c r="AY8" s="18">
        <v>3942584</v>
      </c>
      <c r="AZ8" s="135">
        <v>98.831667874513911</v>
      </c>
      <c r="BA8" s="136">
        <v>100.53783087206838</v>
      </c>
      <c r="BB8" s="18">
        <v>2229556</v>
      </c>
      <c r="BC8" s="18">
        <v>2202183</v>
      </c>
      <c r="BD8" s="135">
        <v>98.772266765221417</v>
      </c>
      <c r="BE8" s="137">
        <v>100.04338487426109</v>
      </c>
      <c r="BF8" s="133" t="s">
        <v>8</v>
      </c>
      <c r="BG8" s="133" t="s">
        <v>9</v>
      </c>
      <c r="BH8" s="134"/>
      <c r="BI8" s="18">
        <v>4896436</v>
      </c>
      <c r="BJ8" s="18">
        <v>4743122</v>
      </c>
      <c r="BK8" s="135">
        <v>96.868865436002835</v>
      </c>
      <c r="BL8" s="136">
        <v>101.79205638915971</v>
      </c>
      <c r="BM8" s="18">
        <v>1384950</v>
      </c>
      <c r="BN8" s="18">
        <v>1355419</v>
      </c>
      <c r="BO8" s="135">
        <v>97.867720856348612</v>
      </c>
      <c r="BP8" s="137">
        <v>100.34298549141019</v>
      </c>
      <c r="BQ8" s="18">
        <v>2888196</v>
      </c>
      <c r="BR8" s="18">
        <v>2847257</v>
      </c>
      <c r="BS8" s="135">
        <v>98.582540797092719</v>
      </c>
      <c r="BT8" s="136">
        <v>100.22807132412319</v>
      </c>
      <c r="BU8" s="18">
        <v>1271593</v>
      </c>
      <c r="BV8" s="18">
        <v>1235626</v>
      </c>
      <c r="BW8" s="135">
        <v>97.171500629525326</v>
      </c>
      <c r="BX8" s="138">
        <v>99.952435419757421</v>
      </c>
      <c r="BY8" s="133" t="s">
        <v>8</v>
      </c>
      <c r="BZ8" s="133" t="s">
        <v>9</v>
      </c>
      <c r="CA8" s="134"/>
      <c r="CB8" s="18">
        <v>2197394</v>
      </c>
      <c r="CC8" s="18">
        <v>2141791</v>
      </c>
      <c r="CD8" s="135">
        <v>97.46959352760588</v>
      </c>
      <c r="CE8" s="136">
        <v>100.31234749115039</v>
      </c>
      <c r="CF8" s="18">
        <v>1581371</v>
      </c>
      <c r="CG8" s="18">
        <v>1532268</v>
      </c>
      <c r="CH8" s="135">
        <v>96.894909543680768</v>
      </c>
      <c r="CI8" s="137">
        <v>99.89171597903163</v>
      </c>
      <c r="CJ8" s="18">
        <v>2835663</v>
      </c>
      <c r="CK8" s="18">
        <v>2774681</v>
      </c>
      <c r="CL8" s="135">
        <v>97.849462365591393</v>
      </c>
      <c r="CM8" s="136">
        <v>101.44421992125561</v>
      </c>
      <c r="CN8" s="18">
        <v>1295825</v>
      </c>
      <c r="CO8" s="18">
        <v>1265803</v>
      </c>
      <c r="CP8" s="135">
        <v>97.683174811413579</v>
      </c>
      <c r="CQ8" s="137">
        <v>100.8024839813781</v>
      </c>
    </row>
    <row r="9" spans="1:95" s="108" customFormat="1" ht="28.5" customHeight="1">
      <c r="A9" s="133" t="s">
        <v>10</v>
      </c>
      <c r="B9" s="133" t="s">
        <v>11</v>
      </c>
      <c r="C9" s="134"/>
      <c r="D9" s="2">
        <v>92809493</v>
      </c>
      <c r="E9" s="2">
        <v>90794495</v>
      </c>
      <c r="F9" s="135">
        <v>97.828888042735031</v>
      </c>
      <c r="G9" s="136">
        <v>101.69730435175708</v>
      </c>
      <c r="H9" s="2">
        <v>143818230</v>
      </c>
      <c r="I9" s="2">
        <v>141574275</v>
      </c>
      <c r="J9" s="135">
        <v>98.439728398826759</v>
      </c>
      <c r="K9" s="137">
        <v>102.27239554615541</v>
      </c>
      <c r="L9" s="2">
        <v>140328297</v>
      </c>
      <c r="M9" s="2">
        <v>136789467</v>
      </c>
      <c r="N9" s="135">
        <v>97.478177904489215</v>
      </c>
      <c r="O9" s="136">
        <v>103.37195820177615</v>
      </c>
      <c r="P9" s="2">
        <v>95114760</v>
      </c>
      <c r="Q9" s="2">
        <v>92188050</v>
      </c>
      <c r="R9" s="135">
        <v>96.922969684200439</v>
      </c>
      <c r="S9" s="137">
        <v>103.09614481934047</v>
      </c>
      <c r="T9" s="133" t="s">
        <v>10</v>
      </c>
      <c r="U9" s="133" t="s">
        <v>11</v>
      </c>
      <c r="V9" s="134"/>
      <c r="W9" s="2">
        <v>418334204</v>
      </c>
      <c r="X9" s="2">
        <v>414086380</v>
      </c>
      <c r="Y9" s="135">
        <v>98.98458601773811</v>
      </c>
      <c r="Z9" s="137">
        <v>102.86555679617391</v>
      </c>
      <c r="AA9" s="3">
        <v>179398905</v>
      </c>
      <c r="AB9" s="2">
        <v>177904995</v>
      </c>
      <c r="AC9" s="135">
        <v>99.167269164769991</v>
      </c>
      <c r="AD9" s="137">
        <v>102.92074867252306</v>
      </c>
      <c r="AE9" s="2">
        <v>62782138</v>
      </c>
      <c r="AF9" s="2">
        <v>60882789</v>
      </c>
      <c r="AG9" s="135">
        <v>96.974698440502294</v>
      </c>
      <c r="AH9" s="136">
        <v>101.85521920428988</v>
      </c>
      <c r="AI9" s="2">
        <v>55415553</v>
      </c>
      <c r="AJ9" s="2">
        <v>54086019</v>
      </c>
      <c r="AK9" s="135">
        <v>97.600792687208227</v>
      </c>
      <c r="AL9" s="137">
        <v>100.75754235216039</v>
      </c>
      <c r="AM9" s="133" t="s">
        <v>10</v>
      </c>
      <c r="AN9" s="133" t="s">
        <v>11</v>
      </c>
      <c r="AO9" s="134"/>
      <c r="AP9" s="2">
        <v>56191965</v>
      </c>
      <c r="AQ9" s="2">
        <v>55483490</v>
      </c>
      <c r="AR9" s="135">
        <v>98.739188067190739</v>
      </c>
      <c r="AS9" s="136">
        <v>100.03705717928352</v>
      </c>
      <c r="AT9" s="2">
        <v>64344957</v>
      </c>
      <c r="AU9" s="2">
        <v>63063603</v>
      </c>
      <c r="AV9" s="135">
        <v>98.00861783154194</v>
      </c>
      <c r="AW9" s="137">
        <v>100.5271235328856</v>
      </c>
      <c r="AX9" s="2">
        <v>235514583</v>
      </c>
      <c r="AY9" s="2">
        <v>232289162</v>
      </c>
      <c r="AZ9" s="135">
        <v>98.630479285437715</v>
      </c>
      <c r="BA9" s="136">
        <v>103.73184715710725</v>
      </c>
      <c r="BB9" s="2">
        <v>117173248</v>
      </c>
      <c r="BC9" s="2">
        <v>115508287</v>
      </c>
      <c r="BD9" s="135">
        <v>98.579060469502394</v>
      </c>
      <c r="BE9" s="137">
        <v>102.23913034819441</v>
      </c>
      <c r="BF9" s="133" t="s">
        <v>10</v>
      </c>
      <c r="BG9" s="133" t="s">
        <v>11</v>
      </c>
      <c r="BH9" s="134"/>
      <c r="BI9" s="2">
        <v>236321246</v>
      </c>
      <c r="BJ9" s="2">
        <v>228690906</v>
      </c>
      <c r="BK9" s="135">
        <v>96.771200165388422</v>
      </c>
      <c r="BL9" s="136">
        <v>106.49738934342699</v>
      </c>
      <c r="BM9" s="2">
        <v>61950213</v>
      </c>
      <c r="BN9" s="2">
        <v>60717551</v>
      </c>
      <c r="BO9" s="135">
        <v>98.01023767262916</v>
      </c>
      <c r="BP9" s="137">
        <v>102.6964851420675</v>
      </c>
      <c r="BQ9" s="2">
        <v>128401621</v>
      </c>
      <c r="BR9" s="2">
        <v>125723674</v>
      </c>
      <c r="BS9" s="135">
        <v>97.914397825242403</v>
      </c>
      <c r="BT9" s="136">
        <v>101.17964192466964</v>
      </c>
      <c r="BU9" s="2">
        <v>55660318</v>
      </c>
      <c r="BV9" s="2">
        <v>54085967</v>
      </c>
      <c r="BW9" s="135">
        <v>97.171501966625485</v>
      </c>
      <c r="BX9" s="138">
        <v>101.98506509777843</v>
      </c>
      <c r="BY9" s="133" t="s">
        <v>10</v>
      </c>
      <c r="BZ9" s="133" t="s">
        <v>11</v>
      </c>
      <c r="CA9" s="134"/>
      <c r="CB9" s="2">
        <v>102931247</v>
      </c>
      <c r="CC9" s="2">
        <v>100600257</v>
      </c>
      <c r="CD9" s="135">
        <v>97.73539127530438</v>
      </c>
      <c r="CE9" s="136">
        <v>102.01784390969021</v>
      </c>
      <c r="CF9" s="2">
        <v>64490068</v>
      </c>
      <c r="CG9" s="2">
        <v>63097876</v>
      </c>
      <c r="CH9" s="135">
        <v>97.841230373644521</v>
      </c>
      <c r="CI9" s="137">
        <v>102.43544657197168</v>
      </c>
      <c r="CJ9" s="18">
        <v>138963469</v>
      </c>
      <c r="CK9" s="2">
        <v>135811297</v>
      </c>
      <c r="CL9" s="135">
        <v>97.731654209064118</v>
      </c>
      <c r="CM9" s="136">
        <v>103.63740544626954</v>
      </c>
      <c r="CN9" s="2">
        <v>52771134</v>
      </c>
      <c r="CO9" s="2">
        <v>51621866</v>
      </c>
      <c r="CP9" s="135">
        <v>97.822165428546597</v>
      </c>
      <c r="CQ9" s="137">
        <v>102.24828158483703</v>
      </c>
    </row>
    <row r="10" spans="1:95" s="108" customFormat="1" ht="29.25" customHeight="1">
      <c r="A10" s="133" t="s">
        <v>12</v>
      </c>
      <c r="B10" s="133" t="s">
        <v>13</v>
      </c>
      <c r="C10" s="134"/>
      <c r="D10" s="2">
        <v>19447386</v>
      </c>
      <c r="E10" s="2">
        <v>17689773</v>
      </c>
      <c r="F10" s="135">
        <v>90.962214664736948</v>
      </c>
      <c r="G10" s="136">
        <v>106.1957521994479</v>
      </c>
      <c r="H10" s="2">
        <v>32001785</v>
      </c>
      <c r="I10" s="2">
        <v>29900237</v>
      </c>
      <c r="J10" s="135">
        <v>93.433028813861469</v>
      </c>
      <c r="K10" s="137">
        <v>106.29713831885476</v>
      </c>
      <c r="L10" s="2">
        <v>33484838</v>
      </c>
      <c r="M10" s="2">
        <v>30114772</v>
      </c>
      <c r="N10" s="135">
        <v>89.935546350858857</v>
      </c>
      <c r="O10" s="136">
        <v>109.9017781231437</v>
      </c>
      <c r="P10" s="2">
        <v>22203708</v>
      </c>
      <c r="Q10" s="2">
        <v>19466025</v>
      </c>
      <c r="R10" s="135">
        <v>87.670154012113656</v>
      </c>
      <c r="S10" s="137">
        <v>111.26920814677501</v>
      </c>
      <c r="T10" s="133" t="s">
        <v>12</v>
      </c>
      <c r="U10" s="133" t="s">
        <v>13</v>
      </c>
      <c r="V10" s="134"/>
      <c r="W10" s="3">
        <v>0</v>
      </c>
      <c r="X10" s="2">
        <v>0</v>
      </c>
      <c r="Y10" s="2">
        <v>0</v>
      </c>
      <c r="Z10" s="19">
        <v>0</v>
      </c>
      <c r="AA10" s="3">
        <v>40357219</v>
      </c>
      <c r="AB10" s="2">
        <v>38986114</v>
      </c>
      <c r="AC10" s="135">
        <v>96.602578091419034</v>
      </c>
      <c r="AD10" s="137">
        <v>108.2203506017099</v>
      </c>
      <c r="AE10" s="2">
        <v>15540412</v>
      </c>
      <c r="AF10" s="2">
        <v>13726292</v>
      </c>
      <c r="AG10" s="135">
        <v>88.326435618309219</v>
      </c>
      <c r="AH10" s="136">
        <v>105.00143813568657</v>
      </c>
      <c r="AI10" s="2">
        <v>11756344</v>
      </c>
      <c r="AJ10" s="2">
        <v>10496063</v>
      </c>
      <c r="AK10" s="135">
        <v>89.27999214721855</v>
      </c>
      <c r="AL10" s="137">
        <v>98.854124078698931</v>
      </c>
      <c r="AM10" s="133" t="s">
        <v>12</v>
      </c>
      <c r="AN10" s="133" t="s">
        <v>13</v>
      </c>
      <c r="AO10" s="134"/>
      <c r="AP10" s="2">
        <v>12762768</v>
      </c>
      <c r="AQ10" s="2">
        <v>12084961</v>
      </c>
      <c r="AR10" s="135">
        <v>94.689184979308564</v>
      </c>
      <c r="AS10" s="136">
        <v>100.84737099610237</v>
      </c>
      <c r="AT10" s="2">
        <v>14128288</v>
      </c>
      <c r="AU10" s="2">
        <v>12901863</v>
      </c>
      <c r="AV10" s="135">
        <v>91.319365800017664</v>
      </c>
      <c r="AW10" s="137">
        <v>99.761781614950223</v>
      </c>
      <c r="AX10" s="2">
        <v>66581277</v>
      </c>
      <c r="AY10" s="2">
        <v>63599462</v>
      </c>
      <c r="AZ10" s="135">
        <v>95.521541288551731</v>
      </c>
      <c r="BA10" s="136">
        <v>114.11980186409814</v>
      </c>
      <c r="BB10" s="3">
        <v>0</v>
      </c>
      <c r="BC10" s="2">
        <v>0</v>
      </c>
      <c r="BD10" s="2">
        <v>0</v>
      </c>
      <c r="BE10" s="19">
        <v>0</v>
      </c>
      <c r="BF10" s="133" t="s">
        <v>12</v>
      </c>
      <c r="BG10" s="133" t="s">
        <v>13</v>
      </c>
      <c r="BH10" s="134"/>
      <c r="BI10" s="2">
        <v>68415377</v>
      </c>
      <c r="BJ10" s="2">
        <v>61486172</v>
      </c>
      <c r="BK10" s="135">
        <v>89.87186023984053</v>
      </c>
      <c r="BL10" s="136">
        <v>121.41625626147703</v>
      </c>
      <c r="BM10" s="2">
        <v>13571425</v>
      </c>
      <c r="BN10" s="2">
        <v>12381316</v>
      </c>
      <c r="BO10" s="135">
        <v>91.230773481782492</v>
      </c>
      <c r="BP10" s="137">
        <v>110.25650524384045</v>
      </c>
      <c r="BQ10" s="18">
        <v>0</v>
      </c>
      <c r="BR10" s="2">
        <v>0</v>
      </c>
      <c r="BS10" s="2">
        <v>0</v>
      </c>
      <c r="BT10" s="19">
        <v>0</v>
      </c>
      <c r="BU10" s="3">
        <v>13775806</v>
      </c>
      <c r="BV10" s="2">
        <v>12456322</v>
      </c>
      <c r="BW10" s="135">
        <v>90.42172922586164</v>
      </c>
      <c r="BX10" s="138">
        <v>105.92793310997426</v>
      </c>
      <c r="BY10" s="133" t="s">
        <v>12</v>
      </c>
      <c r="BZ10" s="133" t="s">
        <v>13</v>
      </c>
      <c r="CA10" s="134"/>
      <c r="CB10" s="2">
        <v>25789776</v>
      </c>
      <c r="CC10" s="2">
        <v>23678448</v>
      </c>
      <c r="CD10" s="135">
        <v>91.813313927193477</v>
      </c>
      <c r="CE10" s="136">
        <v>107.13328199527099</v>
      </c>
      <c r="CF10" s="2">
        <v>15514726</v>
      </c>
      <c r="CG10" s="2">
        <v>14184760</v>
      </c>
      <c r="CH10" s="135">
        <v>91.427718414105414</v>
      </c>
      <c r="CI10" s="137">
        <v>108.64317202683182</v>
      </c>
      <c r="CJ10" s="18">
        <v>35163836</v>
      </c>
      <c r="CK10" s="2">
        <v>32185973</v>
      </c>
      <c r="CL10" s="139">
        <v>91.531461470813369</v>
      </c>
      <c r="CM10" s="19">
        <v>111.48519842760918</v>
      </c>
      <c r="CN10" s="3">
        <v>0</v>
      </c>
      <c r="CO10" s="2">
        <v>0</v>
      </c>
      <c r="CP10" s="2">
        <v>0</v>
      </c>
      <c r="CQ10" s="19">
        <v>0</v>
      </c>
    </row>
    <row r="11" spans="1:95" s="108" customFormat="1" ht="29.25" customHeight="1">
      <c r="A11" s="133" t="s">
        <v>14</v>
      </c>
      <c r="B11" s="133" t="s">
        <v>15</v>
      </c>
      <c r="C11" s="134"/>
      <c r="D11" s="2">
        <v>75347300</v>
      </c>
      <c r="E11" s="2">
        <v>75045327</v>
      </c>
      <c r="F11" s="135">
        <v>99.599225187896579</v>
      </c>
      <c r="G11" s="136">
        <v>100.66257131609291</v>
      </c>
      <c r="H11" s="2">
        <v>115272320</v>
      </c>
      <c r="I11" s="2">
        <v>115059200</v>
      </c>
      <c r="J11" s="135">
        <v>99.815116066025226</v>
      </c>
      <c r="K11" s="137">
        <v>101.22716488303357</v>
      </c>
      <c r="L11" s="2">
        <v>109382832</v>
      </c>
      <c r="M11" s="2">
        <v>109150657</v>
      </c>
      <c r="N11" s="135">
        <v>99.787740913491803</v>
      </c>
      <c r="O11" s="136">
        <v>101.66585131113651</v>
      </c>
      <c r="P11" s="2">
        <v>74696070</v>
      </c>
      <c r="Q11" s="2">
        <v>74472026</v>
      </c>
      <c r="R11" s="135">
        <v>99.700059186514096</v>
      </c>
      <c r="S11" s="137">
        <v>101.10125417669387</v>
      </c>
      <c r="T11" s="133" t="s">
        <v>14</v>
      </c>
      <c r="U11" s="133" t="s">
        <v>15</v>
      </c>
      <c r="V11" s="134"/>
      <c r="W11" s="3">
        <v>0</v>
      </c>
      <c r="X11" s="2">
        <v>0</v>
      </c>
      <c r="Y11" s="2">
        <v>0</v>
      </c>
      <c r="Z11" s="19">
        <v>0</v>
      </c>
      <c r="AA11" s="3">
        <v>142107289</v>
      </c>
      <c r="AB11" s="2">
        <v>141955603</v>
      </c>
      <c r="AC11" s="135">
        <v>99.893259521684357</v>
      </c>
      <c r="AD11" s="137">
        <v>101.52732334660502</v>
      </c>
      <c r="AE11" s="2">
        <v>48601588</v>
      </c>
      <c r="AF11" s="2">
        <v>48475220</v>
      </c>
      <c r="AG11" s="135">
        <v>99.739992034828163</v>
      </c>
      <c r="AH11" s="136">
        <v>100.96650174747801</v>
      </c>
      <c r="AI11" s="2">
        <v>45105339</v>
      </c>
      <c r="AJ11" s="2">
        <v>45001390</v>
      </c>
      <c r="AK11" s="135">
        <v>99.769541694387883</v>
      </c>
      <c r="AL11" s="137">
        <v>101.17463495352013</v>
      </c>
      <c r="AM11" s="133" t="s">
        <v>14</v>
      </c>
      <c r="AN11" s="133" t="s">
        <v>15</v>
      </c>
      <c r="AO11" s="134"/>
      <c r="AP11" s="2">
        <v>44717669</v>
      </c>
      <c r="AQ11" s="2">
        <v>44670459</v>
      </c>
      <c r="AR11" s="135">
        <v>99.894426518520007</v>
      </c>
      <c r="AS11" s="136">
        <v>99.816629328733697</v>
      </c>
      <c r="AT11" s="2">
        <v>51725017</v>
      </c>
      <c r="AU11" s="2">
        <v>51639988</v>
      </c>
      <c r="AV11" s="135">
        <v>99.835613393805161</v>
      </c>
      <c r="AW11" s="137">
        <v>100.71063225053582</v>
      </c>
      <c r="AX11" s="2">
        <v>172922497</v>
      </c>
      <c r="AY11" s="2">
        <v>172632284</v>
      </c>
      <c r="AZ11" s="135">
        <v>99.832171634671681</v>
      </c>
      <c r="BA11" s="136">
        <v>100.2956465996516</v>
      </c>
      <c r="BB11" s="3">
        <v>0</v>
      </c>
      <c r="BC11" s="2">
        <v>0</v>
      </c>
      <c r="BD11" s="2">
        <v>0</v>
      </c>
      <c r="BE11" s="19">
        <v>0</v>
      </c>
      <c r="BF11" s="133" t="s">
        <v>14</v>
      </c>
      <c r="BG11" s="133" t="s">
        <v>15</v>
      </c>
      <c r="BH11" s="134"/>
      <c r="BI11" s="2">
        <v>172802305</v>
      </c>
      <c r="BJ11" s="2">
        <v>171947856</v>
      </c>
      <c r="BK11" s="135">
        <v>99.505533794818305</v>
      </c>
      <c r="BL11" s="136">
        <v>101.89060538594352</v>
      </c>
      <c r="BM11" s="2">
        <v>49763738</v>
      </c>
      <c r="BN11" s="2">
        <v>49691654</v>
      </c>
      <c r="BO11" s="135">
        <v>99.855147537349382</v>
      </c>
      <c r="BP11" s="137">
        <v>100.9079668340829</v>
      </c>
      <c r="BQ11" s="18">
        <v>0</v>
      </c>
      <c r="BR11" s="2">
        <v>0</v>
      </c>
      <c r="BS11" s="2">
        <v>0</v>
      </c>
      <c r="BT11" s="19">
        <v>0</v>
      </c>
      <c r="BU11" s="3">
        <v>43156105</v>
      </c>
      <c r="BV11" s="2">
        <v>42865271</v>
      </c>
      <c r="BW11" s="135">
        <v>99.326088394677882</v>
      </c>
      <c r="BX11" s="138">
        <v>100.83527257402606</v>
      </c>
      <c r="BY11" s="133" t="s">
        <v>14</v>
      </c>
      <c r="BZ11" s="133" t="s">
        <v>15</v>
      </c>
      <c r="CA11" s="134"/>
      <c r="CB11" s="2">
        <v>79338865</v>
      </c>
      <c r="CC11" s="2">
        <v>79063600</v>
      </c>
      <c r="CD11" s="135">
        <v>99.653051502564352</v>
      </c>
      <c r="CE11" s="136">
        <v>100.53390916914225</v>
      </c>
      <c r="CF11" s="2">
        <v>50556713</v>
      </c>
      <c r="CG11" s="2">
        <v>50445384</v>
      </c>
      <c r="CH11" s="135">
        <v>99.779793832720102</v>
      </c>
      <c r="CI11" s="137">
        <v>100.73896847795932</v>
      </c>
      <c r="CJ11" s="18">
        <v>106635296</v>
      </c>
      <c r="CK11" s="2">
        <v>106400005</v>
      </c>
      <c r="CL11" s="139">
        <v>99.779349794274495</v>
      </c>
      <c r="CM11" s="19">
        <v>101.420584911931</v>
      </c>
      <c r="CN11" s="3">
        <v>0</v>
      </c>
      <c r="CO11" s="2">
        <v>0</v>
      </c>
      <c r="CP11" s="2">
        <v>0</v>
      </c>
      <c r="CQ11" s="19">
        <v>0</v>
      </c>
    </row>
    <row r="12" spans="1:95" s="129" customFormat="1" ht="28.5" customHeight="1">
      <c r="A12" s="366" t="s">
        <v>16</v>
      </c>
      <c r="B12" s="366"/>
      <c r="C12" s="123"/>
      <c r="D12" s="124">
        <v>21399906</v>
      </c>
      <c r="E12" s="124">
        <v>21275081</v>
      </c>
      <c r="F12" s="125">
        <v>99.416703045331133</v>
      </c>
      <c r="G12" s="130">
        <v>101.43955894104654</v>
      </c>
      <c r="H12" s="124">
        <v>27211985</v>
      </c>
      <c r="I12" s="124">
        <v>26966521</v>
      </c>
      <c r="J12" s="125">
        <v>99.097956286540651</v>
      </c>
      <c r="K12" s="131">
        <v>107.04094814711316</v>
      </c>
      <c r="L12" s="124">
        <v>18196904</v>
      </c>
      <c r="M12" s="124">
        <v>18117403</v>
      </c>
      <c r="N12" s="125">
        <v>99.563106998860903</v>
      </c>
      <c r="O12" s="130">
        <v>96.642065637263357</v>
      </c>
      <c r="P12" s="124">
        <v>14015549</v>
      </c>
      <c r="Q12" s="124">
        <v>13984454</v>
      </c>
      <c r="R12" s="125">
        <v>99.778139265183256</v>
      </c>
      <c r="S12" s="131">
        <v>100.18387700879741</v>
      </c>
      <c r="T12" s="366" t="s">
        <v>16</v>
      </c>
      <c r="U12" s="366"/>
      <c r="V12" s="13"/>
      <c r="W12" s="124">
        <v>50565508</v>
      </c>
      <c r="X12" s="124">
        <v>50341819</v>
      </c>
      <c r="Y12" s="125">
        <v>99.557625328316689</v>
      </c>
      <c r="Z12" s="131">
        <v>110.81791407893587</v>
      </c>
      <c r="AA12" s="140">
        <v>18013390</v>
      </c>
      <c r="AB12" s="124">
        <v>17970135</v>
      </c>
      <c r="AC12" s="125">
        <v>99.759873072197962</v>
      </c>
      <c r="AD12" s="131">
        <v>118.62140780175785</v>
      </c>
      <c r="AE12" s="124">
        <v>6095337</v>
      </c>
      <c r="AF12" s="124">
        <v>6083602</v>
      </c>
      <c r="AG12" s="125">
        <v>99.807475780256283</v>
      </c>
      <c r="AH12" s="130">
        <v>124.63989028349644</v>
      </c>
      <c r="AI12" s="124">
        <v>9472008</v>
      </c>
      <c r="AJ12" s="124">
        <v>9379628</v>
      </c>
      <c r="AK12" s="125">
        <v>99.024705215620585</v>
      </c>
      <c r="AL12" s="131">
        <v>103.1758295863695</v>
      </c>
      <c r="AM12" s="366" t="s">
        <v>16</v>
      </c>
      <c r="AN12" s="366"/>
      <c r="AO12" s="13"/>
      <c r="AP12" s="124">
        <v>7996046</v>
      </c>
      <c r="AQ12" s="124">
        <v>7999105</v>
      </c>
      <c r="AR12" s="125">
        <v>100.03825640822977</v>
      </c>
      <c r="AS12" s="130">
        <v>98.323483086099955</v>
      </c>
      <c r="AT12" s="124">
        <v>10280608</v>
      </c>
      <c r="AU12" s="124">
        <v>10255774</v>
      </c>
      <c r="AV12" s="125">
        <v>99.758438411424706</v>
      </c>
      <c r="AW12" s="131">
        <v>126.60345900715319</v>
      </c>
      <c r="AX12" s="124">
        <v>59938811</v>
      </c>
      <c r="AY12" s="124">
        <v>59636555</v>
      </c>
      <c r="AZ12" s="125">
        <v>99.495725732697636</v>
      </c>
      <c r="BA12" s="130">
        <v>107.83481652140733</v>
      </c>
      <c r="BB12" s="124">
        <v>32412397</v>
      </c>
      <c r="BC12" s="124">
        <v>32227621</v>
      </c>
      <c r="BD12" s="125">
        <v>99.429921828984135</v>
      </c>
      <c r="BE12" s="131">
        <v>94.947453326037092</v>
      </c>
      <c r="BF12" s="366" t="s">
        <v>16</v>
      </c>
      <c r="BG12" s="366"/>
      <c r="BH12" s="13"/>
      <c r="BI12" s="124">
        <v>116428662</v>
      </c>
      <c r="BJ12" s="124">
        <v>115496949</v>
      </c>
      <c r="BK12" s="125">
        <v>99.199756328042326</v>
      </c>
      <c r="BL12" s="130">
        <v>106.66984246415285</v>
      </c>
      <c r="BM12" s="124">
        <v>11189246</v>
      </c>
      <c r="BN12" s="124">
        <v>11105521</v>
      </c>
      <c r="BO12" s="125">
        <v>99.251736890939739</v>
      </c>
      <c r="BP12" s="131">
        <v>124.94898765127624</v>
      </c>
      <c r="BQ12" s="124">
        <v>22862962</v>
      </c>
      <c r="BR12" s="124">
        <v>22785825</v>
      </c>
      <c r="BS12" s="125">
        <v>99.66261151988968</v>
      </c>
      <c r="BT12" s="130">
        <v>105.57274651004009</v>
      </c>
      <c r="BU12" s="124">
        <v>10429710</v>
      </c>
      <c r="BV12" s="124">
        <v>10251264</v>
      </c>
      <c r="BW12" s="125">
        <v>98.289060769666662</v>
      </c>
      <c r="BX12" s="132">
        <v>98.787415938661056</v>
      </c>
      <c r="BY12" s="366" t="s">
        <v>16</v>
      </c>
      <c r="BZ12" s="366"/>
      <c r="CA12" s="13"/>
      <c r="CB12" s="124">
        <v>18483537</v>
      </c>
      <c r="CC12" s="124">
        <v>18385634</v>
      </c>
      <c r="CD12" s="125">
        <v>99.470323239540136</v>
      </c>
      <c r="CE12" s="130">
        <v>96.778816208231987</v>
      </c>
      <c r="CF12" s="124">
        <v>11794169</v>
      </c>
      <c r="CG12" s="124">
        <v>11719300</v>
      </c>
      <c r="CH12" s="125">
        <v>99.36520326273093</v>
      </c>
      <c r="CI12" s="131">
        <v>105.32008749278914</v>
      </c>
      <c r="CJ12" s="124">
        <v>37331698</v>
      </c>
      <c r="CK12" s="124">
        <v>37069236</v>
      </c>
      <c r="CL12" s="125">
        <v>99.296945989437717</v>
      </c>
      <c r="CM12" s="130">
        <v>104.1359365213352</v>
      </c>
      <c r="CN12" s="124">
        <v>9154511</v>
      </c>
      <c r="CO12" s="124">
        <v>9060267</v>
      </c>
      <c r="CP12" s="125">
        <v>98.970518468982121</v>
      </c>
      <c r="CQ12" s="131">
        <v>103.21799385221671</v>
      </c>
    </row>
    <row r="13" spans="1:95" s="108" customFormat="1" ht="28.5" customHeight="1">
      <c r="A13" s="133" t="s">
        <v>8</v>
      </c>
      <c r="B13" s="133" t="s">
        <v>17</v>
      </c>
      <c r="C13" s="134"/>
      <c r="D13" s="2">
        <v>5476095</v>
      </c>
      <c r="E13" s="2">
        <v>5387238</v>
      </c>
      <c r="F13" s="135">
        <v>98.377365622765851</v>
      </c>
      <c r="G13" s="136">
        <v>100.86199778813625</v>
      </c>
      <c r="H13" s="2">
        <v>7324404</v>
      </c>
      <c r="I13" s="2">
        <v>7258990</v>
      </c>
      <c r="J13" s="135">
        <v>99.106903442245951</v>
      </c>
      <c r="K13" s="137">
        <v>101.53054109740694</v>
      </c>
      <c r="L13" s="2">
        <v>4879012</v>
      </c>
      <c r="M13" s="2">
        <v>4857585</v>
      </c>
      <c r="N13" s="135">
        <v>99.560833217872798</v>
      </c>
      <c r="O13" s="136">
        <v>102.10317295165596</v>
      </c>
      <c r="P13" s="2">
        <v>3708124</v>
      </c>
      <c r="Q13" s="2">
        <v>3696387</v>
      </c>
      <c r="R13" s="135">
        <v>99.683478761767404</v>
      </c>
      <c r="S13" s="137">
        <v>102.95786244420218</v>
      </c>
      <c r="T13" s="133" t="s">
        <v>8</v>
      </c>
      <c r="U13" s="133" t="s">
        <v>17</v>
      </c>
      <c r="V13" s="134"/>
      <c r="W13" s="2">
        <v>13848182</v>
      </c>
      <c r="X13" s="2">
        <v>13789407</v>
      </c>
      <c r="Y13" s="135">
        <v>99.575576057564803</v>
      </c>
      <c r="Z13" s="136">
        <v>103.27055975724457</v>
      </c>
      <c r="AA13" s="2">
        <v>4391580</v>
      </c>
      <c r="AB13" s="2">
        <v>4380485</v>
      </c>
      <c r="AC13" s="135">
        <v>99.747357443107035</v>
      </c>
      <c r="AD13" s="137">
        <v>102.02642098567574</v>
      </c>
      <c r="AE13" s="2">
        <v>1824185</v>
      </c>
      <c r="AF13" s="2">
        <v>1820672</v>
      </c>
      <c r="AG13" s="135">
        <v>99.807420848214406</v>
      </c>
      <c r="AH13" s="136">
        <v>102.68066819314888</v>
      </c>
      <c r="AI13" s="2">
        <v>2805228</v>
      </c>
      <c r="AJ13" s="2">
        <v>2777869</v>
      </c>
      <c r="AK13" s="135">
        <v>99.024713855700853</v>
      </c>
      <c r="AL13" s="137">
        <v>102.57570207480033</v>
      </c>
      <c r="AM13" s="133" t="s">
        <v>8</v>
      </c>
      <c r="AN13" s="133" t="s">
        <v>17</v>
      </c>
      <c r="AO13" s="134"/>
      <c r="AP13" s="2">
        <v>2589262</v>
      </c>
      <c r="AQ13" s="2">
        <v>2591325</v>
      </c>
      <c r="AR13" s="135">
        <v>100.07967521247367</v>
      </c>
      <c r="AS13" s="136">
        <v>97.165930420520851</v>
      </c>
      <c r="AT13" s="2">
        <v>2715098</v>
      </c>
      <c r="AU13" s="2">
        <v>2691086</v>
      </c>
      <c r="AV13" s="135">
        <v>99.115612033156822</v>
      </c>
      <c r="AW13" s="137">
        <v>97.721182886012656</v>
      </c>
      <c r="AX13" s="2">
        <v>12855200</v>
      </c>
      <c r="AY13" s="2">
        <v>12791501</v>
      </c>
      <c r="AZ13" s="135">
        <v>99.504488456033357</v>
      </c>
      <c r="BA13" s="136">
        <v>99.90196854074253</v>
      </c>
      <c r="BB13" s="2">
        <v>5668686</v>
      </c>
      <c r="BC13" s="2">
        <v>5597570</v>
      </c>
      <c r="BD13" s="135">
        <v>98.745458824143725</v>
      </c>
      <c r="BE13" s="137">
        <v>100.3668566694937</v>
      </c>
      <c r="BF13" s="133" t="s">
        <v>8</v>
      </c>
      <c r="BG13" s="133" t="s">
        <v>17</v>
      </c>
      <c r="BH13" s="134"/>
      <c r="BI13" s="2">
        <v>20236462</v>
      </c>
      <c r="BJ13" s="2">
        <v>20075444</v>
      </c>
      <c r="BK13" s="135">
        <v>99.204317434539689</v>
      </c>
      <c r="BL13" s="136">
        <v>102.02907065388642</v>
      </c>
      <c r="BM13" s="2">
        <v>2464557</v>
      </c>
      <c r="BN13" s="2">
        <v>2447063</v>
      </c>
      <c r="BO13" s="135">
        <v>99.290176693012171</v>
      </c>
      <c r="BP13" s="137">
        <v>104.04148457041155</v>
      </c>
      <c r="BQ13" s="2">
        <v>5779766</v>
      </c>
      <c r="BR13" s="2">
        <v>5759962</v>
      </c>
      <c r="BS13" s="135">
        <v>99.657356370482816</v>
      </c>
      <c r="BT13" s="136">
        <v>102.18639524645623</v>
      </c>
      <c r="BU13" s="2">
        <v>2846729</v>
      </c>
      <c r="BV13" s="2">
        <v>2798023</v>
      </c>
      <c r="BW13" s="135">
        <v>98.289053857954173</v>
      </c>
      <c r="BX13" s="138">
        <v>101.36218352200626</v>
      </c>
      <c r="BY13" s="133" t="s">
        <v>8</v>
      </c>
      <c r="BZ13" s="133" t="s">
        <v>17</v>
      </c>
      <c r="CA13" s="134"/>
      <c r="CB13" s="2">
        <v>5148999</v>
      </c>
      <c r="CC13" s="2">
        <v>5122149</v>
      </c>
      <c r="CD13" s="135">
        <v>99.478539420963187</v>
      </c>
      <c r="CE13" s="136">
        <v>100.31187429301967</v>
      </c>
      <c r="CF13" s="2">
        <v>3734088</v>
      </c>
      <c r="CG13" s="2">
        <v>3708752</v>
      </c>
      <c r="CH13" s="135">
        <v>99.321494297938358</v>
      </c>
      <c r="CI13" s="137">
        <v>102.13801919959637</v>
      </c>
      <c r="CJ13" s="2">
        <v>9459403</v>
      </c>
      <c r="CK13" s="2">
        <v>9392832</v>
      </c>
      <c r="CL13" s="135">
        <v>99.296245228160814</v>
      </c>
      <c r="CM13" s="136">
        <v>102.81512474424378</v>
      </c>
      <c r="CN13" s="2">
        <v>3037808</v>
      </c>
      <c r="CO13" s="2">
        <v>3006534</v>
      </c>
      <c r="CP13" s="135">
        <v>98.970507681854812</v>
      </c>
      <c r="CQ13" s="137">
        <v>102.05748828380385</v>
      </c>
    </row>
    <row r="14" spans="1:95" s="108" customFormat="1" ht="28.5" customHeight="1">
      <c r="A14" s="133" t="s">
        <v>12</v>
      </c>
      <c r="B14" s="133" t="s">
        <v>18</v>
      </c>
      <c r="C14" s="134"/>
      <c r="D14" s="2">
        <v>15923811</v>
      </c>
      <c r="E14" s="2">
        <v>15887843</v>
      </c>
      <c r="F14" s="135">
        <v>99.774124422853291</v>
      </c>
      <c r="G14" s="136">
        <v>101.63690254384559</v>
      </c>
      <c r="H14" s="2">
        <v>19887581</v>
      </c>
      <c r="I14" s="2">
        <v>19707531</v>
      </c>
      <c r="J14" s="135">
        <v>99.094661135509639</v>
      </c>
      <c r="K14" s="137">
        <v>109.22443595221057</v>
      </c>
      <c r="L14" s="2">
        <v>13317892</v>
      </c>
      <c r="M14" s="2">
        <v>13259818</v>
      </c>
      <c r="N14" s="135">
        <v>99.563939998912744</v>
      </c>
      <c r="O14" s="136">
        <v>94.784846168373647</v>
      </c>
      <c r="P14" s="2">
        <v>10307425</v>
      </c>
      <c r="Q14" s="2">
        <v>10288067</v>
      </c>
      <c r="R14" s="135">
        <v>99.812193637111108</v>
      </c>
      <c r="S14" s="137">
        <v>99.223366178998447</v>
      </c>
      <c r="T14" s="133" t="s">
        <v>12</v>
      </c>
      <c r="U14" s="133" t="s">
        <v>18</v>
      </c>
      <c r="V14" s="134"/>
      <c r="W14" s="2">
        <v>36717326</v>
      </c>
      <c r="X14" s="2">
        <v>36552412</v>
      </c>
      <c r="Y14" s="135">
        <v>99.550855092225405</v>
      </c>
      <c r="Z14" s="136">
        <v>113.95986713686325</v>
      </c>
      <c r="AA14" s="2">
        <v>13621810</v>
      </c>
      <c r="AB14" s="2">
        <v>13589650</v>
      </c>
      <c r="AC14" s="135">
        <v>99.763908026906861</v>
      </c>
      <c r="AD14" s="137">
        <v>125.18482278706176</v>
      </c>
      <c r="AE14" s="2">
        <v>4271152</v>
      </c>
      <c r="AF14" s="2">
        <v>4262930</v>
      </c>
      <c r="AG14" s="135">
        <v>99.807499241422462</v>
      </c>
      <c r="AH14" s="136">
        <v>137.16860431629675</v>
      </c>
      <c r="AI14" s="2">
        <v>6666780</v>
      </c>
      <c r="AJ14" s="2">
        <v>6601759</v>
      </c>
      <c r="AK14" s="135">
        <v>99.024701580073142</v>
      </c>
      <c r="AL14" s="137">
        <v>103.4304537193708</v>
      </c>
      <c r="AM14" s="133" t="s">
        <v>12</v>
      </c>
      <c r="AN14" s="133" t="s">
        <v>18</v>
      </c>
      <c r="AO14" s="134"/>
      <c r="AP14" s="2">
        <v>5406784</v>
      </c>
      <c r="AQ14" s="2">
        <v>5407780</v>
      </c>
      <c r="AR14" s="135">
        <v>100.01842130183118</v>
      </c>
      <c r="AS14" s="136">
        <v>98.887995097823193</v>
      </c>
      <c r="AT14" s="2">
        <v>7565510</v>
      </c>
      <c r="AU14" s="2">
        <v>7564688</v>
      </c>
      <c r="AV14" s="135">
        <v>99.98913490300059</v>
      </c>
      <c r="AW14" s="137">
        <v>141.47894139837084</v>
      </c>
      <c r="AX14" s="2">
        <v>47083611</v>
      </c>
      <c r="AY14" s="2">
        <v>46845054</v>
      </c>
      <c r="AZ14" s="135">
        <v>99.493333253475399</v>
      </c>
      <c r="BA14" s="136">
        <v>110.22478465367823</v>
      </c>
      <c r="BB14" s="2">
        <v>26743711</v>
      </c>
      <c r="BC14" s="2">
        <v>26630051</v>
      </c>
      <c r="BD14" s="135">
        <v>99.575002885725169</v>
      </c>
      <c r="BE14" s="137">
        <v>93.881911236039201</v>
      </c>
      <c r="BF14" s="133" t="s">
        <v>12</v>
      </c>
      <c r="BG14" s="133" t="s">
        <v>18</v>
      </c>
      <c r="BH14" s="134"/>
      <c r="BI14" s="2">
        <v>96192200</v>
      </c>
      <c r="BJ14" s="2">
        <v>95421505</v>
      </c>
      <c r="BK14" s="135">
        <v>99.198796783938832</v>
      </c>
      <c r="BL14" s="136">
        <v>107.70047248632675</v>
      </c>
      <c r="BM14" s="2">
        <v>8724689</v>
      </c>
      <c r="BN14" s="2">
        <v>8658458</v>
      </c>
      <c r="BO14" s="135">
        <v>99.240878385464512</v>
      </c>
      <c r="BP14" s="137">
        <v>132.47259769184294</v>
      </c>
      <c r="BQ14" s="2">
        <v>17083196</v>
      </c>
      <c r="BR14" s="2">
        <v>17025863</v>
      </c>
      <c r="BS14" s="135">
        <v>99.664389497140931</v>
      </c>
      <c r="BT14" s="136">
        <v>106.76975618535545</v>
      </c>
      <c r="BU14" s="2">
        <v>7582981</v>
      </c>
      <c r="BV14" s="2">
        <v>7453241</v>
      </c>
      <c r="BW14" s="135">
        <v>98.289063364394565</v>
      </c>
      <c r="BX14" s="138">
        <v>97.854273400699569</v>
      </c>
      <c r="BY14" s="133" t="s">
        <v>12</v>
      </c>
      <c r="BZ14" s="133" t="s">
        <v>18</v>
      </c>
      <c r="CA14" s="134"/>
      <c r="CB14" s="2">
        <v>13334538</v>
      </c>
      <c r="CC14" s="2">
        <v>13263485</v>
      </c>
      <c r="CD14" s="135">
        <v>99.467150642939401</v>
      </c>
      <c r="CE14" s="136">
        <v>95.480124799902555</v>
      </c>
      <c r="CF14" s="2">
        <v>8060081</v>
      </c>
      <c r="CG14" s="2">
        <v>8010548</v>
      </c>
      <c r="CH14" s="135">
        <v>99.385452826094422</v>
      </c>
      <c r="CI14" s="137">
        <v>106.86146405665058</v>
      </c>
      <c r="CJ14" s="2">
        <v>27872295</v>
      </c>
      <c r="CK14" s="2">
        <v>27676404</v>
      </c>
      <c r="CL14" s="135">
        <v>99.297183816402637</v>
      </c>
      <c r="CM14" s="136">
        <v>104.59194092992202</v>
      </c>
      <c r="CN14" s="2">
        <v>6116703</v>
      </c>
      <c r="CO14" s="2">
        <v>6053733</v>
      </c>
      <c r="CP14" s="135">
        <v>98.970523826316239</v>
      </c>
      <c r="CQ14" s="137">
        <v>103.8042132583066</v>
      </c>
    </row>
    <row r="15" spans="1:95" s="129" customFormat="1" ht="28.5" customHeight="1">
      <c r="A15" s="366" t="s">
        <v>19</v>
      </c>
      <c r="B15" s="366"/>
      <c r="C15" s="123"/>
      <c r="D15" s="124">
        <v>79307319</v>
      </c>
      <c r="E15" s="124">
        <v>78835652</v>
      </c>
      <c r="F15" s="125">
        <v>99.405266744674606</v>
      </c>
      <c r="G15" s="130">
        <v>105.007366771615</v>
      </c>
      <c r="H15" s="124">
        <v>121949446</v>
      </c>
      <c r="I15" s="124">
        <v>121376062</v>
      </c>
      <c r="J15" s="125">
        <v>99.529818282241308</v>
      </c>
      <c r="K15" s="131">
        <v>104.66155693368147</v>
      </c>
      <c r="L15" s="124">
        <v>91323349</v>
      </c>
      <c r="M15" s="124">
        <v>90523029</v>
      </c>
      <c r="N15" s="125">
        <v>99.123641424932856</v>
      </c>
      <c r="O15" s="130">
        <v>103.63487623236314</v>
      </c>
      <c r="P15" s="124">
        <v>71619025</v>
      </c>
      <c r="Q15" s="124">
        <v>70598747</v>
      </c>
      <c r="R15" s="125">
        <v>98.575409257526189</v>
      </c>
      <c r="S15" s="131">
        <v>102.72125211804506</v>
      </c>
      <c r="T15" s="366" t="s">
        <v>19</v>
      </c>
      <c r="U15" s="366"/>
      <c r="V15" s="13"/>
      <c r="W15" s="124">
        <v>287759853</v>
      </c>
      <c r="X15" s="124">
        <v>286771799</v>
      </c>
      <c r="Y15" s="125">
        <v>99.656639385341919</v>
      </c>
      <c r="Z15" s="130">
        <v>103.03138514913989</v>
      </c>
      <c r="AA15" s="124">
        <v>131831292</v>
      </c>
      <c r="AB15" s="124">
        <v>131573609</v>
      </c>
      <c r="AC15" s="125">
        <v>99.804535785024399</v>
      </c>
      <c r="AD15" s="131">
        <v>103.42778595640436</v>
      </c>
      <c r="AE15" s="124">
        <v>47744997</v>
      </c>
      <c r="AF15" s="124">
        <v>47274803</v>
      </c>
      <c r="AG15" s="125">
        <v>99.015197340990511</v>
      </c>
      <c r="AH15" s="130">
        <v>103.85655086684389</v>
      </c>
      <c r="AI15" s="124">
        <v>51043713</v>
      </c>
      <c r="AJ15" s="124">
        <v>49547550</v>
      </c>
      <c r="AK15" s="125">
        <v>97.068859391165375</v>
      </c>
      <c r="AL15" s="131">
        <v>103.29672744372635</v>
      </c>
      <c r="AM15" s="366" t="s">
        <v>19</v>
      </c>
      <c r="AN15" s="366"/>
      <c r="AO15" s="13"/>
      <c r="AP15" s="124">
        <v>53905697</v>
      </c>
      <c r="AQ15" s="124">
        <v>53619573</v>
      </c>
      <c r="AR15" s="125">
        <v>99.469213801279665</v>
      </c>
      <c r="AS15" s="130">
        <v>102.74422781991319</v>
      </c>
      <c r="AT15" s="124">
        <v>55595465</v>
      </c>
      <c r="AU15" s="124">
        <v>55091798</v>
      </c>
      <c r="AV15" s="125">
        <v>99.094050207152691</v>
      </c>
      <c r="AW15" s="131">
        <v>104.46827063305213</v>
      </c>
      <c r="AX15" s="124">
        <v>227579134</v>
      </c>
      <c r="AY15" s="124">
        <v>227042186</v>
      </c>
      <c r="AZ15" s="125">
        <v>99.764060970545742</v>
      </c>
      <c r="BA15" s="130">
        <v>104.66516171992468</v>
      </c>
      <c r="BB15" s="124">
        <v>114752172</v>
      </c>
      <c r="BC15" s="124">
        <v>114100728</v>
      </c>
      <c r="BD15" s="125">
        <v>99.43230355587518</v>
      </c>
      <c r="BE15" s="131">
        <v>105.41358984438097</v>
      </c>
      <c r="BF15" s="366" t="s">
        <v>19</v>
      </c>
      <c r="BG15" s="366"/>
      <c r="BH15" s="13"/>
      <c r="BI15" s="124">
        <v>314302905</v>
      </c>
      <c r="BJ15" s="124">
        <v>312976974</v>
      </c>
      <c r="BK15" s="125">
        <v>99.578135938641736</v>
      </c>
      <c r="BL15" s="130">
        <v>103.39254954567969</v>
      </c>
      <c r="BM15" s="124">
        <v>60202621</v>
      </c>
      <c r="BN15" s="124">
        <v>59650982</v>
      </c>
      <c r="BO15" s="125">
        <v>99.083696040409933</v>
      </c>
      <c r="BP15" s="131">
        <v>100.94528755640594</v>
      </c>
      <c r="BQ15" s="124">
        <v>118388056</v>
      </c>
      <c r="BR15" s="124">
        <v>117298833</v>
      </c>
      <c r="BS15" s="125">
        <v>99.079955329277468</v>
      </c>
      <c r="BT15" s="130">
        <v>103.80904577660732</v>
      </c>
      <c r="BU15" s="124">
        <v>48889053</v>
      </c>
      <c r="BV15" s="124">
        <v>48189568</v>
      </c>
      <c r="BW15" s="125">
        <v>98.569240030073814</v>
      </c>
      <c r="BX15" s="132">
        <v>102.83131789043043</v>
      </c>
      <c r="BY15" s="366" t="s">
        <v>19</v>
      </c>
      <c r="BZ15" s="366"/>
      <c r="CA15" s="13"/>
      <c r="CB15" s="124">
        <v>86578639</v>
      </c>
      <c r="CC15" s="124">
        <v>85837223</v>
      </c>
      <c r="CD15" s="125">
        <v>99.143650202216733</v>
      </c>
      <c r="CE15" s="130">
        <v>103.40699858656468</v>
      </c>
      <c r="CF15" s="124">
        <v>73384893</v>
      </c>
      <c r="CG15" s="124">
        <v>72335150</v>
      </c>
      <c r="CH15" s="125">
        <v>98.56953801104541</v>
      </c>
      <c r="CI15" s="131">
        <v>102.35579434263921</v>
      </c>
      <c r="CJ15" s="124">
        <v>130772797</v>
      </c>
      <c r="CK15" s="124">
        <v>130074663</v>
      </c>
      <c r="CL15" s="125">
        <v>99.466147382318354</v>
      </c>
      <c r="CM15" s="130">
        <v>104.58277142979907</v>
      </c>
      <c r="CN15" s="124">
        <v>45497847</v>
      </c>
      <c r="CO15" s="124">
        <v>44842462</v>
      </c>
      <c r="CP15" s="125">
        <v>98.559525245227547</v>
      </c>
      <c r="CQ15" s="131">
        <v>105.99375233754328</v>
      </c>
    </row>
    <row r="16" spans="1:95" s="129" customFormat="1" ht="28.5" customHeight="1">
      <c r="A16" s="366" t="s">
        <v>20</v>
      </c>
      <c r="B16" s="366"/>
      <c r="C16" s="123"/>
      <c r="D16" s="124">
        <v>78926120</v>
      </c>
      <c r="E16" s="124">
        <v>78454453</v>
      </c>
      <c r="F16" s="125">
        <v>99.402394289748443</v>
      </c>
      <c r="G16" s="130">
        <v>105.05179676848752</v>
      </c>
      <c r="H16" s="124">
        <v>121570265</v>
      </c>
      <c r="I16" s="124">
        <v>120996881</v>
      </c>
      <c r="J16" s="125">
        <v>99.528351772532531</v>
      </c>
      <c r="K16" s="131">
        <v>104.68267540205261</v>
      </c>
      <c r="L16" s="124">
        <v>90620721</v>
      </c>
      <c r="M16" s="124">
        <v>89820401</v>
      </c>
      <c r="N16" s="125">
        <v>99.116846576402764</v>
      </c>
      <c r="O16" s="130">
        <v>103.6693942606562</v>
      </c>
      <c r="P16" s="124">
        <v>70745359</v>
      </c>
      <c r="Q16" s="124">
        <v>69725081</v>
      </c>
      <c r="R16" s="125">
        <v>98.557816350893063</v>
      </c>
      <c r="S16" s="131">
        <v>102.71430163253751</v>
      </c>
      <c r="T16" s="366" t="s">
        <v>45</v>
      </c>
      <c r="U16" s="366"/>
      <c r="V16" s="13"/>
      <c r="W16" s="124">
        <v>286823599</v>
      </c>
      <c r="X16" s="124">
        <v>285835545</v>
      </c>
      <c r="Y16" s="125">
        <v>99.655518582346488</v>
      </c>
      <c r="Z16" s="130">
        <v>103.03361551493002</v>
      </c>
      <c r="AA16" s="124">
        <v>131495201</v>
      </c>
      <c r="AB16" s="124">
        <v>131237518</v>
      </c>
      <c r="AC16" s="125">
        <v>99.804036194446368</v>
      </c>
      <c r="AD16" s="131">
        <v>103.43302385252096</v>
      </c>
      <c r="AE16" s="124">
        <v>46691489</v>
      </c>
      <c r="AF16" s="124">
        <v>46221295</v>
      </c>
      <c r="AG16" s="125">
        <v>98.992977071260242</v>
      </c>
      <c r="AH16" s="130">
        <v>103.85539429060744</v>
      </c>
      <c r="AI16" s="124">
        <v>50842525</v>
      </c>
      <c r="AJ16" s="124">
        <v>49346362</v>
      </c>
      <c r="AK16" s="125">
        <v>97.057260629758261</v>
      </c>
      <c r="AL16" s="131">
        <v>103.31881138134223</v>
      </c>
      <c r="AM16" s="366" t="s">
        <v>45</v>
      </c>
      <c r="AN16" s="366"/>
      <c r="AO16" s="13"/>
      <c r="AP16" s="124">
        <v>53604323</v>
      </c>
      <c r="AQ16" s="124">
        <v>53318199</v>
      </c>
      <c r="AR16" s="125">
        <v>99.466229617338882</v>
      </c>
      <c r="AS16" s="130">
        <v>102.74906191582021</v>
      </c>
      <c r="AT16" s="124">
        <v>55461852</v>
      </c>
      <c r="AU16" s="124">
        <v>54958185</v>
      </c>
      <c r="AV16" s="125">
        <v>99.091867685918601</v>
      </c>
      <c r="AW16" s="131">
        <v>104.47795398643514</v>
      </c>
      <c r="AX16" s="124">
        <v>226595027</v>
      </c>
      <c r="AY16" s="124">
        <v>226058079</v>
      </c>
      <c r="AZ16" s="125">
        <v>99.76303628234524</v>
      </c>
      <c r="BA16" s="130">
        <v>104.69192137363341</v>
      </c>
      <c r="BB16" s="124">
        <v>114470354</v>
      </c>
      <c r="BC16" s="124">
        <v>113818910</v>
      </c>
      <c r="BD16" s="125">
        <v>99.430905926961671</v>
      </c>
      <c r="BE16" s="131">
        <v>105.42560540159218</v>
      </c>
      <c r="BF16" s="366" t="s">
        <v>45</v>
      </c>
      <c r="BG16" s="366"/>
      <c r="BH16" s="13"/>
      <c r="BI16" s="124">
        <v>314050150</v>
      </c>
      <c r="BJ16" s="124">
        <v>312724219</v>
      </c>
      <c r="BK16" s="125">
        <v>99.57779641245196</v>
      </c>
      <c r="BL16" s="130">
        <v>103.39771065506507</v>
      </c>
      <c r="BM16" s="124">
        <v>59311132</v>
      </c>
      <c r="BN16" s="124">
        <v>58759493</v>
      </c>
      <c r="BO16" s="125">
        <v>99.069923332436133</v>
      </c>
      <c r="BP16" s="131">
        <v>100.96659509592287</v>
      </c>
      <c r="BQ16" s="124">
        <v>117687671</v>
      </c>
      <c r="BR16" s="124">
        <v>116598448</v>
      </c>
      <c r="BS16" s="125">
        <v>99.074479942763077</v>
      </c>
      <c r="BT16" s="130">
        <v>103.82922653890407</v>
      </c>
      <c r="BU16" s="124">
        <v>48632252</v>
      </c>
      <c r="BV16" s="124">
        <v>47932767</v>
      </c>
      <c r="BW16" s="125">
        <v>98.561684949321275</v>
      </c>
      <c r="BX16" s="132">
        <v>102.85358115474108</v>
      </c>
      <c r="BY16" s="366" t="s">
        <v>45</v>
      </c>
      <c r="BZ16" s="366"/>
      <c r="CA16" s="13"/>
      <c r="CB16" s="124">
        <v>86086651</v>
      </c>
      <c r="CC16" s="124">
        <v>85345235</v>
      </c>
      <c r="CD16" s="125">
        <v>99.138756135373413</v>
      </c>
      <c r="CE16" s="130">
        <v>103.43975852673294</v>
      </c>
      <c r="CF16" s="124">
        <v>71800414</v>
      </c>
      <c r="CG16" s="124">
        <v>70750671</v>
      </c>
      <c r="CH16" s="125">
        <v>98.537970825627824</v>
      </c>
      <c r="CI16" s="131">
        <v>102.60981640747164</v>
      </c>
      <c r="CJ16" s="124">
        <v>130022598</v>
      </c>
      <c r="CK16" s="124">
        <v>129324464</v>
      </c>
      <c r="CL16" s="125">
        <v>99.463067181598703</v>
      </c>
      <c r="CM16" s="130">
        <v>104.58001555076706</v>
      </c>
      <c r="CN16" s="124">
        <v>45169953</v>
      </c>
      <c r="CO16" s="124">
        <v>44514568</v>
      </c>
      <c r="CP16" s="125">
        <v>98.549068669608758</v>
      </c>
      <c r="CQ16" s="131">
        <v>105.98325126962096</v>
      </c>
    </row>
    <row r="17" spans="1:96" s="108" customFormat="1" ht="28.5" customHeight="1">
      <c r="A17" s="133" t="s">
        <v>21</v>
      </c>
      <c r="B17" s="133" t="s">
        <v>22</v>
      </c>
      <c r="C17" s="134"/>
      <c r="D17" s="2">
        <v>28392793</v>
      </c>
      <c r="E17" s="2">
        <v>28202699</v>
      </c>
      <c r="F17" s="135">
        <v>99.330485028366184</v>
      </c>
      <c r="G17" s="136">
        <v>104.66886460143832</v>
      </c>
      <c r="H17" s="2">
        <v>34069346</v>
      </c>
      <c r="I17" s="2">
        <v>33899743</v>
      </c>
      <c r="J17" s="135">
        <v>99.502182988778245</v>
      </c>
      <c r="K17" s="137">
        <v>103.47747386677952</v>
      </c>
      <c r="L17" s="2">
        <v>40549554</v>
      </c>
      <c r="M17" s="2">
        <v>40156511</v>
      </c>
      <c r="N17" s="135">
        <v>99.030709437642642</v>
      </c>
      <c r="O17" s="136">
        <v>102.39500177179653</v>
      </c>
      <c r="P17" s="2">
        <v>22783021</v>
      </c>
      <c r="Q17" s="2">
        <v>22389101</v>
      </c>
      <c r="R17" s="135">
        <v>98.270993122466066</v>
      </c>
      <c r="S17" s="137">
        <v>101.51121308684871</v>
      </c>
      <c r="T17" s="133" t="s">
        <v>21</v>
      </c>
      <c r="U17" s="133" t="s">
        <v>22</v>
      </c>
      <c r="V17" s="134"/>
      <c r="W17" s="2">
        <v>117079491</v>
      </c>
      <c r="X17" s="2">
        <v>116612611</v>
      </c>
      <c r="Y17" s="135">
        <v>99.601228194611807</v>
      </c>
      <c r="Z17" s="136">
        <v>102.55167676196035</v>
      </c>
      <c r="AA17" s="2">
        <v>52604017</v>
      </c>
      <c r="AB17" s="2">
        <v>52481653</v>
      </c>
      <c r="AC17" s="135">
        <v>99.76738658570504</v>
      </c>
      <c r="AD17" s="137">
        <v>102.80300368065471</v>
      </c>
      <c r="AE17" s="2">
        <v>19583647</v>
      </c>
      <c r="AF17" s="2">
        <v>19356939</v>
      </c>
      <c r="AG17" s="135">
        <v>98.842360669593361</v>
      </c>
      <c r="AH17" s="136">
        <v>101.3502607354543</v>
      </c>
      <c r="AI17" s="2">
        <v>18492475</v>
      </c>
      <c r="AJ17" s="2">
        <v>17948290</v>
      </c>
      <c r="AK17" s="135">
        <v>97.057262481090277</v>
      </c>
      <c r="AL17" s="137">
        <v>100.21283996745981</v>
      </c>
      <c r="AM17" s="133" t="s">
        <v>21</v>
      </c>
      <c r="AN17" s="133" t="s">
        <v>22</v>
      </c>
      <c r="AO17" s="134"/>
      <c r="AP17" s="2">
        <v>22757042</v>
      </c>
      <c r="AQ17" s="2">
        <v>22615277</v>
      </c>
      <c r="AR17" s="135">
        <v>99.3770499698511</v>
      </c>
      <c r="AS17" s="136">
        <v>99.712563263131813</v>
      </c>
      <c r="AT17" s="2">
        <v>18876368</v>
      </c>
      <c r="AU17" s="2">
        <v>18698171</v>
      </c>
      <c r="AV17" s="135">
        <v>99.055978353462919</v>
      </c>
      <c r="AW17" s="137">
        <v>100.12752246302242</v>
      </c>
      <c r="AX17" s="2">
        <v>98467330</v>
      </c>
      <c r="AY17" s="2">
        <v>98227281</v>
      </c>
      <c r="AZ17" s="135">
        <v>99.756214573909944</v>
      </c>
      <c r="BA17" s="136">
        <v>102.89182746547894</v>
      </c>
      <c r="BB17" s="2">
        <v>51666364</v>
      </c>
      <c r="BC17" s="2">
        <v>51342903</v>
      </c>
      <c r="BD17" s="135">
        <v>99.373942784129341</v>
      </c>
      <c r="BE17" s="137">
        <v>102.8197060467906</v>
      </c>
      <c r="BF17" s="133" t="s">
        <v>21</v>
      </c>
      <c r="BG17" s="133" t="s">
        <v>22</v>
      </c>
      <c r="BH17" s="134"/>
      <c r="BI17" s="2">
        <v>121415745</v>
      </c>
      <c r="BJ17" s="2">
        <v>120845351</v>
      </c>
      <c r="BK17" s="135">
        <v>99.530214141502</v>
      </c>
      <c r="BL17" s="136">
        <v>101.89974229461802</v>
      </c>
      <c r="BM17" s="2">
        <v>23204956</v>
      </c>
      <c r="BN17" s="2">
        <v>22960343</v>
      </c>
      <c r="BO17" s="135">
        <v>98.945858807058286</v>
      </c>
      <c r="BP17" s="137">
        <v>99.640362683766142</v>
      </c>
      <c r="BQ17" s="2">
        <v>38860036</v>
      </c>
      <c r="BR17" s="2">
        <v>38441572</v>
      </c>
      <c r="BS17" s="135">
        <v>98.923150765995175</v>
      </c>
      <c r="BT17" s="136">
        <v>101.32585949493075</v>
      </c>
      <c r="BU17" s="2">
        <v>17671046</v>
      </c>
      <c r="BV17" s="2">
        <v>17373209</v>
      </c>
      <c r="BW17" s="135">
        <v>98.314547989971842</v>
      </c>
      <c r="BX17" s="138">
        <v>100.20262338189964</v>
      </c>
      <c r="BY17" s="133" t="s">
        <v>21</v>
      </c>
      <c r="BZ17" s="133" t="s">
        <v>22</v>
      </c>
      <c r="CA17" s="134"/>
      <c r="CB17" s="2">
        <v>33011873</v>
      </c>
      <c r="CC17" s="2">
        <v>32732397</v>
      </c>
      <c r="CD17" s="135">
        <v>99.153407623978197</v>
      </c>
      <c r="CE17" s="136">
        <v>101.47861149974466</v>
      </c>
      <c r="CF17" s="2">
        <v>21840135</v>
      </c>
      <c r="CG17" s="2">
        <v>21429603</v>
      </c>
      <c r="CH17" s="135">
        <v>98.120286344383857</v>
      </c>
      <c r="CI17" s="137">
        <v>99.371554854670933</v>
      </c>
      <c r="CJ17" s="2">
        <v>50363212</v>
      </c>
      <c r="CK17" s="2">
        <v>50096085</v>
      </c>
      <c r="CL17" s="135">
        <v>99.469598960447556</v>
      </c>
      <c r="CM17" s="136">
        <v>104.62871197796217</v>
      </c>
      <c r="CN17" s="2">
        <v>16198854</v>
      </c>
      <c r="CO17" s="2">
        <v>15958584</v>
      </c>
      <c r="CP17" s="135">
        <v>98.516746925430652</v>
      </c>
      <c r="CQ17" s="137">
        <v>101.2044268562545</v>
      </c>
    </row>
    <row r="18" spans="1:96" s="108" customFormat="1" ht="28.5" customHeight="1">
      <c r="A18" s="133" t="s">
        <v>23</v>
      </c>
      <c r="B18" s="133" t="s">
        <v>24</v>
      </c>
      <c r="C18" s="134"/>
      <c r="D18" s="2">
        <v>38699435</v>
      </c>
      <c r="E18" s="2">
        <v>38441967</v>
      </c>
      <c r="F18" s="135">
        <v>99.334698297274883</v>
      </c>
      <c r="G18" s="136">
        <v>105.98317468099981</v>
      </c>
      <c r="H18" s="2">
        <v>75853073</v>
      </c>
      <c r="I18" s="2">
        <v>75473122</v>
      </c>
      <c r="J18" s="135">
        <v>99.499096101221895</v>
      </c>
      <c r="K18" s="137">
        <v>105.15090648606295</v>
      </c>
      <c r="L18" s="2">
        <v>40020735</v>
      </c>
      <c r="M18" s="2">
        <v>39632818</v>
      </c>
      <c r="N18" s="135">
        <v>99.030709955726707</v>
      </c>
      <c r="O18" s="136">
        <v>105.31943027913644</v>
      </c>
      <c r="P18" s="2">
        <v>34593848</v>
      </c>
      <c r="Q18" s="2">
        <v>34001950</v>
      </c>
      <c r="R18" s="135">
        <v>98.289007918402135</v>
      </c>
      <c r="S18" s="137">
        <v>103.8357981112985</v>
      </c>
      <c r="T18" s="133" t="s">
        <v>23</v>
      </c>
      <c r="U18" s="133" t="s">
        <v>24</v>
      </c>
      <c r="V18" s="134"/>
      <c r="W18" s="2">
        <v>129844139</v>
      </c>
      <c r="X18" s="2">
        <v>129345837</v>
      </c>
      <c r="Y18" s="135">
        <v>99.616230656356379</v>
      </c>
      <c r="Z18" s="136">
        <v>103.66614477411402</v>
      </c>
      <c r="AA18" s="2">
        <v>55682700</v>
      </c>
      <c r="AB18" s="2">
        <v>55553728</v>
      </c>
      <c r="AC18" s="135">
        <v>99.768380484423346</v>
      </c>
      <c r="AD18" s="137">
        <v>104.43730437413861</v>
      </c>
      <c r="AE18" s="2">
        <v>20266500</v>
      </c>
      <c r="AF18" s="2">
        <v>20031886</v>
      </c>
      <c r="AG18" s="135">
        <v>98.842355611477075</v>
      </c>
      <c r="AH18" s="136">
        <v>106.70670250495303</v>
      </c>
      <c r="AI18" s="2">
        <v>24463112</v>
      </c>
      <c r="AJ18" s="2">
        <v>23743226</v>
      </c>
      <c r="AK18" s="135">
        <v>97.057259109143601</v>
      </c>
      <c r="AL18" s="137">
        <v>105.47989095198793</v>
      </c>
      <c r="AM18" s="133" t="s">
        <v>23</v>
      </c>
      <c r="AN18" s="133" t="s">
        <v>24</v>
      </c>
      <c r="AO18" s="134"/>
      <c r="AP18" s="2">
        <v>22468010</v>
      </c>
      <c r="AQ18" s="2">
        <v>22329775</v>
      </c>
      <c r="AR18" s="135">
        <v>99.384747469847127</v>
      </c>
      <c r="AS18" s="136">
        <v>105.95493619507863</v>
      </c>
      <c r="AT18" s="2">
        <v>25804470</v>
      </c>
      <c r="AU18" s="2">
        <v>25574804</v>
      </c>
      <c r="AV18" s="135">
        <v>99.109975907274986</v>
      </c>
      <c r="AW18" s="137">
        <v>106.81812695161241</v>
      </c>
      <c r="AX18" s="2">
        <v>102291028</v>
      </c>
      <c r="AY18" s="2">
        <v>102041565</v>
      </c>
      <c r="AZ18" s="135">
        <v>99.75612426145527</v>
      </c>
      <c r="BA18" s="136">
        <v>106.16579728193301</v>
      </c>
      <c r="BB18" s="2">
        <v>50176358</v>
      </c>
      <c r="BC18" s="2">
        <v>49867699</v>
      </c>
      <c r="BD18" s="135">
        <v>99.384851726384767</v>
      </c>
      <c r="BE18" s="137">
        <v>108.92403577302905</v>
      </c>
      <c r="BF18" s="133" t="s">
        <v>23</v>
      </c>
      <c r="BG18" s="133" t="s">
        <v>24</v>
      </c>
      <c r="BH18" s="134"/>
      <c r="BI18" s="2">
        <v>150945735</v>
      </c>
      <c r="BJ18" s="2">
        <v>150241676</v>
      </c>
      <c r="BK18" s="135">
        <v>99.533568139570164</v>
      </c>
      <c r="BL18" s="136">
        <v>105.2301136424922</v>
      </c>
      <c r="BM18" s="2">
        <v>24851718</v>
      </c>
      <c r="BN18" s="2">
        <v>24589854</v>
      </c>
      <c r="BO18" s="135">
        <v>98.946294175718549</v>
      </c>
      <c r="BP18" s="137">
        <v>103.61339426179801</v>
      </c>
      <c r="BQ18" s="2">
        <v>60381326</v>
      </c>
      <c r="BR18" s="2">
        <v>59730315</v>
      </c>
      <c r="BS18" s="135">
        <v>98.92183387956733</v>
      </c>
      <c r="BT18" s="136">
        <v>105.15631342817386</v>
      </c>
      <c r="BU18" s="2">
        <v>23031938</v>
      </c>
      <c r="BV18" s="2">
        <v>22643744</v>
      </c>
      <c r="BW18" s="135">
        <v>98.31454044379592</v>
      </c>
      <c r="BX18" s="138">
        <v>105.90892814313226</v>
      </c>
      <c r="BY18" s="133" t="s">
        <v>23</v>
      </c>
      <c r="BZ18" s="133" t="s">
        <v>24</v>
      </c>
      <c r="CA18" s="134"/>
      <c r="CB18" s="2">
        <v>41783480</v>
      </c>
      <c r="CC18" s="2">
        <v>41413427</v>
      </c>
      <c r="CD18" s="135">
        <v>99.114355721447808</v>
      </c>
      <c r="CE18" s="136">
        <v>104.7908533986193</v>
      </c>
      <c r="CF18" s="2">
        <v>32645799</v>
      </c>
      <c r="CG18" s="2">
        <v>32031639</v>
      </c>
      <c r="CH18" s="135">
        <v>98.118716591987848</v>
      </c>
      <c r="CI18" s="137">
        <v>104.41134085791023</v>
      </c>
      <c r="CJ18" s="2">
        <v>65046893</v>
      </c>
      <c r="CK18" s="2">
        <v>64700559</v>
      </c>
      <c r="CL18" s="135">
        <v>99.467562578277182</v>
      </c>
      <c r="CM18" s="136">
        <v>105.03765664863384</v>
      </c>
      <c r="CN18" s="2">
        <v>22699968</v>
      </c>
      <c r="CO18" s="2">
        <v>22372459</v>
      </c>
      <c r="CP18" s="135">
        <v>98.557227041024902</v>
      </c>
      <c r="CQ18" s="137">
        <v>107.42323911873457</v>
      </c>
    </row>
    <row r="19" spans="1:96" s="108" customFormat="1" ht="28.5" customHeight="1">
      <c r="A19" s="133" t="s">
        <v>23</v>
      </c>
      <c r="B19" s="133" t="s">
        <v>25</v>
      </c>
      <c r="C19" s="134"/>
      <c r="D19" s="2">
        <v>11833892</v>
      </c>
      <c r="E19" s="2">
        <v>11809787</v>
      </c>
      <c r="F19" s="135">
        <v>99.796305391328559</v>
      </c>
      <c r="G19" s="136">
        <v>103.00519814946647</v>
      </c>
      <c r="H19" s="2">
        <v>11647846</v>
      </c>
      <c r="I19" s="2">
        <v>11624016</v>
      </c>
      <c r="J19" s="135">
        <v>99.795412817099404</v>
      </c>
      <c r="K19" s="137">
        <v>105.21447240092596</v>
      </c>
      <c r="L19" s="2">
        <v>10050432</v>
      </c>
      <c r="M19" s="2">
        <v>10031072</v>
      </c>
      <c r="N19" s="135">
        <v>99.807371464231593</v>
      </c>
      <c r="O19" s="136">
        <v>102.43232913065282</v>
      </c>
      <c r="P19" s="2">
        <v>13368490</v>
      </c>
      <c r="Q19" s="2">
        <v>13334030</v>
      </c>
      <c r="R19" s="135">
        <v>99.742229675902067</v>
      </c>
      <c r="S19" s="137">
        <v>101.93535307172634</v>
      </c>
      <c r="T19" s="133" t="s">
        <v>23</v>
      </c>
      <c r="U19" s="133" t="s">
        <v>25</v>
      </c>
      <c r="V19" s="134"/>
      <c r="W19" s="2">
        <v>39899969</v>
      </c>
      <c r="X19" s="2">
        <v>39877097</v>
      </c>
      <c r="Y19" s="135">
        <v>99.942676647192386</v>
      </c>
      <c r="Z19" s="136">
        <v>102.41415807764184</v>
      </c>
      <c r="AA19" s="2">
        <v>23208484</v>
      </c>
      <c r="AB19" s="2">
        <v>23202137</v>
      </c>
      <c r="AC19" s="135">
        <v>99.972652242171449</v>
      </c>
      <c r="AD19" s="137">
        <v>102.49396081248139</v>
      </c>
      <c r="AE19" s="2">
        <v>6841342</v>
      </c>
      <c r="AF19" s="2">
        <v>6832470</v>
      </c>
      <c r="AG19" s="135">
        <v>99.870317841148719</v>
      </c>
      <c r="AH19" s="136">
        <v>102.99891340003281</v>
      </c>
      <c r="AI19" s="2">
        <v>7886938</v>
      </c>
      <c r="AJ19" s="2">
        <v>7654846</v>
      </c>
      <c r="AK19" s="135">
        <v>97.057261005475127</v>
      </c>
      <c r="AL19" s="137">
        <v>104.27002160905161</v>
      </c>
      <c r="AM19" s="133" t="s">
        <v>23</v>
      </c>
      <c r="AN19" s="133" t="s">
        <v>25</v>
      </c>
      <c r="AO19" s="134"/>
      <c r="AP19" s="2">
        <v>8379271</v>
      </c>
      <c r="AQ19" s="2">
        <v>8373147</v>
      </c>
      <c r="AR19" s="135">
        <v>99.926914883168237</v>
      </c>
      <c r="AS19" s="136">
        <v>102.90958753189827</v>
      </c>
      <c r="AT19" s="2">
        <v>10781014</v>
      </c>
      <c r="AU19" s="2">
        <v>10685210</v>
      </c>
      <c r="AV19" s="135">
        <v>99.111363736286776</v>
      </c>
      <c r="AW19" s="137">
        <v>107.00272773983937</v>
      </c>
      <c r="AX19" s="2">
        <v>25836669</v>
      </c>
      <c r="AY19" s="2">
        <v>25789233</v>
      </c>
      <c r="AZ19" s="135">
        <v>99.816400481037235</v>
      </c>
      <c r="BA19" s="136">
        <v>105.93187248429994</v>
      </c>
      <c r="BB19" s="2">
        <v>12627632</v>
      </c>
      <c r="BC19" s="2">
        <v>12608308</v>
      </c>
      <c r="BD19" s="135">
        <v>99.846970516720788</v>
      </c>
      <c r="BE19" s="137">
        <v>102.97222121042</v>
      </c>
      <c r="BF19" s="133" t="s">
        <v>23</v>
      </c>
      <c r="BG19" s="133" t="s">
        <v>25</v>
      </c>
      <c r="BH19" s="134"/>
      <c r="BI19" s="2">
        <v>41688670</v>
      </c>
      <c r="BJ19" s="2">
        <v>41637192</v>
      </c>
      <c r="BK19" s="135">
        <v>99.876518008370141</v>
      </c>
      <c r="BL19" s="136">
        <v>101.35364190945127</v>
      </c>
      <c r="BM19" s="2">
        <v>11254458</v>
      </c>
      <c r="BN19" s="2">
        <v>11209296</v>
      </c>
      <c r="BO19" s="135">
        <v>99.598719014278615</v>
      </c>
      <c r="BP19" s="137">
        <v>98.142606749045683</v>
      </c>
      <c r="BQ19" s="2">
        <v>18446309</v>
      </c>
      <c r="BR19" s="2">
        <v>18426561</v>
      </c>
      <c r="BS19" s="135">
        <v>99.892943352515672</v>
      </c>
      <c r="BT19" s="136">
        <v>104.94514894911677</v>
      </c>
      <c r="BU19" s="2">
        <v>7929268</v>
      </c>
      <c r="BV19" s="2">
        <v>7915814</v>
      </c>
      <c r="BW19" s="135">
        <v>99.830324816868341</v>
      </c>
      <c r="BX19" s="138">
        <v>100.3978593293504</v>
      </c>
      <c r="BY19" s="133" t="s">
        <v>23</v>
      </c>
      <c r="BZ19" s="133" t="s">
        <v>25</v>
      </c>
      <c r="CA19" s="134"/>
      <c r="CB19" s="2">
        <v>11291298</v>
      </c>
      <c r="CC19" s="2">
        <v>11199411</v>
      </c>
      <c r="CD19" s="135">
        <v>99.186214020744117</v>
      </c>
      <c r="CE19" s="136">
        <v>104.3587539468553</v>
      </c>
      <c r="CF19" s="2">
        <v>17314480</v>
      </c>
      <c r="CG19" s="2">
        <v>17289429</v>
      </c>
      <c r="CH19" s="135">
        <v>99.855317630099208</v>
      </c>
      <c r="CI19" s="137">
        <v>103.48161599451271</v>
      </c>
      <c r="CJ19" s="2">
        <v>14612493</v>
      </c>
      <c r="CK19" s="2">
        <v>14527820</v>
      </c>
      <c r="CL19" s="135">
        <v>99.420543777163829</v>
      </c>
      <c r="CM19" s="136">
        <v>102.42812950437651</v>
      </c>
      <c r="CN19" s="2">
        <v>6271131</v>
      </c>
      <c r="CO19" s="2">
        <v>6183525</v>
      </c>
      <c r="CP19" s="135">
        <v>98.603027109463994</v>
      </c>
      <c r="CQ19" s="137">
        <v>114.37440036223809</v>
      </c>
    </row>
    <row r="20" spans="1:96" s="129" customFormat="1" ht="28.5" customHeight="1">
      <c r="A20" s="366" t="s">
        <v>85</v>
      </c>
      <c r="B20" s="366"/>
      <c r="C20" s="123"/>
      <c r="D20" s="124">
        <v>381199</v>
      </c>
      <c r="E20" s="124">
        <v>381199</v>
      </c>
      <c r="F20" s="125">
        <v>100</v>
      </c>
      <c r="G20" s="130">
        <v>96.599006639298565</v>
      </c>
      <c r="H20" s="124">
        <v>379181</v>
      </c>
      <c r="I20" s="124">
        <v>379181</v>
      </c>
      <c r="J20" s="125">
        <v>100</v>
      </c>
      <c r="K20" s="131">
        <v>98.331496440750485</v>
      </c>
      <c r="L20" s="124">
        <v>702628</v>
      </c>
      <c r="M20" s="124">
        <v>702628</v>
      </c>
      <c r="N20" s="125">
        <v>100</v>
      </c>
      <c r="O20" s="130">
        <v>99.4038271636377</v>
      </c>
      <c r="P20" s="124">
        <v>873666</v>
      </c>
      <c r="Q20" s="124">
        <v>873666</v>
      </c>
      <c r="R20" s="125">
        <v>100</v>
      </c>
      <c r="S20" s="131">
        <v>103.27900246829518</v>
      </c>
      <c r="T20" s="366" t="s">
        <v>85</v>
      </c>
      <c r="U20" s="366"/>
      <c r="V20" s="13"/>
      <c r="W20" s="124">
        <v>936254</v>
      </c>
      <c r="X20" s="124">
        <v>936254</v>
      </c>
      <c r="Y20" s="125">
        <v>100</v>
      </c>
      <c r="Z20" s="130">
        <v>102.35494630556249</v>
      </c>
      <c r="AA20" s="124">
        <v>336091</v>
      </c>
      <c r="AB20" s="124">
        <v>336091</v>
      </c>
      <c r="AC20" s="125">
        <v>100</v>
      </c>
      <c r="AD20" s="131">
        <v>101.42224287671482</v>
      </c>
      <c r="AE20" s="124">
        <v>1053508</v>
      </c>
      <c r="AF20" s="124">
        <v>1053508</v>
      </c>
      <c r="AG20" s="125">
        <v>100</v>
      </c>
      <c r="AH20" s="130">
        <v>103.90731951726613</v>
      </c>
      <c r="AI20" s="124">
        <v>201188</v>
      </c>
      <c r="AJ20" s="124">
        <v>201188</v>
      </c>
      <c r="AK20" s="125">
        <v>100</v>
      </c>
      <c r="AL20" s="131">
        <v>98.151021085189626</v>
      </c>
      <c r="AM20" s="366" t="s">
        <v>85</v>
      </c>
      <c r="AN20" s="366"/>
      <c r="AO20" s="13"/>
      <c r="AP20" s="124">
        <v>301374</v>
      </c>
      <c r="AQ20" s="124">
        <v>301374</v>
      </c>
      <c r="AR20" s="125">
        <v>100</v>
      </c>
      <c r="AS20" s="130">
        <v>101.89609353340141</v>
      </c>
      <c r="AT20" s="124">
        <v>133613</v>
      </c>
      <c r="AU20" s="124">
        <v>133613</v>
      </c>
      <c r="AV20" s="125">
        <v>100</v>
      </c>
      <c r="AW20" s="131">
        <v>100.6319008239565</v>
      </c>
      <c r="AX20" s="124">
        <v>984107</v>
      </c>
      <c r="AY20" s="124">
        <v>984107</v>
      </c>
      <c r="AZ20" s="125">
        <v>100</v>
      </c>
      <c r="BA20" s="130">
        <v>98.860614657305405</v>
      </c>
      <c r="BB20" s="124">
        <v>281818</v>
      </c>
      <c r="BC20" s="124">
        <v>281818</v>
      </c>
      <c r="BD20" s="125">
        <v>100</v>
      </c>
      <c r="BE20" s="131">
        <v>100.77489442197596</v>
      </c>
      <c r="BF20" s="366" t="s">
        <v>85</v>
      </c>
      <c r="BG20" s="366"/>
      <c r="BH20" s="13"/>
      <c r="BI20" s="124">
        <v>252755</v>
      </c>
      <c r="BJ20" s="124">
        <v>252755</v>
      </c>
      <c r="BK20" s="125">
        <v>100</v>
      </c>
      <c r="BL20" s="130">
        <v>97.378630677418229</v>
      </c>
      <c r="BM20" s="124">
        <v>891489</v>
      </c>
      <c r="BN20" s="124">
        <v>891489</v>
      </c>
      <c r="BO20" s="125">
        <v>100</v>
      </c>
      <c r="BP20" s="131">
        <v>99.560432197001418</v>
      </c>
      <c r="BQ20" s="124">
        <v>700385</v>
      </c>
      <c r="BR20" s="124">
        <v>700385</v>
      </c>
      <c r="BS20" s="125">
        <v>100</v>
      </c>
      <c r="BT20" s="130">
        <v>100.55533461494839</v>
      </c>
      <c r="BU20" s="124">
        <v>256801</v>
      </c>
      <c r="BV20" s="124">
        <v>256801</v>
      </c>
      <c r="BW20" s="125">
        <v>100</v>
      </c>
      <c r="BX20" s="132">
        <v>98.838041721191587</v>
      </c>
      <c r="BY20" s="366" t="s">
        <v>85</v>
      </c>
      <c r="BZ20" s="366"/>
      <c r="CA20" s="13"/>
      <c r="CB20" s="124">
        <v>491988</v>
      </c>
      <c r="CC20" s="124">
        <v>491988</v>
      </c>
      <c r="CD20" s="125">
        <v>100</v>
      </c>
      <c r="CE20" s="130">
        <v>98.021784478310153</v>
      </c>
      <c r="CF20" s="124">
        <v>1584479</v>
      </c>
      <c r="CG20" s="124">
        <v>1584479</v>
      </c>
      <c r="CH20" s="125">
        <v>100</v>
      </c>
      <c r="CI20" s="131">
        <v>92.167438083543374</v>
      </c>
      <c r="CJ20" s="124">
        <v>750199</v>
      </c>
      <c r="CK20" s="124">
        <v>750199</v>
      </c>
      <c r="CL20" s="125">
        <v>100</v>
      </c>
      <c r="CM20" s="130">
        <v>105.06002938099645</v>
      </c>
      <c r="CN20" s="124">
        <v>327894</v>
      </c>
      <c r="CO20" s="124">
        <v>327894</v>
      </c>
      <c r="CP20" s="125">
        <v>100</v>
      </c>
      <c r="CQ20" s="131">
        <v>107.43894806858655</v>
      </c>
    </row>
    <row r="21" spans="1:96" s="129" customFormat="1" ht="28.5" customHeight="1">
      <c r="A21" s="366" t="s">
        <v>26</v>
      </c>
      <c r="B21" s="366"/>
      <c r="C21" s="123"/>
      <c r="D21" s="124">
        <v>1997569</v>
      </c>
      <c r="E21" s="124">
        <v>1932211</v>
      </c>
      <c r="F21" s="125">
        <v>96.728123033547277</v>
      </c>
      <c r="G21" s="130">
        <v>105.81323265745119</v>
      </c>
      <c r="H21" s="124">
        <v>2898220</v>
      </c>
      <c r="I21" s="124">
        <v>2851309</v>
      </c>
      <c r="J21" s="125">
        <v>98.381385816121622</v>
      </c>
      <c r="K21" s="131">
        <v>109.43184125313705</v>
      </c>
      <c r="L21" s="124">
        <v>1769573</v>
      </c>
      <c r="M21" s="124">
        <v>1694605</v>
      </c>
      <c r="N21" s="125">
        <v>95.763497747761747</v>
      </c>
      <c r="O21" s="130">
        <v>107.94336206973429</v>
      </c>
      <c r="P21" s="124">
        <v>1546544</v>
      </c>
      <c r="Q21" s="124">
        <v>1426523</v>
      </c>
      <c r="R21" s="125">
        <v>92.239406056342403</v>
      </c>
      <c r="S21" s="131">
        <v>107.19973848645277</v>
      </c>
      <c r="T21" s="366" t="s">
        <v>26</v>
      </c>
      <c r="U21" s="366"/>
      <c r="V21" s="13"/>
      <c r="W21" s="124">
        <v>3508943</v>
      </c>
      <c r="X21" s="124">
        <v>3441074</v>
      </c>
      <c r="Y21" s="125">
        <v>98.065827800565586</v>
      </c>
      <c r="Z21" s="130">
        <v>106.1657495245629</v>
      </c>
      <c r="AA21" s="124">
        <v>1013085</v>
      </c>
      <c r="AB21" s="124">
        <v>997614</v>
      </c>
      <c r="AC21" s="125">
        <v>98.472882334651089</v>
      </c>
      <c r="AD21" s="131">
        <v>105.96017627209375</v>
      </c>
      <c r="AE21" s="124">
        <v>1267897</v>
      </c>
      <c r="AF21" s="124">
        <v>1210169</v>
      </c>
      <c r="AG21" s="125">
        <v>95.446948766343013</v>
      </c>
      <c r="AH21" s="130">
        <v>105.5108190158</v>
      </c>
      <c r="AI21" s="124">
        <v>2480225</v>
      </c>
      <c r="AJ21" s="124">
        <v>2402995</v>
      </c>
      <c r="AK21" s="125">
        <v>96.886169601548247</v>
      </c>
      <c r="AL21" s="131">
        <v>106.63063789038631</v>
      </c>
      <c r="AM21" s="366" t="s">
        <v>26</v>
      </c>
      <c r="AN21" s="366"/>
      <c r="AO21" s="13"/>
      <c r="AP21" s="124">
        <v>1890711</v>
      </c>
      <c r="AQ21" s="124">
        <v>1868777</v>
      </c>
      <c r="AR21" s="125">
        <v>98.83990731529039</v>
      </c>
      <c r="AS21" s="130">
        <v>106.75736508063456</v>
      </c>
      <c r="AT21" s="124">
        <v>2699495</v>
      </c>
      <c r="AU21" s="124">
        <v>2644459</v>
      </c>
      <c r="AV21" s="125">
        <v>97.961248307553817</v>
      </c>
      <c r="AW21" s="131">
        <v>106.39939197105666</v>
      </c>
      <c r="AX21" s="124">
        <v>3141090</v>
      </c>
      <c r="AY21" s="124">
        <v>3056198</v>
      </c>
      <c r="AZ21" s="125">
        <v>97.297371294677959</v>
      </c>
      <c r="BA21" s="130">
        <v>107.03244455931475</v>
      </c>
      <c r="BB21" s="124">
        <v>2213207</v>
      </c>
      <c r="BC21" s="124">
        <v>2106230</v>
      </c>
      <c r="BD21" s="125">
        <v>95.166425914973161</v>
      </c>
      <c r="BE21" s="131">
        <v>104.3015997603207</v>
      </c>
      <c r="BF21" s="366" t="s">
        <v>26</v>
      </c>
      <c r="BG21" s="366"/>
      <c r="BH21" s="13"/>
      <c r="BI21" s="124">
        <v>2306191</v>
      </c>
      <c r="BJ21" s="124">
        <v>2153964</v>
      </c>
      <c r="BK21" s="125">
        <v>93.399202407779754</v>
      </c>
      <c r="BL21" s="130">
        <v>105.07402867095719</v>
      </c>
      <c r="BM21" s="124">
        <v>1487627</v>
      </c>
      <c r="BN21" s="124">
        <v>1423918</v>
      </c>
      <c r="BO21" s="125">
        <v>95.717407656623593</v>
      </c>
      <c r="BP21" s="131">
        <v>104.94872031103168</v>
      </c>
      <c r="BQ21" s="124">
        <v>2070824</v>
      </c>
      <c r="BR21" s="124">
        <v>1967286</v>
      </c>
      <c r="BS21" s="125">
        <v>95.000154527859436</v>
      </c>
      <c r="BT21" s="130">
        <v>105.79599238293549</v>
      </c>
      <c r="BU21" s="124">
        <v>2282178</v>
      </c>
      <c r="BV21" s="124">
        <v>2192560</v>
      </c>
      <c r="BW21" s="125">
        <v>96.073137152316775</v>
      </c>
      <c r="BX21" s="132">
        <v>105.14165802298811</v>
      </c>
      <c r="BY21" s="366" t="s">
        <v>26</v>
      </c>
      <c r="BZ21" s="366"/>
      <c r="CA21" s="13"/>
      <c r="CB21" s="124">
        <v>2599915</v>
      </c>
      <c r="CC21" s="124">
        <v>2504559</v>
      </c>
      <c r="CD21" s="125">
        <v>96.332341634245736</v>
      </c>
      <c r="CE21" s="130">
        <v>106.27799836290335</v>
      </c>
      <c r="CF21" s="124">
        <v>2327572</v>
      </c>
      <c r="CG21" s="124">
        <v>2229270</v>
      </c>
      <c r="CH21" s="125">
        <v>95.776629036609833</v>
      </c>
      <c r="CI21" s="131">
        <v>105.10625337110224</v>
      </c>
      <c r="CJ21" s="124">
        <v>2303918</v>
      </c>
      <c r="CK21" s="124">
        <v>2241248</v>
      </c>
      <c r="CL21" s="125">
        <v>97.279851105811915</v>
      </c>
      <c r="CM21" s="130">
        <v>105.98786452646259</v>
      </c>
      <c r="CN21" s="124">
        <v>2187837</v>
      </c>
      <c r="CO21" s="124">
        <v>2127012</v>
      </c>
      <c r="CP21" s="125">
        <v>97.219856872335555</v>
      </c>
      <c r="CQ21" s="131">
        <v>105.5561841580267</v>
      </c>
    </row>
    <row r="22" spans="1:96" s="108" customFormat="1" ht="28.5" customHeight="1">
      <c r="A22" s="133" t="s">
        <v>8</v>
      </c>
      <c r="B22" s="133" t="s">
        <v>28</v>
      </c>
      <c r="C22" s="134"/>
      <c r="D22" s="18">
        <v>104371</v>
      </c>
      <c r="E22" s="18">
        <v>104371</v>
      </c>
      <c r="F22" s="135">
        <v>100</v>
      </c>
      <c r="G22" s="136">
        <v>103.60638487958865</v>
      </c>
      <c r="H22" s="18">
        <v>250750</v>
      </c>
      <c r="I22" s="18">
        <v>250750</v>
      </c>
      <c r="J22" s="135">
        <v>100</v>
      </c>
      <c r="K22" s="137">
        <v>188.24368454637587</v>
      </c>
      <c r="L22" s="18">
        <v>116330</v>
      </c>
      <c r="M22" s="18">
        <v>116330</v>
      </c>
      <c r="N22" s="135">
        <v>100</v>
      </c>
      <c r="O22" s="136">
        <v>139.49110269077653</v>
      </c>
      <c r="P22" s="18">
        <v>86779</v>
      </c>
      <c r="Q22" s="18">
        <v>86779</v>
      </c>
      <c r="R22" s="135">
        <v>100</v>
      </c>
      <c r="S22" s="137">
        <v>114.7111698612029</v>
      </c>
      <c r="T22" s="133" t="s">
        <v>8</v>
      </c>
      <c r="U22" s="133" t="s">
        <v>28</v>
      </c>
      <c r="V22" s="134"/>
      <c r="W22" s="18">
        <v>237270</v>
      </c>
      <c r="X22" s="18">
        <v>237270</v>
      </c>
      <c r="Y22" s="135">
        <v>100</v>
      </c>
      <c r="Z22" s="136">
        <v>136.28296218861468</v>
      </c>
      <c r="AA22" s="18">
        <v>69926</v>
      </c>
      <c r="AB22" s="18">
        <v>69926</v>
      </c>
      <c r="AC22" s="135">
        <v>100</v>
      </c>
      <c r="AD22" s="137">
        <v>133.47458435931208</v>
      </c>
      <c r="AE22" s="18">
        <v>76980</v>
      </c>
      <c r="AF22" s="18">
        <v>76980</v>
      </c>
      <c r="AG22" s="135">
        <v>100</v>
      </c>
      <c r="AH22" s="136">
        <v>118.01318411773724</v>
      </c>
      <c r="AI22" s="18">
        <v>140138</v>
      </c>
      <c r="AJ22" s="18">
        <v>140138</v>
      </c>
      <c r="AK22" s="135">
        <v>100</v>
      </c>
      <c r="AL22" s="137">
        <v>153.16967603724916</v>
      </c>
      <c r="AM22" s="133" t="s">
        <v>8</v>
      </c>
      <c r="AN22" s="133" t="s">
        <v>28</v>
      </c>
      <c r="AO22" s="134"/>
      <c r="AP22" s="18">
        <v>116676</v>
      </c>
      <c r="AQ22" s="18">
        <v>116676</v>
      </c>
      <c r="AR22" s="135">
        <v>100</v>
      </c>
      <c r="AS22" s="136">
        <v>163.37057884566917</v>
      </c>
      <c r="AT22" s="18">
        <v>160279</v>
      </c>
      <c r="AU22" s="18">
        <v>160279</v>
      </c>
      <c r="AV22" s="135">
        <v>100</v>
      </c>
      <c r="AW22" s="137">
        <v>135.51499061501261</v>
      </c>
      <c r="AX22" s="18">
        <v>179292</v>
      </c>
      <c r="AY22" s="18">
        <v>179292</v>
      </c>
      <c r="AZ22" s="135">
        <v>100</v>
      </c>
      <c r="BA22" s="136">
        <v>142.57246232754164</v>
      </c>
      <c r="BB22" s="18">
        <v>124863</v>
      </c>
      <c r="BC22" s="18">
        <v>124863</v>
      </c>
      <c r="BD22" s="135">
        <v>100</v>
      </c>
      <c r="BE22" s="137">
        <v>102.86780577021304</v>
      </c>
      <c r="BF22" s="133" t="s">
        <v>8</v>
      </c>
      <c r="BG22" s="133" t="s">
        <v>28</v>
      </c>
      <c r="BH22" s="134"/>
      <c r="BI22" s="18">
        <v>141799</v>
      </c>
      <c r="BJ22" s="18">
        <v>141799</v>
      </c>
      <c r="BK22" s="135">
        <v>100</v>
      </c>
      <c r="BL22" s="136">
        <v>100.062804318679</v>
      </c>
      <c r="BM22" s="18">
        <v>85269</v>
      </c>
      <c r="BN22" s="18">
        <v>85269</v>
      </c>
      <c r="BO22" s="135">
        <v>100</v>
      </c>
      <c r="BP22" s="137">
        <v>113.28869225557017</v>
      </c>
      <c r="BQ22" s="18">
        <v>115941</v>
      </c>
      <c r="BR22" s="18">
        <v>115941</v>
      </c>
      <c r="BS22" s="135">
        <v>100</v>
      </c>
      <c r="BT22" s="136">
        <v>98.320909761620072</v>
      </c>
      <c r="BU22" s="18">
        <v>115629</v>
      </c>
      <c r="BV22" s="18">
        <v>115629</v>
      </c>
      <c r="BW22" s="135">
        <v>100</v>
      </c>
      <c r="BX22" s="138">
        <v>126.76394492194352</v>
      </c>
      <c r="BY22" s="133" t="s">
        <v>8</v>
      </c>
      <c r="BZ22" s="133" t="s">
        <v>28</v>
      </c>
      <c r="CA22" s="134"/>
      <c r="CB22" s="18">
        <v>155636</v>
      </c>
      <c r="CC22" s="18">
        <v>155636</v>
      </c>
      <c r="CD22" s="135">
        <v>100</v>
      </c>
      <c r="CE22" s="136">
        <v>123.72586274057763</v>
      </c>
      <c r="CF22" s="18">
        <v>110415</v>
      </c>
      <c r="CG22" s="18">
        <v>110415</v>
      </c>
      <c r="CH22" s="135">
        <v>100</v>
      </c>
      <c r="CI22" s="137">
        <v>112.5420446437672</v>
      </c>
      <c r="CJ22" s="18">
        <v>106309</v>
      </c>
      <c r="CK22" s="18">
        <v>106309</v>
      </c>
      <c r="CL22" s="135">
        <v>100</v>
      </c>
      <c r="CM22" s="136">
        <v>123.55764760576476</v>
      </c>
      <c r="CN22" s="18">
        <v>95234</v>
      </c>
      <c r="CO22" s="18">
        <v>95234</v>
      </c>
      <c r="CP22" s="135">
        <v>100</v>
      </c>
      <c r="CQ22" s="137">
        <v>121.26313108804992</v>
      </c>
    </row>
    <row r="23" spans="1:96" s="108" customFormat="1" ht="28.5" customHeight="1">
      <c r="A23" s="133" t="s">
        <v>10</v>
      </c>
      <c r="B23" s="133" t="s">
        <v>27</v>
      </c>
      <c r="C23" s="134"/>
      <c r="D23" s="2">
        <v>1893198</v>
      </c>
      <c r="E23" s="2">
        <v>1827840</v>
      </c>
      <c r="F23" s="135">
        <v>96.547746194534326</v>
      </c>
      <c r="G23" s="141">
        <v>105.94208610576588</v>
      </c>
      <c r="H23" s="2">
        <v>2647470</v>
      </c>
      <c r="I23" s="2">
        <v>2600559</v>
      </c>
      <c r="J23" s="135">
        <v>98.228081904610818</v>
      </c>
      <c r="K23" s="138">
        <v>105.18562890721061</v>
      </c>
      <c r="L23" s="2">
        <v>1653243</v>
      </c>
      <c r="M23" s="2">
        <v>1578275</v>
      </c>
      <c r="N23" s="135">
        <v>95.46539740376943</v>
      </c>
      <c r="O23" s="141">
        <v>106.17346986826828</v>
      </c>
      <c r="P23" s="2">
        <v>1459765</v>
      </c>
      <c r="Q23" s="2">
        <v>1339744</v>
      </c>
      <c r="R23" s="135">
        <v>91.778060167218698</v>
      </c>
      <c r="S23" s="138">
        <v>106.74698123204773</v>
      </c>
      <c r="T23" s="133" t="s">
        <v>10</v>
      </c>
      <c r="U23" s="133" t="s">
        <v>27</v>
      </c>
      <c r="V23" s="134"/>
      <c r="W23" s="2">
        <v>3271673</v>
      </c>
      <c r="X23" s="2">
        <v>3203804</v>
      </c>
      <c r="Y23" s="135">
        <v>97.925556741153528</v>
      </c>
      <c r="Z23" s="138">
        <v>104.4561897828163</v>
      </c>
      <c r="AA23" s="3">
        <v>943159</v>
      </c>
      <c r="AB23" s="2">
        <v>927688</v>
      </c>
      <c r="AC23" s="135">
        <v>98.359661520485943</v>
      </c>
      <c r="AD23" s="138">
        <v>104.33894568726029</v>
      </c>
      <c r="AE23" s="2">
        <v>1190917</v>
      </c>
      <c r="AF23" s="2">
        <v>1133189</v>
      </c>
      <c r="AG23" s="135">
        <v>95.15264287939462</v>
      </c>
      <c r="AH23" s="141">
        <v>104.75690836547315</v>
      </c>
      <c r="AI23" s="2">
        <v>2340087</v>
      </c>
      <c r="AJ23" s="2">
        <v>2262857</v>
      </c>
      <c r="AK23" s="135">
        <v>96.699695353206948</v>
      </c>
      <c r="AL23" s="138">
        <v>104.66125859532292</v>
      </c>
      <c r="AM23" s="133" t="s">
        <v>10</v>
      </c>
      <c r="AN23" s="133" t="s">
        <v>27</v>
      </c>
      <c r="AO23" s="134"/>
      <c r="AP23" s="2">
        <v>1774035</v>
      </c>
      <c r="AQ23" s="2">
        <v>1752101</v>
      </c>
      <c r="AR23" s="135">
        <v>98.763609511650003</v>
      </c>
      <c r="AS23" s="141">
        <v>104.34936679308571</v>
      </c>
      <c r="AT23" s="2">
        <v>2539216</v>
      </c>
      <c r="AU23" s="2">
        <v>2484180</v>
      </c>
      <c r="AV23" s="135">
        <v>97.832559341150969</v>
      </c>
      <c r="AW23" s="138">
        <v>104.94462924363386</v>
      </c>
      <c r="AX23" s="2">
        <v>2961798</v>
      </c>
      <c r="AY23" s="2">
        <v>2876906</v>
      </c>
      <c r="AZ23" s="135">
        <v>97.133768069260626</v>
      </c>
      <c r="BA23" s="141">
        <v>105.39510902357418</v>
      </c>
      <c r="BB23" s="2">
        <v>2088344</v>
      </c>
      <c r="BC23" s="2">
        <v>1981367</v>
      </c>
      <c r="BD23" s="135">
        <v>94.877424409005414</v>
      </c>
      <c r="BE23" s="138">
        <v>104.393295408863</v>
      </c>
      <c r="BF23" s="133" t="s">
        <v>10</v>
      </c>
      <c r="BG23" s="133" t="s">
        <v>27</v>
      </c>
      <c r="BH23" s="134"/>
      <c r="BI23" s="2">
        <v>2164392</v>
      </c>
      <c r="BJ23" s="2">
        <v>2012165</v>
      </c>
      <c r="BK23" s="135">
        <v>92.966754635943943</v>
      </c>
      <c r="BL23" s="141">
        <v>105.44617314707435</v>
      </c>
      <c r="BM23" s="2">
        <v>1402358</v>
      </c>
      <c r="BN23" s="2">
        <v>1338649</v>
      </c>
      <c r="BO23" s="135">
        <v>95.457008837971472</v>
      </c>
      <c r="BP23" s="138">
        <v>104.45888749816623</v>
      </c>
      <c r="BQ23" s="2">
        <v>1954883</v>
      </c>
      <c r="BR23" s="2">
        <v>1851345</v>
      </c>
      <c r="BS23" s="135">
        <v>94.703621648968252</v>
      </c>
      <c r="BT23" s="141">
        <v>106.30212197144215</v>
      </c>
      <c r="BU23" s="2">
        <v>2166549</v>
      </c>
      <c r="BV23" s="2">
        <v>2076931</v>
      </c>
      <c r="BW23" s="135">
        <v>95.863559974872487</v>
      </c>
      <c r="BX23" s="138">
        <v>104.15260242221768</v>
      </c>
      <c r="BY23" s="133" t="s">
        <v>10</v>
      </c>
      <c r="BZ23" s="133" t="s">
        <v>27</v>
      </c>
      <c r="CA23" s="134"/>
      <c r="CB23" s="2">
        <v>2444279</v>
      </c>
      <c r="CC23" s="2">
        <v>2348923</v>
      </c>
      <c r="CD23" s="135">
        <v>96.098808687551625</v>
      </c>
      <c r="CE23" s="141">
        <v>105.29415192619753</v>
      </c>
      <c r="CF23" s="2">
        <v>2217157</v>
      </c>
      <c r="CG23" s="2">
        <v>2118855</v>
      </c>
      <c r="CH23" s="135">
        <v>95.566304055148095</v>
      </c>
      <c r="CI23" s="138">
        <v>104.74561239592694</v>
      </c>
      <c r="CJ23" s="2">
        <v>2197609</v>
      </c>
      <c r="CK23" s="2">
        <v>2134939</v>
      </c>
      <c r="CL23" s="135">
        <v>97.148264318174895</v>
      </c>
      <c r="CM23" s="141">
        <v>105.24266398236801</v>
      </c>
      <c r="CN23" s="2">
        <v>2092603</v>
      </c>
      <c r="CO23" s="2">
        <v>2031778</v>
      </c>
      <c r="CP23" s="135">
        <v>97.093333040237454</v>
      </c>
      <c r="CQ23" s="138">
        <v>104.9191925503365</v>
      </c>
      <c r="CR23" s="142"/>
    </row>
    <row r="24" spans="1:96" s="129" customFormat="1" ht="28.5" customHeight="1">
      <c r="A24" s="366" t="s">
        <v>29</v>
      </c>
      <c r="B24" s="366"/>
      <c r="C24" s="123"/>
      <c r="D24" s="124">
        <v>8128553</v>
      </c>
      <c r="E24" s="124">
        <v>8128526</v>
      </c>
      <c r="F24" s="125">
        <v>99.99966783755977</v>
      </c>
      <c r="G24" s="130">
        <v>105.7646734759546</v>
      </c>
      <c r="H24" s="124">
        <v>16151366</v>
      </c>
      <c r="I24" s="124">
        <v>16151366</v>
      </c>
      <c r="J24" s="125">
        <v>100</v>
      </c>
      <c r="K24" s="131">
        <v>107.11960832690006</v>
      </c>
      <c r="L24" s="124">
        <v>8278553</v>
      </c>
      <c r="M24" s="124">
        <v>8278553</v>
      </c>
      <c r="N24" s="125">
        <v>100</v>
      </c>
      <c r="O24" s="130">
        <v>106.78053680012826</v>
      </c>
      <c r="P24" s="124">
        <v>6886658</v>
      </c>
      <c r="Q24" s="124">
        <v>6886637</v>
      </c>
      <c r="R24" s="125">
        <v>99.999695062539772</v>
      </c>
      <c r="S24" s="131">
        <v>106.22467448372581</v>
      </c>
      <c r="T24" s="366" t="s">
        <v>29</v>
      </c>
      <c r="U24" s="366"/>
      <c r="V24" s="13"/>
      <c r="W24" s="124">
        <v>23241198</v>
      </c>
      <c r="X24" s="124">
        <v>23241198</v>
      </c>
      <c r="Y24" s="125">
        <v>100</v>
      </c>
      <c r="Z24" s="130">
        <v>105.52360346891419</v>
      </c>
      <c r="AA24" s="124">
        <v>9938069</v>
      </c>
      <c r="AB24" s="124">
        <v>9938069</v>
      </c>
      <c r="AC24" s="125">
        <v>100</v>
      </c>
      <c r="AD24" s="131">
        <v>105.43391462331084</v>
      </c>
      <c r="AE24" s="124">
        <v>4970966</v>
      </c>
      <c r="AF24" s="124">
        <v>4970966</v>
      </c>
      <c r="AG24" s="125">
        <v>100</v>
      </c>
      <c r="AH24" s="130">
        <v>107.39969748122114</v>
      </c>
      <c r="AI24" s="124">
        <v>5293374</v>
      </c>
      <c r="AJ24" s="124">
        <v>5293374</v>
      </c>
      <c r="AK24" s="125">
        <v>100</v>
      </c>
      <c r="AL24" s="131">
        <v>105.05994722167532</v>
      </c>
      <c r="AM24" s="366" t="s">
        <v>29</v>
      </c>
      <c r="AN24" s="366"/>
      <c r="AO24" s="13"/>
      <c r="AP24" s="124">
        <v>4584964</v>
      </c>
      <c r="AQ24" s="124">
        <v>4584964</v>
      </c>
      <c r="AR24" s="125">
        <v>100</v>
      </c>
      <c r="AS24" s="130">
        <v>106.03257225939493</v>
      </c>
      <c r="AT24" s="124">
        <v>4923083</v>
      </c>
      <c r="AU24" s="124">
        <v>4923024</v>
      </c>
      <c r="AV24" s="125">
        <v>99.998801563979328</v>
      </c>
      <c r="AW24" s="131">
        <v>105.82419297354859</v>
      </c>
      <c r="AX24" s="124">
        <v>17202691</v>
      </c>
      <c r="AY24" s="124">
        <v>17202691</v>
      </c>
      <c r="AZ24" s="125">
        <v>100</v>
      </c>
      <c r="BA24" s="130">
        <v>106.2460955263618</v>
      </c>
      <c r="BB24" s="124">
        <v>9471354</v>
      </c>
      <c r="BC24" s="124">
        <v>9471125</v>
      </c>
      <c r="BD24" s="125">
        <v>99.997582183075409</v>
      </c>
      <c r="BE24" s="131">
        <v>105.39181457694997</v>
      </c>
      <c r="BF24" s="366" t="s">
        <v>29</v>
      </c>
      <c r="BG24" s="366"/>
      <c r="BH24" s="13"/>
      <c r="BI24" s="124">
        <v>29853567</v>
      </c>
      <c r="BJ24" s="124">
        <v>29848801</v>
      </c>
      <c r="BK24" s="125">
        <v>99.984035408566086</v>
      </c>
      <c r="BL24" s="130">
        <v>107.53204899003896</v>
      </c>
      <c r="BM24" s="124">
        <v>6178241</v>
      </c>
      <c r="BN24" s="124">
        <v>6178180</v>
      </c>
      <c r="BO24" s="125">
        <v>99.999012663960514</v>
      </c>
      <c r="BP24" s="131">
        <v>107.21619642795474</v>
      </c>
      <c r="BQ24" s="124">
        <v>10057263</v>
      </c>
      <c r="BR24" s="124">
        <v>10057177</v>
      </c>
      <c r="BS24" s="125">
        <v>99.999144896578713</v>
      </c>
      <c r="BT24" s="130">
        <v>105.94574055475108</v>
      </c>
      <c r="BU24" s="143">
        <v>5131919</v>
      </c>
      <c r="BV24" s="143">
        <v>5131461</v>
      </c>
      <c r="BW24" s="144">
        <v>99.991075463194178</v>
      </c>
      <c r="BX24" s="145">
        <v>106.10318688301143</v>
      </c>
      <c r="BY24" s="366" t="s">
        <v>29</v>
      </c>
      <c r="BZ24" s="366"/>
      <c r="CA24" s="13"/>
      <c r="CB24" s="124">
        <v>7850523</v>
      </c>
      <c r="CC24" s="124">
        <v>7850220</v>
      </c>
      <c r="CD24" s="125">
        <v>99.996140384532339</v>
      </c>
      <c r="CE24" s="130">
        <v>105.51061810285667</v>
      </c>
      <c r="CF24" s="124">
        <v>7535099</v>
      </c>
      <c r="CG24" s="124">
        <v>7535099</v>
      </c>
      <c r="CH24" s="125">
        <v>100</v>
      </c>
      <c r="CI24" s="131">
        <v>105.17814445019842</v>
      </c>
      <c r="CJ24" s="124">
        <v>12861823</v>
      </c>
      <c r="CK24" s="124">
        <v>12861730</v>
      </c>
      <c r="CL24" s="125">
        <v>99.999276929872224</v>
      </c>
      <c r="CM24" s="130">
        <v>107.44070484319484</v>
      </c>
      <c r="CN24" s="124">
        <v>5424414</v>
      </c>
      <c r="CO24" s="124">
        <v>5424414</v>
      </c>
      <c r="CP24" s="125">
        <v>100</v>
      </c>
      <c r="CQ24" s="131">
        <v>106.58616462336437</v>
      </c>
    </row>
    <row r="25" spans="1:96" s="129" customFormat="1" ht="28.5" customHeight="1">
      <c r="A25" s="366" t="s">
        <v>30</v>
      </c>
      <c r="B25" s="366"/>
      <c r="C25" s="123"/>
      <c r="D25" s="124">
        <v>3702</v>
      </c>
      <c r="E25" s="124">
        <v>3702</v>
      </c>
      <c r="F25" s="125">
        <v>100</v>
      </c>
      <c r="G25" s="130">
        <v>110.63956963538553</v>
      </c>
      <c r="H25" s="124">
        <v>0</v>
      </c>
      <c r="I25" s="124">
        <v>0</v>
      </c>
      <c r="J25" s="146" t="s">
        <v>5</v>
      </c>
      <c r="K25" s="147">
        <v>0</v>
      </c>
      <c r="L25" s="124">
        <v>0</v>
      </c>
      <c r="M25" s="124">
        <v>0</v>
      </c>
      <c r="N25" s="146" t="s">
        <v>5</v>
      </c>
      <c r="O25" s="148">
        <v>0</v>
      </c>
      <c r="P25" s="124">
        <v>0</v>
      </c>
      <c r="Q25" s="124">
        <v>0</v>
      </c>
      <c r="R25" s="146" t="s">
        <v>5</v>
      </c>
      <c r="S25" s="147">
        <v>0</v>
      </c>
      <c r="T25" s="366" t="s">
        <v>30</v>
      </c>
      <c r="U25" s="366"/>
      <c r="V25" s="13"/>
      <c r="W25" s="124">
        <v>0</v>
      </c>
      <c r="X25" s="124">
        <v>0</v>
      </c>
      <c r="Y25" s="146" t="s">
        <v>5</v>
      </c>
      <c r="Z25" s="148">
        <v>0</v>
      </c>
      <c r="AA25" s="124">
        <v>0</v>
      </c>
      <c r="AB25" s="124">
        <v>0</v>
      </c>
      <c r="AC25" s="146" t="s">
        <v>5</v>
      </c>
      <c r="AD25" s="147">
        <v>0</v>
      </c>
      <c r="AE25" s="124">
        <v>0</v>
      </c>
      <c r="AF25" s="124">
        <v>0</v>
      </c>
      <c r="AG25" s="146" t="s">
        <v>5</v>
      </c>
      <c r="AH25" s="148">
        <v>0</v>
      </c>
      <c r="AI25" s="124">
        <v>53968</v>
      </c>
      <c r="AJ25" s="124">
        <v>53968</v>
      </c>
      <c r="AK25" s="125">
        <v>100</v>
      </c>
      <c r="AL25" s="131">
        <v>96.078047391002471</v>
      </c>
      <c r="AM25" s="366" t="s">
        <v>30</v>
      </c>
      <c r="AN25" s="366"/>
      <c r="AO25" s="13"/>
      <c r="AP25" s="124">
        <v>85</v>
      </c>
      <c r="AQ25" s="124">
        <v>85</v>
      </c>
      <c r="AR25" s="125">
        <v>100</v>
      </c>
      <c r="AS25" s="130">
        <v>81.730769230769226</v>
      </c>
      <c r="AT25" s="124">
        <v>23</v>
      </c>
      <c r="AU25" s="124">
        <v>23</v>
      </c>
      <c r="AV25" s="125">
        <v>100</v>
      </c>
      <c r="AW25" s="131">
        <v>85.18518518518519</v>
      </c>
      <c r="AX25" s="124">
        <v>0</v>
      </c>
      <c r="AY25" s="124">
        <v>0</v>
      </c>
      <c r="AZ25" s="146" t="s">
        <v>5</v>
      </c>
      <c r="BA25" s="148">
        <v>0</v>
      </c>
      <c r="BB25" s="124">
        <v>0</v>
      </c>
      <c r="BC25" s="124">
        <v>0</v>
      </c>
      <c r="BD25" s="146" t="s">
        <v>5</v>
      </c>
      <c r="BE25" s="147">
        <v>0</v>
      </c>
      <c r="BF25" s="366" t="s">
        <v>30</v>
      </c>
      <c r="BG25" s="366"/>
      <c r="BH25" s="13"/>
      <c r="BI25" s="124">
        <v>0</v>
      </c>
      <c r="BJ25" s="124">
        <v>0</v>
      </c>
      <c r="BK25" s="146" t="s">
        <v>5</v>
      </c>
      <c r="BL25" s="148">
        <v>0</v>
      </c>
      <c r="BM25" s="124">
        <v>0</v>
      </c>
      <c r="BN25" s="124">
        <v>0</v>
      </c>
      <c r="BO25" s="146" t="s">
        <v>5</v>
      </c>
      <c r="BP25" s="147">
        <v>0</v>
      </c>
      <c r="BQ25" s="124">
        <v>0</v>
      </c>
      <c r="BR25" s="124">
        <v>0</v>
      </c>
      <c r="BS25" s="146" t="s">
        <v>5</v>
      </c>
      <c r="BT25" s="148">
        <v>0</v>
      </c>
      <c r="BU25" s="143">
        <v>38</v>
      </c>
      <c r="BV25" s="143">
        <v>38</v>
      </c>
      <c r="BW25" s="144">
        <v>100</v>
      </c>
      <c r="BX25" s="145">
        <v>80.851063829787222</v>
      </c>
      <c r="BY25" s="366" t="s">
        <v>30</v>
      </c>
      <c r="BZ25" s="366"/>
      <c r="CA25" s="13"/>
      <c r="CB25" s="124">
        <v>0</v>
      </c>
      <c r="CC25" s="124">
        <v>0</v>
      </c>
      <c r="CD25" s="146" t="s">
        <v>5</v>
      </c>
      <c r="CE25" s="148">
        <v>0</v>
      </c>
      <c r="CF25" s="124">
        <v>26363</v>
      </c>
      <c r="CG25" s="124">
        <v>26363</v>
      </c>
      <c r="CH25" s="125">
        <v>100</v>
      </c>
      <c r="CI25" s="131">
        <v>92.482284431347779</v>
      </c>
      <c r="CJ25" s="124">
        <v>0</v>
      </c>
      <c r="CK25" s="124">
        <v>0</v>
      </c>
      <c r="CL25" s="149" t="s">
        <v>5</v>
      </c>
      <c r="CM25" s="148">
        <v>0</v>
      </c>
      <c r="CN25" s="124">
        <v>0</v>
      </c>
      <c r="CO25" s="124">
        <v>0</v>
      </c>
      <c r="CP25" s="146" t="s">
        <v>5</v>
      </c>
      <c r="CQ25" s="147">
        <v>0</v>
      </c>
    </row>
    <row r="26" spans="1:96" s="129" customFormat="1" ht="28.5" customHeight="1">
      <c r="A26" s="366" t="s">
        <v>31</v>
      </c>
      <c r="B26" s="366"/>
      <c r="C26" s="123"/>
      <c r="D26" s="150">
        <v>3860</v>
      </c>
      <c r="E26" s="150">
        <v>3860</v>
      </c>
      <c r="F26" s="125">
        <v>100</v>
      </c>
      <c r="G26" s="130">
        <v>71.481481481481481</v>
      </c>
      <c r="H26" s="150">
        <v>0</v>
      </c>
      <c r="I26" s="150">
        <v>0</v>
      </c>
      <c r="J26" s="146" t="s">
        <v>5</v>
      </c>
      <c r="K26" s="147">
        <v>0</v>
      </c>
      <c r="L26" s="150">
        <v>0</v>
      </c>
      <c r="M26" s="150">
        <v>0</v>
      </c>
      <c r="N26" s="146" t="s">
        <v>5</v>
      </c>
      <c r="O26" s="148">
        <v>0</v>
      </c>
      <c r="P26" s="150">
        <v>0</v>
      </c>
      <c r="Q26" s="150">
        <v>0</v>
      </c>
      <c r="R26" s="146" t="s">
        <v>5</v>
      </c>
      <c r="S26" s="132">
        <v>0</v>
      </c>
      <c r="T26" s="366" t="s">
        <v>31</v>
      </c>
      <c r="U26" s="366"/>
      <c r="V26" s="13"/>
      <c r="W26" s="150">
        <v>0</v>
      </c>
      <c r="X26" s="150">
        <v>0</v>
      </c>
      <c r="Y26" s="146" t="s">
        <v>5</v>
      </c>
      <c r="Z26" s="148">
        <v>0</v>
      </c>
      <c r="AA26" s="150">
        <v>0</v>
      </c>
      <c r="AB26" s="150">
        <v>0</v>
      </c>
      <c r="AC26" s="146" t="s">
        <v>5</v>
      </c>
      <c r="AD26" s="147">
        <v>0</v>
      </c>
      <c r="AE26" s="150">
        <v>0</v>
      </c>
      <c r="AF26" s="150">
        <v>0</v>
      </c>
      <c r="AG26" s="146" t="s">
        <v>5</v>
      </c>
      <c r="AH26" s="148">
        <v>0</v>
      </c>
      <c r="AI26" s="150">
        <v>0</v>
      </c>
      <c r="AJ26" s="150">
        <v>0</v>
      </c>
      <c r="AK26" s="151" t="s">
        <v>5</v>
      </c>
      <c r="AL26" s="147">
        <v>0</v>
      </c>
      <c r="AM26" s="366" t="s">
        <v>31</v>
      </c>
      <c r="AN26" s="366"/>
      <c r="AO26" s="13"/>
      <c r="AP26" s="150">
        <v>0</v>
      </c>
      <c r="AQ26" s="150">
        <v>0</v>
      </c>
      <c r="AR26" s="146" t="s">
        <v>5</v>
      </c>
      <c r="AS26" s="148">
        <v>0</v>
      </c>
      <c r="AT26" s="150">
        <v>0</v>
      </c>
      <c r="AU26" s="150">
        <v>0</v>
      </c>
      <c r="AV26" s="146" t="s">
        <v>5</v>
      </c>
      <c r="AW26" s="152">
        <v>0</v>
      </c>
      <c r="AX26" s="150">
        <v>1069</v>
      </c>
      <c r="AY26" s="150">
        <v>0</v>
      </c>
      <c r="AZ26" s="146" t="s">
        <v>5</v>
      </c>
      <c r="BA26" s="148">
        <v>0</v>
      </c>
      <c r="BB26" s="150">
        <v>0</v>
      </c>
      <c r="BC26" s="150">
        <v>0</v>
      </c>
      <c r="BD26" s="146" t="s">
        <v>5</v>
      </c>
      <c r="BE26" s="147">
        <v>0</v>
      </c>
      <c r="BF26" s="366" t="s">
        <v>31</v>
      </c>
      <c r="BG26" s="366"/>
      <c r="BH26" s="13"/>
      <c r="BI26" s="150">
        <v>0</v>
      </c>
      <c r="BJ26" s="150">
        <v>0</v>
      </c>
      <c r="BK26" s="146" t="s">
        <v>5</v>
      </c>
      <c r="BL26" s="148">
        <v>0</v>
      </c>
      <c r="BM26" s="150">
        <v>600</v>
      </c>
      <c r="BN26" s="150">
        <v>0</v>
      </c>
      <c r="BO26" s="146" t="s">
        <v>5</v>
      </c>
      <c r="BP26" s="147">
        <v>0</v>
      </c>
      <c r="BQ26" s="150">
        <v>1672</v>
      </c>
      <c r="BR26" s="150">
        <v>0</v>
      </c>
      <c r="BS26" s="149" t="s">
        <v>5</v>
      </c>
      <c r="BT26" s="148" t="s">
        <v>86</v>
      </c>
      <c r="BU26" s="153">
        <v>0</v>
      </c>
      <c r="BV26" s="153">
        <v>0</v>
      </c>
      <c r="BW26" s="154">
        <v>0</v>
      </c>
      <c r="BX26" s="145">
        <v>0</v>
      </c>
      <c r="BY26" s="366" t="s">
        <v>31</v>
      </c>
      <c r="BZ26" s="366"/>
      <c r="CA26" s="13"/>
      <c r="CB26" s="150">
        <v>0</v>
      </c>
      <c r="CC26" s="150">
        <v>0</v>
      </c>
      <c r="CD26" s="146" t="s">
        <v>5</v>
      </c>
      <c r="CE26" s="148">
        <v>0</v>
      </c>
      <c r="CF26" s="150">
        <v>11465</v>
      </c>
      <c r="CG26" s="150">
        <v>4687</v>
      </c>
      <c r="CH26" s="125">
        <v>40.880941997383339</v>
      </c>
      <c r="CI26" s="131">
        <v>8843.3962264150941</v>
      </c>
      <c r="CJ26" s="150">
        <v>0</v>
      </c>
      <c r="CK26" s="150">
        <v>0</v>
      </c>
      <c r="CL26" s="149" t="s">
        <v>5</v>
      </c>
      <c r="CM26" s="148">
        <v>0</v>
      </c>
      <c r="CN26" s="150">
        <v>0</v>
      </c>
      <c r="CO26" s="150">
        <v>0</v>
      </c>
      <c r="CP26" s="146" t="s">
        <v>5</v>
      </c>
      <c r="CQ26" s="147">
        <v>0</v>
      </c>
    </row>
    <row r="27" spans="1:96" s="108" customFormat="1" ht="28.5" customHeight="1">
      <c r="A27" s="133" t="s">
        <v>32</v>
      </c>
      <c r="B27" s="133" t="s">
        <v>33</v>
      </c>
      <c r="C27" s="134"/>
      <c r="D27" s="155">
        <v>3860</v>
      </c>
      <c r="E27" s="155">
        <v>3860</v>
      </c>
      <c r="F27" s="135">
        <v>100</v>
      </c>
      <c r="G27" s="136">
        <v>71.481481481481481</v>
      </c>
      <c r="H27" s="155">
        <v>0</v>
      </c>
      <c r="I27" s="155">
        <v>0</v>
      </c>
      <c r="J27" s="156" t="s">
        <v>5</v>
      </c>
      <c r="K27" s="157">
        <v>0</v>
      </c>
      <c r="L27" s="155">
        <v>0</v>
      </c>
      <c r="M27" s="155">
        <v>0</v>
      </c>
      <c r="N27" s="156" t="s">
        <v>5</v>
      </c>
      <c r="O27" s="141">
        <v>0</v>
      </c>
      <c r="P27" s="155">
        <v>0</v>
      </c>
      <c r="Q27" s="155">
        <v>0</v>
      </c>
      <c r="R27" s="156" t="s">
        <v>5</v>
      </c>
      <c r="S27" s="138">
        <v>0</v>
      </c>
      <c r="T27" s="133" t="s">
        <v>32</v>
      </c>
      <c r="U27" s="133" t="s">
        <v>33</v>
      </c>
      <c r="V27" s="134"/>
      <c r="W27" s="155">
        <v>0</v>
      </c>
      <c r="X27" s="155">
        <v>0</v>
      </c>
      <c r="Y27" s="156" t="s">
        <v>5</v>
      </c>
      <c r="Z27" s="141">
        <v>0</v>
      </c>
      <c r="AA27" s="155">
        <v>0</v>
      </c>
      <c r="AB27" s="155">
        <v>0</v>
      </c>
      <c r="AC27" s="156" t="s">
        <v>5</v>
      </c>
      <c r="AD27" s="157">
        <v>0</v>
      </c>
      <c r="AE27" s="155">
        <v>0</v>
      </c>
      <c r="AF27" s="155">
        <v>0</v>
      </c>
      <c r="AG27" s="156" t="s">
        <v>5</v>
      </c>
      <c r="AH27" s="141">
        <v>0</v>
      </c>
      <c r="AI27" s="155">
        <v>0</v>
      </c>
      <c r="AJ27" s="155">
        <v>0</v>
      </c>
      <c r="AK27" s="158" t="s">
        <v>5</v>
      </c>
      <c r="AL27" s="157">
        <v>0</v>
      </c>
      <c r="AM27" s="133" t="s">
        <v>32</v>
      </c>
      <c r="AN27" s="133" t="s">
        <v>33</v>
      </c>
      <c r="AO27" s="134"/>
      <c r="AP27" s="155">
        <v>0</v>
      </c>
      <c r="AQ27" s="155">
        <v>0</v>
      </c>
      <c r="AR27" s="156" t="s">
        <v>5</v>
      </c>
      <c r="AS27" s="141">
        <v>0</v>
      </c>
      <c r="AT27" s="155">
        <v>0</v>
      </c>
      <c r="AU27" s="155">
        <v>0</v>
      </c>
      <c r="AV27" s="156" t="s">
        <v>5</v>
      </c>
      <c r="AW27" s="157">
        <v>0</v>
      </c>
      <c r="AX27" s="155">
        <v>1069</v>
      </c>
      <c r="AY27" s="155">
        <v>0</v>
      </c>
      <c r="AZ27" s="156" t="s">
        <v>5</v>
      </c>
      <c r="BA27" s="141">
        <v>0</v>
      </c>
      <c r="BB27" s="155">
        <v>0</v>
      </c>
      <c r="BC27" s="155">
        <v>0</v>
      </c>
      <c r="BD27" s="156" t="s">
        <v>5</v>
      </c>
      <c r="BE27" s="157">
        <v>0</v>
      </c>
      <c r="BF27" s="133" t="s">
        <v>32</v>
      </c>
      <c r="BG27" s="133" t="s">
        <v>33</v>
      </c>
      <c r="BH27" s="134"/>
      <c r="BI27" s="155">
        <v>0</v>
      </c>
      <c r="BJ27" s="155">
        <v>0</v>
      </c>
      <c r="BK27" s="156" t="s">
        <v>5</v>
      </c>
      <c r="BL27" s="141">
        <v>0</v>
      </c>
      <c r="BM27" s="155">
        <v>0</v>
      </c>
      <c r="BN27" s="155">
        <v>0</v>
      </c>
      <c r="BO27" s="156" t="s">
        <v>5</v>
      </c>
      <c r="BP27" s="157">
        <v>0</v>
      </c>
      <c r="BQ27" s="155">
        <v>229</v>
      </c>
      <c r="BR27" s="155">
        <v>0</v>
      </c>
      <c r="BS27" s="156" t="s">
        <v>5</v>
      </c>
      <c r="BT27" s="141">
        <v>0</v>
      </c>
      <c r="BU27" s="155">
        <v>0</v>
      </c>
      <c r="BV27" s="155">
        <v>0</v>
      </c>
      <c r="BW27" s="109">
        <v>0</v>
      </c>
      <c r="BX27" s="138">
        <v>0</v>
      </c>
      <c r="BY27" s="133" t="s">
        <v>32</v>
      </c>
      <c r="BZ27" s="133" t="s">
        <v>33</v>
      </c>
      <c r="CA27" s="134"/>
      <c r="CB27" s="155">
        <v>0</v>
      </c>
      <c r="CC27" s="155">
        <v>0</v>
      </c>
      <c r="CD27" s="159" t="s">
        <v>5</v>
      </c>
      <c r="CE27" s="141">
        <v>0</v>
      </c>
      <c r="CF27" s="155">
        <v>8547</v>
      </c>
      <c r="CG27" s="155">
        <v>1769</v>
      </c>
      <c r="CH27" s="135">
        <v>20.697320697320698</v>
      </c>
      <c r="CI27" s="137">
        <v>3337.7358490566039</v>
      </c>
      <c r="CJ27" s="155">
        <v>0</v>
      </c>
      <c r="CK27" s="155">
        <v>0</v>
      </c>
      <c r="CL27" s="160" t="s">
        <v>5</v>
      </c>
      <c r="CM27" s="141">
        <v>0</v>
      </c>
      <c r="CN27" s="155">
        <v>0</v>
      </c>
      <c r="CO27" s="155">
        <v>0</v>
      </c>
      <c r="CP27" s="156" t="s">
        <v>5</v>
      </c>
      <c r="CQ27" s="157">
        <v>0</v>
      </c>
    </row>
    <row r="28" spans="1:96" s="108" customFormat="1" ht="28.5" customHeight="1">
      <c r="A28" s="133" t="s">
        <v>32</v>
      </c>
      <c r="B28" s="133" t="s">
        <v>34</v>
      </c>
      <c r="C28" s="134"/>
      <c r="D28" s="155">
        <v>0</v>
      </c>
      <c r="E28" s="155">
        <v>0</v>
      </c>
      <c r="F28" s="156" t="s">
        <v>5</v>
      </c>
      <c r="G28" s="141">
        <v>0</v>
      </c>
      <c r="H28" s="155">
        <v>0</v>
      </c>
      <c r="I28" s="155">
        <v>0</v>
      </c>
      <c r="J28" s="156" t="s">
        <v>5</v>
      </c>
      <c r="K28" s="157">
        <v>0</v>
      </c>
      <c r="L28" s="155">
        <v>0</v>
      </c>
      <c r="M28" s="155">
        <v>0</v>
      </c>
      <c r="N28" s="156" t="s">
        <v>5</v>
      </c>
      <c r="O28" s="141">
        <v>0</v>
      </c>
      <c r="P28" s="155">
        <v>0</v>
      </c>
      <c r="Q28" s="155">
        <v>0</v>
      </c>
      <c r="R28" s="156" t="s">
        <v>5</v>
      </c>
      <c r="S28" s="138">
        <v>0</v>
      </c>
      <c r="T28" s="133" t="s">
        <v>32</v>
      </c>
      <c r="U28" s="133" t="s">
        <v>34</v>
      </c>
      <c r="V28" s="134"/>
      <c r="W28" s="155">
        <v>0</v>
      </c>
      <c r="X28" s="155">
        <v>0</v>
      </c>
      <c r="Y28" s="156" t="s">
        <v>5</v>
      </c>
      <c r="Z28" s="141">
        <v>0</v>
      </c>
      <c r="AA28" s="155">
        <v>0</v>
      </c>
      <c r="AB28" s="155">
        <v>0</v>
      </c>
      <c r="AC28" s="156" t="s">
        <v>5</v>
      </c>
      <c r="AD28" s="157">
        <v>0</v>
      </c>
      <c r="AE28" s="155">
        <v>0</v>
      </c>
      <c r="AF28" s="155">
        <v>0</v>
      </c>
      <c r="AG28" s="156" t="s">
        <v>5</v>
      </c>
      <c r="AH28" s="141">
        <v>0</v>
      </c>
      <c r="AI28" s="155">
        <v>0</v>
      </c>
      <c r="AJ28" s="155">
        <v>0</v>
      </c>
      <c r="AK28" s="156" t="s">
        <v>5</v>
      </c>
      <c r="AL28" s="157">
        <v>0</v>
      </c>
      <c r="AM28" s="133" t="s">
        <v>32</v>
      </c>
      <c r="AN28" s="133" t="s">
        <v>34</v>
      </c>
      <c r="AO28" s="134"/>
      <c r="AP28" s="155">
        <v>0</v>
      </c>
      <c r="AQ28" s="155">
        <v>0</v>
      </c>
      <c r="AR28" s="156" t="s">
        <v>5</v>
      </c>
      <c r="AS28" s="141">
        <v>0</v>
      </c>
      <c r="AT28" s="155">
        <v>0</v>
      </c>
      <c r="AU28" s="155">
        <v>0</v>
      </c>
      <c r="AV28" s="156" t="s">
        <v>5</v>
      </c>
      <c r="AW28" s="157">
        <v>0</v>
      </c>
      <c r="AX28" s="155">
        <v>0</v>
      </c>
      <c r="AY28" s="155">
        <v>0</v>
      </c>
      <c r="AZ28" s="156" t="s">
        <v>5</v>
      </c>
      <c r="BA28" s="141">
        <v>0</v>
      </c>
      <c r="BB28" s="155">
        <v>0</v>
      </c>
      <c r="BC28" s="155">
        <v>0</v>
      </c>
      <c r="BD28" s="156" t="s">
        <v>5</v>
      </c>
      <c r="BE28" s="157">
        <v>0</v>
      </c>
      <c r="BF28" s="133" t="s">
        <v>32</v>
      </c>
      <c r="BG28" s="133" t="s">
        <v>34</v>
      </c>
      <c r="BH28" s="134"/>
      <c r="BI28" s="155">
        <v>0</v>
      </c>
      <c r="BJ28" s="155">
        <v>0</v>
      </c>
      <c r="BK28" s="156" t="s">
        <v>5</v>
      </c>
      <c r="BL28" s="141">
        <v>0</v>
      </c>
      <c r="BM28" s="155">
        <v>600</v>
      </c>
      <c r="BN28" s="155">
        <v>0</v>
      </c>
      <c r="BO28" s="156" t="s">
        <v>5</v>
      </c>
      <c r="BP28" s="157">
        <v>0</v>
      </c>
      <c r="BQ28" s="155">
        <v>1443</v>
      </c>
      <c r="BR28" s="155">
        <v>0</v>
      </c>
      <c r="BS28" s="156" t="s">
        <v>5</v>
      </c>
      <c r="BT28" s="141" t="s">
        <v>86</v>
      </c>
      <c r="BU28" s="155">
        <v>0</v>
      </c>
      <c r="BV28" s="155">
        <v>0</v>
      </c>
      <c r="BW28" s="156" t="s">
        <v>5</v>
      </c>
      <c r="BX28" s="138">
        <v>0</v>
      </c>
      <c r="BY28" s="133" t="s">
        <v>32</v>
      </c>
      <c r="BZ28" s="133" t="s">
        <v>34</v>
      </c>
      <c r="CA28" s="134"/>
      <c r="CB28" s="155">
        <v>0</v>
      </c>
      <c r="CC28" s="155">
        <v>0</v>
      </c>
      <c r="CD28" s="159" t="s">
        <v>5</v>
      </c>
      <c r="CE28" s="141">
        <v>0</v>
      </c>
      <c r="CF28" s="155">
        <v>2918</v>
      </c>
      <c r="CG28" s="155">
        <v>2918</v>
      </c>
      <c r="CH28" s="135">
        <v>100</v>
      </c>
      <c r="CI28" s="138" t="s">
        <v>87</v>
      </c>
      <c r="CJ28" s="155">
        <v>0</v>
      </c>
      <c r="CK28" s="155">
        <v>0</v>
      </c>
      <c r="CL28" s="160" t="s">
        <v>5</v>
      </c>
      <c r="CM28" s="141">
        <v>0</v>
      </c>
      <c r="CN28" s="155">
        <v>0</v>
      </c>
      <c r="CO28" s="155">
        <v>0</v>
      </c>
      <c r="CP28" s="156" t="s">
        <v>5</v>
      </c>
      <c r="CQ28" s="157">
        <v>0</v>
      </c>
    </row>
    <row r="29" spans="1:96" s="108" customFormat="1" ht="28.5" customHeight="1">
      <c r="A29" s="133"/>
      <c r="B29" s="133" t="s">
        <v>35</v>
      </c>
      <c r="C29" s="134"/>
      <c r="D29" s="161">
        <v>0</v>
      </c>
      <c r="E29" s="161">
        <v>0</v>
      </c>
      <c r="F29" s="156" t="s">
        <v>5</v>
      </c>
      <c r="G29" s="141">
        <v>0</v>
      </c>
      <c r="H29" s="161">
        <v>0</v>
      </c>
      <c r="I29" s="161">
        <v>0</v>
      </c>
      <c r="J29" s="156" t="s">
        <v>5</v>
      </c>
      <c r="K29" s="157">
        <v>0</v>
      </c>
      <c r="L29" s="161">
        <v>0</v>
      </c>
      <c r="M29" s="161">
        <v>0</v>
      </c>
      <c r="N29" s="156" t="s">
        <v>5</v>
      </c>
      <c r="O29" s="141">
        <v>0</v>
      </c>
      <c r="P29" s="161">
        <v>0</v>
      </c>
      <c r="Q29" s="161">
        <v>0</v>
      </c>
      <c r="R29" s="156" t="s">
        <v>5</v>
      </c>
      <c r="S29" s="138">
        <v>0</v>
      </c>
      <c r="T29" s="133"/>
      <c r="U29" s="133" t="s">
        <v>35</v>
      </c>
      <c r="V29" s="134"/>
      <c r="W29" s="161">
        <v>0</v>
      </c>
      <c r="X29" s="161">
        <v>0</v>
      </c>
      <c r="Y29" s="156" t="s">
        <v>5</v>
      </c>
      <c r="Z29" s="141">
        <v>0</v>
      </c>
      <c r="AA29" s="161">
        <v>0</v>
      </c>
      <c r="AB29" s="161">
        <v>0</v>
      </c>
      <c r="AC29" s="156" t="s">
        <v>5</v>
      </c>
      <c r="AD29" s="157">
        <v>0</v>
      </c>
      <c r="AE29" s="161">
        <v>0</v>
      </c>
      <c r="AF29" s="161">
        <v>0</v>
      </c>
      <c r="AG29" s="156" t="s">
        <v>5</v>
      </c>
      <c r="AH29" s="141">
        <v>0</v>
      </c>
      <c r="AI29" s="161">
        <v>0</v>
      </c>
      <c r="AJ29" s="161">
        <v>0</v>
      </c>
      <c r="AK29" s="156" t="s">
        <v>5</v>
      </c>
      <c r="AL29" s="157">
        <v>0</v>
      </c>
      <c r="AM29" s="133"/>
      <c r="AN29" s="133" t="s">
        <v>35</v>
      </c>
      <c r="AO29" s="134"/>
      <c r="AP29" s="161">
        <v>0</v>
      </c>
      <c r="AQ29" s="161">
        <v>0</v>
      </c>
      <c r="AR29" s="156" t="s">
        <v>5</v>
      </c>
      <c r="AS29" s="141">
        <v>0</v>
      </c>
      <c r="AT29" s="161">
        <v>0</v>
      </c>
      <c r="AU29" s="161">
        <v>0</v>
      </c>
      <c r="AV29" s="156" t="s">
        <v>5</v>
      </c>
      <c r="AW29" s="157">
        <v>0</v>
      </c>
      <c r="AX29" s="161">
        <v>0</v>
      </c>
      <c r="AY29" s="161">
        <v>0</v>
      </c>
      <c r="AZ29" s="156" t="s">
        <v>5</v>
      </c>
      <c r="BA29" s="141">
        <v>0</v>
      </c>
      <c r="BB29" s="161">
        <v>0</v>
      </c>
      <c r="BC29" s="161">
        <v>0</v>
      </c>
      <c r="BD29" s="156" t="s">
        <v>5</v>
      </c>
      <c r="BE29" s="157">
        <v>0</v>
      </c>
      <c r="BF29" s="133"/>
      <c r="BG29" s="133" t="s">
        <v>35</v>
      </c>
      <c r="BH29" s="134"/>
      <c r="BI29" s="161">
        <v>0</v>
      </c>
      <c r="BJ29" s="161">
        <v>0</v>
      </c>
      <c r="BK29" s="156" t="s">
        <v>5</v>
      </c>
      <c r="BL29" s="141">
        <v>0</v>
      </c>
      <c r="BM29" s="161">
        <v>0</v>
      </c>
      <c r="BN29" s="161">
        <v>0</v>
      </c>
      <c r="BO29" s="156" t="s">
        <v>5</v>
      </c>
      <c r="BP29" s="157">
        <v>0</v>
      </c>
      <c r="BQ29" s="161">
        <v>0</v>
      </c>
      <c r="BR29" s="161">
        <v>0</v>
      </c>
      <c r="BS29" s="156" t="s">
        <v>5</v>
      </c>
      <c r="BT29" s="141">
        <v>0</v>
      </c>
      <c r="BU29" s="161">
        <v>0</v>
      </c>
      <c r="BV29" s="161">
        <v>0</v>
      </c>
      <c r="BW29" s="156" t="s">
        <v>5</v>
      </c>
      <c r="BX29" s="157">
        <v>0</v>
      </c>
      <c r="BY29" s="133"/>
      <c r="BZ29" s="133" t="s">
        <v>35</v>
      </c>
      <c r="CA29" s="134"/>
      <c r="CB29" s="161">
        <v>0</v>
      </c>
      <c r="CC29" s="161">
        <v>0</v>
      </c>
      <c r="CD29" s="156" t="s">
        <v>5</v>
      </c>
      <c r="CE29" s="141">
        <v>0</v>
      </c>
      <c r="CF29" s="161">
        <v>0</v>
      </c>
      <c r="CG29" s="161">
        <v>0</v>
      </c>
      <c r="CH29" s="156" t="s">
        <v>5</v>
      </c>
      <c r="CI29" s="157">
        <v>0</v>
      </c>
      <c r="CJ29" s="161">
        <v>0</v>
      </c>
      <c r="CK29" s="161">
        <v>0</v>
      </c>
      <c r="CL29" s="156" t="s">
        <v>5</v>
      </c>
      <c r="CM29" s="141">
        <v>0</v>
      </c>
      <c r="CN29" s="161">
        <v>0</v>
      </c>
      <c r="CO29" s="161">
        <v>0</v>
      </c>
      <c r="CP29" s="156" t="s">
        <v>5</v>
      </c>
      <c r="CQ29" s="157">
        <v>0</v>
      </c>
    </row>
    <row r="30" spans="1:96" s="129" customFormat="1" ht="28.5" customHeight="1">
      <c r="A30" s="366" t="s">
        <v>36</v>
      </c>
      <c r="B30" s="366"/>
      <c r="C30" s="123"/>
      <c r="D30" s="162">
        <v>0</v>
      </c>
      <c r="E30" s="162">
        <v>0</v>
      </c>
      <c r="F30" s="146" t="s">
        <v>5</v>
      </c>
      <c r="G30" s="148">
        <v>0</v>
      </c>
      <c r="H30" s="162">
        <v>0</v>
      </c>
      <c r="I30" s="162">
        <v>0</v>
      </c>
      <c r="J30" s="146" t="s">
        <v>5</v>
      </c>
      <c r="K30" s="147">
        <v>0</v>
      </c>
      <c r="L30" s="162">
        <v>0</v>
      </c>
      <c r="M30" s="162">
        <v>0</v>
      </c>
      <c r="N30" s="146" t="s">
        <v>5</v>
      </c>
      <c r="O30" s="148">
        <v>0</v>
      </c>
      <c r="P30" s="162">
        <v>0</v>
      </c>
      <c r="Q30" s="162">
        <v>0</v>
      </c>
      <c r="R30" s="146" t="s">
        <v>5</v>
      </c>
      <c r="S30" s="132">
        <v>0</v>
      </c>
      <c r="T30" s="366" t="s">
        <v>36</v>
      </c>
      <c r="U30" s="366"/>
      <c r="V30" s="13"/>
      <c r="W30" s="162">
        <v>0</v>
      </c>
      <c r="X30" s="162">
        <v>0</v>
      </c>
      <c r="Y30" s="146" t="s">
        <v>5</v>
      </c>
      <c r="Z30" s="148">
        <v>0</v>
      </c>
      <c r="AA30" s="162">
        <v>0</v>
      </c>
      <c r="AB30" s="162">
        <v>0</v>
      </c>
      <c r="AC30" s="146" t="s">
        <v>5</v>
      </c>
      <c r="AD30" s="147">
        <v>0</v>
      </c>
      <c r="AE30" s="162">
        <v>0</v>
      </c>
      <c r="AF30" s="162">
        <v>0</v>
      </c>
      <c r="AG30" s="146" t="s">
        <v>5</v>
      </c>
      <c r="AH30" s="148">
        <v>0</v>
      </c>
      <c r="AI30" s="162">
        <v>0</v>
      </c>
      <c r="AJ30" s="162">
        <v>0</v>
      </c>
      <c r="AK30" s="146" t="s">
        <v>5</v>
      </c>
      <c r="AL30" s="147">
        <v>0</v>
      </c>
      <c r="AM30" s="366" t="s">
        <v>36</v>
      </c>
      <c r="AN30" s="366"/>
      <c r="AO30" s="13"/>
      <c r="AP30" s="162">
        <v>0</v>
      </c>
      <c r="AQ30" s="162">
        <v>0</v>
      </c>
      <c r="AR30" s="146" t="s">
        <v>5</v>
      </c>
      <c r="AS30" s="148">
        <v>0</v>
      </c>
      <c r="AT30" s="162">
        <v>0</v>
      </c>
      <c r="AU30" s="162">
        <v>0</v>
      </c>
      <c r="AV30" s="146" t="s">
        <v>5</v>
      </c>
      <c r="AW30" s="147">
        <v>0</v>
      </c>
      <c r="AX30" s="162">
        <v>0</v>
      </c>
      <c r="AY30" s="162">
        <v>0</v>
      </c>
      <c r="AZ30" s="146" t="s">
        <v>5</v>
      </c>
      <c r="BA30" s="148">
        <v>0</v>
      </c>
      <c r="BB30" s="162">
        <v>0</v>
      </c>
      <c r="BC30" s="162">
        <v>0</v>
      </c>
      <c r="BD30" s="146" t="s">
        <v>5</v>
      </c>
      <c r="BE30" s="147">
        <v>0</v>
      </c>
      <c r="BF30" s="366" t="s">
        <v>36</v>
      </c>
      <c r="BG30" s="366"/>
      <c r="BH30" s="13"/>
      <c r="BI30" s="162">
        <v>0</v>
      </c>
      <c r="BJ30" s="162">
        <v>0</v>
      </c>
      <c r="BK30" s="146" t="s">
        <v>5</v>
      </c>
      <c r="BL30" s="148">
        <v>0</v>
      </c>
      <c r="BM30" s="162">
        <v>0</v>
      </c>
      <c r="BN30" s="162">
        <v>0</v>
      </c>
      <c r="BO30" s="146" t="s">
        <v>5</v>
      </c>
      <c r="BP30" s="147">
        <v>0</v>
      </c>
      <c r="BQ30" s="162">
        <v>0</v>
      </c>
      <c r="BR30" s="162">
        <v>0</v>
      </c>
      <c r="BS30" s="146" t="s">
        <v>5</v>
      </c>
      <c r="BT30" s="148">
        <v>0</v>
      </c>
      <c r="BU30" s="162">
        <v>0</v>
      </c>
      <c r="BV30" s="162">
        <v>0</v>
      </c>
      <c r="BW30" s="146" t="s">
        <v>5</v>
      </c>
      <c r="BX30" s="147">
        <v>0</v>
      </c>
      <c r="BY30" s="366" t="s">
        <v>36</v>
      </c>
      <c r="BZ30" s="366"/>
      <c r="CA30" s="13"/>
      <c r="CB30" s="162">
        <v>0</v>
      </c>
      <c r="CC30" s="162">
        <v>0</v>
      </c>
      <c r="CD30" s="146" t="s">
        <v>5</v>
      </c>
      <c r="CE30" s="148">
        <v>0</v>
      </c>
      <c r="CF30" s="162">
        <v>0</v>
      </c>
      <c r="CG30" s="162">
        <v>0</v>
      </c>
      <c r="CH30" s="146" t="s">
        <v>5</v>
      </c>
      <c r="CI30" s="147">
        <v>0</v>
      </c>
      <c r="CJ30" s="162">
        <v>0</v>
      </c>
      <c r="CK30" s="162">
        <v>0</v>
      </c>
      <c r="CL30" s="146" t="s">
        <v>5</v>
      </c>
      <c r="CM30" s="148">
        <v>0</v>
      </c>
      <c r="CN30" s="162">
        <v>0</v>
      </c>
      <c r="CO30" s="162">
        <v>0</v>
      </c>
      <c r="CP30" s="146" t="s">
        <v>5</v>
      </c>
      <c r="CQ30" s="147">
        <v>0</v>
      </c>
    </row>
    <row r="31" spans="1:96" s="129" customFormat="1" ht="28.5" customHeight="1">
      <c r="A31" s="366" t="s">
        <v>37</v>
      </c>
      <c r="B31" s="366"/>
      <c r="C31" s="123"/>
      <c r="D31" s="124">
        <v>174099</v>
      </c>
      <c r="E31" s="124">
        <v>174099</v>
      </c>
      <c r="F31" s="125">
        <v>100</v>
      </c>
      <c r="G31" s="130">
        <v>145.43396541642301</v>
      </c>
      <c r="H31" s="124">
        <v>325053</v>
      </c>
      <c r="I31" s="124">
        <v>313214</v>
      </c>
      <c r="J31" s="163">
        <v>96.357824723968093</v>
      </c>
      <c r="K31" s="131">
        <v>161.18464388637298</v>
      </c>
      <c r="L31" s="124">
        <v>4214</v>
      </c>
      <c r="M31" s="124">
        <v>4214</v>
      </c>
      <c r="N31" s="125">
        <v>100</v>
      </c>
      <c r="O31" s="130">
        <v>126.81312067408967</v>
      </c>
      <c r="P31" s="124">
        <v>8476</v>
      </c>
      <c r="Q31" s="124">
        <v>8476</v>
      </c>
      <c r="R31" s="163">
        <v>100</v>
      </c>
      <c r="S31" s="132">
        <v>147.33182687293586</v>
      </c>
      <c r="T31" s="366" t="s">
        <v>37</v>
      </c>
      <c r="U31" s="366"/>
      <c r="V31" s="13"/>
      <c r="W31" s="124">
        <v>61926</v>
      </c>
      <c r="X31" s="124">
        <v>61926</v>
      </c>
      <c r="Y31" s="125">
        <v>100</v>
      </c>
      <c r="Z31" s="130">
        <v>141.31258272100771</v>
      </c>
      <c r="AA31" s="124">
        <v>26564</v>
      </c>
      <c r="AB31" s="124">
        <v>26564</v>
      </c>
      <c r="AC31" s="125">
        <v>100</v>
      </c>
      <c r="AD31" s="131">
        <v>216.03773584905662</v>
      </c>
      <c r="AE31" s="124">
        <v>0</v>
      </c>
      <c r="AF31" s="124">
        <v>0</v>
      </c>
      <c r="AG31" s="146" t="s">
        <v>5</v>
      </c>
      <c r="AH31" s="148">
        <v>0</v>
      </c>
      <c r="AI31" s="124">
        <v>28333</v>
      </c>
      <c r="AJ31" s="124">
        <v>28333</v>
      </c>
      <c r="AK31" s="125">
        <v>100</v>
      </c>
      <c r="AL31" s="131">
        <v>145.35706956700184</v>
      </c>
      <c r="AM31" s="366" t="s">
        <v>37</v>
      </c>
      <c r="AN31" s="366"/>
      <c r="AO31" s="13"/>
      <c r="AP31" s="124">
        <v>37363</v>
      </c>
      <c r="AQ31" s="124">
        <v>37368</v>
      </c>
      <c r="AR31" s="125">
        <v>100.01338222305489</v>
      </c>
      <c r="AS31" s="130">
        <v>121.98211137951296</v>
      </c>
      <c r="AT31" s="124">
        <v>98854</v>
      </c>
      <c r="AU31" s="124">
        <v>98854</v>
      </c>
      <c r="AV31" s="125">
        <v>100</v>
      </c>
      <c r="AW31" s="131">
        <v>190.27948875885431</v>
      </c>
      <c r="AX31" s="124">
        <v>0</v>
      </c>
      <c r="AY31" s="124">
        <v>0</v>
      </c>
      <c r="AZ31" s="146" t="s">
        <v>5</v>
      </c>
      <c r="BA31" s="148">
        <v>0</v>
      </c>
      <c r="BB31" s="124">
        <v>159209</v>
      </c>
      <c r="BC31" s="124">
        <v>159209</v>
      </c>
      <c r="BD31" s="125">
        <v>100</v>
      </c>
      <c r="BE31" s="131">
        <v>182.02387213317175</v>
      </c>
      <c r="BF31" s="366" t="s">
        <v>37</v>
      </c>
      <c r="BG31" s="366"/>
      <c r="BH31" s="13"/>
      <c r="BI31" s="124">
        <v>206968</v>
      </c>
      <c r="BJ31" s="124">
        <v>206714</v>
      </c>
      <c r="BK31" s="163">
        <v>99.87727571412006</v>
      </c>
      <c r="BL31" s="148">
        <v>160.0572977158343</v>
      </c>
      <c r="BM31" s="124">
        <v>358</v>
      </c>
      <c r="BN31" s="124">
        <v>358</v>
      </c>
      <c r="BO31" s="164">
        <v>100</v>
      </c>
      <c r="BP31" s="131">
        <v>131.61764705882354</v>
      </c>
      <c r="BQ31" s="124">
        <v>268800</v>
      </c>
      <c r="BR31" s="124">
        <v>268800</v>
      </c>
      <c r="BS31" s="125">
        <v>100</v>
      </c>
      <c r="BT31" s="130">
        <v>143.84793218597483</v>
      </c>
      <c r="BU31" s="124">
        <v>20173</v>
      </c>
      <c r="BV31" s="124">
        <v>19824</v>
      </c>
      <c r="BW31" s="125">
        <v>98.269964804441585</v>
      </c>
      <c r="BX31" s="132">
        <v>176.46430478903329</v>
      </c>
      <c r="BY31" s="366" t="s">
        <v>37</v>
      </c>
      <c r="BZ31" s="366"/>
      <c r="CA31" s="13"/>
      <c r="CB31" s="124">
        <v>73843</v>
      </c>
      <c r="CC31" s="124">
        <v>68022</v>
      </c>
      <c r="CD31" s="125">
        <v>92.117059166068543</v>
      </c>
      <c r="CE31" s="130">
        <v>163.35734870317003</v>
      </c>
      <c r="CF31" s="124">
        <v>15065</v>
      </c>
      <c r="CG31" s="124">
        <v>15065</v>
      </c>
      <c r="CH31" s="125">
        <v>100</v>
      </c>
      <c r="CI31" s="131">
        <v>119.75357710651828</v>
      </c>
      <c r="CJ31" s="124">
        <v>44949</v>
      </c>
      <c r="CK31" s="124">
        <v>44949</v>
      </c>
      <c r="CL31" s="125">
        <v>100</v>
      </c>
      <c r="CM31" s="130">
        <v>158.41057268722466</v>
      </c>
      <c r="CN31" s="124">
        <v>28271</v>
      </c>
      <c r="CO31" s="124">
        <v>28271</v>
      </c>
      <c r="CP31" s="125">
        <v>100</v>
      </c>
      <c r="CQ31" s="131">
        <v>159.83152419719585</v>
      </c>
    </row>
    <row r="32" spans="1:96" s="129" customFormat="1" ht="28.5" customHeight="1">
      <c r="A32" s="366" t="s">
        <v>38</v>
      </c>
      <c r="B32" s="366"/>
      <c r="C32" s="123"/>
      <c r="D32" s="124">
        <v>5755029</v>
      </c>
      <c r="E32" s="124">
        <v>5714140</v>
      </c>
      <c r="F32" s="125">
        <v>99.289508358689417</v>
      </c>
      <c r="G32" s="130">
        <v>96.498966807465465</v>
      </c>
      <c r="H32" s="124">
        <v>8903609</v>
      </c>
      <c r="I32" s="124">
        <v>8882611</v>
      </c>
      <c r="J32" s="163">
        <v>99.764163048938912</v>
      </c>
      <c r="K32" s="131">
        <v>100.44866320416659</v>
      </c>
      <c r="L32" s="124">
        <v>4888439</v>
      </c>
      <c r="M32" s="124">
        <v>4871302</v>
      </c>
      <c r="N32" s="125">
        <v>99.64943819489207</v>
      </c>
      <c r="O32" s="130">
        <v>100.49725625046548</v>
      </c>
      <c r="P32" s="124">
        <v>5456146</v>
      </c>
      <c r="Q32" s="124">
        <v>5442736</v>
      </c>
      <c r="R32" s="125">
        <v>99.754222119422749</v>
      </c>
      <c r="S32" s="131">
        <v>100.33142498364442</v>
      </c>
      <c r="T32" s="366" t="s">
        <v>38</v>
      </c>
      <c r="U32" s="366"/>
      <c r="V32" s="13"/>
      <c r="W32" s="124">
        <v>18907815</v>
      </c>
      <c r="X32" s="124">
        <v>18905359</v>
      </c>
      <c r="Y32" s="125">
        <v>99.987010661993466</v>
      </c>
      <c r="Z32" s="130">
        <v>100.62395781932305</v>
      </c>
      <c r="AA32" s="124">
        <v>9218398</v>
      </c>
      <c r="AB32" s="124">
        <v>9218073</v>
      </c>
      <c r="AC32" s="125">
        <v>99.996474441654613</v>
      </c>
      <c r="AD32" s="131">
        <v>97.670950888790145</v>
      </c>
      <c r="AE32" s="124">
        <v>3164339</v>
      </c>
      <c r="AF32" s="124">
        <v>3157290</v>
      </c>
      <c r="AG32" s="125">
        <v>99.777236256924425</v>
      </c>
      <c r="AH32" s="130">
        <v>99.952450177156322</v>
      </c>
      <c r="AI32" s="124">
        <v>4669894</v>
      </c>
      <c r="AJ32" s="124">
        <v>4646170</v>
      </c>
      <c r="AK32" s="125">
        <v>99.491979903612375</v>
      </c>
      <c r="AL32" s="131">
        <v>99.001519061569837</v>
      </c>
      <c r="AM32" s="366" t="s">
        <v>38</v>
      </c>
      <c r="AN32" s="366"/>
      <c r="AO32" s="13"/>
      <c r="AP32" s="124">
        <v>4315750</v>
      </c>
      <c r="AQ32" s="124">
        <v>4301124</v>
      </c>
      <c r="AR32" s="125">
        <v>99.661101778369925</v>
      </c>
      <c r="AS32" s="130">
        <v>99.888038514193738</v>
      </c>
      <c r="AT32" s="124">
        <v>5484147</v>
      </c>
      <c r="AU32" s="124">
        <v>5476538</v>
      </c>
      <c r="AV32" s="125">
        <v>99.861254630847782</v>
      </c>
      <c r="AW32" s="131">
        <v>100.78258936491122</v>
      </c>
      <c r="AX32" s="124">
        <v>16634994</v>
      </c>
      <c r="AY32" s="124">
        <v>16609849</v>
      </c>
      <c r="AZ32" s="125">
        <v>99.848842746802319</v>
      </c>
      <c r="BA32" s="130">
        <v>99.107239124671651</v>
      </c>
      <c r="BB32" s="124">
        <v>7738958</v>
      </c>
      <c r="BC32" s="124">
        <v>7705977</v>
      </c>
      <c r="BD32" s="125">
        <v>99.573831515819052</v>
      </c>
      <c r="BE32" s="131">
        <v>98.517527951843121</v>
      </c>
      <c r="BF32" s="366" t="s">
        <v>38</v>
      </c>
      <c r="BG32" s="366"/>
      <c r="BH32" s="13"/>
      <c r="BI32" s="124">
        <v>28786245</v>
      </c>
      <c r="BJ32" s="124">
        <v>28712358</v>
      </c>
      <c r="BK32" s="125">
        <v>99.743325327773732</v>
      </c>
      <c r="BL32" s="130">
        <v>99.871687074099711</v>
      </c>
      <c r="BM32" s="124">
        <v>4939140</v>
      </c>
      <c r="BN32" s="124">
        <v>4910184</v>
      </c>
      <c r="BO32" s="125">
        <v>99.413744093101229</v>
      </c>
      <c r="BP32" s="131">
        <v>93.843845106503991</v>
      </c>
      <c r="BQ32" s="124">
        <v>9633919</v>
      </c>
      <c r="BR32" s="124">
        <v>9628775</v>
      </c>
      <c r="BS32" s="125">
        <v>99.946605322299263</v>
      </c>
      <c r="BT32" s="130">
        <v>99.466500420436304</v>
      </c>
      <c r="BU32" s="124">
        <v>4041077</v>
      </c>
      <c r="BV32" s="124">
        <v>4018861</v>
      </c>
      <c r="BW32" s="125">
        <v>99.450245565724188</v>
      </c>
      <c r="BX32" s="132">
        <v>99.009379239732439</v>
      </c>
      <c r="BY32" s="366" t="s">
        <v>38</v>
      </c>
      <c r="BZ32" s="366"/>
      <c r="CA32" s="13"/>
      <c r="CB32" s="124">
        <v>6962526</v>
      </c>
      <c r="CC32" s="124">
        <v>6985643</v>
      </c>
      <c r="CD32" s="125">
        <v>100.33202030412525</v>
      </c>
      <c r="CE32" s="130">
        <v>100.60217496715428</v>
      </c>
      <c r="CF32" s="124">
        <v>7337241</v>
      </c>
      <c r="CG32" s="124">
        <v>7293201</v>
      </c>
      <c r="CH32" s="125">
        <v>99.399774383858997</v>
      </c>
      <c r="CI32" s="131">
        <v>98.286667881346617</v>
      </c>
      <c r="CJ32" s="124">
        <v>8310268</v>
      </c>
      <c r="CK32" s="124">
        <v>8286804</v>
      </c>
      <c r="CL32" s="125">
        <v>99.717650501764808</v>
      </c>
      <c r="CM32" s="130">
        <v>99.781647978588168</v>
      </c>
      <c r="CN32" s="124">
        <v>2539715</v>
      </c>
      <c r="CO32" s="124">
        <v>2525222</v>
      </c>
      <c r="CP32" s="125">
        <v>99.429345418678878</v>
      </c>
      <c r="CQ32" s="131">
        <v>101.21799638052215</v>
      </c>
    </row>
    <row r="33" spans="1:95" s="129" customFormat="1" ht="28.5" customHeight="1">
      <c r="A33" s="366" t="s">
        <v>39</v>
      </c>
      <c r="B33" s="366"/>
      <c r="C33" s="123"/>
      <c r="D33" s="124">
        <v>16213923</v>
      </c>
      <c r="E33" s="124">
        <v>16105664</v>
      </c>
      <c r="F33" s="125">
        <v>99.332308411727382</v>
      </c>
      <c r="G33" s="130">
        <v>105.23124404729664</v>
      </c>
      <c r="H33" s="124">
        <v>26236714</v>
      </c>
      <c r="I33" s="124">
        <v>26105841</v>
      </c>
      <c r="J33" s="163">
        <v>99.50118372293116</v>
      </c>
      <c r="K33" s="131">
        <v>104.76210598397282</v>
      </c>
      <c r="L33" s="124">
        <v>19670191</v>
      </c>
      <c r="M33" s="124">
        <v>19479611</v>
      </c>
      <c r="N33" s="125">
        <v>99.031122778624763</v>
      </c>
      <c r="O33" s="130">
        <v>103.86351741358895</v>
      </c>
      <c r="P33" s="124">
        <v>13381494</v>
      </c>
      <c r="Q33" s="124">
        <v>13152335</v>
      </c>
      <c r="R33" s="125">
        <v>98.287493160330229</v>
      </c>
      <c r="S33" s="131">
        <v>102.83597056207667</v>
      </c>
      <c r="T33" s="366" t="s">
        <v>39</v>
      </c>
      <c r="U33" s="366"/>
      <c r="V33" s="13"/>
      <c r="W33" s="124">
        <v>61856846</v>
      </c>
      <c r="X33" s="124">
        <v>61613628</v>
      </c>
      <c r="Y33" s="125">
        <v>99.606805041433901</v>
      </c>
      <c r="Z33" s="130">
        <v>103.09836088780584</v>
      </c>
      <c r="AA33" s="124">
        <v>27568872</v>
      </c>
      <c r="AB33" s="124">
        <v>27504855</v>
      </c>
      <c r="AC33" s="125">
        <v>99.767792458102747</v>
      </c>
      <c r="AD33" s="131">
        <v>103.47588250570436</v>
      </c>
      <c r="AE33" s="124">
        <v>9614523</v>
      </c>
      <c r="AF33" s="124">
        <v>9503221</v>
      </c>
      <c r="AG33" s="125">
        <v>98.842355465788572</v>
      </c>
      <c r="AH33" s="130">
        <v>103.77893754811116</v>
      </c>
      <c r="AI33" s="124">
        <v>8383372</v>
      </c>
      <c r="AJ33" s="124">
        <v>8138324</v>
      </c>
      <c r="AK33" s="125">
        <v>97.07697570858123</v>
      </c>
      <c r="AL33" s="131">
        <v>103.27950779083292</v>
      </c>
      <c r="AM33" s="366" t="s">
        <v>39</v>
      </c>
      <c r="AN33" s="366"/>
      <c r="AO33" s="13"/>
      <c r="AP33" s="124">
        <v>10720950</v>
      </c>
      <c r="AQ33" s="124">
        <v>10654453</v>
      </c>
      <c r="AR33" s="125">
        <v>99.379747130618085</v>
      </c>
      <c r="AS33" s="130">
        <v>102.40329960274515</v>
      </c>
      <c r="AT33" s="124">
        <v>7619567</v>
      </c>
      <c r="AU33" s="124">
        <v>7549765</v>
      </c>
      <c r="AV33" s="125">
        <v>99.083911198628485</v>
      </c>
      <c r="AW33" s="131">
        <v>102.95237043279523</v>
      </c>
      <c r="AX33" s="124">
        <v>49876292</v>
      </c>
      <c r="AY33" s="124">
        <v>49754681</v>
      </c>
      <c r="AZ33" s="125">
        <v>99.756174737288006</v>
      </c>
      <c r="BA33" s="130">
        <v>104.40333296269266</v>
      </c>
      <c r="BB33" s="124">
        <v>25482642</v>
      </c>
      <c r="BC33" s="124">
        <v>25324795</v>
      </c>
      <c r="BD33" s="125">
        <v>99.380570507563533</v>
      </c>
      <c r="BE33" s="131">
        <v>105.35745651021162</v>
      </c>
      <c r="BF33" s="366" t="s">
        <v>39</v>
      </c>
      <c r="BG33" s="366"/>
      <c r="BH33" s="13"/>
      <c r="BI33" s="124">
        <v>63421046</v>
      </c>
      <c r="BJ33" s="124">
        <v>63115792</v>
      </c>
      <c r="BK33" s="125">
        <v>99.518686588675948</v>
      </c>
      <c r="BL33" s="130">
        <v>103.53124292245339</v>
      </c>
      <c r="BM33" s="124">
        <v>11132673</v>
      </c>
      <c r="BN33" s="124">
        <v>11014774</v>
      </c>
      <c r="BO33" s="125">
        <v>98.940964133231972</v>
      </c>
      <c r="BP33" s="131">
        <v>101.68293088437532</v>
      </c>
      <c r="BQ33" s="124">
        <v>23731425</v>
      </c>
      <c r="BR33" s="124">
        <v>23476160</v>
      </c>
      <c r="BS33" s="125">
        <v>98.924358735305617</v>
      </c>
      <c r="BT33" s="130">
        <v>103.28650890987457</v>
      </c>
      <c r="BU33" s="124">
        <v>8334436</v>
      </c>
      <c r="BV33" s="124">
        <v>8194508</v>
      </c>
      <c r="BW33" s="125">
        <v>98.321086153880117</v>
      </c>
      <c r="BX33" s="132">
        <v>103.46510870044187</v>
      </c>
      <c r="BY33" s="366" t="s">
        <v>39</v>
      </c>
      <c r="BZ33" s="366"/>
      <c r="CA33" s="13"/>
      <c r="CB33" s="124">
        <v>17916772</v>
      </c>
      <c r="CC33" s="124">
        <v>17764185</v>
      </c>
      <c r="CD33" s="125">
        <v>99.148356634777741</v>
      </c>
      <c r="CE33" s="130">
        <v>103.25998563768771</v>
      </c>
      <c r="CF33" s="124">
        <v>12642428</v>
      </c>
      <c r="CG33" s="124">
        <v>12404889</v>
      </c>
      <c r="CH33" s="125">
        <v>98.121096675417093</v>
      </c>
      <c r="CI33" s="131">
        <v>102.33693282619518</v>
      </c>
      <c r="CJ33" s="124">
        <v>27332488</v>
      </c>
      <c r="CK33" s="124">
        <v>27186430</v>
      </c>
      <c r="CL33" s="125">
        <v>99.465624936888304</v>
      </c>
      <c r="CM33" s="130">
        <v>105.03615394951868</v>
      </c>
      <c r="CN33" s="124">
        <v>8725019</v>
      </c>
      <c r="CO33" s="124">
        <v>8598426</v>
      </c>
      <c r="CP33" s="125">
        <v>98.549080523492279</v>
      </c>
      <c r="CQ33" s="131">
        <v>104.40165081939942</v>
      </c>
    </row>
    <row r="34" spans="1:95" s="129" customFormat="1" ht="28.5" customHeight="1">
      <c r="A34" s="366" t="s">
        <v>40</v>
      </c>
      <c r="B34" s="366"/>
      <c r="C34" s="123"/>
      <c r="D34" s="162">
        <v>0</v>
      </c>
      <c r="E34" s="162">
        <v>0</v>
      </c>
      <c r="F34" s="146" t="s">
        <v>5</v>
      </c>
      <c r="G34" s="148">
        <v>0</v>
      </c>
      <c r="H34" s="162">
        <v>0</v>
      </c>
      <c r="I34" s="162">
        <v>0</v>
      </c>
      <c r="J34" s="146" t="s">
        <v>5</v>
      </c>
      <c r="K34" s="147">
        <v>0</v>
      </c>
      <c r="L34" s="162">
        <v>0</v>
      </c>
      <c r="M34" s="162">
        <v>0</v>
      </c>
      <c r="N34" s="146" t="s">
        <v>5</v>
      </c>
      <c r="O34" s="148">
        <v>0</v>
      </c>
      <c r="P34" s="162">
        <v>0</v>
      </c>
      <c r="Q34" s="162">
        <v>0</v>
      </c>
      <c r="R34" s="146" t="s">
        <v>5</v>
      </c>
      <c r="S34" s="132">
        <v>0</v>
      </c>
      <c r="T34" s="366" t="s">
        <v>40</v>
      </c>
      <c r="U34" s="366"/>
      <c r="V34" s="13"/>
      <c r="W34" s="162">
        <v>0</v>
      </c>
      <c r="X34" s="162">
        <v>0</v>
      </c>
      <c r="Y34" s="146" t="s">
        <v>5</v>
      </c>
      <c r="Z34" s="148">
        <v>0</v>
      </c>
      <c r="AA34" s="162">
        <v>0</v>
      </c>
      <c r="AB34" s="162">
        <v>0</v>
      </c>
      <c r="AC34" s="146" t="s">
        <v>5</v>
      </c>
      <c r="AD34" s="147">
        <v>0</v>
      </c>
      <c r="AE34" s="162">
        <v>0</v>
      </c>
      <c r="AF34" s="162">
        <v>0</v>
      </c>
      <c r="AG34" s="146" t="s">
        <v>5</v>
      </c>
      <c r="AH34" s="148">
        <v>0</v>
      </c>
      <c r="AI34" s="162">
        <v>0</v>
      </c>
      <c r="AJ34" s="162">
        <v>0</v>
      </c>
      <c r="AK34" s="146" t="s">
        <v>5</v>
      </c>
      <c r="AL34" s="147">
        <v>0</v>
      </c>
      <c r="AM34" s="366" t="s">
        <v>40</v>
      </c>
      <c r="AN34" s="366"/>
      <c r="AO34" s="13"/>
      <c r="AP34" s="162">
        <v>0</v>
      </c>
      <c r="AQ34" s="162">
        <v>0</v>
      </c>
      <c r="AR34" s="146" t="s">
        <v>5</v>
      </c>
      <c r="AS34" s="148">
        <v>0</v>
      </c>
      <c r="AT34" s="162">
        <v>0</v>
      </c>
      <c r="AU34" s="162">
        <v>0</v>
      </c>
      <c r="AV34" s="146" t="s">
        <v>5</v>
      </c>
      <c r="AW34" s="147">
        <v>0</v>
      </c>
      <c r="AX34" s="162">
        <v>0</v>
      </c>
      <c r="AY34" s="162">
        <v>0</v>
      </c>
      <c r="AZ34" s="146" t="s">
        <v>5</v>
      </c>
      <c r="BA34" s="148">
        <v>0</v>
      </c>
      <c r="BB34" s="162">
        <v>3073727</v>
      </c>
      <c r="BC34" s="162">
        <v>3045900</v>
      </c>
      <c r="BD34" s="125">
        <v>99.094682123688926</v>
      </c>
      <c r="BE34" s="147">
        <v>187.13252686355341</v>
      </c>
      <c r="BF34" s="366" t="s">
        <v>40</v>
      </c>
      <c r="BG34" s="366"/>
      <c r="BH34" s="13"/>
      <c r="BI34" s="162">
        <v>0</v>
      </c>
      <c r="BJ34" s="162">
        <v>0</v>
      </c>
      <c r="BK34" s="146" t="s">
        <v>5</v>
      </c>
      <c r="BL34" s="148">
        <v>0</v>
      </c>
      <c r="BM34" s="162">
        <v>0</v>
      </c>
      <c r="BN34" s="162">
        <v>0</v>
      </c>
      <c r="BO34" s="146" t="s">
        <v>5</v>
      </c>
      <c r="BP34" s="147">
        <v>0</v>
      </c>
      <c r="BQ34" s="162">
        <v>0</v>
      </c>
      <c r="BR34" s="162">
        <v>0</v>
      </c>
      <c r="BS34" s="146" t="s">
        <v>5</v>
      </c>
      <c r="BT34" s="148">
        <v>0</v>
      </c>
      <c r="BU34" s="162">
        <v>0</v>
      </c>
      <c r="BV34" s="162">
        <v>0</v>
      </c>
      <c r="BW34" s="146" t="s">
        <v>5</v>
      </c>
      <c r="BX34" s="147">
        <v>0</v>
      </c>
      <c r="BY34" s="366" t="s">
        <v>40</v>
      </c>
      <c r="BZ34" s="366"/>
      <c r="CA34" s="13"/>
      <c r="CB34" s="162">
        <v>0</v>
      </c>
      <c r="CC34" s="162">
        <v>0</v>
      </c>
      <c r="CD34" s="146" t="s">
        <v>5</v>
      </c>
      <c r="CE34" s="148">
        <v>0</v>
      </c>
      <c r="CF34" s="162">
        <v>1490909</v>
      </c>
      <c r="CG34" s="162">
        <v>1476756</v>
      </c>
      <c r="CH34" s="125">
        <v>99.050713356750819</v>
      </c>
      <c r="CI34" s="131">
        <v>129.417961133142</v>
      </c>
      <c r="CJ34" s="162">
        <v>1935964</v>
      </c>
      <c r="CK34" s="162">
        <v>1914701</v>
      </c>
      <c r="CL34" s="164">
        <v>98.901684122225404</v>
      </c>
      <c r="CM34" s="130">
        <v>172.40270556943196</v>
      </c>
      <c r="CN34" s="162">
        <v>0</v>
      </c>
      <c r="CO34" s="162">
        <v>0</v>
      </c>
      <c r="CP34" s="146" t="s">
        <v>5</v>
      </c>
      <c r="CQ34" s="147">
        <v>0</v>
      </c>
    </row>
    <row r="35" spans="1:95" s="129" customFormat="1" ht="28.5" customHeight="1">
      <c r="A35" s="366" t="s">
        <v>41</v>
      </c>
      <c r="B35" s="366"/>
      <c r="C35" s="123"/>
      <c r="D35" s="162">
        <v>0</v>
      </c>
      <c r="E35" s="162">
        <v>0</v>
      </c>
      <c r="F35" s="146" t="s">
        <v>5</v>
      </c>
      <c r="G35" s="148">
        <v>0</v>
      </c>
      <c r="H35" s="162">
        <v>0</v>
      </c>
      <c r="I35" s="162">
        <v>0</v>
      </c>
      <c r="J35" s="146" t="s">
        <v>5</v>
      </c>
      <c r="K35" s="147">
        <v>0</v>
      </c>
      <c r="L35" s="162">
        <v>0</v>
      </c>
      <c r="M35" s="162">
        <v>0</v>
      </c>
      <c r="N35" s="146" t="s">
        <v>5</v>
      </c>
      <c r="O35" s="148">
        <v>0</v>
      </c>
      <c r="P35" s="162">
        <v>0</v>
      </c>
      <c r="Q35" s="162">
        <v>0</v>
      </c>
      <c r="R35" s="146" t="s">
        <v>5</v>
      </c>
      <c r="S35" s="132">
        <v>0</v>
      </c>
      <c r="T35" s="366" t="s">
        <v>41</v>
      </c>
      <c r="U35" s="366"/>
      <c r="V35" s="13"/>
      <c r="W35" s="162">
        <v>0</v>
      </c>
      <c r="X35" s="162">
        <v>0</v>
      </c>
      <c r="Y35" s="146" t="s">
        <v>5</v>
      </c>
      <c r="Z35" s="148">
        <v>0</v>
      </c>
      <c r="AA35" s="162">
        <v>0</v>
      </c>
      <c r="AB35" s="162">
        <v>0</v>
      </c>
      <c r="AC35" s="146" t="s">
        <v>5</v>
      </c>
      <c r="AD35" s="147">
        <v>0</v>
      </c>
      <c r="AE35" s="162">
        <v>0</v>
      </c>
      <c r="AF35" s="162">
        <v>0</v>
      </c>
      <c r="AG35" s="146" t="s">
        <v>5</v>
      </c>
      <c r="AH35" s="148">
        <v>0</v>
      </c>
      <c r="AI35" s="162">
        <v>0</v>
      </c>
      <c r="AJ35" s="162">
        <v>0</v>
      </c>
      <c r="AK35" s="146" t="s">
        <v>5</v>
      </c>
      <c r="AL35" s="147">
        <v>0</v>
      </c>
      <c r="AM35" s="366" t="s">
        <v>41</v>
      </c>
      <c r="AN35" s="366"/>
      <c r="AO35" s="13"/>
      <c r="AP35" s="162">
        <v>0</v>
      </c>
      <c r="AQ35" s="162">
        <v>0</v>
      </c>
      <c r="AR35" s="146" t="s">
        <v>5</v>
      </c>
      <c r="AS35" s="148">
        <v>0</v>
      </c>
      <c r="AT35" s="162">
        <v>0</v>
      </c>
      <c r="AU35" s="162">
        <v>0</v>
      </c>
      <c r="AV35" s="146" t="s">
        <v>5</v>
      </c>
      <c r="AW35" s="147">
        <v>0</v>
      </c>
      <c r="AX35" s="162">
        <v>0</v>
      </c>
      <c r="AY35" s="162">
        <v>0</v>
      </c>
      <c r="AZ35" s="146" t="s">
        <v>5</v>
      </c>
      <c r="BA35" s="148">
        <v>0</v>
      </c>
      <c r="BB35" s="162">
        <v>0</v>
      </c>
      <c r="BC35" s="162">
        <v>0</v>
      </c>
      <c r="BD35" s="146" t="s">
        <v>5</v>
      </c>
      <c r="BE35" s="147">
        <v>0</v>
      </c>
      <c r="BF35" s="366" t="s">
        <v>41</v>
      </c>
      <c r="BG35" s="366"/>
      <c r="BH35" s="13"/>
      <c r="BI35" s="162">
        <v>0</v>
      </c>
      <c r="BJ35" s="162">
        <v>0</v>
      </c>
      <c r="BK35" s="146" t="s">
        <v>5</v>
      </c>
      <c r="BL35" s="148">
        <v>0</v>
      </c>
      <c r="BM35" s="162">
        <v>0</v>
      </c>
      <c r="BN35" s="162">
        <v>0</v>
      </c>
      <c r="BO35" s="146" t="s">
        <v>5</v>
      </c>
      <c r="BP35" s="147">
        <v>0</v>
      </c>
      <c r="BQ35" s="162">
        <v>0</v>
      </c>
      <c r="BR35" s="162">
        <v>0</v>
      </c>
      <c r="BS35" s="146" t="s">
        <v>5</v>
      </c>
      <c r="BT35" s="148">
        <v>0</v>
      </c>
      <c r="BU35" s="162">
        <v>0</v>
      </c>
      <c r="BV35" s="162">
        <v>0</v>
      </c>
      <c r="BW35" s="146" t="s">
        <v>5</v>
      </c>
      <c r="BX35" s="147">
        <v>0</v>
      </c>
      <c r="BY35" s="366" t="s">
        <v>41</v>
      </c>
      <c r="BZ35" s="366"/>
      <c r="CA35" s="13"/>
      <c r="CB35" s="162">
        <v>0</v>
      </c>
      <c r="CC35" s="162">
        <v>0</v>
      </c>
      <c r="CD35" s="146" t="s">
        <v>5</v>
      </c>
      <c r="CE35" s="148">
        <v>0</v>
      </c>
      <c r="CF35" s="162">
        <v>0</v>
      </c>
      <c r="CG35" s="162">
        <v>0</v>
      </c>
      <c r="CH35" s="146" t="s">
        <v>5</v>
      </c>
      <c r="CI35" s="147">
        <v>0</v>
      </c>
      <c r="CJ35" s="162">
        <v>0</v>
      </c>
      <c r="CK35" s="162">
        <v>0</v>
      </c>
      <c r="CL35" s="146" t="s">
        <v>5</v>
      </c>
      <c r="CM35" s="148">
        <v>0</v>
      </c>
      <c r="CN35" s="162">
        <v>0</v>
      </c>
      <c r="CO35" s="162">
        <v>0</v>
      </c>
      <c r="CP35" s="146" t="s">
        <v>5</v>
      </c>
      <c r="CQ35" s="147">
        <v>0</v>
      </c>
    </row>
    <row r="36" spans="1:95" s="129" customFormat="1" ht="28.5" customHeight="1" thickBot="1">
      <c r="A36" s="367" t="s">
        <v>42</v>
      </c>
      <c r="B36" s="367"/>
      <c r="C36" s="165"/>
      <c r="D36" s="166">
        <v>227778646</v>
      </c>
      <c r="E36" s="166">
        <v>224908035</v>
      </c>
      <c r="F36" s="167">
        <v>98.739736559852943</v>
      </c>
      <c r="G36" s="168">
        <v>103.10969613250678</v>
      </c>
      <c r="H36" s="166">
        <v>350950498</v>
      </c>
      <c r="I36" s="166">
        <v>347606361</v>
      </c>
      <c r="J36" s="167">
        <v>99.047120030016316</v>
      </c>
      <c r="K36" s="169">
        <v>103.88841172124961</v>
      </c>
      <c r="L36" s="166">
        <v>286998893</v>
      </c>
      <c r="M36" s="166">
        <v>282234146</v>
      </c>
      <c r="N36" s="167">
        <v>98.33980300404852</v>
      </c>
      <c r="O36" s="168">
        <v>103.08531988685816</v>
      </c>
      <c r="P36" s="166">
        <v>209813670</v>
      </c>
      <c r="Q36" s="166">
        <v>205437959</v>
      </c>
      <c r="R36" s="167">
        <v>97.914477641042168</v>
      </c>
      <c r="S36" s="169">
        <v>102.78241783611261</v>
      </c>
      <c r="T36" s="367" t="s">
        <v>42</v>
      </c>
      <c r="U36" s="367"/>
      <c r="V36" s="170"/>
      <c r="W36" s="166">
        <v>873139062</v>
      </c>
      <c r="X36" s="166">
        <v>867276496</v>
      </c>
      <c r="Y36" s="167">
        <v>99.32856445723877</v>
      </c>
      <c r="Z36" s="168">
        <v>103.38237041570441</v>
      </c>
      <c r="AA36" s="166">
        <v>380074178</v>
      </c>
      <c r="AB36" s="166">
        <v>378170636</v>
      </c>
      <c r="AC36" s="167">
        <v>99.499165660235931</v>
      </c>
      <c r="AD36" s="169">
        <v>103.72049425067793</v>
      </c>
      <c r="AE36" s="166">
        <v>137000059</v>
      </c>
      <c r="AF36" s="166">
        <v>134401563</v>
      </c>
      <c r="AG36" s="167">
        <v>98.103288408072871</v>
      </c>
      <c r="AH36" s="168">
        <v>103.72464221492137</v>
      </c>
      <c r="AI36" s="166">
        <v>138286570</v>
      </c>
      <c r="AJ36" s="166">
        <v>134987795</v>
      </c>
      <c r="AK36" s="167">
        <v>97.614536972028446</v>
      </c>
      <c r="AL36" s="169">
        <v>102.1904002152279</v>
      </c>
      <c r="AM36" s="367" t="s">
        <v>42</v>
      </c>
      <c r="AN36" s="367"/>
      <c r="AO36" s="170"/>
      <c r="AP36" s="166">
        <v>140932003</v>
      </c>
      <c r="AQ36" s="166">
        <v>139820869</v>
      </c>
      <c r="AR36" s="167">
        <v>99.211581488698485</v>
      </c>
      <c r="AS36" s="168">
        <v>101.4116564250137</v>
      </c>
      <c r="AT36" s="166">
        <v>152554547</v>
      </c>
      <c r="AU36" s="166">
        <v>150582086</v>
      </c>
      <c r="AV36" s="167">
        <v>98.707045421595978</v>
      </c>
      <c r="AW36" s="169">
        <v>103.84888584026955</v>
      </c>
      <c r="AX36" s="166">
        <v>613877855</v>
      </c>
      <c r="AY36" s="166">
        <v>609533906</v>
      </c>
      <c r="AZ36" s="167">
        <v>99.292375679523417</v>
      </c>
      <c r="BA36" s="168">
        <v>104.45410614886141</v>
      </c>
      <c r="BB36" s="166">
        <v>314706470</v>
      </c>
      <c r="BC36" s="166">
        <v>311852055</v>
      </c>
      <c r="BD36" s="167">
        <v>99.092991319816207</v>
      </c>
      <c r="BE36" s="169">
        <v>103.2816228601193</v>
      </c>
      <c r="BF36" s="367" t="s">
        <v>42</v>
      </c>
      <c r="BG36" s="367"/>
      <c r="BH36" s="170"/>
      <c r="BI36" s="166">
        <v>796523266</v>
      </c>
      <c r="BJ36" s="166">
        <v>785945580</v>
      </c>
      <c r="BK36" s="167">
        <v>98.672017949567334</v>
      </c>
      <c r="BL36" s="168">
        <v>104.78852409627564</v>
      </c>
      <c r="BM36" s="166">
        <v>158465669</v>
      </c>
      <c r="BN36" s="166">
        <v>156356887</v>
      </c>
      <c r="BO36" s="167">
        <v>98.669249930721591</v>
      </c>
      <c r="BP36" s="169">
        <v>103.11147578791338</v>
      </c>
      <c r="BQ36" s="166">
        <v>318304738</v>
      </c>
      <c r="BR36" s="166">
        <v>314053787</v>
      </c>
      <c r="BS36" s="167">
        <v>98.664502757103165</v>
      </c>
      <c r="BT36" s="168">
        <v>102.75778545910093</v>
      </c>
      <c r="BU36" s="166">
        <v>136060495</v>
      </c>
      <c r="BV36" s="166">
        <v>133319677</v>
      </c>
      <c r="BW36" s="167">
        <v>97.985588689795662</v>
      </c>
      <c r="BX36" s="171">
        <v>102.22230307130766</v>
      </c>
      <c r="BY36" s="367" t="s">
        <v>42</v>
      </c>
      <c r="BZ36" s="367"/>
      <c r="CA36" s="170"/>
      <c r="CB36" s="166">
        <v>245594396</v>
      </c>
      <c r="CC36" s="166">
        <v>242137534</v>
      </c>
      <c r="CD36" s="167">
        <v>98.592450782142436</v>
      </c>
      <c r="CE36" s="168">
        <v>102.2808425088985</v>
      </c>
      <c r="CF36" s="166">
        <v>182636643</v>
      </c>
      <c r="CG36" s="166">
        <v>179669924</v>
      </c>
      <c r="CH36" s="167">
        <v>98.37561677039804</v>
      </c>
      <c r="CI36" s="169">
        <v>102.70461605454749</v>
      </c>
      <c r="CJ36" s="166">
        <v>362693037</v>
      </c>
      <c r="CK36" s="166">
        <v>358265739</v>
      </c>
      <c r="CL36" s="167">
        <v>98.779326441825248</v>
      </c>
      <c r="CM36" s="168">
        <v>104.40069475442529</v>
      </c>
      <c r="CN36" s="166">
        <v>127624573</v>
      </c>
      <c r="CO36" s="166">
        <v>125493743</v>
      </c>
      <c r="CP36" s="167">
        <v>98.330392063290191</v>
      </c>
      <c r="CQ36" s="169">
        <v>103.98908857280928</v>
      </c>
    </row>
  </sheetData>
  <mergeCells count="105">
    <mergeCell ref="AM32:AN32"/>
    <mergeCell ref="AM33:AN33"/>
    <mergeCell ref="AM34:AN34"/>
    <mergeCell ref="AM35:AN35"/>
    <mergeCell ref="AM36:AN36"/>
    <mergeCell ref="A32:B32"/>
    <mergeCell ref="AE4:AH4"/>
    <mergeCell ref="AA4:AD4"/>
    <mergeCell ref="A36:B36"/>
    <mergeCell ref="A34:B34"/>
    <mergeCell ref="A35:B35"/>
    <mergeCell ref="T16:U16"/>
    <mergeCell ref="T20:U20"/>
    <mergeCell ref="T21:U21"/>
    <mergeCell ref="W4:Z4"/>
    <mergeCell ref="D4:G4"/>
    <mergeCell ref="L4:O4"/>
    <mergeCell ref="A24:B24"/>
    <mergeCell ref="A33:B33"/>
    <mergeCell ref="T34:U34"/>
    <mergeCell ref="T35:U35"/>
    <mergeCell ref="T36:U36"/>
    <mergeCell ref="T32:U32"/>
    <mergeCell ref="T33:U33"/>
    <mergeCell ref="AI4:AL4"/>
    <mergeCell ref="H4:K4"/>
    <mergeCell ref="P4:S4"/>
    <mergeCell ref="A6:B6"/>
    <mergeCell ref="A7:B7"/>
    <mergeCell ref="A12:B12"/>
    <mergeCell ref="T6:U6"/>
    <mergeCell ref="T7:U7"/>
    <mergeCell ref="T12:U12"/>
    <mergeCell ref="A31:B31"/>
    <mergeCell ref="A25:B25"/>
    <mergeCell ref="A26:B26"/>
    <mergeCell ref="A30:B30"/>
    <mergeCell ref="T30:U30"/>
    <mergeCell ref="T15:U15"/>
    <mergeCell ref="A15:B15"/>
    <mergeCell ref="A16:B16"/>
    <mergeCell ref="A20:B20"/>
    <mergeCell ref="A21:B21"/>
    <mergeCell ref="T31:U31"/>
    <mergeCell ref="T24:U24"/>
    <mergeCell ref="T25:U25"/>
    <mergeCell ref="T26:U26"/>
    <mergeCell ref="BB4:BE4"/>
    <mergeCell ref="BY20:BZ20"/>
    <mergeCell ref="BY21:BZ21"/>
    <mergeCell ref="BY24:BZ24"/>
    <mergeCell ref="BY25:BZ25"/>
    <mergeCell ref="AM6:AN6"/>
    <mergeCell ref="AM7:AN7"/>
    <mergeCell ref="AM12:AN12"/>
    <mergeCell ref="BY26:BZ26"/>
    <mergeCell ref="BI4:BL4"/>
    <mergeCell ref="BY6:BZ6"/>
    <mergeCell ref="BY7:BZ7"/>
    <mergeCell ref="BY12:BZ12"/>
    <mergeCell ref="BF12:BG12"/>
    <mergeCell ref="BF15:BG15"/>
    <mergeCell ref="BF25:BG25"/>
    <mergeCell ref="BF26:BG26"/>
    <mergeCell ref="BF24:BG24"/>
    <mergeCell ref="AP4:AS4"/>
    <mergeCell ref="AM15:AN15"/>
    <mergeCell ref="CN4:CQ4"/>
    <mergeCell ref="CF4:CI4"/>
    <mergeCell ref="CJ4:CM4"/>
    <mergeCell ref="BM4:BP4"/>
    <mergeCell ref="BQ4:BT4"/>
    <mergeCell ref="BU4:BX4"/>
    <mergeCell ref="CB4:CE4"/>
    <mergeCell ref="AX4:BA4"/>
    <mergeCell ref="AM31:AN31"/>
    <mergeCell ref="AM24:AN24"/>
    <mergeCell ref="AM25:AN25"/>
    <mergeCell ref="AM26:AN26"/>
    <mergeCell ref="AM30:AN30"/>
    <mergeCell ref="AT4:AW4"/>
    <mergeCell ref="AM16:AN16"/>
    <mergeCell ref="AM20:AN20"/>
    <mergeCell ref="AM21:AN21"/>
    <mergeCell ref="BF16:BG16"/>
    <mergeCell ref="BF20:BG20"/>
    <mergeCell ref="BF21:BG21"/>
    <mergeCell ref="BY15:BZ15"/>
    <mergeCell ref="BY16:BZ16"/>
    <mergeCell ref="BF6:BG6"/>
    <mergeCell ref="BF7:BG7"/>
    <mergeCell ref="BY31:BZ31"/>
    <mergeCell ref="BY32:BZ32"/>
    <mergeCell ref="BY33:BZ33"/>
    <mergeCell ref="BY34:BZ34"/>
    <mergeCell ref="BY35:BZ35"/>
    <mergeCell ref="BY36:BZ36"/>
    <mergeCell ref="BF30:BG30"/>
    <mergeCell ref="BY30:BZ30"/>
    <mergeCell ref="BF31:BG31"/>
    <mergeCell ref="BF35:BG35"/>
    <mergeCell ref="BF32:BG32"/>
    <mergeCell ref="BF33:BG33"/>
    <mergeCell ref="BF34:BG34"/>
    <mergeCell ref="BF36:BG36"/>
  </mergeCells>
  <phoneticPr fontId="2"/>
  <printOptions horizontalCentered="1" gridLinesSet="0"/>
  <pageMargins left="0.47244094488188981" right="0.47244094488188981" top="0.74803149606299213" bottom="0.70866141732283472" header="0.51181102362204722" footer="0.51181102362204722"/>
  <pageSetup paperSize="9" scale="78" firstPageNumber="152" fitToWidth="0" fitToHeight="0" pageOrder="overThenDown" orientation="portrait" blackAndWhite="1" useFirstPageNumber="1" r:id="rId1"/>
  <headerFooter scaleWithDoc="0">
    <oddFooter>&amp;C&amp;"游明朝,標準"&amp;P</oddFooter>
  </headerFooter>
  <colBreaks count="9" manualBreakCount="9">
    <brk id="11" max="37" man="1"/>
    <brk id="19" max="37" man="1"/>
    <brk id="30" max="37" man="1"/>
    <brk id="38" max="37" man="1"/>
    <brk id="49" max="37" man="1"/>
    <brk id="57" max="37" man="1"/>
    <brk id="68" max="37" man="1"/>
    <brk id="76" max="37" man="1"/>
    <brk id="87"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R98"/>
  <sheetViews>
    <sheetView view="pageBreakPreview" topLeftCell="D4" zoomScale="60" zoomScaleNormal="75" workbookViewId="0">
      <selection activeCell="L17" sqref="L17"/>
    </sheetView>
  </sheetViews>
  <sheetFormatPr defaultColWidth="13" defaultRowHeight="23.1" customHeight="1"/>
  <cols>
    <col min="1" max="1" width="4.85546875" style="106" customWidth="1"/>
    <col min="2" max="2" width="15.42578125" style="106" bestFit="1" customWidth="1"/>
    <col min="3" max="3" width="0.85546875" style="106" customWidth="1"/>
    <col min="4" max="4" width="17.140625" style="6" customWidth="1"/>
    <col min="5" max="5" width="17.140625" style="106" customWidth="1"/>
    <col min="6" max="7" width="10.28515625" style="106" customWidth="1"/>
    <col min="8" max="8" width="17.140625" style="6" customWidth="1"/>
    <col min="9" max="9" width="17" style="106" customWidth="1"/>
    <col min="10" max="11" width="10.28515625" style="106" customWidth="1"/>
    <col min="12" max="13" width="20.140625" style="106" customWidth="1"/>
    <col min="14" max="15" width="11" style="106" customWidth="1"/>
    <col min="16" max="17" width="20.140625" style="106" customWidth="1"/>
    <col min="18" max="19" width="11" style="106" customWidth="1"/>
    <col min="20" max="20" width="4.85546875" style="106" customWidth="1"/>
    <col min="21" max="21" width="15.42578125" style="106" bestFit="1" customWidth="1"/>
    <col min="22" max="22" width="0.85546875" style="106" customWidth="1"/>
    <col min="23" max="23" width="17.140625" style="6" customWidth="1"/>
    <col min="24" max="24" width="17.140625" style="106" customWidth="1"/>
    <col min="25" max="26" width="10.28515625" style="106" customWidth="1"/>
    <col min="27" max="27" width="17.140625" style="6" customWidth="1"/>
    <col min="28" max="28" width="17.140625" style="106" customWidth="1"/>
    <col min="29" max="30" width="10.28515625" style="106" customWidth="1"/>
    <col min="31" max="31" width="20.140625" style="6" customWidth="1"/>
    <col min="32" max="32" width="20.140625" style="106" customWidth="1"/>
    <col min="33" max="34" width="11" style="106" customWidth="1"/>
    <col min="35" max="36" width="20.140625" style="106" customWidth="1"/>
    <col min="37" max="38" width="11" style="106" customWidth="1"/>
    <col min="39" max="39" width="4.85546875" style="106" customWidth="1"/>
    <col min="40" max="40" width="15.42578125" style="106" bestFit="1" customWidth="1"/>
    <col min="41" max="41" width="0.85546875" style="106" customWidth="1"/>
    <col min="42" max="43" width="17.140625" style="106" customWidth="1"/>
    <col min="44" max="45" width="10.28515625" style="106" customWidth="1"/>
    <col min="46" max="47" width="17.140625" style="106" customWidth="1"/>
    <col min="48" max="49" width="10.28515625" style="106" customWidth="1"/>
    <col min="50" max="51" width="20.140625" style="106" customWidth="1"/>
    <col min="52" max="53" width="11" style="106" customWidth="1"/>
    <col min="54" max="55" width="20.140625" style="106" customWidth="1"/>
    <col min="56" max="57" width="11" style="106" customWidth="1"/>
    <col min="58" max="58" width="4.85546875" style="106" customWidth="1"/>
    <col min="59" max="59" width="15.42578125" style="106" bestFit="1" customWidth="1"/>
    <col min="60" max="60" width="0.85546875" style="106" customWidth="1"/>
    <col min="61" max="62" width="17.140625" style="106" customWidth="1"/>
    <col min="63" max="64" width="10.28515625" style="106" customWidth="1"/>
    <col min="65" max="66" width="17.140625" style="106" customWidth="1"/>
    <col min="67" max="68" width="10.28515625" style="106" customWidth="1"/>
    <col min="69" max="70" width="17.140625" style="106" customWidth="1"/>
    <col min="71" max="72" width="10.28515625" style="106" customWidth="1"/>
    <col min="73" max="74" width="17.140625" style="106" customWidth="1"/>
    <col min="75" max="76" width="10.28515625" style="106" customWidth="1"/>
    <col min="77" max="77" width="4.85546875" style="106" customWidth="1"/>
    <col min="78" max="78" width="15.42578125" style="106" bestFit="1" customWidth="1"/>
    <col min="79" max="79" width="0.85546875" style="106" customWidth="1"/>
    <col min="80" max="81" width="17.140625" style="106" customWidth="1"/>
    <col min="82" max="83" width="10.28515625" style="106" customWidth="1"/>
    <col min="84" max="85" width="17.140625" style="106" customWidth="1"/>
    <col min="86" max="87" width="10.28515625" style="106" customWidth="1"/>
    <col min="88" max="89" width="20.140625" style="106" customWidth="1"/>
    <col min="90" max="91" width="11" style="106" customWidth="1"/>
    <col min="92" max="93" width="20.140625" style="106" customWidth="1"/>
    <col min="94" max="95" width="11" style="106" customWidth="1"/>
    <col min="96" max="96" width="13" style="185"/>
    <col min="97" max="16384" width="13" style="106"/>
  </cols>
  <sheetData>
    <row r="1" spans="1:96" ht="23.25" customHeight="1">
      <c r="A1" s="101"/>
      <c r="B1" s="102"/>
      <c r="C1" s="103"/>
      <c r="K1" s="185"/>
      <c r="S1" s="185"/>
    </row>
    <row r="2" spans="1:96" s="108" customFormat="1" ht="23.25" customHeight="1">
      <c r="A2" s="107" t="s">
        <v>81</v>
      </c>
      <c r="B2" s="107"/>
      <c r="D2" s="16"/>
      <c r="H2" s="16"/>
      <c r="K2" s="142"/>
      <c r="S2" s="142"/>
      <c r="T2" s="107" t="str">
        <f>A2</f>
        <v>　(1)　令和４年度市税決算額</v>
      </c>
      <c r="U2" s="107"/>
      <c r="W2" s="16"/>
      <c r="AA2" s="16"/>
      <c r="AE2" s="16"/>
      <c r="AL2" s="142"/>
      <c r="AM2" s="107" t="str">
        <f>T2</f>
        <v>　(1)　令和４年度市税決算額</v>
      </c>
      <c r="AN2" s="107"/>
      <c r="AW2" s="142"/>
      <c r="AZ2" s="186"/>
      <c r="BE2" s="142"/>
      <c r="BF2" s="107" t="str">
        <f>T2</f>
        <v>　(1)　令和４年度市税決算額</v>
      </c>
      <c r="BG2" s="107"/>
      <c r="BP2" s="142"/>
      <c r="BX2" s="142"/>
      <c r="BY2" s="107" t="str">
        <f>T2</f>
        <v>　(1)　令和４年度市税決算額</v>
      </c>
      <c r="BZ2" s="107"/>
      <c r="CH2" s="135"/>
      <c r="CI2" s="142"/>
      <c r="CR2" s="142"/>
    </row>
    <row r="3" spans="1:96" s="108" customFormat="1" ht="26.25" customHeight="1" thickBot="1">
      <c r="A3" s="107" t="s">
        <v>56</v>
      </c>
      <c r="B3" s="107"/>
      <c r="D3" s="16"/>
      <c r="H3" s="16"/>
      <c r="K3" s="172"/>
      <c r="S3" s="172" t="s">
        <v>46</v>
      </c>
      <c r="T3" s="107" t="str">
        <f>$A$3&amp;"(つづき)"</f>
        <v>　　イ. 現年課税分(つづき)</v>
      </c>
      <c r="U3" s="107"/>
      <c r="W3" s="16"/>
      <c r="AA3" s="16"/>
      <c r="AD3" s="142"/>
      <c r="AE3" s="16"/>
      <c r="AL3" s="172" t="s">
        <v>46</v>
      </c>
      <c r="AM3" s="107" t="str">
        <f>T3</f>
        <v>　　イ. 現年課税分(つづき)</v>
      </c>
      <c r="AN3" s="107"/>
      <c r="AW3" s="172"/>
      <c r="BE3" s="172" t="s">
        <v>46</v>
      </c>
      <c r="BF3" s="107" t="str">
        <f>T3</f>
        <v>　　イ. 現年課税分(つづき)</v>
      </c>
      <c r="BG3" s="107"/>
      <c r="BP3" s="142"/>
      <c r="BU3" s="187"/>
      <c r="BX3" s="172" t="s">
        <v>46</v>
      </c>
      <c r="BY3" s="107" t="str">
        <f>T3</f>
        <v>　　イ. 現年課税分(つづき)</v>
      </c>
      <c r="BZ3" s="107"/>
      <c r="CI3" s="142"/>
      <c r="CM3" s="110"/>
      <c r="CQ3" s="110" t="s">
        <v>295</v>
      </c>
      <c r="CR3" s="142"/>
    </row>
    <row r="4" spans="1:96" s="15" customFormat="1" ht="26.25" customHeight="1">
      <c r="A4" s="5"/>
      <c r="B4" s="5"/>
      <c r="C4" s="4"/>
      <c r="D4" s="368" t="s">
        <v>58</v>
      </c>
      <c r="E4" s="369"/>
      <c r="F4" s="369"/>
      <c r="G4" s="370"/>
      <c r="H4" s="368" t="s">
        <v>57</v>
      </c>
      <c r="I4" s="369"/>
      <c r="J4" s="369"/>
      <c r="K4" s="369"/>
      <c r="L4" s="373" t="s">
        <v>59</v>
      </c>
      <c r="M4" s="373"/>
      <c r="N4" s="373"/>
      <c r="O4" s="374"/>
      <c r="P4" s="368" t="s">
        <v>60</v>
      </c>
      <c r="Q4" s="369"/>
      <c r="R4" s="369"/>
      <c r="S4" s="369"/>
      <c r="T4" s="93"/>
      <c r="U4" s="93"/>
      <c r="V4" s="94"/>
      <c r="W4" s="368" t="s">
        <v>61</v>
      </c>
      <c r="X4" s="369"/>
      <c r="Y4" s="369"/>
      <c r="Z4" s="370"/>
      <c r="AA4" s="368" t="s">
        <v>62</v>
      </c>
      <c r="AB4" s="369"/>
      <c r="AC4" s="369"/>
      <c r="AD4" s="369"/>
      <c r="AE4" s="369" t="s">
        <v>63</v>
      </c>
      <c r="AF4" s="369"/>
      <c r="AG4" s="369"/>
      <c r="AH4" s="369"/>
      <c r="AI4" s="368" t="s">
        <v>64</v>
      </c>
      <c r="AJ4" s="369"/>
      <c r="AK4" s="369"/>
      <c r="AL4" s="369"/>
      <c r="AM4" s="93"/>
      <c r="AN4" s="93"/>
      <c r="AO4" s="94"/>
      <c r="AP4" s="372" t="s">
        <v>65</v>
      </c>
      <c r="AQ4" s="373"/>
      <c r="AR4" s="373"/>
      <c r="AS4" s="373"/>
      <c r="AT4" s="368" t="s">
        <v>66</v>
      </c>
      <c r="AU4" s="369"/>
      <c r="AV4" s="369"/>
      <c r="AW4" s="369"/>
      <c r="AX4" s="369" t="s">
        <v>67</v>
      </c>
      <c r="AY4" s="369"/>
      <c r="AZ4" s="369"/>
      <c r="BA4" s="369"/>
      <c r="BB4" s="368" t="s">
        <v>68</v>
      </c>
      <c r="BC4" s="369"/>
      <c r="BD4" s="369"/>
      <c r="BE4" s="369"/>
      <c r="BF4" s="93"/>
      <c r="BG4" s="93"/>
      <c r="BH4" s="94"/>
      <c r="BI4" s="368" t="s">
        <v>69</v>
      </c>
      <c r="BJ4" s="369"/>
      <c r="BK4" s="369"/>
      <c r="BL4" s="369"/>
      <c r="BM4" s="368" t="s">
        <v>70</v>
      </c>
      <c r="BN4" s="369"/>
      <c r="BO4" s="369"/>
      <c r="BP4" s="369"/>
      <c r="BQ4" s="369" t="s">
        <v>71</v>
      </c>
      <c r="BR4" s="369"/>
      <c r="BS4" s="369"/>
      <c r="BT4" s="369"/>
      <c r="BU4" s="368" t="s">
        <v>72</v>
      </c>
      <c r="BV4" s="369"/>
      <c r="BW4" s="369"/>
      <c r="BX4" s="369"/>
      <c r="BY4" s="93"/>
      <c r="BZ4" s="93"/>
      <c r="CA4" s="94"/>
      <c r="CB4" s="368" t="s">
        <v>73</v>
      </c>
      <c r="CC4" s="369"/>
      <c r="CD4" s="369"/>
      <c r="CE4" s="369"/>
      <c r="CF4" s="375" t="s">
        <v>74</v>
      </c>
      <c r="CG4" s="375"/>
      <c r="CH4" s="375"/>
      <c r="CI4" s="368"/>
      <c r="CJ4" s="369" t="s">
        <v>75</v>
      </c>
      <c r="CK4" s="369"/>
      <c r="CL4" s="369"/>
      <c r="CM4" s="370"/>
      <c r="CN4" s="369" t="s">
        <v>76</v>
      </c>
      <c r="CO4" s="369"/>
      <c r="CP4" s="369"/>
      <c r="CQ4" s="369"/>
      <c r="CR4" s="14"/>
    </row>
    <row r="5" spans="1:96" s="108" customFormat="1" ht="26.25" customHeight="1">
      <c r="A5" s="111"/>
      <c r="B5" s="111"/>
      <c r="C5" s="112"/>
      <c r="D5" s="173" t="s">
        <v>2</v>
      </c>
      <c r="E5" s="174" t="s">
        <v>3</v>
      </c>
      <c r="F5" s="174" t="s">
        <v>4</v>
      </c>
      <c r="G5" s="175" t="s">
        <v>1</v>
      </c>
      <c r="H5" s="173" t="s">
        <v>2</v>
      </c>
      <c r="I5" s="174" t="s">
        <v>3</v>
      </c>
      <c r="J5" s="174" t="s">
        <v>4</v>
      </c>
      <c r="K5" s="115" t="s">
        <v>1</v>
      </c>
      <c r="L5" s="176" t="s">
        <v>2</v>
      </c>
      <c r="M5" s="174" t="s">
        <v>3</v>
      </c>
      <c r="N5" s="174" t="s">
        <v>4</v>
      </c>
      <c r="O5" s="116" t="s">
        <v>1</v>
      </c>
      <c r="P5" s="173" t="s">
        <v>2</v>
      </c>
      <c r="Q5" s="174" t="s">
        <v>3</v>
      </c>
      <c r="R5" s="174" t="s">
        <v>4</v>
      </c>
      <c r="S5" s="174" t="s">
        <v>1</v>
      </c>
      <c r="T5" s="111"/>
      <c r="U5" s="111"/>
      <c r="V5" s="112"/>
      <c r="W5" s="188" t="s">
        <v>2</v>
      </c>
      <c r="X5" s="174" t="s">
        <v>3</v>
      </c>
      <c r="Y5" s="174" t="s">
        <v>4</v>
      </c>
      <c r="Z5" s="174" t="s">
        <v>1</v>
      </c>
      <c r="AA5" s="188" t="s">
        <v>2</v>
      </c>
      <c r="AB5" s="174" t="s">
        <v>3</v>
      </c>
      <c r="AC5" s="174" t="s">
        <v>4</v>
      </c>
      <c r="AD5" s="174" t="s">
        <v>1</v>
      </c>
      <c r="AE5" s="176" t="s">
        <v>2</v>
      </c>
      <c r="AF5" s="174" t="s">
        <v>3</v>
      </c>
      <c r="AG5" s="174" t="s">
        <v>4</v>
      </c>
      <c r="AH5" s="174" t="s">
        <v>1</v>
      </c>
      <c r="AI5" s="189" t="s">
        <v>2</v>
      </c>
      <c r="AJ5" s="174" t="s">
        <v>3</v>
      </c>
      <c r="AK5" s="174" t="s">
        <v>4</v>
      </c>
      <c r="AL5" s="174" t="s">
        <v>1</v>
      </c>
      <c r="AM5" s="111"/>
      <c r="AN5" s="111"/>
      <c r="AO5" s="112"/>
      <c r="AP5" s="189" t="s">
        <v>2</v>
      </c>
      <c r="AQ5" s="174" t="s">
        <v>3</v>
      </c>
      <c r="AR5" s="174" t="s">
        <v>4</v>
      </c>
      <c r="AS5" s="174" t="s">
        <v>1</v>
      </c>
      <c r="AT5" s="190" t="s">
        <v>2</v>
      </c>
      <c r="AU5" s="116" t="s">
        <v>3</v>
      </c>
      <c r="AV5" s="116" t="s">
        <v>4</v>
      </c>
      <c r="AW5" s="115" t="s">
        <v>1</v>
      </c>
      <c r="AX5" s="176" t="s">
        <v>2</v>
      </c>
      <c r="AY5" s="175" t="s">
        <v>3</v>
      </c>
      <c r="AZ5" s="175" t="s">
        <v>4</v>
      </c>
      <c r="BA5" s="174" t="s">
        <v>1</v>
      </c>
      <c r="BB5" s="189" t="s">
        <v>2</v>
      </c>
      <c r="BC5" s="175" t="s">
        <v>3</v>
      </c>
      <c r="BD5" s="175" t="s">
        <v>4</v>
      </c>
      <c r="BE5" s="174" t="s">
        <v>1</v>
      </c>
      <c r="BF5" s="111"/>
      <c r="BG5" s="111"/>
      <c r="BH5" s="112"/>
      <c r="BI5" s="189" t="s">
        <v>2</v>
      </c>
      <c r="BJ5" s="175" t="s">
        <v>3</v>
      </c>
      <c r="BK5" s="175" t="s">
        <v>4</v>
      </c>
      <c r="BL5" s="174" t="s">
        <v>1</v>
      </c>
      <c r="BM5" s="189" t="s">
        <v>2</v>
      </c>
      <c r="BN5" s="174" t="s">
        <v>3</v>
      </c>
      <c r="BO5" s="174" t="s">
        <v>4</v>
      </c>
      <c r="BP5" s="174" t="s">
        <v>1</v>
      </c>
      <c r="BQ5" s="173" t="s">
        <v>2</v>
      </c>
      <c r="BR5" s="174" t="s">
        <v>3</v>
      </c>
      <c r="BS5" s="174" t="s">
        <v>4</v>
      </c>
      <c r="BT5" s="174" t="s">
        <v>1</v>
      </c>
      <c r="BU5" s="189" t="s">
        <v>2</v>
      </c>
      <c r="BV5" s="175" t="s">
        <v>3</v>
      </c>
      <c r="BW5" s="175" t="s">
        <v>4</v>
      </c>
      <c r="BX5" s="174" t="s">
        <v>1</v>
      </c>
      <c r="BY5" s="111"/>
      <c r="BZ5" s="111"/>
      <c r="CA5" s="112"/>
      <c r="CB5" s="189" t="s">
        <v>2</v>
      </c>
      <c r="CC5" s="175" t="s">
        <v>3</v>
      </c>
      <c r="CD5" s="175" t="s">
        <v>4</v>
      </c>
      <c r="CE5" s="174" t="s">
        <v>1</v>
      </c>
      <c r="CF5" s="189" t="s">
        <v>2</v>
      </c>
      <c r="CG5" s="175" t="s">
        <v>3</v>
      </c>
      <c r="CH5" s="175" t="s">
        <v>4</v>
      </c>
      <c r="CI5" s="174" t="s">
        <v>1</v>
      </c>
      <c r="CJ5" s="176" t="s">
        <v>2</v>
      </c>
      <c r="CK5" s="175" t="s">
        <v>3</v>
      </c>
      <c r="CL5" s="175" t="s">
        <v>4</v>
      </c>
      <c r="CM5" s="175" t="s">
        <v>1</v>
      </c>
      <c r="CN5" s="176" t="s">
        <v>2</v>
      </c>
      <c r="CO5" s="175" t="s">
        <v>3</v>
      </c>
      <c r="CP5" s="175" t="s">
        <v>4</v>
      </c>
      <c r="CQ5" s="174" t="s">
        <v>1</v>
      </c>
      <c r="CR5" s="142"/>
    </row>
    <row r="6" spans="1:96" s="129" customFormat="1" ht="28.5" customHeight="1">
      <c r="A6" s="371" t="s">
        <v>6</v>
      </c>
      <c r="B6" s="371"/>
      <c r="C6" s="13"/>
      <c r="D6" s="177">
        <v>114142086</v>
      </c>
      <c r="E6" s="178">
        <v>113182976</v>
      </c>
      <c r="F6" s="125">
        <v>99.159722733646205</v>
      </c>
      <c r="G6" s="126">
        <v>101.89176561264577</v>
      </c>
      <c r="H6" s="9">
        <v>172097969</v>
      </c>
      <c r="I6" s="179">
        <v>170930399</v>
      </c>
      <c r="J6" s="125">
        <v>99.321566659511248</v>
      </c>
      <c r="K6" s="127">
        <v>103.062068007288</v>
      </c>
      <c r="L6" s="9">
        <v>157678970</v>
      </c>
      <c r="M6" s="179">
        <v>156406072</v>
      </c>
      <c r="N6" s="125">
        <v>99.192728110793723</v>
      </c>
      <c r="O6" s="126">
        <v>102.70165183875015</v>
      </c>
      <c r="P6" s="9">
        <v>107942365</v>
      </c>
      <c r="Q6" s="179">
        <v>107020972</v>
      </c>
      <c r="R6" s="125">
        <v>99.146402804867208</v>
      </c>
      <c r="S6" s="127">
        <v>102.60316003549835</v>
      </c>
      <c r="T6" s="371" t="s">
        <v>6</v>
      </c>
      <c r="U6" s="371"/>
      <c r="V6" s="13"/>
      <c r="W6" s="9">
        <v>474036455</v>
      </c>
      <c r="X6" s="179">
        <v>471484678</v>
      </c>
      <c r="Y6" s="125">
        <v>99.461691822836713</v>
      </c>
      <c r="Z6" s="126">
        <v>103.84282818400392</v>
      </c>
      <c r="AA6" s="9">
        <v>199249806</v>
      </c>
      <c r="AB6" s="179">
        <v>198205224</v>
      </c>
      <c r="AC6" s="125">
        <v>99.475742525942536</v>
      </c>
      <c r="AD6" s="127">
        <v>104.30795553280652</v>
      </c>
      <c r="AE6" s="9">
        <v>68476661</v>
      </c>
      <c r="AF6" s="179">
        <v>67749211</v>
      </c>
      <c r="AG6" s="125">
        <v>98.9376672440264</v>
      </c>
      <c r="AH6" s="126">
        <v>103.90386153728251</v>
      </c>
      <c r="AI6" s="9">
        <v>64927485</v>
      </c>
      <c r="AJ6" s="179">
        <v>64559013</v>
      </c>
      <c r="AK6" s="125">
        <v>99.432486873625251</v>
      </c>
      <c r="AL6" s="127">
        <v>101.33711310637909</v>
      </c>
      <c r="AM6" s="371" t="s">
        <v>6</v>
      </c>
      <c r="AN6" s="371"/>
      <c r="AO6" s="13"/>
      <c r="AP6" s="9">
        <v>64707690</v>
      </c>
      <c r="AQ6" s="179">
        <v>64395456</v>
      </c>
      <c r="AR6" s="125">
        <v>99.517470025587372</v>
      </c>
      <c r="AS6" s="126">
        <v>100.41500520604336</v>
      </c>
      <c r="AT6" s="9">
        <v>74787726</v>
      </c>
      <c r="AU6" s="179">
        <v>74290900</v>
      </c>
      <c r="AV6" s="125">
        <v>99.335685109612768</v>
      </c>
      <c r="AW6" s="127">
        <v>104.13790725292323</v>
      </c>
      <c r="AX6" s="9">
        <v>296484592</v>
      </c>
      <c r="AY6" s="179">
        <v>294840448</v>
      </c>
      <c r="AZ6" s="125">
        <v>99.445453812992753</v>
      </c>
      <c r="BA6" s="126">
        <v>105.22089221663751</v>
      </c>
      <c r="BB6" s="9">
        <v>150127918</v>
      </c>
      <c r="BC6" s="179">
        <v>149253867</v>
      </c>
      <c r="BD6" s="125">
        <v>99.417795829287385</v>
      </c>
      <c r="BE6" s="127">
        <v>101.0867502456226</v>
      </c>
      <c r="BF6" s="371" t="s">
        <v>6</v>
      </c>
      <c r="BG6" s="371"/>
      <c r="BH6" s="13"/>
      <c r="BI6" s="9">
        <v>350166896</v>
      </c>
      <c r="BJ6" s="179">
        <v>346758181</v>
      </c>
      <c r="BK6" s="125">
        <v>99.026545616122434</v>
      </c>
      <c r="BL6" s="126">
        <v>107.13638737883358</v>
      </c>
      <c r="BM6" s="9">
        <v>73327832</v>
      </c>
      <c r="BN6" s="179">
        <v>72735008</v>
      </c>
      <c r="BO6" s="125">
        <v>99.191542987388473</v>
      </c>
      <c r="BP6" s="127">
        <v>105.68095169017437</v>
      </c>
      <c r="BQ6" s="9">
        <v>151635439</v>
      </c>
      <c r="BR6" s="179">
        <v>150475564</v>
      </c>
      <c r="BS6" s="125">
        <v>99.235089760250574</v>
      </c>
      <c r="BT6" s="126">
        <v>102.13919570410839</v>
      </c>
      <c r="BU6" s="9">
        <v>65759060</v>
      </c>
      <c r="BV6" s="179">
        <v>65149457</v>
      </c>
      <c r="BW6" s="125">
        <v>99.072974887414759</v>
      </c>
      <c r="BX6" s="127">
        <v>101.68301859770597</v>
      </c>
      <c r="BY6" s="371" t="s">
        <v>6</v>
      </c>
      <c r="BZ6" s="371"/>
      <c r="CA6" s="13"/>
      <c r="CB6" s="9">
        <v>121052385</v>
      </c>
      <c r="CC6" s="179">
        <v>120229207</v>
      </c>
      <c r="CD6" s="125">
        <v>99.319982006137266</v>
      </c>
      <c r="CE6" s="126">
        <v>101.34864724331716</v>
      </c>
      <c r="CF6" s="9">
        <v>76613781</v>
      </c>
      <c r="CG6" s="179">
        <v>75874346</v>
      </c>
      <c r="CH6" s="125">
        <v>99.034853794776168</v>
      </c>
      <c r="CI6" s="127">
        <v>103.16611268762679</v>
      </c>
      <c r="CJ6" s="9">
        <v>176080390</v>
      </c>
      <c r="CK6" s="179">
        <v>174589685</v>
      </c>
      <c r="CL6" s="125">
        <v>99.15339521908146</v>
      </c>
      <c r="CM6" s="126">
        <v>103.98341348698695</v>
      </c>
      <c r="CN6" s="9">
        <v>62074994</v>
      </c>
      <c r="CO6" s="179">
        <v>61507712</v>
      </c>
      <c r="CP6" s="125">
        <v>99.086134426368204</v>
      </c>
      <c r="CQ6" s="127">
        <v>102.44093979359823</v>
      </c>
      <c r="CR6" s="191"/>
    </row>
    <row r="7" spans="1:96" s="129" customFormat="1" ht="28.5" customHeight="1">
      <c r="A7" s="366" t="s">
        <v>7</v>
      </c>
      <c r="B7" s="366"/>
      <c r="C7" s="13"/>
      <c r="D7" s="177">
        <v>92872544</v>
      </c>
      <c r="E7" s="178">
        <v>91952528</v>
      </c>
      <c r="F7" s="125">
        <v>99.009377841528718</v>
      </c>
      <c r="G7" s="130">
        <v>101.8109561919555</v>
      </c>
      <c r="H7" s="9">
        <v>145125625</v>
      </c>
      <c r="I7" s="179">
        <v>144037280</v>
      </c>
      <c r="J7" s="125">
        <v>99.250066967842514</v>
      </c>
      <c r="K7" s="131">
        <v>102.25032119410129</v>
      </c>
      <c r="L7" s="9">
        <v>139589621</v>
      </c>
      <c r="M7" s="179">
        <v>138344415</v>
      </c>
      <c r="N7" s="125">
        <v>99.107952302556939</v>
      </c>
      <c r="O7" s="130">
        <v>103.40447200427094</v>
      </c>
      <c r="P7" s="9">
        <v>94091155</v>
      </c>
      <c r="Q7" s="179">
        <v>93113865</v>
      </c>
      <c r="R7" s="125">
        <v>98.961337014090219</v>
      </c>
      <c r="S7" s="131">
        <v>102.94246005197367</v>
      </c>
      <c r="T7" s="366" t="s">
        <v>7</v>
      </c>
      <c r="U7" s="366"/>
      <c r="V7" s="13"/>
      <c r="W7" s="9">
        <v>423652940</v>
      </c>
      <c r="X7" s="179">
        <v>421210592</v>
      </c>
      <c r="Y7" s="125">
        <v>99.423502643460935</v>
      </c>
      <c r="Z7" s="130">
        <v>102.93742015570311</v>
      </c>
      <c r="AA7" s="9">
        <v>181278716</v>
      </c>
      <c r="AB7" s="179">
        <v>180261789</v>
      </c>
      <c r="AC7" s="125">
        <v>99.439025704484791</v>
      </c>
      <c r="AD7" s="131">
        <v>103.02639224090142</v>
      </c>
      <c r="AE7" s="9">
        <v>62418003</v>
      </c>
      <c r="AF7" s="179">
        <v>61673195</v>
      </c>
      <c r="AG7" s="125">
        <v>98.806741702389928</v>
      </c>
      <c r="AH7" s="130">
        <v>102.04032351212045</v>
      </c>
      <c r="AI7" s="9">
        <v>55608438</v>
      </c>
      <c r="AJ7" s="179">
        <v>55187606</v>
      </c>
      <c r="AK7" s="125">
        <v>99.243222764142374</v>
      </c>
      <c r="AL7" s="131">
        <v>100.93572887856601</v>
      </c>
      <c r="AM7" s="366" t="s">
        <v>7</v>
      </c>
      <c r="AN7" s="366"/>
      <c r="AO7" s="13"/>
      <c r="AP7" s="9">
        <v>56751599</v>
      </c>
      <c r="AQ7" s="179">
        <v>56408225</v>
      </c>
      <c r="AR7" s="125">
        <v>99.394952730759172</v>
      </c>
      <c r="AS7" s="130">
        <v>100.04488238716409</v>
      </c>
      <c r="AT7" s="9">
        <v>64550858</v>
      </c>
      <c r="AU7" s="179">
        <v>64049723</v>
      </c>
      <c r="AV7" s="125">
        <v>99.223658653770329</v>
      </c>
      <c r="AW7" s="131">
        <v>100.62711940404357</v>
      </c>
      <c r="AX7" s="9">
        <v>236770700</v>
      </c>
      <c r="AY7" s="179">
        <v>235257613</v>
      </c>
      <c r="AZ7" s="125">
        <v>99.360948377480824</v>
      </c>
      <c r="BA7" s="130">
        <v>103.73254388800646</v>
      </c>
      <c r="BB7" s="9">
        <v>117843148</v>
      </c>
      <c r="BC7" s="179">
        <v>117066012</v>
      </c>
      <c r="BD7" s="125">
        <v>99.340533570946349</v>
      </c>
      <c r="BE7" s="131">
        <v>102.45743160917253</v>
      </c>
      <c r="BF7" s="366" t="s">
        <v>7</v>
      </c>
      <c r="BG7" s="366"/>
      <c r="BH7" s="13"/>
      <c r="BI7" s="9">
        <v>234497479</v>
      </c>
      <c r="BJ7" s="179">
        <v>231405662</v>
      </c>
      <c r="BK7" s="125">
        <v>98.6815137573398</v>
      </c>
      <c r="BL7" s="130">
        <v>106.72969369784005</v>
      </c>
      <c r="BM7" s="9">
        <v>62205976</v>
      </c>
      <c r="BN7" s="179">
        <v>61640111</v>
      </c>
      <c r="BO7" s="125">
        <v>99.090336594027562</v>
      </c>
      <c r="BP7" s="131">
        <v>102.73739153299412</v>
      </c>
      <c r="BQ7" s="9">
        <v>128848413</v>
      </c>
      <c r="BR7" s="179">
        <v>127716172</v>
      </c>
      <c r="BS7" s="125">
        <v>99.121261198614846</v>
      </c>
      <c r="BT7" s="130">
        <v>101.39331064496065</v>
      </c>
      <c r="BU7" s="9">
        <v>55487675</v>
      </c>
      <c r="BV7" s="179">
        <v>54920196</v>
      </c>
      <c r="BW7" s="125">
        <v>98.977288199586667</v>
      </c>
      <c r="BX7" s="131">
        <v>102.01601274177681</v>
      </c>
      <c r="BY7" s="366" t="s">
        <v>7</v>
      </c>
      <c r="BZ7" s="366"/>
      <c r="CA7" s="13"/>
      <c r="CB7" s="9">
        <v>102765593</v>
      </c>
      <c r="CC7" s="179">
        <v>101901387</v>
      </c>
      <c r="CD7" s="125">
        <v>99.159051220577297</v>
      </c>
      <c r="CE7" s="130">
        <v>102.03168043559944</v>
      </c>
      <c r="CF7" s="9">
        <v>64886587</v>
      </c>
      <c r="CG7" s="179">
        <v>64172332</v>
      </c>
      <c r="CH7" s="125">
        <v>98.899225505573284</v>
      </c>
      <c r="CI7" s="131">
        <v>102.55458879709261</v>
      </c>
      <c r="CJ7" s="9">
        <v>139088762</v>
      </c>
      <c r="CK7" s="179">
        <v>137568215</v>
      </c>
      <c r="CL7" s="125">
        <v>98.906779398899246</v>
      </c>
      <c r="CM7" s="130">
        <v>103.72497997290976</v>
      </c>
      <c r="CN7" s="180">
        <v>53010834</v>
      </c>
      <c r="CO7" s="180">
        <v>52481965</v>
      </c>
      <c r="CP7" s="125">
        <v>99.002337899456549</v>
      </c>
      <c r="CQ7" s="131">
        <v>102.25547691236497</v>
      </c>
      <c r="CR7" s="191"/>
    </row>
    <row r="8" spans="1:96" s="108" customFormat="1" ht="28.5" customHeight="1">
      <c r="A8" s="133" t="s">
        <v>8</v>
      </c>
      <c r="B8" s="133" t="s">
        <v>9</v>
      </c>
      <c r="C8" s="134"/>
      <c r="D8" s="8">
        <v>1943570</v>
      </c>
      <c r="E8" s="8">
        <v>1923886</v>
      </c>
      <c r="F8" s="135">
        <v>98.98722454040761</v>
      </c>
      <c r="G8" s="136">
        <v>100.67509687412513</v>
      </c>
      <c r="H8" s="8">
        <v>3387689</v>
      </c>
      <c r="I8" s="8">
        <v>3356111</v>
      </c>
      <c r="J8" s="135">
        <v>99.067860125294857</v>
      </c>
      <c r="K8" s="137">
        <v>100.62830644203748</v>
      </c>
      <c r="L8" s="8">
        <v>2481108</v>
      </c>
      <c r="M8" s="8">
        <v>2459588</v>
      </c>
      <c r="N8" s="135">
        <v>99.132645576089402</v>
      </c>
      <c r="O8" s="136">
        <v>101.69280733633914</v>
      </c>
      <c r="P8" s="8">
        <v>1759366</v>
      </c>
      <c r="Q8" s="11">
        <v>1746553</v>
      </c>
      <c r="R8" s="135">
        <v>99.27172629231211</v>
      </c>
      <c r="S8" s="137">
        <v>100.84047538216024</v>
      </c>
      <c r="T8" s="133" t="s">
        <v>8</v>
      </c>
      <c r="U8" s="133" t="s">
        <v>9</v>
      </c>
      <c r="V8" s="134"/>
      <c r="W8" s="8">
        <v>8825461</v>
      </c>
      <c r="X8" s="8">
        <v>8776879</v>
      </c>
      <c r="Y8" s="135">
        <v>99.449524506425206</v>
      </c>
      <c r="Z8" s="136">
        <v>101.08225262780626</v>
      </c>
      <c r="AA8" s="8">
        <v>3038946</v>
      </c>
      <c r="AB8" s="8">
        <v>3021528</v>
      </c>
      <c r="AC8" s="135">
        <v>99.426840753340144</v>
      </c>
      <c r="AD8" s="137">
        <v>101.77278018495764</v>
      </c>
      <c r="AE8" s="8">
        <v>1323312</v>
      </c>
      <c r="AF8" s="8">
        <v>1307522</v>
      </c>
      <c r="AG8" s="135">
        <v>98.806781771796821</v>
      </c>
      <c r="AH8" s="136">
        <v>100.88779768151011</v>
      </c>
      <c r="AI8" s="8">
        <v>1414257</v>
      </c>
      <c r="AJ8" s="8">
        <v>1403554</v>
      </c>
      <c r="AK8" s="135">
        <v>99.243206857028113</v>
      </c>
      <c r="AL8" s="137">
        <v>99.793523873446631</v>
      </c>
      <c r="AM8" s="133" t="s">
        <v>8</v>
      </c>
      <c r="AN8" s="133" t="s">
        <v>9</v>
      </c>
      <c r="AO8" s="134"/>
      <c r="AP8" s="8">
        <v>1271719</v>
      </c>
      <c r="AQ8" s="8">
        <v>1264024</v>
      </c>
      <c r="AR8" s="135">
        <v>99.394913498972642</v>
      </c>
      <c r="AS8" s="136">
        <v>99.932641618625055</v>
      </c>
      <c r="AT8" s="8">
        <v>1478415</v>
      </c>
      <c r="AU8" s="8">
        <v>1466938</v>
      </c>
      <c r="AV8" s="135">
        <v>99.223695647027384</v>
      </c>
      <c r="AW8" s="137">
        <v>100.28199093117165</v>
      </c>
      <c r="AX8" s="8">
        <v>3944706</v>
      </c>
      <c r="AY8" s="8">
        <v>3926729</v>
      </c>
      <c r="AZ8" s="135">
        <v>99.544275289463897</v>
      </c>
      <c r="BA8" s="136">
        <v>100.56357390780344</v>
      </c>
      <c r="BB8" s="8">
        <v>2202866</v>
      </c>
      <c r="BC8" s="8">
        <v>2191154</v>
      </c>
      <c r="BD8" s="135">
        <v>99.468328985966465</v>
      </c>
      <c r="BE8" s="137">
        <v>100.28683405594889</v>
      </c>
      <c r="BF8" s="133" t="s">
        <v>8</v>
      </c>
      <c r="BG8" s="133" t="s">
        <v>9</v>
      </c>
      <c r="BH8" s="134"/>
      <c r="BI8" s="8">
        <v>4754536</v>
      </c>
      <c r="BJ8" s="8">
        <v>4700292</v>
      </c>
      <c r="BK8" s="135">
        <v>98.859110542017135</v>
      </c>
      <c r="BL8" s="136">
        <v>102.11552850410479</v>
      </c>
      <c r="BM8" s="8">
        <v>1356934</v>
      </c>
      <c r="BN8" s="8">
        <v>1344680</v>
      </c>
      <c r="BO8" s="135">
        <v>99.096934707214942</v>
      </c>
      <c r="BP8" s="137">
        <v>100.44722725822875</v>
      </c>
      <c r="BQ8" s="8">
        <v>2862805</v>
      </c>
      <c r="BR8" s="8">
        <v>2838367</v>
      </c>
      <c r="BS8" s="135">
        <v>99.146361697705572</v>
      </c>
      <c r="BT8" s="136">
        <v>100.44198668236446</v>
      </c>
      <c r="BU8" s="8">
        <v>1239336</v>
      </c>
      <c r="BV8" s="8">
        <v>1226661</v>
      </c>
      <c r="BW8" s="135">
        <v>98.977274927864599</v>
      </c>
      <c r="BX8" s="137">
        <v>100.02821461043858</v>
      </c>
      <c r="BY8" s="133" t="s">
        <v>8</v>
      </c>
      <c r="BZ8" s="133" t="s">
        <v>9</v>
      </c>
      <c r="CA8" s="134"/>
      <c r="CB8" s="8">
        <v>2137071</v>
      </c>
      <c r="CC8" s="8">
        <v>2120583</v>
      </c>
      <c r="CD8" s="135">
        <v>99.2284767328741</v>
      </c>
      <c r="CE8" s="136">
        <v>100.41528298196857</v>
      </c>
      <c r="CF8" s="8">
        <v>1538997</v>
      </c>
      <c r="CG8" s="8">
        <v>1515902</v>
      </c>
      <c r="CH8" s="135">
        <v>98.499347302171486</v>
      </c>
      <c r="CI8" s="137">
        <v>100.14249427743775</v>
      </c>
      <c r="CJ8" s="8">
        <v>2781778</v>
      </c>
      <c r="CK8" s="8">
        <v>2754447</v>
      </c>
      <c r="CL8" s="135">
        <v>99.017498880212585</v>
      </c>
      <c r="CM8" s="136">
        <v>101.56676525475883</v>
      </c>
      <c r="CN8" s="8">
        <v>1268959</v>
      </c>
      <c r="CO8" s="8">
        <v>1255494</v>
      </c>
      <c r="CP8" s="135">
        <v>98.938894006819766</v>
      </c>
      <c r="CQ8" s="137">
        <v>100.87732760179178</v>
      </c>
      <c r="CR8" s="142"/>
    </row>
    <row r="9" spans="1:96" s="108" customFormat="1" ht="28.5" customHeight="1">
      <c r="A9" s="133" t="s">
        <v>10</v>
      </c>
      <c r="B9" s="133" t="s">
        <v>11</v>
      </c>
      <c r="C9" s="134"/>
      <c r="D9" s="8">
        <v>90928974</v>
      </c>
      <c r="E9" s="8">
        <v>90028642</v>
      </c>
      <c r="F9" s="135">
        <v>99.009851359369776</v>
      </c>
      <c r="G9" s="136">
        <v>101.83550895441498</v>
      </c>
      <c r="H9" s="8">
        <v>141737936</v>
      </c>
      <c r="I9" s="8">
        <v>140681169</v>
      </c>
      <c r="J9" s="135">
        <v>99.254421907202044</v>
      </c>
      <c r="K9" s="137">
        <v>102.28965506590579</v>
      </c>
      <c r="L9" s="8">
        <v>137108513</v>
      </c>
      <c r="M9" s="8">
        <v>135884827</v>
      </c>
      <c r="N9" s="135">
        <v>99.107505454457083</v>
      </c>
      <c r="O9" s="136">
        <v>103.4359851315977</v>
      </c>
      <c r="P9" s="8">
        <v>92331789</v>
      </c>
      <c r="Q9" s="11">
        <v>91367312</v>
      </c>
      <c r="R9" s="135">
        <v>98.95542260098523</v>
      </c>
      <c r="S9" s="137">
        <v>102.98349493568809</v>
      </c>
      <c r="T9" s="133" t="s">
        <v>10</v>
      </c>
      <c r="U9" s="133" t="s">
        <v>11</v>
      </c>
      <c r="V9" s="134"/>
      <c r="W9" s="8">
        <v>414827479</v>
      </c>
      <c r="X9" s="8">
        <v>412433713</v>
      </c>
      <c r="Y9" s="135">
        <v>99.422949027925895</v>
      </c>
      <c r="Z9" s="136">
        <v>102.97763969659464</v>
      </c>
      <c r="AA9" s="8">
        <v>178239770</v>
      </c>
      <c r="AB9" s="8">
        <v>177240261</v>
      </c>
      <c r="AC9" s="135">
        <v>99.439233455025217</v>
      </c>
      <c r="AD9" s="137">
        <v>103.04803115497168</v>
      </c>
      <c r="AE9" s="8">
        <v>61094691</v>
      </c>
      <c r="AF9" s="8">
        <v>60365673</v>
      </c>
      <c r="AG9" s="135">
        <v>98.806740834485936</v>
      </c>
      <c r="AH9" s="136">
        <v>102.06557868153911</v>
      </c>
      <c r="AI9" s="8">
        <v>54194181</v>
      </c>
      <c r="AJ9" s="8">
        <v>53784052</v>
      </c>
      <c r="AK9" s="135">
        <v>99.243223179256091</v>
      </c>
      <c r="AL9" s="137">
        <v>100.96588614477895</v>
      </c>
      <c r="AM9" s="133" t="s">
        <v>10</v>
      </c>
      <c r="AN9" s="133" t="s">
        <v>11</v>
      </c>
      <c r="AO9" s="134"/>
      <c r="AP9" s="8">
        <v>55479880</v>
      </c>
      <c r="AQ9" s="8">
        <v>55144201</v>
      </c>
      <c r="AR9" s="135">
        <v>99.394953630036682</v>
      </c>
      <c r="AS9" s="136">
        <v>100.04745814360645</v>
      </c>
      <c r="AT9" s="8">
        <v>63072443</v>
      </c>
      <c r="AU9" s="8">
        <v>62582785</v>
      </c>
      <c r="AV9" s="135">
        <v>99.223657786650193</v>
      </c>
      <c r="AW9" s="137">
        <v>100.63523769836003</v>
      </c>
      <c r="AX9" s="8">
        <v>232825994</v>
      </c>
      <c r="AY9" s="8">
        <v>231330884</v>
      </c>
      <c r="AZ9" s="135">
        <v>99.357842320647407</v>
      </c>
      <c r="BA9" s="136">
        <v>103.7880603951152</v>
      </c>
      <c r="BB9" s="8">
        <v>115640282</v>
      </c>
      <c r="BC9" s="8">
        <v>114874858</v>
      </c>
      <c r="BD9" s="135">
        <v>99.338099158215471</v>
      </c>
      <c r="BE9" s="137">
        <v>102.49974775438947</v>
      </c>
      <c r="BF9" s="133" t="s">
        <v>10</v>
      </c>
      <c r="BG9" s="133" t="s">
        <v>11</v>
      </c>
      <c r="BH9" s="134"/>
      <c r="BI9" s="8">
        <v>229742943</v>
      </c>
      <c r="BJ9" s="8">
        <v>226705370</v>
      </c>
      <c r="BK9" s="135">
        <v>98.677838387401522</v>
      </c>
      <c r="BL9" s="136">
        <v>106.82977586432867</v>
      </c>
      <c r="BM9" s="8">
        <v>60849042</v>
      </c>
      <c r="BN9" s="8">
        <v>60295431</v>
      </c>
      <c r="BO9" s="135">
        <v>99.090189456064067</v>
      </c>
      <c r="BP9" s="137">
        <v>102.78965673580265</v>
      </c>
      <c r="BQ9" s="8">
        <v>125985608</v>
      </c>
      <c r="BR9" s="8">
        <v>124877805</v>
      </c>
      <c r="BS9" s="135">
        <v>99.120690833194217</v>
      </c>
      <c r="BT9" s="136">
        <v>101.41514293244913</v>
      </c>
      <c r="BU9" s="8">
        <v>54248339</v>
      </c>
      <c r="BV9" s="8">
        <v>53693535</v>
      </c>
      <c r="BW9" s="135">
        <v>98.977288502787147</v>
      </c>
      <c r="BX9" s="137">
        <v>102.06234867126098</v>
      </c>
      <c r="BY9" s="133" t="s">
        <v>10</v>
      </c>
      <c r="BZ9" s="133" t="s">
        <v>11</v>
      </c>
      <c r="CA9" s="134"/>
      <c r="CB9" s="8">
        <v>100628522</v>
      </c>
      <c r="CC9" s="8">
        <v>99780804</v>
      </c>
      <c r="CD9" s="135">
        <v>99.157576815050504</v>
      </c>
      <c r="CE9" s="136">
        <v>102.066597703563</v>
      </c>
      <c r="CF9" s="8">
        <v>63347590</v>
      </c>
      <c r="CG9" s="8">
        <v>62656430</v>
      </c>
      <c r="CH9" s="135">
        <v>98.908940340113958</v>
      </c>
      <c r="CI9" s="137">
        <v>102.61438720939833</v>
      </c>
      <c r="CJ9" s="8">
        <v>136306984</v>
      </c>
      <c r="CK9" s="8">
        <v>134813768</v>
      </c>
      <c r="CL9" s="135">
        <v>98.904519815360302</v>
      </c>
      <c r="CM9" s="136">
        <v>103.77003208468014</v>
      </c>
      <c r="CN9" s="8">
        <v>51741875</v>
      </c>
      <c r="CO9" s="8">
        <v>51226471</v>
      </c>
      <c r="CP9" s="135">
        <v>99.003893848067932</v>
      </c>
      <c r="CQ9" s="137">
        <v>102.28972646665528</v>
      </c>
      <c r="CR9" s="142"/>
    </row>
    <row r="10" spans="1:96" s="108" customFormat="1" ht="28.5" customHeight="1">
      <c r="A10" s="133" t="s">
        <v>12</v>
      </c>
      <c r="B10" s="133" t="s">
        <v>13</v>
      </c>
      <c r="C10" s="134"/>
      <c r="D10" s="8">
        <v>17795040</v>
      </c>
      <c r="E10" s="8">
        <v>17059441</v>
      </c>
      <c r="F10" s="135">
        <v>95.866269477337511</v>
      </c>
      <c r="G10" s="136">
        <v>106.67557076270717</v>
      </c>
      <c r="H10" s="8">
        <v>30027725</v>
      </c>
      <c r="I10" s="8">
        <v>29073305</v>
      </c>
      <c r="J10" s="135">
        <v>96.821537429159221</v>
      </c>
      <c r="K10" s="137">
        <v>106.38260385861862</v>
      </c>
      <c r="L10" s="8">
        <v>30481457</v>
      </c>
      <c r="M10" s="8">
        <v>29335554</v>
      </c>
      <c r="N10" s="135">
        <v>96.240655425362377</v>
      </c>
      <c r="O10" s="136">
        <v>110.31104306437727</v>
      </c>
      <c r="P10" s="11">
        <v>19657491</v>
      </c>
      <c r="Q10" s="11">
        <v>18732207</v>
      </c>
      <c r="R10" s="135">
        <v>95.292969992966036</v>
      </c>
      <c r="S10" s="137">
        <v>110.89831497046769</v>
      </c>
      <c r="T10" s="133" t="s">
        <v>12</v>
      </c>
      <c r="U10" s="133" t="s">
        <v>13</v>
      </c>
      <c r="V10" s="134"/>
      <c r="W10" s="8">
        <v>93291017</v>
      </c>
      <c r="X10" s="8">
        <v>91126506</v>
      </c>
      <c r="Y10" s="135">
        <v>97.679829130815449</v>
      </c>
      <c r="Z10" s="136">
        <v>109.94644462963537</v>
      </c>
      <c r="AA10" s="8">
        <v>39288399</v>
      </c>
      <c r="AB10" s="8">
        <v>38384588</v>
      </c>
      <c r="AC10" s="135">
        <v>97.699547390566863</v>
      </c>
      <c r="AD10" s="137">
        <v>108.88884331120158</v>
      </c>
      <c r="AE10" s="8">
        <v>13932747</v>
      </c>
      <c r="AF10" s="8">
        <v>13240379</v>
      </c>
      <c r="AG10" s="135">
        <v>95.030642557422453</v>
      </c>
      <c r="AH10" s="136">
        <v>106.10930901416053</v>
      </c>
      <c r="AI10" s="8">
        <v>10589700</v>
      </c>
      <c r="AJ10" s="8">
        <v>10218936</v>
      </c>
      <c r="AK10" s="135">
        <v>96.498824329301115</v>
      </c>
      <c r="AL10" s="137">
        <v>99.860756939310676</v>
      </c>
      <c r="AM10" s="133" t="s">
        <v>12</v>
      </c>
      <c r="AN10" s="133" t="s">
        <v>13</v>
      </c>
      <c r="AO10" s="134"/>
      <c r="AP10" s="8">
        <v>12092784</v>
      </c>
      <c r="AQ10" s="8">
        <v>11772075</v>
      </c>
      <c r="AR10" s="135">
        <v>97.347930799061658</v>
      </c>
      <c r="AS10" s="136">
        <v>100.87884521023062</v>
      </c>
      <c r="AT10" s="8">
        <v>12912898</v>
      </c>
      <c r="AU10" s="8">
        <v>12451443</v>
      </c>
      <c r="AV10" s="135">
        <v>96.426402500817403</v>
      </c>
      <c r="AW10" s="137">
        <v>100.25562624524997</v>
      </c>
      <c r="AX10" s="8">
        <v>64071062</v>
      </c>
      <c r="AY10" s="8">
        <v>62738755</v>
      </c>
      <c r="AZ10" s="135">
        <v>97.920579184406208</v>
      </c>
      <c r="BA10" s="136">
        <v>114.35668594601167</v>
      </c>
      <c r="BB10" s="8">
        <v>31731608</v>
      </c>
      <c r="BC10" s="8">
        <v>30998778</v>
      </c>
      <c r="BD10" s="135">
        <v>97.690536199741288</v>
      </c>
      <c r="BE10" s="137">
        <v>108.88736471792284</v>
      </c>
      <c r="BF10" s="133" t="s">
        <v>12</v>
      </c>
      <c r="BG10" s="133" t="s">
        <v>13</v>
      </c>
      <c r="BH10" s="134"/>
      <c r="BI10" s="8">
        <v>62360277</v>
      </c>
      <c r="BJ10" s="8">
        <v>59693139</v>
      </c>
      <c r="BK10" s="135">
        <v>95.723017715267687</v>
      </c>
      <c r="BL10" s="136">
        <v>123.20229411288909</v>
      </c>
      <c r="BM10" s="8">
        <v>12541607</v>
      </c>
      <c r="BN10" s="8">
        <v>11993824</v>
      </c>
      <c r="BO10" s="135">
        <v>95.632274237264809</v>
      </c>
      <c r="BP10" s="137">
        <v>110.91159964264376</v>
      </c>
      <c r="BQ10" s="8">
        <v>25846097</v>
      </c>
      <c r="BR10" s="8">
        <v>24895706</v>
      </c>
      <c r="BS10" s="135">
        <v>96.322883876818992</v>
      </c>
      <c r="BT10" s="136">
        <v>103.41811370377638</v>
      </c>
      <c r="BU10" s="8">
        <v>12587565</v>
      </c>
      <c r="BV10" s="8">
        <v>12126274</v>
      </c>
      <c r="BW10" s="192">
        <v>96.335343650658416</v>
      </c>
      <c r="BX10" s="193">
        <v>106.4211972614406</v>
      </c>
      <c r="BY10" s="133" t="s">
        <v>12</v>
      </c>
      <c r="BZ10" s="133" t="s">
        <v>13</v>
      </c>
      <c r="CA10" s="134"/>
      <c r="CB10" s="8">
        <v>23740530</v>
      </c>
      <c r="CC10" s="8">
        <v>22999699</v>
      </c>
      <c r="CD10" s="135">
        <v>96.879467307595917</v>
      </c>
      <c r="CE10" s="136">
        <v>107.65404032071027</v>
      </c>
      <c r="CF10" s="8">
        <v>14425446</v>
      </c>
      <c r="CG10" s="8">
        <v>13772550</v>
      </c>
      <c r="CH10" s="135">
        <v>95.473997823013576</v>
      </c>
      <c r="CI10" s="137">
        <v>109.48508214034311</v>
      </c>
      <c r="CJ10" s="8">
        <v>32667662</v>
      </c>
      <c r="CK10" s="8">
        <v>31262782</v>
      </c>
      <c r="CL10" s="135">
        <v>95.699477973048701</v>
      </c>
      <c r="CM10" s="136">
        <v>112.27081562947923</v>
      </c>
      <c r="CN10" s="8">
        <v>10049334</v>
      </c>
      <c r="CO10" s="8">
        <v>9588258</v>
      </c>
      <c r="CP10" s="135">
        <v>95.411875055600703</v>
      </c>
      <c r="CQ10" s="137">
        <v>107.38922843789165</v>
      </c>
      <c r="CR10" s="142"/>
    </row>
    <row r="11" spans="1:96" s="108" customFormat="1" ht="28.5" customHeight="1">
      <c r="A11" s="133" t="s">
        <v>14</v>
      </c>
      <c r="B11" s="133" t="s">
        <v>15</v>
      </c>
      <c r="C11" s="134"/>
      <c r="D11" s="11">
        <v>75077504</v>
      </c>
      <c r="E11" s="16">
        <v>74893087</v>
      </c>
      <c r="F11" s="135">
        <v>99.754364503114019</v>
      </c>
      <c r="G11" s="136">
        <v>100.76427812609094</v>
      </c>
      <c r="H11" s="11">
        <v>115097900</v>
      </c>
      <c r="I11" s="16">
        <v>114963975</v>
      </c>
      <c r="J11" s="135">
        <v>99.883642533877676</v>
      </c>
      <c r="K11" s="137">
        <v>101.25566868134641</v>
      </c>
      <c r="L11" s="11">
        <v>109108164</v>
      </c>
      <c r="M11" s="16">
        <v>109008861</v>
      </c>
      <c r="N11" s="135">
        <v>99.90898664558226</v>
      </c>
      <c r="O11" s="136">
        <v>101.6910718149461</v>
      </c>
      <c r="P11" s="11">
        <v>74433664</v>
      </c>
      <c r="Q11" s="16">
        <v>74381658</v>
      </c>
      <c r="R11" s="135">
        <v>99.930131076175428</v>
      </c>
      <c r="S11" s="137">
        <v>101.11560873862449</v>
      </c>
      <c r="T11" s="133" t="s">
        <v>14</v>
      </c>
      <c r="U11" s="133" t="s">
        <v>15</v>
      </c>
      <c r="V11" s="134"/>
      <c r="W11" s="11">
        <v>330361923</v>
      </c>
      <c r="X11" s="16">
        <v>330084086</v>
      </c>
      <c r="Y11" s="135">
        <v>99.915899206095858</v>
      </c>
      <c r="Z11" s="136">
        <v>101.1571210274808</v>
      </c>
      <c r="AA11" s="11">
        <v>141990317</v>
      </c>
      <c r="AB11" s="16">
        <v>141877201</v>
      </c>
      <c r="AC11" s="135">
        <v>99.920335412730992</v>
      </c>
      <c r="AD11" s="137">
        <v>101.54725555540938</v>
      </c>
      <c r="AE11" s="11">
        <v>48485256</v>
      </c>
      <c r="AF11" s="11">
        <v>48432816</v>
      </c>
      <c r="AG11" s="135">
        <v>99.89184340905615</v>
      </c>
      <c r="AH11" s="136">
        <v>100.98171328127556</v>
      </c>
      <c r="AI11" s="11">
        <v>45018738</v>
      </c>
      <c r="AJ11" s="16">
        <v>44968670</v>
      </c>
      <c r="AK11" s="135">
        <v>99.888784088083497</v>
      </c>
      <c r="AL11" s="137">
        <v>101.18324672688279</v>
      </c>
      <c r="AM11" s="133" t="s">
        <v>14</v>
      </c>
      <c r="AN11" s="133" t="s">
        <v>15</v>
      </c>
      <c r="AO11" s="134"/>
      <c r="AP11" s="11">
        <v>44658815</v>
      </c>
      <c r="AQ11" s="16">
        <v>44636150</v>
      </c>
      <c r="AR11" s="135">
        <v>99.949248541413382</v>
      </c>
      <c r="AS11" s="136">
        <v>99.827230766901408</v>
      </c>
      <c r="AT11" s="11">
        <v>51637960</v>
      </c>
      <c r="AU11" s="16">
        <v>51598280</v>
      </c>
      <c r="AV11" s="135">
        <v>99.923157305207255</v>
      </c>
      <c r="AW11" s="137">
        <v>100.71717901765582</v>
      </c>
      <c r="AX11" s="11">
        <v>172699638</v>
      </c>
      <c r="AY11" s="16">
        <v>172518858</v>
      </c>
      <c r="AZ11" s="135">
        <v>99.895321147112071</v>
      </c>
      <c r="BA11" s="136">
        <v>100.34241523314502</v>
      </c>
      <c r="BB11" s="11">
        <v>86111540</v>
      </c>
      <c r="BC11" s="16">
        <v>86067234</v>
      </c>
      <c r="BD11" s="135">
        <v>99.948548127231263</v>
      </c>
      <c r="BE11" s="137">
        <v>100.32370266717044</v>
      </c>
      <c r="BF11" s="133" t="s">
        <v>14</v>
      </c>
      <c r="BG11" s="133" t="s">
        <v>15</v>
      </c>
      <c r="BH11" s="134"/>
      <c r="BI11" s="11">
        <v>172137202</v>
      </c>
      <c r="BJ11" s="16">
        <v>171712523</v>
      </c>
      <c r="BK11" s="135">
        <v>99.753290401455459</v>
      </c>
      <c r="BL11" s="136">
        <v>101.98923725549433</v>
      </c>
      <c r="BM11" s="11">
        <v>49664369</v>
      </c>
      <c r="BN11" s="16">
        <v>49646287</v>
      </c>
      <c r="BO11" s="135">
        <v>99.963591604274683</v>
      </c>
      <c r="BP11" s="137">
        <v>100.94016171436986</v>
      </c>
      <c r="BQ11" s="11">
        <v>103002316</v>
      </c>
      <c r="BR11" s="16">
        <v>102820466</v>
      </c>
      <c r="BS11" s="135">
        <v>99.823450571732778</v>
      </c>
      <c r="BT11" s="136">
        <v>100.91491588129169</v>
      </c>
      <c r="BU11" s="8">
        <v>42900110</v>
      </c>
      <c r="BV11" s="8">
        <v>42793922</v>
      </c>
      <c r="BW11" s="192">
        <v>99.752476159152039</v>
      </c>
      <c r="BX11" s="193">
        <v>100.8332839698443</v>
      </c>
      <c r="BY11" s="133" t="s">
        <v>14</v>
      </c>
      <c r="BZ11" s="133" t="s">
        <v>15</v>
      </c>
      <c r="CA11" s="134"/>
      <c r="CB11" s="11">
        <v>79025063</v>
      </c>
      <c r="CC11" s="16">
        <v>78901688</v>
      </c>
      <c r="CD11" s="135">
        <v>99.84387864391833</v>
      </c>
      <c r="CE11" s="136">
        <v>100.50165941376102</v>
      </c>
      <c r="CF11" s="11">
        <v>50461141</v>
      </c>
      <c r="CG11" s="16">
        <v>50399782</v>
      </c>
      <c r="CH11" s="135">
        <v>99.878403462973623</v>
      </c>
      <c r="CI11" s="137">
        <v>100.81076810876762</v>
      </c>
      <c r="CJ11" s="11">
        <v>106421100</v>
      </c>
      <c r="CK11" s="16">
        <v>106305433</v>
      </c>
      <c r="CL11" s="135">
        <v>99.891311967269644</v>
      </c>
      <c r="CM11" s="136">
        <v>101.45391974672135</v>
      </c>
      <c r="CN11" s="11">
        <v>42961500</v>
      </c>
      <c r="CO11" s="16">
        <v>42893707</v>
      </c>
      <c r="CP11" s="135">
        <v>99.842200574933372</v>
      </c>
      <c r="CQ11" s="137">
        <v>101.17431552138387</v>
      </c>
      <c r="CR11" s="142"/>
    </row>
    <row r="12" spans="1:96" s="129" customFormat="1" ht="28.5" customHeight="1">
      <c r="A12" s="366" t="s">
        <v>16</v>
      </c>
      <c r="B12" s="366"/>
      <c r="C12" s="13"/>
      <c r="D12" s="9">
        <v>21269542</v>
      </c>
      <c r="E12" s="179">
        <v>21230448</v>
      </c>
      <c r="F12" s="125">
        <v>99.816197264614345</v>
      </c>
      <c r="G12" s="130">
        <v>102.24325048658429</v>
      </c>
      <c r="H12" s="9">
        <v>26972344</v>
      </c>
      <c r="I12" s="179">
        <v>26893119</v>
      </c>
      <c r="J12" s="125">
        <v>99.706273210811787</v>
      </c>
      <c r="K12" s="131">
        <v>107.63883318788368</v>
      </c>
      <c r="L12" s="9">
        <v>18089349</v>
      </c>
      <c r="M12" s="179">
        <v>18061657</v>
      </c>
      <c r="N12" s="125">
        <v>99.846915441788425</v>
      </c>
      <c r="O12" s="130">
        <v>97.619523626919005</v>
      </c>
      <c r="P12" s="9">
        <v>13851210</v>
      </c>
      <c r="Q12" s="179">
        <v>13907107</v>
      </c>
      <c r="R12" s="125">
        <v>100.40355319138183</v>
      </c>
      <c r="S12" s="131">
        <v>100.38778245260762</v>
      </c>
      <c r="T12" s="366" t="s">
        <v>16</v>
      </c>
      <c r="U12" s="366"/>
      <c r="V12" s="13"/>
      <c r="W12" s="9">
        <v>50383515</v>
      </c>
      <c r="X12" s="179">
        <v>50274086</v>
      </c>
      <c r="Y12" s="125">
        <v>99.782807928347196</v>
      </c>
      <c r="Z12" s="130">
        <v>112.10411532045035</v>
      </c>
      <c r="AA12" s="9">
        <v>17971090</v>
      </c>
      <c r="AB12" s="179">
        <v>17943435</v>
      </c>
      <c r="AC12" s="125">
        <v>99.846113953021217</v>
      </c>
      <c r="AD12" s="131">
        <v>119.20437344483518</v>
      </c>
      <c r="AE12" s="9">
        <v>6058658</v>
      </c>
      <c r="AF12" s="179">
        <v>6076016</v>
      </c>
      <c r="AG12" s="125">
        <v>100.2864990894023</v>
      </c>
      <c r="AH12" s="130">
        <v>127.54760771194972</v>
      </c>
      <c r="AI12" s="9">
        <v>9319047</v>
      </c>
      <c r="AJ12" s="179">
        <v>9371407</v>
      </c>
      <c r="AK12" s="125">
        <v>100.56186002710363</v>
      </c>
      <c r="AL12" s="131">
        <v>103.76714516770716</v>
      </c>
      <c r="AM12" s="366" t="s">
        <v>16</v>
      </c>
      <c r="AN12" s="366"/>
      <c r="AO12" s="13"/>
      <c r="AP12" s="9">
        <v>7956091</v>
      </c>
      <c r="AQ12" s="179">
        <v>7987231</v>
      </c>
      <c r="AR12" s="125">
        <v>100.39139823815488</v>
      </c>
      <c r="AS12" s="130">
        <v>103.10898085910134</v>
      </c>
      <c r="AT12" s="9">
        <v>10236868</v>
      </c>
      <c r="AU12" s="179">
        <v>10241177</v>
      </c>
      <c r="AV12" s="125">
        <v>100.04209295264918</v>
      </c>
      <c r="AW12" s="131">
        <v>133.20293345743369</v>
      </c>
      <c r="AX12" s="9">
        <v>59713892</v>
      </c>
      <c r="AY12" s="179">
        <v>59582835</v>
      </c>
      <c r="AZ12" s="125">
        <v>99.780525107959804</v>
      </c>
      <c r="BA12" s="130">
        <v>111.53979880323379</v>
      </c>
      <c r="BB12" s="9">
        <v>32284770</v>
      </c>
      <c r="BC12" s="179">
        <v>32187855</v>
      </c>
      <c r="BD12" s="125">
        <v>99.699812016625799</v>
      </c>
      <c r="BE12" s="131">
        <v>96.396530056683076</v>
      </c>
      <c r="BF12" s="366" t="s">
        <v>16</v>
      </c>
      <c r="BG12" s="366"/>
      <c r="BH12" s="13"/>
      <c r="BI12" s="9">
        <v>115669417</v>
      </c>
      <c r="BJ12" s="179">
        <v>115352519</v>
      </c>
      <c r="BK12" s="125">
        <v>99.726031298316315</v>
      </c>
      <c r="BL12" s="130">
        <v>107.96166225170668</v>
      </c>
      <c r="BM12" s="9">
        <v>11121856</v>
      </c>
      <c r="BN12" s="179">
        <v>11094897</v>
      </c>
      <c r="BO12" s="125">
        <v>99.757603407201103</v>
      </c>
      <c r="BP12" s="131">
        <v>125.68774320719129</v>
      </c>
      <c r="BQ12" s="9">
        <v>22787026</v>
      </c>
      <c r="BR12" s="179">
        <v>22759392</v>
      </c>
      <c r="BS12" s="125">
        <v>99.87872923829552</v>
      </c>
      <c r="BT12" s="130">
        <v>106.53713103101816</v>
      </c>
      <c r="BU12" s="9">
        <v>10271385</v>
      </c>
      <c r="BV12" s="179">
        <v>10229261</v>
      </c>
      <c r="BW12" s="125">
        <v>99.589889776305725</v>
      </c>
      <c r="BX12" s="131">
        <v>99.931723043106601</v>
      </c>
      <c r="BY12" s="366" t="s">
        <v>16</v>
      </c>
      <c r="BZ12" s="366"/>
      <c r="CA12" s="13"/>
      <c r="CB12" s="9">
        <v>18286792</v>
      </c>
      <c r="CC12" s="179">
        <v>18327820</v>
      </c>
      <c r="CD12" s="125">
        <v>100.22435865186196</v>
      </c>
      <c r="CE12" s="130">
        <v>97.711816085875071</v>
      </c>
      <c r="CF12" s="9">
        <v>11727194</v>
      </c>
      <c r="CG12" s="179">
        <v>11702014</v>
      </c>
      <c r="CH12" s="125">
        <v>99.785285380287903</v>
      </c>
      <c r="CI12" s="131">
        <v>106.65366991813234</v>
      </c>
      <c r="CJ12" s="9">
        <v>36991628</v>
      </c>
      <c r="CK12" s="179">
        <v>37021470</v>
      </c>
      <c r="CL12" s="125">
        <v>100.08067230779893</v>
      </c>
      <c r="CM12" s="130">
        <v>104.95511645940745</v>
      </c>
      <c r="CN12" s="9">
        <v>9064160</v>
      </c>
      <c r="CO12" s="179">
        <v>9025747</v>
      </c>
      <c r="CP12" s="125">
        <v>99.576210040422936</v>
      </c>
      <c r="CQ12" s="131">
        <v>103.53282103071383</v>
      </c>
      <c r="CR12" s="191"/>
    </row>
    <row r="13" spans="1:96" s="108" customFormat="1" ht="28.5" customHeight="1">
      <c r="A13" s="133" t="s">
        <v>8</v>
      </c>
      <c r="B13" s="133" t="s">
        <v>17</v>
      </c>
      <c r="C13" s="134"/>
      <c r="D13" s="8">
        <v>5389120</v>
      </c>
      <c r="E13" s="8">
        <v>5359229</v>
      </c>
      <c r="F13" s="135">
        <v>99.445345436731785</v>
      </c>
      <c r="G13" s="136">
        <v>102.11305350712578</v>
      </c>
      <c r="H13" s="8">
        <v>7260851</v>
      </c>
      <c r="I13" s="8">
        <v>7239523</v>
      </c>
      <c r="J13" s="135">
        <v>99.706260326785383</v>
      </c>
      <c r="K13" s="137">
        <v>102.01602010693504</v>
      </c>
      <c r="L13" s="8">
        <v>4850174</v>
      </c>
      <c r="M13" s="8">
        <v>4842639</v>
      </c>
      <c r="N13" s="135">
        <v>99.844644748827577</v>
      </c>
      <c r="O13" s="136">
        <v>103.13587967109063</v>
      </c>
      <c r="P13" s="8">
        <v>3658064</v>
      </c>
      <c r="Q13" s="11">
        <v>3672826</v>
      </c>
      <c r="R13" s="135">
        <v>100.40354679415123</v>
      </c>
      <c r="S13" s="137">
        <v>103.27396509551396</v>
      </c>
      <c r="T13" s="133" t="s">
        <v>8</v>
      </c>
      <c r="U13" s="133" t="s">
        <v>17</v>
      </c>
      <c r="V13" s="134"/>
      <c r="W13" s="8">
        <v>13800780</v>
      </c>
      <c r="X13" s="8">
        <v>13771766</v>
      </c>
      <c r="Y13" s="135">
        <v>99.789765506007626</v>
      </c>
      <c r="Z13" s="136">
        <v>104.28919707009925</v>
      </c>
      <c r="AA13" s="8">
        <v>4379770</v>
      </c>
      <c r="AB13" s="8">
        <v>4373030</v>
      </c>
      <c r="AC13" s="135">
        <v>99.846110640513089</v>
      </c>
      <c r="AD13" s="137">
        <v>102.46879444755569</v>
      </c>
      <c r="AE13" s="8">
        <v>1813208</v>
      </c>
      <c r="AF13" s="8">
        <v>1818402</v>
      </c>
      <c r="AG13" s="135">
        <v>100.28645362252979</v>
      </c>
      <c r="AH13" s="136">
        <v>105.0761113329408</v>
      </c>
      <c r="AI13" s="8">
        <v>2759927</v>
      </c>
      <c r="AJ13" s="8">
        <v>2775434</v>
      </c>
      <c r="AK13" s="135">
        <v>100.56186268694789</v>
      </c>
      <c r="AL13" s="137">
        <v>103.16355948205495</v>
      </c>
      <c r="AM13" s="133" t="s">
        <v>8</v>
      </c>
      <c r="AN13" s="133" t="s">
        <v>17</v>
      </c>
      <c r="AO13" s="134"/>
      <c r="AP13" s="8">
        <v>2577840</v>
      </c>
      <c r="AQ13" s="8">
        <v>2587930</v>
      </c>
      <c r="AR13" s="135">
        <v>100.39141296589393</v>
      </c>
      <c r="AS13" s="136">
        <v>101.2621724297279</v>
      </c>
      <c r="AT13" s="8">
        <v>2700064</v>
      </c>
      <c r="AU13" s="8">
        <v>2686069</v>
      </c>
      <c r="AV13" s="135">
        <v>99.481678952795193</v>
      </c>
      <c r="AW13" s="137">
        <v>102.28548493536493</v>
      </c>
      <c r="AX13" s="11">
        <v>12807888</v>
      </c>
      <c r="AY13" s="11">
        <v>12780201</v>
      </c>
      <c r="AZ13" s="135">
        <v>99.783828528169522</v>
      </c>
      <c r="BA13" s="136">
        <v>102.82409415449392</v>
      </c>
      <c r="BB13" s="8">
        <v>5618669</v>
      </c>
      <c r="BC13" s="8">
        <v>5581986</v>
      </c>
      <c r="BD13" s="135">
        <v>99.347122957412154</v>
      </c>
      <c r="BE13" s="137">
        <v>102.10422669024351</v>
      </c>
      <c r="BF13" s="133" t="s">
        <v>8</v>
      </c>
      <c r="BG13" s="133" t="s">
        <v>17</v>
      </c>
      <c r="BH13" s="134"/>
      <c r="BI13" s="8">
        <v>20108724</v>
      </c>
      <c r="BJ13" s="8">
        <v>20051145</v>
      </c>
      <c r="BK13" s="135">
        <v>99.71366159284895</v>
      </c>
      <c r="BL13" s="136">
        <v>103.11876067481795</v>
      </c>
      <c r="BM13" s="8">
        <v>2449306</v>
      </c>
      <c r="BN13" s="8">
        <v>2444659</v>
      </c>
      <c r="BO13" s="135">
        <v>99.810272787475313</v>
      </c>
      <c r="BP13" s="137">
        <v>104.53993234104186</v>
      </c>
      <c r="BQ13" s="8">
        <v>5760570</v>
      </c>
      <c r="BR13" s="8">
        <v>5753280</v>
      </c>
      <c r="BS13" s="135">
        <v>99.873450023174797</v>
      </c>
      <c r="BT13" s="136">
        <v>103.11999425008096</v>
      </c>
      <c r="BU13" s="8">
        <v>2803515</v>
      </c>
      <c r="BV13" s="8">
        <v>2792017</v>
      </c>
      <c r="BW13" s="135">
        <v>99.589871999971464</v>
      </c>
      <c r="BX13" s="137">
        <v>102.53628870106191</v>
      </c>
      <c r="BY13" s="133" t="s">
        <v>8</v>
      </c>
      <c r="BZ13" s="133" t="s">
        <v>17</v>
      </c>
      <c r="CA13" s="134"/>
      <c r="CB13" s="8">
        <v>5094424</v>
      </c>
      <c r="CC13" s="8">
        <v>5106112</v>
      </c>
      <c r="CD13" s="135">
        <v>100.22942731111506</v>
      </c>
      <c r="CE13" s="136">
        <v>101.27654037723394</v>
      </c>
      <c r="CF13" s="8">
        <v>3711743</v>
      </c>
      <c r="CG13" s="8">
        <v>3702985</v>
      </c>
      <c r="CH13" s="135">
        <v>99.76404616375649</v>
      </c>
      <c r="CI13" s="137">
        <v>103.45073721869764</v>
      </c>
      <c r="CJ13" s="8">
        <v>9375863</v>
      </c>
      <c r="CK13" s="8">
        <v>9381098</v>
      </c>
      <c r="CL13" s="135">
        <v>100.05583486021501</v>
      </c>
      <c r="CM13" s="136">
        <v>103.53753408861269</v>
      </c>
      <c r="CN13" s="8">
        <v>3007826</v>
      </c>
      <c r="CO13" s="8">
        <v>2995079</v>
      </c>
      <c r="CP13" s="135">
        <v>99.576205538485269</v>
      </c>
      <c r="CQ13" s="137">
        <v>102.36877489512177</v>
      </c>
      <c r="CR13" s="142"/>
    </row>
    <row r="14" spans="1:96" s="108" customFormat="1" ht="28.5" customHeight="1">
      <c r="A14" s="133" t="s">
        <v>12</v>
      </c>
      <c r="B14" s="133" t="s">
        <v>18</v>
      </c>
      <c r="C14" s="134"/>
      <c r="D14" s="8">
        <v>15880422</v>
      </c>
      <c r="E14" s="8">
        <v>15871219</v>
      </c>
      <c r="F14" s="135">
        <v>99.942048139526776</v>
      </c>
      <c r="G14" s="136">
        <v>102.28728907042111</v>
      </c>
      <c r="H14" s="8">
        <v>19711493</v>
      </c>
      <c r="I14" s="8">
        <v>19653596</v>
      </c>
      <c r="J14" s="135">
        <v>99.706277956723014</v>
      </c>
      <c r="K14" s="137">
        <v>109.86947714101602</v>
      </c>
      <c r="L14" s="8">
        <v>13239175</v>
      </c>
      <c r="M14" s="8">
        <v>13219018</v>
      </c>
      <c r="N14" s="135">
        <v>99.847747310538608</v>
      </c>
      <c r="O14" s="136">
        <v>95.743515212688806</v>
      </c>
      <c r="P14" s="8">
        <v>10193146</v>
      </c>
      <c r="Q14" s="11">
        <v>10234281</v>
      </c>
      <c r="R14" s="135">
        <v>100.40355548718718</v>
      </c>
      <c r="S14" s="137">
        <v>99.390948524302473</v>
      </c>
      <c r="T14" s="133" t="s">
        <v>12</v>
      </c>
      <c r="U14" s="133" t="s">
        <v>18</v>
      </c>
      <c r="V14" s="134"/>
      <c r="W14" s="8">
        <v>36582735</v>
      </c>
      <c r="X14" s="8">
        <v>36502320</v>
      </c>
      <c r="Y14" s="135">
        <v>99.780183192973411</v>
      </c>
      <c r="Z14" s="136">
        <v>115.36571800355027</v>
      </c>
      <c r="AA14" s="8">
        <v>13591320</v>
      </c>
      <c r="AB14" s="8">
        <v>13570405</v>
      </c>
      <c r="AC14" s="135">
        <v>99.846115020468957</v>
      </c>
      <c r="AD14" s="137">
        <v>125.8267157286582</v>
      </c>
      <c r="AE14" s="8">
        <v>4245450</v>
      </c>
      <c r="AF14" s="8">
        <v>4257614</v>
      </c>
      <c r="AG14" s="135">
        <v>100.2865185080498</v>
      </c>
      <c r="AH14" s="136">
        <v>140.36859823412294</v>
      </c>
      <c r="AI14" s="8">
        <v>6559120</v>
      </c>
      <c r="AJ14" s="8">
        <v>6595973</v>
      </c>
      <c r="AK14" s="135">
        <v>100.56185890790228</v>
      </c>
      <c r="AL14" s="137">
        <v>104.02323657734394</v>
      </c>
      <c r="AM14" s="133" t="s">
        <v>12</v>
      </c>
      <c r="AN14" s="133" t="s">
        <v>18</v>
      </c>
      <c r="AO14" s="134"/>
      <c r="AP14" s="8">
        <v>5378251</v>
      </c>
      <c r="AQ14" s="8">
        <v>5399301</v>
      </c>
      <c r="AR14" s="135">
        <v>100.39139117902826</v>
      </c>
      <c r="AS14" s="136">
        <v>104.01826411883968</v>
      </c>
      <c r="AT14" s="8">
        <v>7536804</v>
      </c>
      <c r="AU14" s="8">
        <v>7555108</v>
      </c>
      <c r="AV14" s="135">
        <v>100.24286156307103</v>
      </c>
      <c r="AW14" s="137">
        <v>149.24109371317792</v>
      </c>
      <c r="AX14" s="11">
        <v>46906004</v>
      </c>
      <c r="AY14" s="11">
        <v>46802634</v>
      </c>
      <c r="AZ14" s="135">
        <v>99.779623094732187</v>
      </c>
      <c r="BA14" s="136">
        <v>114.18266500223082</v>
      </c>
      <c r="BB14" s="8">
        <v>26666101</v>
      </c>
      <c r="BC14" s="8">
        <v>26605869</v>
      </c>
      <c r="BD14" s="135">
        <v>99.774125208630991</v>
      </c>
      <c r="BE14" s="137">
        <v>95.279085367845113</v>
      </c>
      <c r="BF14" s="133" t="s">
        <v>12</v>
      </c>
      <c r="BG14" s="133" t="s">
        <v>18</v>
      </c>
      <c r="BH14" s="134"/>
      <c r="BI14" s="8">
        <v>95560693</v>
      </c>
      <c r="BJ14" s="8">
        <v>95301374</v>
      </c>
      <c r="BK14" s="135">
        <v>99.728634240858852</v>
      </c>
      <c r="BL14" s="136">
        <v>109.0390951006855</v>
      </c>
      <c r="BM14" s="8">
        <v>8672550</v>
      </c>
      <c r="BN14" s="8">
        <v>8650238</v>
      </c>
      <c r="BO14" s="135">
        <v>99.742728493926236</v>
      </c>
      <c r="BP14" s="137">
        <v>133.3091174609026</v>
      </c>
      <c r="BQ14" s="8">
        <v>17026456</v>
      </c>
      <c r="BR14" s="8">
        <v>17006112</v>
      </c>
      <c r="BS14" s="135">
        <v>99.880515357981722</v>
      </c>
      <c r="BT14" s="136">
        <v>107.74502042111389</v>
      </c>
      <c r="BU14" s="8">
        <v>7467870</v>
      </c>
      <c r="BV14" s="8">
        <v>7437244</v>
      </c>
      <c r="BW14" s="135">
        <v>99.589896449723952</v>
      </c>
      <c r="BX14" s="137">
        <v>98.987780993558744</v>
      </c>
      <c r="BY14" s="133" t="s">
        <v>12</v>
      </c>
      <c r="BZ14" s="133" t="s">
        <v>18</v>
      </c>
      <c r="CA14" s="134"/>
      <c r="CB14" s="8">
        <v>13192368</v>
      </c>
      <c r="CC14" s="8">
        <v>13221708</v>
      </c>
      <c r="CD14" s="135">
        <v>100.2224013156698</v>
      </c>
      <c r="CE14" s="136">
        <v>96.401417894793568</v>
      </c>
      <c r="CF14" s="8">
        <v>8015451</v>
      </c>
      <c r="CG14" s="8">
        <v>7999029</v>
      </c>
      <c r="CH14" s="135">
        <v>99.795120698760428</v>
      </c>
      <c r="CI14" s="137">
        <v>108.20453626834086</v>
      </c>
      <c r="CJ14" s="8">
        <v>27615765</v>
      </c>
      <c r="CK14" s="8">
        <v>27640372</v>
      </c>
      <c r="CL14" s="135">
        <v>100.08910490076954</v>
      </c>
      <c r="CM14" s="136">
        <v>105.44510587934769</v>
      </c>
      <c r="CN14" s="8">
        <v>6056334</v>
      </c>
      <c r="CO14" s="8">
        <v>6030668</v>
      </c>
      <c r="CP14" s="135">
        <v>99.57621227627142</v>
      </c>
      <c r="CQ14" s="137">
        <v>104.12082893789527</v>
      </c>
      <c r="CR14" s="142"/>
    </row>
    <row r="15" spans="1:96" s="129" customFormat="1" ht="28.5" customHeight="1">
      <c r="A15" s="366" t="s">
        <v>19</v>
      </c>
      <c r="B15" s="366"/>
      <c r="C15" s="13"/>
      <c r="D15" s="9">
        <v>78830885</v>
      </c>
      <c r="E15" s="179">
        <v>78593580</v>
      </c>
      <c r="F15" s="125">
        <v>99.698969509222181</v>
      </c>
      <c r="G15" s="130">
        <v>106.00606884413004</v>
      </c>
      <c r="H15" s="9">
        <v>121349229</v>
      </c>
      <c r="I15" s="179">
        <v>121176442</v>
      </c>
      <c r="J15" s="125">
        <v>99.857611785897703</v>
      </c>
      <c r="K15" s="131">
        <v>106.22972153100791</v>
      </c>
      <c r="L15" s="9">
        <v>90501432</v>
      </c>
      <c r="M15" s="179">
        <v>90161422</v>
      </c>
      <c r="N15" s="125">
        <v>99.624304287251491</v>
      </c>
      <c r="O15" s="130">
        <v>104.08024608171644</v>
      </c>
      <c r="P15" s="9">
        <v>70634290</v>
      </c>
      <c r="Q15" s="179">
        <v>70252823</v>
      </c>
      <c r="R15" s="125">
        <v>99.459940773808299</v>
      </c>
      <c r="S15" s="131">
        <v>103.41018970274909</v>
      </c>
      <c r="T15" s="366" t="s">
        <v>19</v>
      </c>
      <c r="U15" s="366"/>
      <c r="V15" s="13"/>
      <c r="W15" s="9">
        <v>286783722</v>
      </c>
      <c r="X15" s="179">
        <v>286205504</v>
      </c>
      <c r="Y15" s="125">
        <v>99.798378375185465</v>
      </c>
      <c r="Z15" s="130">
        <v>103.29356009844632</v>
      </c>
      <c r="AA15" s="9">
        <v>131554436</v>
      </c>
      <c r="AB15" s="179">
        <v>131364578</v>
      </c>
      <c r="AC15" s="125">
        <v>99.855681035339614</v>
      </c>
      <c r="AD15" s="131">
        <v>103.61327912177241</v>
      </c>
      <c r="AE15" s="9">
        <v>47303958</v>
      </c>
      <c r="AF15" s="179">
        <v>47130305</v>
      </c>
      <c r="AG15" s="125">
        <v>99.632899640237298</v>
      </c>
      <c r="AH15" s="130">
        <v>104.18153642345752</v>
      </c>
      <c r="AI15" s="9">
        <v>49674118</v>
      </c>
      <c r="AJ15" s="179">
        <v>49262051</v>
      </c>
      <c r="AK15" s="125">
        <v>99.170459352695502</v>
      </c>
      <c r="AL15" s="131">
        <v>103.74247943089827</v>
      </c>
      <c r="AM15" s="366" t="s">
        <v>19</v>
      </c>
      <c r="AN15" s="366"/>
      <c r="AO15" s="13"/>
      <c r="AP15" s="9">
        <v>53609097</v>
      </c>
      <c r="AQ15" s="179">
        <v>53464077</v>
      </c>
      <c r="AR15" s="125">
        <v>99.729486210148252</v>
      </c>
      <c r="AS15" s="130">
        <v>103.04675176826095</v>
      </c>
      <c r="AT15" s="9">
        <v>55132968</v>
      </c>
      <c r="AU15" s="179">
        <v>54928296</v>
      </c>
      <c r="AV15" s="125">
        <v>99.628766584813647</v>
      </c>
      <c r="AW15" s="131">
        <v>104.68691950965207</v>
      </c>
      <c r="AX15" s="9">
        <v>227067176</v>
      </c>
      <c r="AY15" s="179">
        <v>226713854</v>
      </c>
      <c r="AZ15" s="125">
        <v>99.844397589196248</v>
      </c>
      <c r="BA15" s="130">
        <v>105.178043089326</v>
      </c>
      <c r="BB15" s="9">
        <v>113985541</v>
      </c>
      <c r="BC15" s="179">
        <v>113651144</v>
      </c>
      <c r="BD15" s="125">
        <v>99.706632089415621</v>
      </c>
      <c r="BE15" s="131">
        <v>106.97652856931219</v>
      </c>
      <c r="BF15" s="366" t="s">
        <v>19</v>
      </c>
      <c r="BG15" s="366"/>
      <c r="BH15" s="13"/>
      <c r="BI15" s="9">
        <v>312961796</v>
      </c>
      <c r="BJ15" s="179">
        <v>312315974</v>
      </c>
      <c r="BK15" s="125">
        <v>99.793641905096948</v>
      </c>
      <c r="BL15" s="130">
        <v>105.50791523948581</v>
      </c>
      <c r="BM15" s="9">
        <v>59688983</v>
      </c>
      <c r="BN15" s="179">
        <v>59399427</v>
      </c>
      <c r="BO15" s="125">
        <v>99.514892053027609</v>
      </c>
      <c r="BP15" s="131">
        <v>103.08394206376667</v>
      </c>
      <c r="BQ15" s="9">
        <v>117278191</v>
      </c>
      <c r="BR15" s="179">
        <v>116765875</v>
      </c>
      <c r="BS15" s="125">
        <v>99.563161747609158</v>
      </c>
      <c r="BT15" s="130">
        <v>105.45871306291434</v>
      </c>
      <c r="BU15" s="9">
        <v>48196818</v>
      </c>
      <c r="BV15" s="179">
        <v>47991868</v>
      </c>
      <c r="BW15" s="125">
        <v>99.574764458516739</v>
      </c>
      <c r="BX15" s="131">
        <v>105.09439886394728</v>
      </c>
      <c r="BY15" s="366" t="s">
        <v>19</v>
      </c>
      <c r="BZ15" s="366"/>
      <c r="CA15" s="13"/>
      <c r="CB15" s="9">
        <v>85744113</v>
      </c>
      <c r="CC15" s="179">
        <v>85495193</v>
      </c>
      <c r="CD15" s="125">
        <v>99.709694355343089</v>
      </c>
      <c r="CE15" s="130">
        <v>105.58320948323411</v>
      </c>
      <c r="CF15" s="9">
        <v>72397160</v>
      </c>
      <c r="CG15" s="179">
        <v>71962387</v>
      </c>
      <c r="CH15" s="125">
        <v>99.399461249584931</v>
      </c>
      <c r="CI15" s="131">
        <v>103.80473419282032</v>
      </c>
      <c r="CJ15" s="9">
        <v>129990870</v>
      </c>
      <c r="CK15" s="179">
        <v>129642123</v>
      </c>
      <c r="CL15" s="125">
        <v>99.731714235007431</v>
      </c>
      <c r="CM15" s="130">
        <v>106.06336249468985</v>
      </c>
      <c r="CN15" s="9">
        <v>44865568</v>
      </c>
      <c r="CO15" s="179">
        <v>44589684</v>
      </c>
      <c r="CP15" s="125">
        <v>99.385087468412308</v>
      </c>
      <c r="CQ15" s="131">
        <v>107.53138104575599</v>
      </c>
      <c r="CR15" s="191"/>
    </row>
    <row r="16" spans="1:96" s="129" customFormat="1" ht="28.5" customHeight="1">
      <c r="A16" s="366" t="s">
        <v>45</v>
      </c>
      <c r="B16" s="366"/>
      <c r="C16" s="13"/>
      <c r="D16" s="9">
        <v>78449686</v>
      </c>
      <c r="E16" s="179">
        <v>78212381</v>
      </c>
      <c r="F16" s="125">
        <v>99.697506756113725</v>
      </c>
      <c r="G16" s="130">
        <v>106.05640667641707</v>
      </c>
      <c r="H16" s="9">
        <v>120970048</v>
      </c>
      <c r="I16" s="179">
        <v>120797261</v>
      </c>
      <c r="J16" s="125">
        <v>99.857165469587969</v>
      </c>
      <c r="K16" s="131">
        <v>106.2565120973495</v>
      </c>
      <c r="L16" s="9">
        <v>89798804</v>
      </c>
      <c r="M16" s="179">
        <v>89458794</v>
      </c>
      <c r="N16" s="125">
        <v>99.621364667618522</v>
      </c>
      <c r="O16" s="130">
        <v>104.11871779503889</v>
      </c>
      <c r="P16" s="9">
        <v>69760624</v>
      </c>
      <c r="Q16" s="179">
        <v>69379157</v>
      </c>
      <c r="R16" s="125">
        <v>99.453177196350765</v>
      </c>
      <c r="S16" s="131">
        <v>103.41184381980626</v>
      </c>
      <c r="T16" s="366" t="s">
        <v>45</v>
      </c>
      <c r="U16" s="366"/>
      <c r="V16" s="13"/>
      <c r="W16" s="9">
        <v>285847468</v>
      </c>
      <c r="X16" s="179">
        <v>285269250</v>
      </c>
      <c r="Y16" s="125">
        <v>99.797717991330956</v>
      </c>
      <c r="Z16" s="130">
        <v>103.29666897258278</v>
      </c>
      <c r="AA16" s="9">
        <v>131218345</v>
      </c>
      <c r="AB16" s="179">
        <v>131028487</v>
      </c>
      <c r="AC16" s="125">
        <v>99.855311389577423</v>
      </c>
      <c r="AD16" s="131">
        <v>103.61902090764652</v>
      </c>
      <c r="AE16" s="9">
        <v>46250450</v>
      </c>
      <c r="AF16" s="179">
        <v>46076797</v>
      </c>
      <c r="AG16" s="125">
        <v>99.624537707200687</v>
      </c>
      <c r="AH16" s="130">
        <v>104.18782309260676</v>
      </c>
      <c r="AI16" s="9">
        <v>49472930</v>
      </c>
      <c r="AJ16" s="179">
        <v>49060863</v>
      </c>
      <c r="AK16" s="125">
        <v>99.167085919511948</v>
      </c>
      <c r="AL16" s="131">
        <v>103.76672069449128</v>
      </c>
      <c r="AM16" s="366" t="s">
        <v>45</v>
      </c>
      <c r="AN16" s="366"/>
      <c r="AO16" s="13"/>
      <c r="AP16" s="9">
        <v>53307723</v>
      </c>
      <c r="AQ16" s="179">
        <v>53162703</v>
      </c>
      <c r="AR16" s="125">
        <v>99.727956866587604</v>
      </c>
      <c r="AS16" s="130">
        <v>103.05334881639574</v>
      </c>
      <c r="AT16" s="9">
        <v>54999355</v>
      </c>
      <c r="AU16" s="179">
        <v>54794683</v>
      </c>
      <c r="AV16" s="125">
        <v>99.627864726777247</v>
      </c>
      <c r="AW16" s="131">
        <v>104.69720683738338</v>
      </c>
      <c r="AX16" s="9">
        <v>226083069</v>
      </c>
      <c r="AY16" s="179">
        <v>225729747</v>
      </c>
      <c r="AZ16" s="125">
        <v>99.843720274338637</v>
      </c>
      <c r="BA16" s="130">
        <v>105.20735314511241</v>
      </c>
      <c r="BB16" s="9">
        <v>113703723</v>
      </c>
      <c r="BC16" s="179">
        <v>113369326</v>
      </c>
      <c r="BD16" s="125">
        <v>99.705904968476716</v>
      </c>
      <c r="BE16" s="131">
        <v>106.99289605226802</v>
      </c>
      <c r="BF16" s="366" t="s">
        <v>45</v>
      </c>
      <c r="BG16" s="366"/>
      <c r="BH16" s="13"/>
      <c r="BI16" s="9">
        <v>312709041</v>
      </c>
      <c r="BJ16" s="179">
        <v>312063219</v>
      </c>
      <c r="BK16" s="125">
        <v>99.79347511094187</v>
      </c>
      <c r="BL16" s="130">
        <v>105.51504968527196</v>
      </c>
      <c r="BM16" s="9">
        <v>58797494</v>
      </c>
      <c r="BN16" s="179">
        <v>58507938</v>
      </c>
      <c r="BO16" s="125">
        <v>99.507536834818168</v>
      </c>
      <c r="BP16" s="131">
        <v>103.13956004094773</v>
      </c>
      <c r="BQ16" s="9">
        <v>116577806</v>
      </c>
      <c r="BR16" s="179">
        <v>116065490</v>
      </c>
      <c r="BS16" s="125">
        <v>99.560537277567235</v>
      </c>
      <c r="BT16" s="130">
        <v>105.48975396292244</v>
      </c>
      <c r="BU16" s="9">
        <v>47940017</v>
      </c>
      <c r="BV16" s="179">
        <v>47735067</v>
      </c>
      <c r="BW16" s="125">
        <v>99.57248659298557</v>
      </c>
      <c r="BX16" s="131">
        <v>105.13019894917961</v>
      </c>
      <c r="BY16" s="366" t="s">
        <v>45</v>
      </c>
      <c r="BZ16" s="366"/>
      <c r="CA16" s="13"/>
      <c r="CB16" s="9">
        <v>85252125</v>
      </c>
      <c r="CC16" s="179">
        <v>85003205</v>
      </c>
      <c r="CD16" s="125">
        <v>99.708019008323845</v>
      </c>
      <c r="CE16" s="130">
        <v>105.63037114068361</v>
      </c>
      <c r="CF16" s="9">
        <v>70812681</v>
      </c>
      <c r="CG16" s="179">
        <v>70377908</v>
      </c>
      <c r="CH16" s="125">
        <v>99.386023811187158</v>
      </c>
      <c r="CI16" s="131">
        <v>104.10065681952862</v>
      </c>
      <c r="CJ16" s="9">
        <v>129240671</v>
      </c>
      <c r="CK16" s="179">
        <v>128891924</v>
      </c>
      <c r="CL16" s="125">
        <v>99.730156925601236</v>
      </c>
      <c r="CM16" s="130">
        <v>106.06925836517134</v>
      </c>
      <c r="CN16" s="9">
        <v>44537674</v>
      </c>
      <c r="CO16" s="179">
        <v>44261790</v>
      </c>
      <c r="CP16" s="125">
        <v>99.380560376817158</v>
      </c>
      <c r="CQ16" s="131">
        <v>107.53206638828341</v>
      </c>
      <c r="CR16" s="191"/>
    </row>
    <row r="17" spans="1:96" s="108" customFormat="1" ht="28.5" customHeight="1">
      <c r="A17" s="133" t="s">
        <v>21</v>
      </c>
      <c r="B17" s="133" t="s">
        <v>22</v>
      </c>
      <c r="C17" s="134"/>
      <c r="D17" s="8">
        <v>28200068</v>
      </c>
      <c r="E17" s="8">
        <v>28103796</v>
      </c>
      <c r="F17" s="135">
        <v>99.658610752286123</v>
      </c>
      <c r="G17" s="136">
        <v>105.50472970880311</v>
      </c>
      <c r="H17" s="8">
        <v>33891053</v>
      </c>
      <c r="I17" s="8">
        <v>33839463</v>
      </c>
      <c r="J17" s="135">
        <v>99.847776933930021</v>
      </c>
      <c r="K17" s="137">
        <v>104.93046432436282</v>
      </c>
      <c r="L17" s="8">
        <v>40142799</v>
      </c>
      <c r="M17" s="8">
        <v>39977198</v>
      </c>
      <c r="N17" s="135">
        <v>99.587470220997801</v>
      </c>
      <c r="O17" s="136">
        <v>102.72613095251708</v>
      </c>
      <c r="P17" s="8">
        <v>22405968</v>
      </c>
      <c r="Q17" s="11">
        <v>22259054</v>
      </c>
      <c r="R17" s="135">
        <v>99.344308623488175</v>
      </c>
      <c r="S17" s="137">
        <v>102.04042301907903</v>
      </c>
      <c r="T17" s="133" t="s">
        <v>21</v>
      </c>
      <c r="U17" s="133" t="s">
        <v>22</v>
      </c>
      <c r="V17" s="134"/>
      <c r="W17" s="8">
        <v>116601211</v>
      </c>
      <c r="X17" s="8">
        <v>116335489</v>
      </c>
      <c r="Y17" s="135">
        <v>99.772110428595809</v>
      </c>
      <c r="Z17" s="136">
        <v>102.74714877750219</v>
      </c>
      <c r="AA17" s="8">
        <v>52471605</v>
      </c>
      <c r="AB17" s="8">
        <v>52380929</v>
      </c>
      <c r="AC17" s="135">
        <v>99.827190344187116</v>
      </c>
      <c r="AD17" s="137">
        <v>102.94118664360417</v>
      </c>
      <c r="AE17" s="8">
        <v>19371050</v>
      </c>
      <c r="AF17" s="8">
        <v>19287053</v>
      </c>
      <c r="AG17" s="135">
        <v>99.566378693978891</v>
      </c>
      <c r="AH17" s="136">
        <v>101.61494453684324</v>
      </c>
      <c r="AI17" s="8">
        <v>17994325</v>
      </c>
      <c r="AJ17" s="8">
        <v>17844448</v>
      </c>
      <c r="AK17" s="135">
        <v>99.167087401166754</v>
      </c>
      <c r="AL17" s="137">
        <v>100.64728159047591</v>
      </c>
      <c r="AM17" s="133" t="s">
        <v>21</v>
      </c>
      <c r="AN17" s="133" t="s">
        <v>22</v>
      </c>
      <c r="AO17" s="134"/>
      <c r="AP17" s="8">
        <v>22609219</v>
      </c>
      <c r="AQ17" s="8">
        <v>22537883</v>
      </c>
      <c r="AR17" s="135">
        <v>99.684482688234382</v>
      </c>
      <c r="AS17" s="136">
        <v>99.894989600681697</v>
      </c>
      <c r="AT17" s="8">
        <v>18712178</v>
      </c>
      <c r="AU17" s="8">
        <v>18642544</v>
      </c>
      <c r="AV17" s="135">
        <v>99.627868011943875</v>
      </c>
      <c r="AW17" s="137">
        <v>100.33765147962501</v>
      </c>
      <c r="AX17" s="8">
        <v>98239094</v>
      </c>
      <c r="AY17" s="8">
        <v>98080114</v>
      </c>
      <c r="AZ17" s="135">
        <v>99.838170331660422</v>
      </c>
      <c r="BA17" s="136">
        <v>103.29890700446663</v>
      </c>
      <c r="BB17" s="8">
        <v>51290299</v>
      </c>
      <c r="BC17" s="8">
        <v>51124173</v>
      </c>
      <c r="BD17" s="135">
        <v>99.676106391970933</v>
      </c>
      <c r="BE17" s="137">
        <v>103.94867818755873</v>
      </c>
      <c r="BF17" s="133" t="s">
        <v>21</v>
      </c>
      <c r="BG17" s="133" t="s">
        <v>22</v>
      </c>
      <c r="BH17" s="134"/>
      <c r="BI17" s="8">
        <v>120829916</v>
      </c>
      <c r="BJ17" s="8">
        <v>120553862</v>
      </c>
      <c r="BK17" s="135">
        <v>99.771535055937633</v>
      </c>
      <c r="BL17" s="136">
        <v>103.82528050896407</v>
      </c>
      <c r="BM17" s="8">
        <v>22976950</v>
      </c>
      <c r="BN17" s="8">
        <v>22840952</v>
      </c>
      <c r="BO17" s="135">
        <v>99.408111172283526</v>
      </c>
      <c r="BP17" s="137">
        <v>101.4175036296096</v>
      </c>
      <c r="BQ17" s="8">
        <v>38434704</v>
      </c>
      <c r="BR17" s="8">
        <v>38238656</v>
      </c>
      <c r="BS17" s="135">
        <v>99.489919318749003</v>
      </c>
      <c r="BT17" s="136">
        <v>102.70183816162191</v>
      </c>
      <c r="BU17" s="8">
        <v>17380321</v>
      </c>
      <c r="BV17" s="8">
        <v>17293361</v>
      </c>
      <c r="BW17" s="135">
        <v>99.499664016562178</v>
      </c>
      <c r="BX17" s="137">
        <v>101.77851191068585</v>
      </c>
      <c r="BY17" s="133" t="s">
        <v>21</v>
      </c>
      <c r="BZ17" s="133" t="s">
        <v>22</v>
      </c>
      <c r="CA17" s="134"/>
      <c r="CB17" s="8">
        <v>32694616</v>
      </c>
      <c r="CC17" s="8">
        <v>32601619</v>
      </c>
      <c r="CD17" s="135">
        <v>99.715558671800892</v>
      </c>
      <c r="CE17" s="136">
        <v>103.58600433209473</v>
      </c>
      <c r="CF17" s="8">
        <v>21452886</v>
      </c>
      <c r="CG17" s="8">
        <v>21283766</v>
      </c>
      <c r="CH17" s="135">
        <v>99.211667838070824</v>
      </c>
      <c r="CI17" s="137">
        <v>100.40921308532684</v>
      </c>
      <c r="CJ17" s="8">
        <v>50057712</v>
      </c>
      <c r="CK17" s="8">
        <v>49913704</v>
      </c>
      <c r="CL17" s="135">
        <v>99.71231605631516</v>
      </c>
      <c r="CM17" s="136">
        <v>105.78005582085261</v>
      </c>
      <c r="CN17" s="8">
        <v>15963292</v>
      </c>
      <c r="CO17" s="8">
        <v>15864409</v>
      </c>
      <c r="CP17" s="135">
        <v>99.380560100009447</v>
      </c>
      <c r="CQ17" s="137">
        <v>102.63856609390294</v>
      </c>
      <c r="CR17" s="142"/>
    </row>
    <row r="18" spans="1:96" s="108" customFormat="1" ht="28.5" customHeight="1">
      <c r="A18" s="133" t="s">
        <v>23</v>
      </c>
      <c r="B18" s="133" t="s">
        <v>24</v>
      </c>
      <c r="C18" s="134"/>
      <c r="D18" s="8">
        <v>38440119</v>
      </c>
      <c r="E18" s="8">
        <v>38308889</v>
      </c>
      <c r="F18" s="135">
        <v>99.658611878907038</v>
      </c>
      <c r="G18" s="136">
        <v>106.88439741915381</v>
      </c>
      <c r="H18" s="8">
        <v>75452567</v>
      </c>
      <c r="I18" s="8">
        <v>75337711</v>
      </c>
      <c r="J18" s="135">
        <v>99.847777213464454</v>
      </c>
      <c r="K18" s="137">
        <v>106.69226386350827</v>
      </c>
      <c r="L18" s="8">
        <v>39619285</v>
      </c>
      <c r="M18" s="8">
        <v>39455843</v>
      </c>
      <c r="N18" s="135">
        <v>99.587468577486945</v>
      </c>
      <c r="O18" s="136">
        <v>105.66001553467632</v>
      </c>
      <c r="P18" s="8">
        <v>34030938</v>
      </c>
      <c r="Q18" s="11">
        <v>33807800</v>
      </c>
      <c r="R18" s="135">
        <v>99.344308405486785</v>
      </c>
      <c r="S18" s="137">
        <v>104.39045546688497</v>
      </c>
      <c r="T18" s="133" t="s">
        <v>23</v>
      </c>
      <c r="U18" s="133" t="s">
        <v>24</v>
      </c>
      <c r="V18" s="134"/>
      <c r="W18" s="8">
        <v>129368530</v>
      </c>
      <c r="X18" s="8">
        <v>129070261</v>
      </c>
      <c r="Y18" s="135">
        <v>99.769442382935011</v>
      </c>
      <c r="Z18" s="136">
        <v>103.89331167733266</v>
      </c>
      <c r="AA18" s="8">
        <v>55544873</v>
      </c>
      <c r="AB18" s="8">
        <v>55448885</v>
      </c>
      <c r="AC18" s="135">
        <v>99.827188370743059</v>
      </c>
      <c r="AD18" s="137">
        <v>104.5795622794284</v>
      </c>
      <c r="AE18" s="8">
        <v>20046490</v>
      </c>
      <c r="AF18" s="8">
        <v>19959563</v>
      </c>
      <c r="AG18" s="135">
        <v>99.566372966040433</v>
      </c>
      <c r="AH18" s="136">
        <v>106.98537034150522</v>
      </c>
      <c r="AI18" s="8">
        <v>23804125</v>
      </c>
      <c r="AJ18" s="8">
        <v>23605857</v>
      </c>
      <c r="AK18" s="135">
        <v>99.167085536645445</v>
      </c>
      <c r="AL18" s="137">
        <v>105.93717132845102</v>
      </c>
      <c r="AM18" s="133" t="s">
        <v>23</v>
      </c>
      <c r="AN18" s="133" t="s">
        <v>24</v>
      </c>
      <c r="AO18" s="134"/>
      <c r="AP18" s="8">
        <v>22325716</v>
      </c>
      <c r="AQ18" s="8">
        <v>22255275</v>
      </c>
      <c r="AR18" s="135">
        <v>99.68448492312632</v>
      </c>
      <c r="AS18" s="136">
        <v>106.17803998094115</v>
      </c>
      <c r="AT18" s="8">
        <v>25593962</v>
      </c>
      <c r="AU18" s="8">
        <v>25498718</v>
      </c>
      <c r="AV18" s="135">
        <v>99.627865353554881</v>
      </c>
      <c r="AW18" s="137">
        <v>107.04228840548214</v>
      </c>
      <c r="AX18" s="8">
        <v>102057952</v>
      </c>
      <c r="AY18" s="8">
        <v>101891277</v>
      </c>
      <c r="AZ18" s="135">
        <v>99.836685925267247</v>
      </c>
      <c r="BA18" s="136">
        <v>106.60588160368809</v>
      </c>
      <c r="BB18" s="8">
        <v>49823114</v>
      </c>
      <c r="BC18" s="8">
        <v>49662242</v>
      </c>
      <c r="BD18" s="135">
        <v>99.677113718745076</v>
      </c>
      <c r="BE18" s="137">
        <v>110.23545483201826</v>
      </c>
      <c r="BF18" s="133" t="s">
        <v>23</v>
      </c>
      <c r="BG18" s="133" t="s">
        <v>24</v>
      </c>
      <c r="BH18" s="134"/>
      <c r="BI18" s="8">
        <v>150223145</v>
      </c>
      <c r="BJ18" s="8">
        <v>149882140</v>
      </c>
      <c r="BK18" s="135">
        <v>99.773001024575805</v>
      </c>
      <c r="BL18" s="136">
        <v>107.31881222941553</v>
      </c>
      <c r="BM18" s="8">
        <v>24610497</v>
      </c>
      <c r="BN18" s="8">
        <v>24463543</v>
      </c>
      <c r="BO18" s="135">
        <v>99.402880811387107</v>
      </c>
      <c r="BP18" s="137">
        <v>105.5577058133247</v>
      </c>
      <c r="BQ18" s="8">
        <v>59720518</v>
      </c>
      <c r="BR18" s="8">
        <v>59415060</v>
      </c>
      <c r="BS18" s="135">
        <v>99.488520846386493</v>
      </c>
      <c r="BT18" s="136">
        <v>106.58394452581719</v>
      </c>
      <c r="BU18" s="8">
        <v>22653015</v>
      </c>
      <c r="BV18" s="8">
        <v>22539673</v>
      </c>
      <c r="BW18" s="135">
        <v>99.499660420478236</v>
      </c>
      <c r="BX18" s="137">
        <v>107.57456173110694</v>
      </c>
      <c r="BY18" s="133" t="s">
        <v>23</v>
      </c>
      <c r="BZ18" s="133" t="s">
        <v>24</v>
      </c>
      <c r="CA18" s="134"/>
      <c r="CB18" s="8">
        <v>41369754</v>
      </c>
      <c r="CC18" s="8">
        <v>41247633</v>
      </c>
      <c r="CD18" s="135">
        <v>99.704806076439326</v>
      </c>
      <c r="CE18" s="136">
        <v>106.97859472790125</v>
      </c>
      <c r="CF18" s="8">
        <v>32069685</v>
      </c>
      <c r="CG18" s="8">
        <v>31814040</v>
      </c>
      <c r="CH18" s="135">
        <v>99.202845303906159</v>
      </c>
      <c r="CI18" s="137">
        <v>105.60084762049864</v>
      </c>
      <c r="CJ18" s="8">
        <v>64648809</v>
      </c>
      <c r="CK18" s="8">
        <v>64462905</v>
      </c>
      <c r="CL18" s="135">
        <v>99.712440178132283</v>
      </c>
      <c r="CM18" s="136">
        <v>106.22192510571249</v>
      </c>
      <c r="CN18" s="8">
        <v>22385337</v>
      </c>
      <c r="CO18" s="8">
        <v>22246673</v>
      </c>
      <c r="CP18" s="135">
        <v>99.380558800611311</v>
      </c>
      <c r="CQ18" s="137">
        <v>109.01455363477758</v>
      </c>
      <c r="CR18" s="142"/>
    </row>
    <row r="19" spans="1:96" s="108" customFormat="1" ht="28.5" customHeight="1">
      <c r="A19" s="133" t="s">
        <v>23</v>
      </c>
      <c r="B19" s="133" t="s">
        <v>25</v>
      </c>
      <c r="C19" s="134"/>
      <c r="D19" s="8">
        <v>11809499</v>
      </c>
      <c r="E19" s="8">
        <v>11799696</v>
      </c>
      <c r="F19" s="135">
        <v>99.916990551419673</v>
      </c>
      <c r="G19" s="136">
        <v>104.72677854614896</v>
      </c>
      <c r="H19" s="8">
        <v>11626428</v>
      </c>
      <c r="I19" s="8">
        <v>11620087</v>
      </c>
      <c r="J19" s="135">
        <v>99.945460463007208</v>
      </c>
      <c r="K19" s="137">
        <v>107.36479067348819</v>
      </c>
      <c r="L19" s="8">
        <v>10036720</v>
      </c>
      <c r="M19" s="8">
        <v>10025753</v>
      </c>
      <c r="N19" s="135">
        <v>99.890731234905431</v>
      </c>
      <c r="O19" s="136">
        <v>103.770815483161</v>
      </c>
      <c r="P19" s="8">
        <v>13323718</v>
      </c>
      <c r="Q19" s="11">
        <v>13312303</v>
      </c>
      <c r="R19" s="135">
        <v>99.914325715990088</v>
      </c>
      <c r="S19" s="137">
        <v>103.27397904063822</v>
      </c>
      <c r="T19" s="133" t="s">
        <v>23</v>
      </c>
      <c r="U19" s="133" t="s">
        <v>25</v>
      </c>
      <c r="V19" s="134"/>
      <c r="W19" s="8">
        <v>39877727</v>
      </c>
      <c r="X19" s="8">
        <v>39863500</v>
      </c>
      <c r="Y19" s="135">
        <v>99.964323443008681</v>
      </c>
      <c r="Z19" s="136">
        <v>102.98913541933902</v>
      </c>
      <c r="AA19" s="8">
        <v>23201867</v>
      </c>
      <c r="AB19" s="8">
        <v>23198673</v>
      </c>
      <c r="AC19" s="135">
        <v>99.986233866438425</v>
      </c>
      <c r="AD19" s="137">
        <v>102.88999033798856</v>
      </c>
      <c r="AE19" s="8">
        <v>6832910</v>
      </c>
      <c r="AF19" s="8">
        <v>6830181</v>
      </c>
      <c r="AG19" s="135">
        <v>99.960060940360691</v>
      </c>
      <c r="AH19" s="136">
        <v>103.678185974307</v>
      </c>
      <c r="AI19" s="8">
        <v>7674480</v>
      </c>
      <c r="AJ19" s="8">
        <v>7610558</v>
      </c>
      <c r="AK19" s="135">
        <v>99.167083633027914</v>
      </c>
      <c r="AL19" s="137">
        <v>104.72205419608807</v>
      </c>
      <c r="AM19" s="133" t="s">
        <v>23</v>
      </c>
      <c r="AN19" s="133" t="s">
        <v>25</v>
      </c>
      <c r="AO19" s="134"/>
      <c r="AP19" s="8">
        <v>8372788</v>
      </c>
      <c r="AQ19" s="8">
        <v>8369545</v>
      </c>
      <c r="AR19" s="135">
        <v>99.961267381904335</v>
      </c>
      <c r="AS19" s="136">
        <v>103.76785830962267</v>
      </c>
      <c r="AT19" s="8">
        <v>10693215</v>
      </c>
      <c r="AU19" s="8">
        <v>10653421</v>
      </c>
      <c r="AV19" s="135">
        <v>99.627857477849275</v>
      </c>
      <c r="AW19" s="137">
        <v>107.22727348215189</v>
      </c>
      <c r="AX19" s="8">
        <v>25786023</v>
      </c>
      <c r="AY19" s="8">
        <v>25758356</v>
      </c>
      <c r="AZ19" s="135">
        <v>99.892705439687219</v>
      </c>
      <c r="BA19" s="136">
        <v>107.18537378874045</v>
      </c>
      <c r="BB19" s="8">
        <v>12590310</v>
      </c>
      <c r="BC19" s="8">
        <v>12582911</v>
      </c>
      <c r="BD19" s="135">
        <v>99.941232582835525</v>
      </c>
      <c r="BE19" s="137">
        <v>107.30333878367313</v>
      </c>
      <c r="BF19" s="133" t="s">
        <v>23</v>
      </c>
      <c r="BG19" s="133" t="s">
        <v>25</v>
      </c>
      <c r="BH19" s="134"/>
      <c r="BI19" s="8">
        <v>41655980</v>
      </c>
      <c r="BJ19" s="8">
        <v>41627217</v>
      </c>
      <c r="BK19" s="135">
        <v>99.930951090335654</v>
      </c>
      <c r="BL19" s="136">
        <v>104.12154014732771</v>
      </c>
      <c r="BM19" s="8">
        <v>11210047</v>
      </c>
      <c r="BN19" s="8">
        <v>11203443</v>
      </c>
      <c r="BO19" s="135">
        <v>99.941088561002474</v>
      </c>
      <c r="BP19" s="137">
        <v>101.57486954133729</v>
      </c>
      <c r="BQ19" s="8">
        <v>18422584</v>
      </c>
      <c r="BR19" s="8">
        <v>18411774</v>
      </c>
      <c r="BS19" s="135">
        <v>99.941322020841369</v>
      </c>
      <c r="BT19" s="136">
        <v>108.00069615902413</v>
      </c>
      <c r="BU19" s="8">
        <v>7906681</v>
      </c>
      <c r="BV19" s="8">
        <v>7902033</v>
      </c>
      <c r="BW19" s="135">
        <v>99.941214271829111</v>
      </c>
      <c r="BX19" s="137">
        <v>105.89854581077984</v>
      </c>
      <c r="BY19" s="133" t="s">
        <v>23</v>
      </c>
      <c r="BZ19" s="133" t="s">
        <v>25</v>
      </c>
      <c r="CA19" s="134"/>
      <c r="CB19" s="8">
        <v>11187755</v>
      </c>
      <c r="CC19" s="8">
        <v>11153953</v>
      </c>
      <c r="CD19" s="135">
        <v>99.697866104504428</v>
      </c>
      <c r="CE19" s="136">
        <v>106.8139116465002</v>
      </c>
      <c r="CF19" s="8">
        <v>17290110</v>
      </c>
      <c r="CG19" s="8">
        <v>17280102</v>
      </c>
      <c r="CH19" s="135">
        <v>99.942117198791678</v>
      </c>
      <c r="CI19" s="137">
        <v>106.13062908190547</v>
      </c>
      <c r="CJ19" s="8">
        <v>14534150</v>
      </c>
      <c r="CK19" s="8">
        <v>14515315</v>
      </c>
      <c r="CL19" s="135">
        <v>99.870408658229067</v>
      </c>
      <c r="CM19" s="136">
        <v>106.39040259922641</v>
      </c>
      <c r="CN19" s="8">
        <v>6189045</v>
      </c>
      <c r="CO19" s="8">
        <v>6150708</v>
      </c>
      <c r="CP19" s="135">
        <v>99.380566791807141</v>
      </c>
      <c r="CQ19" s="137">
        <v>116.09849757523638</v>
      </c>
      <c r="CR19" s="142"/>
    </row>
    <row r="20" spans="1:96" s="129" customFormat="1" ht="28.5" customHeight="1">
      <c r="A20" s="366" t="s">
        <v>85</v>
      </c>
      <c r="B20" s="366"/>
      <c r="C20" s="13"/>
      <c r="D20" s="180">
        <v>381199</v>
      </c>
      <c r="E20" s="180">
        <v>381199</v>
      </c>
      <c r="F20" s="125">
        <v>100</v>
      </c>
      <c r="G20" s="130">
        <v>96.599006639298565</v>
      </c>
      <c r="H20" s="180">
        <v>379181</v>
      </c>
      <c r="I20" s="180">
        <v>379181</v>
      </c>
      <c r="J20" s="125">
        <v>100</v>
      </c>
      <c r="K20" s="131">
        <v>98.331496440750485</v>
      </c>
      <c r="L20" s="180">
        <v>702628</v>
      </c>
      <c r="M20" s="180">
        <v>702628</v>
      </c>
      <c r="N20" s="125">
        <v>100</v>
      </c>
      <c r="O20" s="130">
        <v>99.4038271636377</v>
      </c>
      <c r="P20" s="180">
        <v>873666</v>
      </c>
      <c r="Q20" s="180">
        <v>873666</v>
      </c>
      <c r="R20" s="125">
        <v>100</v>
      </c>
      <c r="S20" s="131">
        <v>103.27900246829518</v>
      </c>
      <c r="T20" s="366" t="s">
        <v>85</v>
      </c>
      <c r="U20" s="366"/>
      <c r="V20" s="13"/>
      <c r="W20" s="180">
        <v>936254</v>
      </c>
      <c r="X20" s="180">
        <v>936254</v>
      </c>
      <c r="Y20" s="125">
        <v>100</v>
      </c>
      <c r="Z20" s="130">
        <v>102.35494630556249</v>
      </c>
      <c r="AA20" s="180">
        <v>336091</v>
      </c>
      <c r="AB20" s="180">
        <v>336091</v>
      </c>
      <c r="AC20" s="125">
        <v>100</v>
      </c>
      <c r="AD20" s="131">
        <v>101.42224287671482</v>
      </c>
      <c r="AE20" s="180">
        <v>1053508</v>
      </c>
      <c r="AF20" s="180">
        <v>1053508</v>
      </c>
      <c r="AG20" s="125">
        <v>100</v>
      </c>
      <c r="AH20" s="130">
        <v>103.90731951726613</v>
      </c>
      <c r="AI20" s="180">
        <v>201188</v>
      </c>
      <c r="AJ20" s="180">
        <v>201188</v>
      </c>
      <c r="AK20" s="125">
        <v>100</v>
      </c>
      <c r="AL20" s="131">
        <v>98.151021085189626</v>
      </c>
      <c r="AM20" s="366" t="s">
        <v>85</v>
      </c>
      <c r="AN20" s="366"/>
      <c r="AO20" s="13"/>
      <c r="AP20" s="180">
        <v>301374</v>
      </c>
      <c r="AQ20" s="180">
        <v>301374</v>
      </c>
      <c r="AR20" s="125">
        <v>100</v>
      </c>
      <c r="AS20" s="130">
        <v>101.89609353340141</v>
      </c>
      <c r="AT20" s="180">
        <v>133613</v>
      </c>
      <c r="AU20" s="180">
        <v>133613</v>
      </c>
      <c r="AV20" s="125">
        <v>100</v>
      </c>
      <c r="AW20" s="131">
        <v>100.6319008239565</v>
      </c>
      <c r="AX20" s="180">
        <v>984107</v>
      </c>
      <c r="AY20" s="180">
        <v>984107</v>
      </c>
      <c r="AZ20" s="125">
        <v>100</v>
      </c>
      <c r="BA20" s="130">
        <v>98.860614657305405</v>
      </c>
      <c r="BB20" s="180">
        <v>281818</v>
      </c>
      <c r="BC20" s="180">
        <v>281818</v>
      </c>
      <c r="BD20" s="125">
        <v>100</v>
      </c>
      <c r="BE20" s="131">
        <v>100.77489442197596</v>
      </c>
      <c r="BF20" s="366" t="s">
        <v>85</v>
      </c>
      <c r="BG20" s="366"/>
      <c r="BH20" s="13"/>
      <c r="BI20" s="180">
        <v>252755</v>
      </c>
      <c r="BJ20" s="180">
        <v>252755</v>
      </c>
      <c r="BK20" s="125">
        <v>100</v>
      </c>
      <c r="BL20" s="130">
        <v>97.378630677418229</v>
      </c>
      <c r="BM20" s="180">
        <v>891489</v>
      </c>
      <c r="BN20" s="180">
        <v>891489</v>
      </c>
      <c r="BO20" s="125">
        <v>100</v>
      </c>
      <c r="BP20" s="131">
        <v>99.560432197001418</v>
      </c>
      <c r="BQ20" s="180">
        <v>700385</v>
      </c>
      <c r="BR20" s="180">
        <v>700385</v>
      </c>
      <c r="BS20" s="125">
        <v>100</v>
      </c>
      <c r="BT20" s="130">
        <v>100.55533461494839</v>
      </c>
      <c r="BU20" s="180">
        <v>256801</v>
      </c>
      <c r="BV20" s="180">
        <v>256801</v>
      </c>
      <c r="BW20" s="125">
        <v>100</v>
      </c>
      <c r="BX20" s="131">
        <v>98.838041721191587</v>
      </c>
      <c r="BY20" s="366" t="s">
        <v>85</v>
      </c>
      <c r="BZ20" s="366"/>
      <c r="CA20" s="13"/>
      <c r="CB20" s="180">
        <v>491988</v>
      </c>
      <c r="CC20" s="180">
        <v>491988</v>
      </c>
      <c r="CD20" s="125">
        <v>100</v>
      </c>
      <c r="CE20" s="130">
        <v>98.021784478310153</v>
      </c>
      <c r="CF20" s="180">
        <v>1584479</v>
      </c>
      <c r="CG20" s="180">
        <v>1584479</v>
      </c>
      <c r="CH20" s="125">
        <v>100</v>
      </c>
      <c r="CI20" s="131">
        <v>92.167438083543374</v>
      </c>
      <c r="CJ20" s="180">
        <v>750199</v>
      </c>
      <c r="CK20" s="180">
        <v>750199</v>
      </c>
      <c r="CL20" s="125">
        <v>100</v>
      </c>
      <c r="CM20" s="130">
        <v>105.06002938099645</v>
      </c>
      <c r="CN20" s="180">
        <v>327894</v>
      </c>
      <c r="CO20" s="180">
        <v>327894</v>
      </c>
      <c r="CP20" s="125">
        <v>100</v>
      </c>
      <c r="CQ20" s="131">
        <v>107.43894806858655</v>
      </c>
      <c r="CR20" s="191"/>
    </row>
    <row r="21" spans="1:96" s="129" customFormat="1" ht="28.5" customHeight="1">
      <c r="A21" s="366" t="s">
        <v>26</v>
      </c>
      <c r="B21" s="366"/>
      <c r="C21" s="13"/>
      <c r="D21" s="180">
        <v>1932861</v>
      </c>
      <c r="E21" s="180">
        <v>1909220</v>
      </c>
      <c r="F21" s="125">
        <v>98.776890836951026</v>
      </c>
      <c r="G21" s="130">
        <v>106.17784881438202</v>
      </c>
      <c r="H21" s="180">
        <v>2854053</v>
      </c>
      <c r="I21" s="180">
        <v>2838559</v>
      </c>
      <c r="J21" s="125">
        <v>99.457122905566223</v>
      </c>
      <c r="K21" s="131">
        <v>109.39657969848255</v>
      </c>
      <c r="L21" s="180">
        <v>1702284</v>
      </c>
      <c r="M21" s="180">
        <v>1680282</v>
      </c>
      <c r="N21" s="125">
        <v>98.707501216013299</v>
      </c>
      <c r="O21" s="130">
        <v>108.06033385039242</v>
      </c>
      <c r="P21" s="180">
        <v>1436237</v>
      </c>
      <c r="Q21" s="180">
        <v>1404960</v>
      </c>
      <c r="R21" s="125">
        <v>97.82229534540609</v>
      </c>
      <c r="S21" s="131">
        <v>107.41637530897424</v>
      </c>
      <c r="T21" s="366" t="s">
        <v>55</v>
      </c>
      <c r="U21" s="366"/>
      <c r="V21" s="13"/>
      <c r="W21" s="180">
        <v>3451382</v>
      </c>
      <c r="X21" s="180">
        <v>3422630</v>
      </c>
      <c r="Y21" s="125">
        <v>99.166942401623473</v>
      </c>
      <c r="Z21" s="130">
        <v>106.23126280507545</v>
      </c>
      <c r="AA21" s="180">
        <v>1000846</v>
      </c>
      <c r="AB21" s="180">
        <v>993612</v>
      </c>
      <c r="AC21" s="125">
        <v>99.277211479088692</v>
      </c>
      <c r="AD21" s="131">
        <v>106.10230376756871</v>
      </c>
      <c r="AE21" s="180">
        <v>1215908</v>
      </c>
      <c r="AF21" s="180">
        <v>1197883</v>
      </c>
      <c r="AG21" s="125">
        <v>98.517568763426183</v>
      </c>
      <c r="AH21" s="130">
        <v>105.8081822975691</v>
      </c>
      <c r="AI21" s="180">
        <v>2413853</v>
      </c>
      <c r="AJ21" s="180">
        <v>2391596</v>
      </c>
      <c r="AK21" s="125">
        <v>99.077947165796758</v>
      </c>
      <c r="AL21" s="131">
        <v>106.87359794081634</v>
      </c>
      <c r="AM21" s="366" t="s">
        <v>0</v>
      </c>
      <c r="AN21" s="366"/>
      <c r="AO21" s="13"/>
      <c r="AP21" s="180">
        <v>1869586</v>
      </c>
      <c r="AQ21" s="180">
        <v>1862183</v>
      </c>
      <c r="AR21" s="125">
        <v>99.60402998310856</v>
      </c>
      <c r="AS21" s="130">
        <v>106.77446655283096</v>
      </c>
      <c r="AT21" s="180">
        <v>2645651</v>
      </c>
      <c r="AU21" s="180">
        <v>2628657</v>
      </c>
      <c r="AV21" s="125">
        <v>99.357662820984331</v>
      </c>
      <c r="AW21" s="131">
        <v>106.4480545486868</v>
      </c>
      <c r="AX21" s="180">
        <v>3068446</v>
      </c>
      <c r="AY21" s="180">
        <v>3038582</v>
      </c>
      <c r="AZ21" s="125">
        <v>99.026738616224634</v>
      </c>
      <c r="BA21" s="130">
        <v>106.92673719148324</v>
      </c>
      <c r="BB21" s="180">
        <v>2109805</v>
      </c>
      <c r="BC21" s="180">
        <v>2080028</v>
      </c>
      <c r="BD21" s="125">
        <v>98.588637338521806</v>
      </c>
      <c r="BE21" s="131">
        <v>105.0056742687059</v>
      </c>
      <c r="BF21" s="366" t="s">
        <v>0</v>
      </c>
      <c r="BG21" s="366"/>
      <c r="BH21" s="13"/>
      <c r="BI21" s="180">
        <v>2167964</v>
      </c>
      <c r="BJ21" s="180">
        <v>2125749</v>
      </c>
      <c r="BK21" s="125">
        <v>98.052781319246989</v>
      </c>
      <c r="BL21" s="130">
        <v>105.56302374951893</v>
      </c>
      <c r="BM21" s="180">
        <v>1428687</v>
      </c>
      <c r="BN21" s="180">
        <v>1408041</v>
      </c>
      <c r="BO21" s="125">
        <v>98.554896908840078</v>
      </c>
      <c r="BP21" s="131">
        <v>105.12954524582649</v>
      </c>
      <c r="BQ21" s="180">
        <v>1962177</v>
      </c>
      <c r="BR21" s="180">
        <v>1926846</v>
      </c>
      <c r="BS21" s="125">
        <v>98.199397913643878</v>
      </c>
      <c r="BT21" s="130">
        <v>106.41136941999787</v>
      </c>
      <c r="BU21" s="180">
        <v>2201083</v>
      </c>
      <c r="BV21" s="180">
        <v>2175964</v>
      </c>
      <c r="BW21" s="125">
        <v>98.858789059749213</v>
      </c>
      <c r="BX21" s="131">
        <v>105.3674362748896</v>
      </c>
      <c r="BY21" s="366" t="s">
        <v>0</v>
      </c>
      <c r="BZ21" s="366"/>
      <c r="CA21" s="13"/>
      <c r="CB21" s="180">
        <v>2506032</v>
      </c>
      <c r="CC21" s="180">
        <v>2477227</v>
      </c>
      <c r="CD21" s="125">
        <v>98.850573336653326</v>
      </c>
      <c r="CE21" s="130">
        <v>106.44886969136525</v>
      </c>
      <c r="CF21" s="180">
        <v>2246971</v>
      </c>
      <c r="CG21" s="180">
        <v>2203891</v>
      </c>
      <c r="CH21" s="125">
        <v>98.082752291863144</v>
      </c>
      <c r="CI21" s="131">
        <v>105.4302114592617</v>
      </c>
      <c r="CJ21" s="180">
        <v>2248476</v>
      </c>
      <c r="CK21" s="180">
        <v>2225901</v>
      </c>
      <c r="CL21" s="125">
        <v>98.995986614933855</v>
      </c>
      <c r="CM21" s="130">
        <v>106.09420593105381</v>
      </c>
      <c r="CN21" s="180">
        <v>2135445</v>
      </c>
      <c r="CO21" s="180">
        <v>2109397</v>
      </c>
      <c r="CP21" s="125">
        <v>98.780207404077373</v>
      </c>
      <c r="CQ21" s="131">
        <v>105.67263578807733</v>
      </c>
      <c r="CR21" s="191"/>
    </row>
    <row r="22" spans="1:96" s="129" customFormat="1" ht="28.5" customHeight="1">
      <c r="A22" s="96"/>
      <c r="B22" s="133" t="s">
        <v>28</v>
      </c>
      <c r="C22" s="13"/>
      <c r="D22" s="8">
        <v>104371</v>
      </c>
      <c r="E22" s="8">
        <v>104371</v>
      </c>
      <c r="F22" s="135">
        <v>100</v>
      </c>
      <c r="G22" s="136">
        <v>143.3391930123328</v>
      </c>
      <c r="H22" s="8">
        <v>250750</v>
      </c>
      <c r="I22" s="8">
        <v>250750</v>
      </c>
      <c r="J22" s="135">
        <v>100</v>
      </c>
      <c r="K22" s="137">
        <v>204.87784949750795</v>
      </c>
      <c r="L22" s="8">
        <v>116330</v>
      </c>
      <c r="M22" s="8">
        <v>116330</v>
      </c>
      <c r="N22" s="135">
        <v>100</v>
      </c>
      <c r="O22" s="136">
        <v>169.96873264954269</v>
      </c>
      <c r="P22" s="8">
        <v>86779</v>
      </c>
      <c r="Q22" s="8">
        <v>86779</v>
      </c>
      <c r="R22" s="135">
        <v>100</v>
      </c>
      <c r="S22" s="137">
        <v>164.06829010058232</v>
      </c>
      <c r="T22" s="96"/>
      <c r="U22" s="133" t="s">
        <v>49</v>
      </c>
      <c r="V22" s="13"/>
      <c r="W22" s="8">
        <v>237270</v>
      </c>
      <c r="X22" s="8">
        <v>237270</v>
      </c>
      <c r="Y22" s="135">
        <v>100</v>
      </c>
      <c r="Z22" s="136">
        <v>153.33462582396277</v>
      </c>
      <c r="AA22" s="8">
        <v>69926</v>
      </c>
      <c r="AB22" s="8">
        <v>69926</v>
      </c>
      <c r="AC22" s="135">
        <v>100</v>
      </c>
      <c r="AD22" s="137">
        <v>147.6602753610947</v>
      </c>
      <c r="AE22" s="8">
        <v>76980</v>
      </c>
      <c r="AF22" s="8">
        <v>76980</v>
      </c>
      <c r="AG22" s="135">
        <v>100</v>
      </c>
      <c r="AH22" s="136">
        <v>152.75324933029071</v>
      </c>
      <c r="AI22" s="8">
        <v>140138</v>
      </c>
      <c r="AJ22" s="8">
        <v>140138</v>
      </c>
      <c r="AK22" s="135">
        <v>100</v>
      </c>
      <c r="AL22" s="137">
        <v>185.11551721860428</v>
      </c>
      <c r="AM22" s="96"/>
      <c r="AN22" s="133" t="s">
        <v>49</v>
      </c>
      <c r="AO22" s="13"/>
      <c r="AP22" s="8">
        <v>116676</v>
      </c>
      <c r="AQ22" s="8">
        <v>116676</v>
      </c>
      <c r="AR22" s="135">
        <v>100</v>
      </c>
      <c r="AS22" s="136">
        <v>179.60653920753671</v>
      </c>
      <c r="AT22" s="8">
        <v>160279</v>
      </c>
      <c r="AU22" s="8">
        <v>160279</v>
      </c>
      <c r="AV22" s="135">
        <v>100</v>
      </c>
      <c r="AW22" s="137">
        <v>156.68618576051148</v>
      </c>
      <c r="AX22" s="8">
        <v>179292</v>
      </c>
      <c r="AY22" s="8">
        <v>179292</v>
      </c>
      <c r="AZ22" s="135">
        <v>100</v>
      </c>
      <c r="BA22" s="136">
        <v>159.93505972186293</v>
      </c>
      <c r="BB22" s="194">
        <v>124863</v>
      </c>
      <c r="BC22" s="8">
        <v>124863</v>
      </c>
      <c r="BD22" s="135">
        <v>100</v>
      </c>
      <c r="BE22" s="137">
        <v>150.63880611420092</v>
      </c>
      <c r="BF22" s="96"/>
      <c r="BG22" s="133" t="s">
        <v>49</v>
      </c>
      <c r="BH22" s="13"/>
      <c r="BI22" s="8">
        <v>141799</v>
      </c>
      <c r="BJ22" s="8">
        <v>141799</v>
      </c>
      <c r="BK22" s="135">
        <v>100</v>
      </c>
      <c r="BL22" s="136">
        <v>134.42447338983371</v>
      </c>
      <c r="BM22" s="194">
        <v>85269</v>
      </c>
      <c r="BN22" s="8">
        <v>85269</v>
      </c>
      <c r="BO22" s="135">
        <v>100</v>
      </c>
      <c r="BP22" s="137">
        <v>147.44514187892307</v>
      </c>
      <c r="BQ22" s="8">
        <v>115941</v>
      </c>
      <c r="BR22" s="8">
        <v>115941</v>
      </c>
      <c r="BS22" s="135">
        <v>100</v>
      </c>
      <c r="BT22" s="136">
        <v>167.63200508935284</v>
      </c>
      <c r="BU22" s="8">
        <v>115629</v>
      </c>
      <c r="BV22" s="8">
        <v>115629</v>
      </c>
      <c r="BW22" s="135">
        <v>100</v>
      </c>
      <c r="BX22" s="137">
        <v>162.86462808287675</v>
      </c>
      <c r="BY22" s="96"/>
      <c r="BZ22" s="133" t="s">
        <v>49</v>
      </c>
      <c r="CA22" s="13"/>
      <c r="CB22" s="8">
        <v>155636</v>
      </c>
      <c r="CC22" s="8">
        <v>155636</v>
      </c>
      <c r="CD22" s="135">
        <v>100</v>
      </c>
      <c r="CE22" s="136">
        <v>161.56209774529751</v>
      </c>
      <c r="CF22" s="194">
        <v>110415</v>
      </c>
      <c r="CG22" s="8">
        <v>110415</v>
      </c>
      <c r="CH22" s="135">
        <v>100</v>
      </c>
      <c r="CI22" s="137">
        <v>163.52690274136935</v>
      </c>
      <c r="CJ22" s="8">
        <v>106309</v>
      </c>
      <c r="CK22" s="8">
        <v>106309</v>
      </c>
      <c r="CL22" s="135">
        <v>100</v>
      </c>
      <c r="CM22" s="136">
        <v>153.06169462241738</v>
      </c>
      <c r="CN22" s="194">
        <v>95234</v>
      </c>
      <c r="CO22" s="8">
        <v>95234</v>
      </c>
      <c r="CP22" s="135">
        <v>100</v>
      </c>
      <c r="CQ22" s="137">
        <v>159.66803587895046</v>
      </c>
      <c r="CR22" s="191"/>
    </row>
    <row r="23" spans="1:96" s="129" customFormat="1" ht="28.5" customHeight="1">
      <c r="A23" s="96"/>
      <c r="B23" s="133" t="s">
        <v>54</v>
      </c>
      <c r="C23" s="13"/>
      <c r="D23" s="8">
        <v>1828490</v>
      </c>
      <c r="E23" s="8">
        <v>1804849</v>
      </c>
      <c r="F23" s="135">
        <v>98.707075236944135</v>
      </c>
      <c r="G23" s="136">
        <v>104.60952171191431</v>
      </c>
      <c r="H23" s="8">
        <v>2603303</v>
      </c>
      <c r="I23" s="8">
        <v>2587809</v>
      </c>
      <c r="J23" s="135">
        <v>99.404833014059449</v>
      </c>
      <c r="K23" s="137">
        <v>104.66992564165621</v>
      </c>
      <c r="L23" s="8">
        <v>1585954</v>
      </c>
      <c r="M23" s="8">
        <v>1563952</v>
      </c>
      <c r="N23" s="135">
        <v>98.61269620682566</v>
      </c>
      <c r="O23" s="136">
        <v>105.20993524412279</v>
      </c>
      <c r="P23" s="8">
        <v>1349458</v>
      </c>
      <c r="Q23" s="8">
        <v>1318181</v>
      </c>
      <c r="R23" s="135">
        <v>97.682254653349716</v>
      </c>
      <c r="S23" s="137">
        <v>105.02890288550792</v>
      </c>
      <c r="T23" s="96"/>
      <c r="U23" s="133" t="s">
        <v>44</v>
      </c>
      <c r="V23" s="13"/>
      <c r="W23" s="8">
        <v>3214112</v>
      </c>
      <c r="X23" s="8">
        <v>3185360</v>
      </c>
      <c r="Y23" s="135">
        <v>99.105444987604656</v>
      </c>
      <c r="Z23" s="136">
        <v>103.85484526724846</v>
      </c>
      <c r="AA23" s="8">
        <v>930920</v>
      </c>
      <c r="AB23" s="8">
        <v>923686</v>
      </c>
      <c r="AC23" s="135">
        <v>99.222919262664888</v>
      </c>
      <c r="AD23" s="137">
        <v>103.88883265287761</v>
      </c>
      <c r="AE23" s="8">
        <v>1138928</v>
      </c>
      <c r="AF23" s="8">
        <v>1120903</v>
      </c>
      <c r="AG23" s="135">
        <v>98.417371422952101</v>
      </c>
      <c r="AH23" s="136">
        <v>103.62113721328387</v>
      </c>
      <c r="AI23" s="8">
        <v>2273715</v>
      </c>
      <c r="AJ23" s="8">
        <v>2251458</v>
      </c>
      <c r="AK23" s="135">
        <v>99.021117422368249</v>
      </c>
      <c r="AL23" s="137">
        <v>104.13403407926729</v>
      </c>
      <c r="AM23" s="96"/>
      <c r="AN23" s="133" t="s">
        <v>44</v>
      </c>
      <c r="AO23" s="13"/>
      <c r="AP23" s="8">
        <v>1752910</v>
      </c>
      <c r="AQ23" s="8">
        <v>1745507</v>
      </c>
      <c r="AR23" s="135">
        <v>99.577673696881192</v>
      </c>
      <c r="AS23" s="136">
        <v>103.95664986373426</v>
      </c>
      <c r="AT23" s="8">
        <v>2485372</v>
      </c>
      <c r="AU23" s="8">
        <v>2468378</v>
      </c>
      <c r="AV23" s="135">
        <v>99.316239178682309</v>
      </c>
      <c r="AW23" s="137">
        <v>104.27707092205173</v>
      </c>
      <c r="AX23" s="8">
        <v>2889154</v>
      </c>
      <c r="AY23" s="8">
        <v>2859290</v>
      </c>
      <c r="AZ23" s="135">
        <v>98.966341011936365</v>
      </c>
      <c r="BA23" s="136">
        <v>104.7497489594778</v>
      </c>
      <c r="BB23" s="8">
        <v>1984942</v>
      </c>
      <c r="BC23" s="8">
        <v>1955165</v>
      </c>
      <c r="BD23" s="135">
        <v>98.499855411392375</v>
      </c>
      <c r="BE23" s="137">
        <v>103.01277724826829</v>
      </c>
      <c r="BF23" s="96"/>
      <c r="BG23" s="133" t="s">
        <v>44</v>
      </c>
      <c r="BH23" s="13"/>
      <c r="BI23" s="8">
        <v>2026165</v>
      </c>
      <c r="BJ23" s="8">
        <v>1983950</v>
      </c>
      <c r="BK23" s="135">
        <v>97.916507293334945</v>
      </c>
      <c r="BL23" s="136">
        <v>103.96758477318618</v>
      </c>
      <c r="BM23" s="8">
        <v>1343418</v>
      </c>
      <c r="BN23" s="8">
        <v>1322772</v>
      </c>
      <c r="BO23" s="135">
        <v>98.463173785076577</v>
      </c>
      <c r="BP23" s="137">
        <v>103.21995648876168</v>
      </c>
      <c r="BQ23" s="8">
        <v>1846236</v>
      </c>
      <c r="BR23" s="8">
        <v>1810905</v>
      </c>
      <c r="BS23" s="135">
        <v>98.086322658641691</v>
      </c>
      <c r="BT23" s="136">
        <v>103.98010321614525</v>
      </c>
      <c r="BU23" s="8">
        <v>2085454</v>
      </c>
      <c r="BV23" s="8">
        <v>2060335</v>
      </c>
      <c r="BW23" s="135">
        <v>98.795514070317552</v>
      </c>
      <c r="BX23" s="137">
        <v>103.32035686865855</v>
      </c>
      <c r="BY23" s="96"/>
      <c r="BZ23" s="133" t="s">
        <v>44</v>
      </c>
      <c r="CA23" s="13"/>
      <c r="CB23" s="8">
        <v>2350396</v>
      </c>
      <c r="CC23" s="8">
        <v>2321591</v>
      </c>
      <c r="CD23" s="135">
        <v>98.774461835367319</v>
      </c>
      <c r="CE23" s="136">
        <v>104.06895222384594</v>
      </c>
      <c r="CF23" s="8">
        <v>2136556</v>
      </c>
      <c r="CG23" s="8">
        <v>2093476</v>
      </c>
      <c r="CH23" s="135">
        <v>97.983670917120818</v>
      </c>
      <c r="CI23" s="137">
        <v>103.4910013456209</v>
      </c>
      <c r="CJ23" s="8">
        <v>2142167</v>
      </c>
      <c r="CK23" s="8">
        <v>2119592</v>
      </c>
      <c r="CL23" s="135">
        <v>98.946160593455133</v>
      </c>
      <c r="CM23" s="136">
        <v>104.48612753606328</v>
      </c>
      <c r="CN23" s="8">
        <v>2040211</v>
      </c>
      <c r="CO23" s="8">
        <v>2014163</v>
      </c>
      <c r="CP23" s="135">
        <v>98.723269308909707</v>
      </c>
      <c r="CQ23" s="137">
        <v>104.00956975848908</v>
      </c>
      <c r="CR23" s="191"/>
    </row>
    <row r="24" spans="1:96" s="129" customFormat="1" ht="28.5" customHeight="1">
      <c r="A24" s="366" t="s">
        <v>29</v>
      </c>
      <c r="B24" s="366"/>
      <c r="C24" s="13"/>
      <c r="D24" s="180">
        <v>8128526</v>
      </c>
      <c r="E24" s="180">
        <v>8128526</v>
      </c>
      <c r="F24" s="125">
        <v>100</v>
      </c>
      <c r="G24" s="130">
        <v>105.7646734759546</v>
      </c>
      <c r="H24" s="180">
        <v>16151332</v>
      </c>
      <c r="I24" s="180">
        <v>16151332</v>
      </c>
      <c r="J24" s="125">
        <v>100</v>
      </c>
      <c r="K24" s="131">
        <v>107.11938283100808</v>
      </c>
      <c r="L24" s="180">
        <v>8278553</v>
      </c>
      <c r="M24" s="180">
        <v>8278553</v>
      </c>
      <c r="N24" s="125">
        <v>100</v>
      </c>
      <c r="O24" s="130">
        <v>106.78053680012826</v>
      </c>
      <c r="P24" s="180">
        <v>6886499</v>
      </c>
      <c r="Q24" s="180">
        <v>6886499</v>
      </c>
      <c r="R24" s="125">
        <v>100</v>
      </c>
      <c r="S24" s="131">
        <v>106.22254586781665</v>
      </c>
      <c r="T24" s="366" t="s">
        <v>29</v>
      </c>
      <c r="U24" s="366"/>
      <c r="V24" s="13"/>
      <c r="W24" s="180">
        <v>23241198</v>
      </c>
      <c r="X24" s="180">
        <v>23241198</v>
      </c>
      <c r="Y24" s="125">
        <v>100</v>
      </c>
      <c r="Z24" s="130">
        <v>105.52364658937594</v>
      </c>
      <c r="AA24" s="180">
        <v>9938069</v>
      </c>
      <c r="AB24" s="180">
        <v>9938069</v>
      </c>
      <c r="AC24" s="125">
        <v>100</v>
      </c>
      <c r="AD24" s="131">
        <v>105.43577146292125</v>
      </c>
      <c r="AE24" s="180">
        <v>4970966</v>
      </c>
      <c r="AF24" s="180">
        <v>4970966</v>
      </c>
      <c r="AG24" s="125">
        <v>100</v>
      </c>
      <c r="AH24" s="130">
        <v>107.39969748122114</v>
      </c>
      <c r="AI24" s="180">
        <v>5293374</v>
      </c>
      <c r="AJ24" s="180">
        <v>5293374</v>
      </c>
      <c r="AK24" s="125">
        <v>100</v>
      </c>
      <c r="AL24" s="131">
        <v>105.06076044484817</v>
      </c>
      <c r="AM24" s="366" t="s">
        <v>29</v>
      </c>
      <c r="AN24" s="366"/>
      <c r="AO24" s="13"/>
      <c r="AP24" s="180">
        <v>4584964</v>
      </c>
      <c r="AQ24" s="180">
        <v>4584964</v>
      </c>
      <c r="AR24" s="125">
        <v>100</v>
      </c>
      <c r="AS24" s="130">
        <v>106.03257225939493</v>
      </c>
      <c r="AT24" s="180">
        <v>4923024</v>
      </c>
      <c r="AU24" s="180">
        <v>4923024</v>
      </c>
      <c r="AV24" s="125">
        <v>100</v>
      </c>
      <c r="AW24" s="131">
        <v>105.82419297354859</v>
      </c>
      <c r="AX24" s="180">
        <v>17202691</v>
      </c>
      <c r="AY24" s="180">
        <v>17202691</v>
      </c>
      <c r="AZ24" s="125">
        <v>100</v>
      </c>
      <c r="BA24" s="130">
        <v>106.2460955263618</v>
      </c>
      <c r="BB24" s="180">
        <v>9471084</v>
      </c>
      <c r="BC24" s="180">
        <v>9471065</v>
      </c>
      <c r="BD24" s="125">
        <v>99.999799389383512</v>
      </c>
      <c r="BE24" s="131">
        <v>105.39114691509623</v>
      </c>
      <c r="BF24" s="366" t="s">
        <v>29</v>
      </c>
      <c r="BG24" s="366"/>
      <c r="BH24" s="13"/>
      <c r="BI24" s="180">
        <v>29848003</v>
      </c>
      <c r="BJ24" s="180">
        <v>29848003</v>
      </c>
      <c r="BK24" s="125">
        <v>100</v>
      </c>
      <c r="BL24" s="130">
        <v>107.52931747926924</v>
      </c>
      <c r="BM24" s="180">
        <v>6178180</v>
      </c>
      <c r="BN24" s="180">
        <v>6178180</v>
      </c>
      <c r="BO24" s="125">
        <v>100</v>
      </c>
      <c r="BP24" s="131">
        <v>107.21708953823892</v>
      </c>
      <c r="BQ24" s="180">
        <v>10057113</v>
      </c>
      <c r="BR24" s="180">
        <v>10057113</v>
      </c>
      <c r="BS24" s="125">
        <v>100</v>
      </c>
      <c r="BT24" s="130">
        <v>105.94620475188199</v>
      </c>
      <c r="BU24" s="180">
        <v>5131461</v>
      </c>
      <c r="BV24" s="180">
        <v>5131461</v>
      </c>
      <c r="BW24" s="125">
        <v>100</v>
      </c>
      <c r="BX24" s="131">
        <v>106.10318688301143</v>
      </c>
      <c r="BY24" s="366" t="s">
        <v>29</v>
      </c>
      <c r="BZ24" s="366"/>
      <c r="CA24" s="13"/>
      <c r="CB24" s="180">
        <v>7850229</v>
      </c>
      <c r="CC24" s="180">
        <v>7850220</v>
      </c>
      <c r="CD24" s="125">
        <v>99.999885353662933</v>
      </c>
      <c r="CE24" s="130">
        <v>105.51061810285667</v>
      </c>
      <c r="CF24" s="180">
        <v>7535099</v>
      </c>
      <c r="CG24" s="180">
        <v>7535099</v>
      </c>
      <c r="CH24" s="125">
        <v>100</v>
      </c>
      <c r="CI24" s="131">
        <v>105.17814445019842</v>
      </c>
      <c r="CJ24" s="180">
        <v>12861664</v>
      </c>
      <c r="CK24" s="180">
        <v>12861690</v>
      </c>
      <c r="CL24" s="125">
        <v>100.0002021511369</v>
      </c>
      <c r="CM24" s="130">
        <v>107.44089125795833</v>
      </c>
      <c r="CN24" s="180">
        <v>5424404</v>
      </c>
      <c r="CO24" s="195">
        <v>5424404</v>
      </c>
      <c r="CP24" s="125">
        <v>100</v>
      </c>
      <c r="CQ24" s="131">
        <v>106.58596812994661</v>
      </c>
      <c r="CR24" s="191"/>
    </row>
    <row r="25" spans="1:96" s="129" customFormat="1" ht="28.5" customHeight="1">
      <c r="A25" s="366" t="s">
        <v>30</v>
      </c>
      <c r="B25" s="366"/>
      <c r="C25" s="13"/>
      <c r="D25" s="180">
        <v>3702</v>
      </c>
      <c r="E25" s="180">
        <v>3702</v>
      </c>
      <c r="F25" s="125">
        <v>100</v>
      </c>
      <c r="G25" s="130">
        <v>110.63956963538553</v>
      </c>
      <c r="H25" s="180">
        <v>0</v>
      </c>
      <c r="I25" s="180">
        <v>0</v>
      </c>
      <c r="J25" s="146" t="s">
        <v>5</v>
      </c>
      <c r="K25" s="132">
        <v>0</v>
      </c>
      <c r="L25" s="180">
        <v>0</v>
      </c>
      <c r="M25" s="180">
        <v>0</v>
      </c>
      <c r="N25" s="146" t="s">
        <v>5</v>
      </c>
      <c r="O25" s="148">
        <v>0</v>
      </c>
      <c r="P25" s="181">
        <v>0</v>
      </c>
      <c r="Q25" s="181">
        <v>0</v>
      </c>
      <c r="R25" s="146" t="s">
        <v>5</v>
      </c>
      <c r="S25" s="145">
        <v>0</v>
      </c>
      <c r="T25" s="366" t="s">
        <v>30</v>
      </c>
      <c r="U25" s="366"/>
      <c r="V25" s="13"/>
      <c r="W25" s="180">
        <v>0</v>
      </c>
      <c r="X25" s="180">
        <v>0</v>
      </c>
      <c r="Y25" s="146" t="s">
        <v>5</v>
      </c>
      <c r="Z25" s="148">
        <v>0</v>
      </c>
      <c r="AA25" s="180">
        <v>0</v>
      </c>
      <c r="AB25" s="180">
        <v>0</v>
      </c>
      <c r="AC25" s="146" t="s">
        <v>5</v>
      </c>
      <c r="AD25" s="132">
        <v>0</v>
      </c>
      <c r="AE25" s="181">
        <v>0</v>
      </c>
      <c r="AF25" s="181">
        <v>0</v>
      </c>
      <c r="AG25" s="146" t="s">
        <v>5</v>
      </c>
      <c r="AH25" s="148">
        <v>0</v>
      </c>
      <c r="AI25" s="180">
        <v>53968</v>
      </c>
      <c r="AJ25" s="180">
        <v>53968</v>
      </c>
      <c r="AK25" s="125">
        <v>100</v>
      </c>
      <c r="AL25" s="131">
        <v>96.078047391002471</v>
      </c>
      <c r="AM25" s="366" t="s">
        <v>30</v>
      </c>
      <c r="AN25" s="366"/>
      <c r="AO25" s="13"/>
      <c r="AP25" s="180">
        <v>85</v>
      </c>
      <c r="AQ25" s="180">
        <v>85</v>
      </c>
      <c r="AR25" s="125">
        <v>100</v>
      </c>
      <c r="AS25" s="130">
        <v>81.730769230769226</v>
      </c>
      <c r="AT25" s="180">
        <v>23</v>
      </c>
      <c r="AU25" s="180">
        <v>23</v>
      </c>
      <c r="AV25" s="125">
        <v>100</v>
      </c>
      <c r="AW25" s="131">
        <v>85.18518518518519</v>
      </c>
      <c r="AX25" s="180">
        <v>0</v>
      </c>
      <c r="AY25" s="180">
        <v>0</v>
      </c>
      <c r="AZ25" s="146" t="s">
        <v>5</v>
      </c>
      <c r="BA25" s="148">
        <v>0</v>
      </c>
      <c r="BB25" s="180">
        <v>0</v>
      </c>
      <c r="BC25" s="180">
        <v>0</v>
      </c>
      <c r="BD25" s="146" t="s">
        <v>5</v>
      </c>
      <c r="BE25" s="132">
        <v>0</v>
      </c>
      <c r="BF25" s="366" t="s">
        <v>30</v>
      </c>
      <c r="BG25" s="366"/>
      <c r="BH25" s="13"/>
      <c r="BI25" s="180">
        <v>0</v>
      </c>
      <c r="BJ25" s="180">
        <v>0</v>
      </c>
      <c r="BK25" s="146" t="s">
        <v>5</v>
      </c>
      <c r="BL25" s="148">
        <v>0</v>
      </c>
      <c r="BM25" s="180">
        <v>0</v>
      </c>
      <c r="BN25" s="180">
        <v>0</v>
      </c>
      <c r="BO25" s="146" t="s">
        <v>5</v>
      </c>
      <c r="BP25" s="132">
        <v>0</v>
      </c>
      <c r="BQ25" s="180">
        <v>0</v>
      </c>
      <c r="BR25" s="180">
        <v>0</v>
      </c>
      <c r="BS25" s="146" t="s">
        <v>5</v>
      </c>
      <c r="BT25" s="148">
        <v>0</v>
      </c>
      <c r="BU25" s="180">
        <v>38</v>
      </c>
      <c r="BV25" s="180">
        <v>38</v>
      </c>
      <c r="BW25" s="125">
        <v>100</v>
      </c>
      <c r="BX25" s="131">
        <v>80.851063829787222</v>
      </c>
      <c r="BY25" s="366" t="s">
        <v>30</v>
      </c>
      <c r="BZ25" s="366"/>
      <c r="CA25" s="13"/>
      <c r="CB25" s="180">
        <v>0</v>
      </c>
      <c r="CC25" s="180">
        <v>0</v>
      </c>
      <c r="CD25" s="146" t="s">
        <v>5</v>
      </c>
      <c r="CE25" s="148">
        <v>0</v>
      </c>
      <c r="CF25" s="180">
        <v>26363</v>
      </c>
      <c r="CG25" s="180">
        <v>26363</v>
      </c>
      <c r="CH25" s="125">
        <v>100</v>
      </c>
      <c r="CI25" s="131">
        <v>92.482284431347779</v>
      </c>
      <c r="CJ25" s="180">
        <v>0</v>
      </c>
      <c r="CK25" s="180">
        <v>0</v>
      </c>
      <c r="CL25" s="146" t="s">
        <v>5</v>
      </c>
      <c r="CM25" s="148">
        <v>0</v>
      </c>
      <c r="CN25" s="180">
        <v>0</v>
      </c>
      <c r="CO25" s="180">
        <v>0</v>
      </c>
      <c r="CP25" s="146" t="s">
        <v>5</v>
      </c>
      <c r="CQ25" s="132">
        <v>0</v>
      </c>
      <c r="CR25" s="191"/>
    </row>
    <row r="26" spans="1:96" s="129" customFormat="1" ht="28.5" customHeight="1">
      <c r="A26" s="366" t="s">
        <v>31</v>
      </c>
      <c r="B26" s="366"/>
      <c r="C26" s="13"/>
      <c r="D26" s="182">
        <v>0</v>
      </c>
      <c r="E26" s="182">
        <v>0</v>
      </c>
      <c r="F26" s="146" t="s">
        <v>5</v>
      </c>
      <c r="G26" s="148">
        <v>0</v>
      </c>
      <c r="H26" s="182">
        <v>0</v>
      </c>
      <c r="I26" s="182">
        <v>0</v>
      </c>
      <c r="J26" s="146" t="s">
        <v>5</v>
      </c>
      <c r="K26" s="132">
        <v>0</v>
      </c>
      <c r="L26" s="182">
        <v>0</v>
      </c>
      <c r="M26" s="182">
        <v>0</v>
      </c>
      <c r="N26" s="146" t="s">
        <v>5</v>
      </c>
      <c r="O26" s="148">
        <v>0</v>
      </c>
      <c r="P26" s="182">
        <v>0</v>
      </c>
      <c r="Q26" s="182">
        <v>0</v>
      </c>
      <c r="R26" s="146" t="s">
        <v>5</v>
      </c>
      <c r="S26" s="132">
        <v>0</v>
      </c>
      <c r="T26" s="366" t="s">
        <v>31</v>
      </c>
      <c r="U26" s="366"/>
      <c r="V26" s="13"/>
      <c r="W26" s="182">
        <v>0</v>
      </c>
      <c r="X26" s="182">
        <v>0</v>
      </c>
      <c r="Y26" s="146" t="s">
        <v>5</v>
      </c>
      <c r="Z26" s="148">
        <v>0</v>
      </c>
      <c r="AA26" s="182">
        <v>0</v>
      </c>
      <c r="AB26" s="182">
        <v>0</v>
      </c>
      <c r="AC26" s="146" t="s">
        <v>5</v>
      </c>
      <c r="AD26" s="132">
        <v>0</v>
      </c>
      <c r="AE26" s="182">
        <v>0</v>
      </c>
      <c r="AF26" s="182">
        <v>0</v>
      </c>
      <c r="AG26" s="146" t="s">
        <v>5</v>
      </c>
      <c r="AH26" s="148">
        <v>0</v>
      </c>
      <c r="AI26" s="182">
        <v>0</v>
      </c>
      <c r="AJ26" s="182">
        <v>0</v>
      </c>
      <c r="AK26" s="196" t="s">
        <v>5</v>
      </c>
      <c r="AL26" s="132">
        <v>0</v>
      </c>
      <c r="AM26" s="366" t="s">
        <v>31</v>
      </c>
      <c r="AN26" s="366"/>
      <c r="AO26" s="13"/>
      <c r="AP26" s="182">
        <v>0</v>
      </c>
      <c r="AQ26" s="182">
        <v>0</v>
      </c>
      <c r="AR26" s="146" t="s">
        <v>5</v>
      </c>
      <c r="AS26" s="148">
        <v>0</v>
      </c>
      <c r="AT26" s="150">
        <v>0</v>
      </c>
      <c r="AU26" s="150">
        <v>0</v>
      </c>
      <c r="AV26" s="146" t="s">
        <v>5</v>
      </c>
      <c r="AW26" s="132">
        <v>0</v>
      </c>
      <c r="AX26" s="182">
        <v>0</v>
      </c>
      <c r="AY26" s="150">
        <v>0</v>
      </c>
      <c r="AZ26" s="146" t="s">
        <v>5</v>
      </c>
      <c r="BA26" s="148">
        <v>0</v>
      </c>
      <c r="BB26" s="182">
        <v>0</v>
      </c>
      <c r="BC26" s="150">
        <v>0</v>
      </c>
      <c r="BD26" s="146" t="s">
        <v>5</v>
      </c>
      <c r="BE26" s="132">
        <v>0</v>
      </c>
      <c r="BF26" s="366" t="s">
        <v>31</v>
      </c>
      <c r="BG26" s="366"/>
      <c r="BH26" s="13"/>
      <c r="BI26" s="180">
        <v>0</v>
      </c>
      <c r="BJ26" s="180">
        <v>0</v>
      </c>
      <c r="BK26" s="146" t="s">
        <v>5</v>
      </c>
      <c r="BL26" s="148">
        <v>0</v>
      </c>
      <c r="BM26" s="182">
        <v>0</v>
      </c>
      <c r="BN26" s="150">
        <v>0</v>
      </c>
      <c r="BO26" s="146" t="s">
        <v>5</v>
      </c>
      <c r="BP26" s="132">
        <v>0</v>
      </c>
      <c r="BQ26" s="182">
        <v>0</v>
      </c>
      <c r="BR26" s="150">
        <v>0</v>
      </c>
      <c r="BS26" s="146" t="s">
        <v>5</v>
      </c>
      <c r="BT26" s="148">
        <v>0</v>
      </c>
      <c r="BU26" s="182">
        <v>0</v>
      </c>
      <c r="BV26" s="150">
        <v>0</v>
      </c>
      <c r="BW26" s="146" t="s">
        <v>5</v>
      </c>
      <c r="BX26" s="132">
        <v>0</v>
      </c>
      <c r="BY26" s="366" t="s">
        <v>31</v>
      </c>
      <c r="BZ26" s="366"/>
      <c r="CA26" s="13"/>
      <c r="CB26" s="182">
        <v>0</v>
      </c>
      <c r="CC26" s="182">
        <v>0</v>
      </c>
      <c r="CD26" s="146" t="s">
        <v>5</v>
      </c>
      <c r="CE26" s="148">
        <v>0</v>
      </c>
      <c r="CF26" s="182">
        <v>0</v>
      </c>
      <c r="CG26" s="182">
        <v>0</v>
      </c>
      <c r="CH26" s="146" t="s">
        <v>5</v>
      </c>
      <c r="CI26" s="132">
        <v>0</v>
      </c>
      <c r="CJ26" s="182">
        <v>0</v>
      </c>
      <c r="CK26" s="182">
        <v>0</v>
      </c>
      <c r="CL26" s="146" t="s">
        <v>5</v>
      </c>
      <c r="CM26" s="148">
        <v>0</v>
      </c>
      <c r="CN26" s="182">
        <v>0</v>
      </c>
      <c r="CO26" s="182">
        <v>0</v>
      </c>
      <c r="CP26" s="146" t="s">
        <v>5</v>
      </c>
      <c r="CQ26" s="132">
        <v>0</v>
      </c>
      <c r="CR26" s="191"/>
    </row>
    <row r="27" spans="1:96" s="108" customFormat="1" ht="28.5" customHeight="1">
      <c r="A27" s="133" t="s">
        <v>32</v>
      </c>
      <c r="B27" s="133" t="s">
        <v>33</v>
      </c>
      <c r="C27" s="134"/>
      <c r="D27" s="8">
        <v>0</v>
      </c>
      <c r="E27" s="8">
        <v>0</v>
      </c>
      <c r="F27" s="156" t="s">
        <v>5</v>
      </c>
      <c r="G27" s="141">
        <v>0</v>
      </c>
      <c r="H27" s="8">
        <v>0</v>
      </c>
      <c r="I27" s="8">
        <v>0</v>
      </c>
      <c r="J27" s="156" t="s">
        <v>5</v>
      </c>
      <c r="K27" s="138">
        <v>0</v>
      </c>
      <c r="L27" s="8">
        <v>0</v>
      </c>
      <c r="M27" s="8">
        <v>0</v>
      </c>
      <c r="N27" s="156" t="s">
        <v>5</v>
      </c>
      <c r="O27" s="141">
        <v>0</v>
      </c>
      <c r="P27" s="8">
        <v>0</v>
      </c>
      <c r="Q27" s="183">
        <v>0</v>
      </c>
      <c r="R27" s="156" t="s">
        <v>5</v>
      </c>
      <c r="S27" s="138">
        <v>0</v>
      </c>
      <c r="T27" s="133" t="s">
        <v>32</v>
      </c>
      <c r="U27" s="133" t="s">
        <v>33</v>
      </c>
      <c r="V27" s="134"/>
      <c r="W27" s="8">
        <v>0</v>
      </c>
      <c r="X27" s="8">
        <v>0</v>
      </c>
      <c r="Y27" s="156" t="s">
        <v>5</v>
      </c>
      <c r="Z27" s="141">
        <v>0</v>
      </c>
      <c r="AA27" s="8">
        <v>0</v>
      </c>
      <c r="AB27" s="8">
        <v>0</v>
      </c>
      <c r="AC27" s="156" t="s">
        <v>5</v>
      </c>
      <c r="AD27" s="138">
        <v>0</v>
      </c>
      <c r="AE27" s="8">
        <v>0</v>
      </c>
      <c r="AF27" s="8">
        <v>0</v>
      </c>
      <c r="AG27" s="156" t="s">
        <v>5</v>
      </c>
      <c r="AH27" s="141">
        <v>0</v>
      </c>
      <c r="AI27" s="8">
        <v>0</v>
      </c>
      <c r="AJ27" s="8">
        <v>0</v>
      </c>
      <c r="AK27" s="156" t="s">
        <v>5</v>
      </c>
      <c r="AL27" s="138">
        <v>0</v>
      </c>
      <c r="AM27" s="133" t="s">
        <v>32</v>
      </c>
      <c r="AN27" s="133" t="s">
        <v>33</v>
      </c>
      <c r="AO27" s="134"/>
      <c r="AP27" s="8">
        <v>0</v>
      </c>
      <c r="AQ27" s="8">
        <v>0</v>
      </c>
      <c r="AR27" s="156" t="s">
        <v>5</v>
      </c>
      <c r="AS27" s="141">
        <v>0</v>
      </c>
      <c r="AT27" s="8">
        <v>0</v>
      </c>
      <c r="AU27" s="8">
        <v>0</v>
      </c>
      <c r="AV27" s="156" t="s">
        <v>5</v>
      </c>
      <c r="AW27" s="138">
        <v>0</v>
      </c>
      <c r="AX27" s="8">
        <v>0</v>
      </c>
      <c r="AY27" s="8">
        <v>0</v>
      </c>
      <c r="AZ27" s="156" t="s">
        <v>5</v>
      </c>
      <c r="BA27" s="141">
        <v>0</v>
      </c>
      <c r="BB27" s="8">
        <v>0</v>
      </c>
      <c r="BC27" s="8">
        <v>0</v>
      </c>
      <c r="BD27" s="156" t="s">
        <v>5</v>
      </c>
      <c r="BE27" s="138">
        <v>0</v>
      </c>
      <c r="BF27" s="133" t="s">
        <v>32</v>
      </c>
      <c r="BG27" s="133" t="s">
        <v>33</v>
      </c>
      <c r="BH27" s="134"/>
      <c r="BI27" s="8">
        <v>0</v>
      </c>
      <c r="BJ27" s="8">
        <v>0</v>
      </c>
      <c r="BK27" s="156" t="s">
        <v>5</v>
      </c>
      <c r="BL27" s="141">
        <v>0</v>
      </c>
      <c r="BM27" s="8">
        <v>0</v>
      </c>
      <c r="BN27" s="8">
        <v>0</v>
      </c>
      <c r="BO27" s="156" t="s">
        <v>5</v>
      </c>
      <c r="BP27" s="138">
        <v>0</v>
      </c>
      <c r="BQ27" s="8">
        <v>0</v>
      </c>
      <c r="BR27" s="8">
        <v>0</v>
      </c>
      <c r="BS27" s="156" t="s">
        <v>5</v>
      </c>
      <c r="BT27" s="141">
        <v>0</v>
      </c>
      <c r="BU27" s="8">
        <v>0</v>
      </c>
      <c r="BV27" s="8">
        <v>0</v>
      </c>
      <c r="BW27" s="156" t="s">
        <v>5</v>
      </c>
      <c r="BX27" s="138">
        <v>0</v>
      </c>
      <c r="BY27" s="133" t="s">
        <v>32</v>
      </c>
      <c r="BZ27" s="133" t="s">
        <v>33</v>
      </c>
      <c r="CA27" s="134"/>
      <c r="CB27" s="8">
        <v>0</v>
      </c>
      <c r="CC27" s="8">
        <v>0</v>
      </c>
      <c r="CD27" s="156" t="s">
        <v>5</v>
      </c>
      <c r="CE27" s="141">
        <v>0</v>
      </c>
      <c r="CF27" s="8">
        <v>0</v>
      </c>
      <c r="CG27" s="8">
        <v>0</v>
      </c>
      <c r="CH27" s="156" t="s">
        <v>5</v>
      </c>
      <c r="CI27" s="138">
        <v>0</v>
      </c>
      <c r="CJ27" s="8">
        <v>0</v>
      </c>
      <c r="CK27" s="8">
        <v>0</v>
      </c>
      <c r="CL27" s="156" t="s">
        <v>5</v>
      </c>
      <c r="CM27" s="141">
        <v>0</v>
      </c>
      <c r="CN27" s="8">
        <v>0</v>
      </c>
      <c r="CO27" s="8">
        <v>0</v>
      </c>
      <c r="CP27" s="156" t="s">
        <v>5</v>
      </c>
      <c r="CQ27" s="138">
        <v>0</v>
      </c>
      <c r="CR27" s="142"/>
    </row>
    <row r="28" spans="1:96" s="108" customFormat="1" ht="28.5" customHeight="1">
      <c r="A28" s="133" t="s">
        <v>32</v>
      </c>
      <c r="B28" s="133" t="s">
        <v>34</v>
      </c>
      <c r="C28" s="134"/>
      <c r="D28" s="8">
        <v>0</v>
      </c>
      <c r="E28" s="8">
        <v>0</v>
      </c>
      <c r="F28" s="156" t="s">
        <v>5</v>
      </c>
      <c r="G28" s="141">
        <v>0</v>
      </c>
      <c r="H28" s="8">
        <v>0</v>
      </c>
      <c r="I28" s="8">
        <v>0</v>
      </c>
      <c r="J28" s="156" t="s">
        <v>5</v>
      </c>
      <c r="K28" s="138">
        <v>0</v>
      </c>
      <c r="L28" s="8">
        <v>0</v>
      </c>
      <c r="M28" s="8">
        <v>0</v>
      </c>
      <c r="N28" s="156" t="s">
        <v>5</v>
      </c>
      <c r="O28" s="141">
        <v>0</v>
      </c>
      <c r="P28" s="8">
        <v>0</v>
      </c>
      <c r="Q28" s="183">
        <v>0</v>
      </c>
      <c r="R28" s="156" t="s">
        <v>5</v>
      </c>
      <c r="S28" s="138">
        <v>0</v>
      </c>
      <c r="T28" s="133" t="s">
        <v>32</v>
      </c>
      <c r="U28" s="133" t="s">
        <v>34</v>
      </c>
      <c r="V28" s="134"/>
      <c r="W28" s="8">
        <v>0</v>
      </c>
      <c r="X28" s="8">
        <v>0</v>
      </c>
      <c r="Y28" s="156" t="s">
        <v>5</v>
      </c>
      <c r="Z28" s="141">
        <v>0</v>
      </c>
      <c r="AA28" s="8">
        <v>0</v>
      </c>
      <c r="AB28" s="8">
        <v>0</v>
      </c>
      <c r="AC28" s="156" t="s">
        <v>5</v>
      </c>
      <c r="AD28" s="138">
        <v>0</v>
      </c>
      <c r="AE28" s="8">
        <v>0</v>
      </c>
      <c r="AF28" s="8">
        <v>0</v>
      </c>
      <c r="AG28" s="156" t="s">
        <v>5</v>
      </c>
      <c r="AH28" s="141">
        <v>0</v>
      </c>
      <c r="AI28" s="8">
        <v>0</v>
      </c>
      <c r="AJ28" s="8">
        <v>0</v>
      </c>
      <c r="AK28" s="156" t="s">
        <v>5</v>
      </c>
      <c r="AL28" s="138">
        <v>0</v>
      </c>
      <c r="AM28" s="133" t="s">
        <v>32</v>
      </c>
      <c r="AN28" s="133" t="s">
        <v>34</v>
      </c>
      <c r="AO28" s="134"/>
      <c r="AP28" s="8">
        <v>0</v>
      </c>
      <c r="AQ28" s="8">
        <v>0</v>
      </c>
      <c r="AR28" s="156" t="s">
        <v>5</v>
      </c>
      <c r="AS28" s="141">
        <v>0</v>
      </c>
      <c r="AT28" s="8">
        <v>0</v>
      </c>
      <c r="AU28" s="8">
        <v>0</v>
      </c>
      <c r="AV28" s="156" t="s">
        <v>5</v>
      </c>
      <c r="AW28" s="138">
        <v>0</v>
      </c>
      <c r="AX28" s="8">
        <v>0</v>
      </c>
      <c r="AY28" s="8">
        <v>0</v>
      </c>
      <c r="AZ28" s="156" t="s">
        <v>5</v>
      </c>
      <c r="BA28" s="141">
        <v>0</v>
      </c>
      <c r="BB28" s="8">
        <v>0</v>
      </c>
      <c r="BC28" s="8">
        <v>0</v>
      </c>
      <c r="BD28" s="156" t="s">
        <v>5</v>
      </c>
      <c r="BE28" s="138">
        <v>0</v>
      </c>
      <c r="BF28" s="133" t="s">
        <v>32</v>
      </c>
      <c r="BG28" s="133" t="s">
        <v>34</v>
      </c>
      <c r="BH28" s="134"/>
      <c r="BI28" s="8">
        <v>0</v>
      </c>
      <c r="BJ28" s="8">
        <v>0</v>
      </c>
      <c r="BK28" s="156" t="s">
        <v>5</v>
      </c>
      <c r="BL28" s="141">
        <v>0</v>
      </c>
      <c r="BM28" s="8">
        <v>0</v>
      </c>
      <c r="BN28" s="8">
        <v>0</v>
      </c>
      <c r="BO28" s="156" t="s">
        <v>5</v>
      </c>
      <c r="BP28" s="138">
        <v>0</v>
      </c>
      <c r="BQ28" s="8">
        <v>0</v>
      </c>
      <c r="BR28" s="8">
        <v>0</v>
      </c>
      <c r="BS28" s="156" t="s">
        <v>5</v>
      </c>
      <c r="BT28" s="141">
        <v>0</v>
      </c>
      <c r="BU28" s="8">
        <v>0</v>
      </c>
      <c r="BV28" s="8">
        <v>0</v>
      </c>
      <c r="BW28" s="156" t="s">
        <v>5</v>
      </c>
      <c r="BX28" s="138">
        <v>0</v>
      </c>
      <c r="BY28" s="133" t="s">
        <v>32</v>
      </c>
      <c r="BZ28" s="133" t="s">
        <v>34</v>
      </c>
      <c r="CA28" s="134"/>
      <c r="CB28" s="8">
        <v>0</v>
      </c>
      <c r="CC28" s="8">
        <v>0</v>
      </c>
      <c r="CD28" s="156" t="s">
        <v>5</v>
      </c>
      <c r="CE28" s="141">
        <v>0</v>
      </c>
      <c r="CF28" s="8">
        <v>0</v>
      </c>
      <c r="CG28" s="8">
        <v>0</v>
      </c>
      <c r="CH28" s="156" t="s">
        <v>5</v>
      </c>
      <c r="CI28" s="138">
        <v>0</v>
      </c>
      <c r="CJ28" s="8">
        <v>0</v>
      </c>
      <c r="CK28" s="8">
        <v>0</v>
      </c>
      <c r="CL28" s="156" t="s">
        <v>5</v>
      </c>
      <c r="CM28" s="141">
        <v>0</v>
      </c>
      <c r="CN28" s="8">
        <v>0</v>
      </c>
      <c r="CO28" s="8">
        <v>0</v>
      </c>
      <c r="CP28" s="156" t="s">
        <v>5</v>
      </c>
      <c r="CQ28" s="138">
        <v>0</v>
      </c>
      <c r="CR28" s="142"/>
    </row>
    <row r="29" spans="1:96" s="108" customFormat="1" ht="28.5" customHeight="1">
      <c r="A29" s="133"/>
      <c r="B29" s="133" t="s">
        <v>35</v>
      </c>
      <c r="C29" s="134"/>
      <c r="D29" s="8">
        <v>0</v>
      </c>
      <c r="E29" s="8">
        <v>0</v>
      </c>
      <c r="F29" s="156" t="s">
        <v>5</v>
      </c>
      <c r="G29" s="141">
        <v>0</v>
      </c>
      <c r="H29" s="8">
        <v>0</v>
      </c>
      <c r="I29" s="8">
        <v>0</v>
      </c>
      <c r="J29" s="156" t="s">
        <v>5</v>
      </c>
      <c r="K29" s="138">
        <v>0</v>
      </c>
      <c r="L29" s="8">
        <v>0</v>
      </c>
      <c r="M29" s="8">
        <v>0</v>
      </c>
      <c r="N29" s="156" t="s">
        <v>5</v>
      </c>
      <c r="O29" s="141">
        <v>0</v>
      </c>
      <c r="P29" s="8">
        <v>0</v>
      </c>
      <c r="Q29" s="8">
        <v>0</v>
      </c>
      <c r="R29" s="156" t="s">
        <v>5</v>
      </c>
      <c r="S29" s="138">
        <v>0</v>
      </c>
      <c r="T29" s="133"/>
      <c r="U29" s="133" t="s">
        <v>35</v>
      </c>
      <c r="V29" s="134"/>
      <c r="W29" s="8">
        <v>0</v>
      </c>
      <c r="X29" s="8">
        <v>0</v>
      </c>
      <c r="Y29" s="156" t="s">
        <v>5</v>
      </c>
      <c r="Z29" s="141">
        <v>0</v>
      </c>
      <c r="AA29" s="8">
        <v>0</v>
      </c>
      <c r="AB29" s="8">
        <v>0</v>
      </c>
      <c r="AC29" s="156" t="s">
        <v>5</v>
      </c>
      <c r="AD29" s="138">
        <v>0</v>
      </c>
      <c r="AE29" s="8">
        <v>0</v>
      </c>
      <c r="AF29" s="8">
        <v>0</v>
      </c>
      <c r="AG29" s="156" t="s">
        <v>5</v>
      </c>
      <c r="AH29" s="141">
        <v>0</v>
      </c>
      <c r="AI29" s="8">
        <v>0</v>
      </c>
      <c r="AJ29" s="8">
        <v>0</v>
      </c>
      <c r="AK29" s="156" t="s">
        <v>5</v>
      </c>
      <c r="AL29" s="138">
        <v>0</v>
      </c>
      <c r="AM29" s="133"/>
      <c r="AN29" s="133" t="s">
        <v>35</v>
      </c>
      <c r="AO29" s="134"/>
      <c r="AP29" s="8">
        <v>0</v>
      </c>
      <c r="AQ29" s="8">
        <v>0</v>
      </c>
      <c r="AR29" s="156" t="s">
        <v>5</v>
      </c>
      <c r="AS29" s="141">
        <v>0</v>
      </c>
      <c r="AT29" s="8">
        <v>0</v>
      </c>
      <c r="AU29" s="8">
        <v>0</v>
      </c>
      <c r="AV29" s="156" t="s">
        <v>5</v>
      </c>
      <c r="AW29" s="138">
        <v>0</v>
      </c>
      <c r="AX29" s="8">
        <v>0</v>
      </c>
      <c r="AY29" s="8">
        <v>0</v>
      </c>
      <c r="AZ29" s="156" t="s">
        <v>5</v>
      </c>
      <c r="BA29" s="141">
        <v>0</v>
      </c>
      <c r="BB29" s="8">
        <v>0</v>
      </c>
      <c r="BC29" s="8">
        <v>0</v>
      </c>
      <c r="BD29" s="156" t="s">
        <v>5</v>
      </c>
      <c r="BE29" s="138">
        <v>0</v>
      </c>
      <c r="BF29" s="133"/>
      <c r="BG29" s="133" t="s">
        <v>35</v>
      </c>
      <c r="BH29" s="134"/>
      <c r="BI29" s="8">
        <v>0</v>
      </c>
      <c r="BJ29" s="8">
        <v>0</v>
      </c>
      <c r="BK29" s="156" t="s">
        <v>5</v>
      </c>
      <c r="BL29" s="141">
        <v>0</v>
      </c>
      <c r="BM29" s="8">
        <v>0</v>
      </c>
      <c r="BN29" s="8">
        <v>0</v>
      </c>
      <c r="BO29" s="156" t="s">
        <v>5</v>
      </c>
      <c r="BP29" s="138">
        <v>0</v>
      </c>
      <c r="BQ29" s="8">
        <v>0</v>
      </c>
      <c r="BR29" s="8">
        <v>0</v>
      </c>
      <c r="BS29" s="156" t="s">
        <v>5</v>
      </c>
      <c r="BT29" s="141">
        <v>0</v>
      </c>
      <c r="BU29" s="8">
        <v>0</v>
      </c>
      <c r="BV29" s="8">
        <v>0</v>
      </c>
      <c r="BW29" s="156" t="s">
        <v>5</v>
      </c>
      <c r="BX29" s="138">
        <v>0</v>
      </c>
      <c r="BY29" s="133"/>
      <c r="BZ29" s="133" t="s">
        <v>35</v>
      </c>
      <c r="CA29" s="134"/>
      <c r="CB29" s="8">
        <v>0</v>
      </c>
      <c r="CC29" s="8">
        <v>0</v>
      </c>
      <c r="CD29" s="156" t="s">
        <v>5</v>
      </c>
      <c r="CE29" s="141">
        <v>0</v>
      </c>
      <c r="CF29" s="8">
        <v>0</v>
      </c>
      <c r="CG29" s="8">
        <v>0</v>
      </c>
      <c r="CH29" s="156" t="s">
        <v>5</v>
      </c>
      <c r="CI29" s="138">
        <v>0</v>
      </c>
      <c r="CJ29" s="8">
        <v>0</v>
      </c>
      <c r="CK29" s="8">
        <v>0</v>
      </c>
      <c r="CL29" s="156" t="s">
        <v>5</v>
      </c>
      <c r="CM29" s="141">
        <v>0</v>
      </c>
      <c r="CN29" s="8">
        <v>0</v>
      </c>
      <c r="CO29" s="8">
        <v>0</v>
      </c>
      <c r="CP29" s="156" t="s">
        <v>5</v>
      </c>
      <c r="CQ29" s="138">
        <v>0</v>
      </c>
      <c r="CR29" s="142"/>
    </row>
    <row r="30" spans="1:96" s="129" customFormat="1" ht="28.5" customHeight="1">
      <c r="A30" s="366" t="s">
        <v>36</v>
      </c>
      <c r="B30" s="366"/>
      <c r="C30" s="13"/>
      <c r="D30" s="180">
        <v>0</v>
      </c>
      <c r="E30" s="180">
        <v>0</v>
      </c>
      <c r="F30" s="146" t="s">
        <v>5</v>
      </c>
      <c r="G30" s="148">
        <v>0</v>
      </c>
      <c r="H30" s="180">
        <v>0</v>
      </c>
      <c r="I30" s="180">
        <v>0</v>
      </c>
      <c r="J30" s="146" t="s">
        <v>5</v>
      </c>
      <c r="K30" s="132">
        <v>0</v>
      </c>
      <c r="L30" s="180">
        <v>0</v>
      </c>
      <c r="M30" s="180">
        <v>0</v>
      </c>
      <c r="N30" s="146" t="s">
        <v>5</v>
      </c>
      <c r="O30" s="148">
        <v>0</v>
      </c>
      <c r="P30" s="180">
        <v>0</v>
      </c>
      <c r="Q30" s="180">
        <v>0</v>
      </c>
      <c r="R30" s="146" t="s">
        <v>5</v>
      </c>
      <c r="S30" s="132">
        <v>0</v>
      </c>
      <c r="T30" s="366" t="s">
        <v>36</v>
      </c>
      <c r="U30" s="366"/>
      <c r="V30" s="13"/>
      <c r="W30" s="180">
        <v>0</v>
      </c>
      <c r="X30" s="180">
        <v>0</v>
      </c>
      <c r="Y30" s="146" t="s">
        <v>5</v>
      </c>
      <c r="Z30" s="148">
        <v>0</v>
      </c>
      <c r="AA30" s="180">
        <v>0</v>
      </c>
      <c r="AB30" s="180">
        <v>0</v>
      </c>
      <c r="AC30" s="146" t="s">
        <v>5</v>
      </c>
      <c r="AD30" s="132">
        <v>0</v>
      </c>
      <c r="AE30" s="180">
        <v>0</v>
      </c>
      <c r="AF30" s="180">
        <v>0</v>
      </c>
      <c r="AG30" s="146" t="s">
        <v>5</v>
      </c>
      <c r="AH30" s="148">
        <v>0</v>
      </c>
      <c r="AI30" s="180">
        <v>0</v>
      </c>
      <c r="AJ30" s="180">
        <v>0</v>
      </c>
      <c r="AK30" s="146" t="s">
        <v>5</v>
      </c>
      <c r="AL30" s="132">
        <v>0</v>
      </c>
      <c r="AM30" s="366" t="s">
        <v>36</v>
      </c>
      <c r="AN30" s="366"/>
      <c r="AO30" s="13"/>
      <c r="AP30" s="180">
        <v>0</v>
      </c>
      <c r="AQ30" s="180">
        <v>0</v>
      </c>
      <c r="AR30" s="146" t="s">
        <v>5</v>
      </c>
      <c r="AS30" s="148">
        <v>0</v>
      </c>
      <c r="AT30" s="180">
        <v>0</v>
      </c>
      <c r="AU30" s="180">
        <v>0</v>
      </c>
      <c r="AV30" s="146" t="s">
        <v>5</v>
      </c>
      <c r="AW30" s="132">
        <v>0</v>
      </c>
      <c r="AX30" s="180">
        <v>0</v>
      </c>
      <c r="AY30" s="180">
        <v>0</v>
      </c>
      <c r="AZ30" s="146" t="s">
        <v>5</v>
      </c>
      <c r="BA30" s="148">
        <v>0</v>
      </c>
      <c r="BB30" s="180">
        <v>0</v>
      </c>
      <c r="BC30" s="180">
        <v>0</v>
      </c>
      <c r="BD30" s="146" t="s">
        <v>5</v>
      </c>
      <c r="BE30" s="132">
        <v>0</v>
      </c>
      <c r="BF30" s="366" t="s">
        <v>36</v>
      </c>
      <c r="BG30" s="366"/>
      <c r="BH30" s="13"/>
      <c r="BI30" s="180">
        <v>0</v>
      </c>
      <c r="BJ30" s="180">
        <v>0</v>
      </c>
      <c r="BK30" s="146" t="s">
        <v>5</v>
      </c>
      <c r="BL30" s="148">
        <v>0</v>
      </c>
      <c r="BM30" s="180">
        <v>0</v>
      </c>
      <c r="BN30" s="180">
        <v>0</v>
      </c>
      <c r="BO30" s="146" t="s">
        <v>5</v>
      </c>
      <c r="BP30" s="132">
        <v>0</v>
      </c>
      <c r="BQ30" s="180">
        <v>0</v>
      </c>
      <c r="BR30" s="180">
        <v>0</v>
      </c>
      <c r="BS30" s="146" t="s">
        <v>5</v>
      </c>
      <c r="BT30" s="148">
        <v>0</v>
      </c>
      <c r="BU30" s="180">
        <v>0</v>
      </c>
      <c r="BV30" s="180">
        <v>0</v>
      </c>
      <c r="BW30" s="146" t="s">
        <v>5</v>
      </c>
      <c r="BX30" s="132">
        <v>0</v>
      </c>
      <c r="BY30" s="366" t="s">
        <v>36</v>
      </c>
      <c r="BZ30" s="366"/>
      <c r="CA30" s="13"/>
      <c r="CB30" s="180">
        <v>0</v>
      </c>
      <c r="CC30" s="180">
        <v>0</v>
      </c>
      <c r="CD30" s="146" t="s">
        <v>5</v>
      </c>
      <c r="CE30" s="148">
        <v>0</v>
      </c>
      <c r="CF30" s="180">
        <v>0</v>
      </c>
      <c r="CG30" s="180">
        <v>0</v>
      </c>
      <c r="CH30" s="146" t="s">
        <v>5</v>
      </c>
      <c r="CI30" s="132">
        <v>0</v>
      </c>
      <c r="CJ30" s="180">
        <v>0</v>
      </c>
      <c r="CK30" s="180">
        <v>0</v>
      </c>
      <c r="CL30" s="146" t="s">
        <v>5</v>
      </c>
      <c r="CM30" s="148">
        <v>0</v>
      </c>
      <c r="CN30" s="180">
        <v>0</v>
      </c>
      <c r="CO30" s="180">
        <v>0</v>
      </c>
      <c r="CP30" s="146" t="s">
        <v>5</v>
      </c>
      <c r="CQ30" s="132">
        <v>0</v>
      </c>
      <c r="CR30" s="191"/>
    </row>
    <row r="31" spans="1:96" s="129" customFormat="1" ht="28.5" customHeight="1">
      <c r="A31" s="366" t="s">
        <v>37</v>
      </c>
      <c r="B31" s="366"/>
      <c r="C31" s="13"/>
      <c r="D31" s="180">
        <v>174035</v>
      </c>
      <c r="E31" s="180">
        <v>174035</v>
      </c>
      <c r="F31" s="125">
        <v>100</v>
      </c>
      <c r="G31" s="130">
        <v>145.75063229653452</v>
      </c>
      <c r="H31" s="180">
        <v>311233</v>
      </c>
      <c r="I31" s="180">
        <v>311233</v>
      </c>
      <c r="J31" s="125">
        <v>100</v>
      </c>
      <c r="K31" s="131">
        <v>166.38315388809889</v>
      </c>
      <c r="L31" s="180">
        <v>4214</v>
      </c>
      <c r="M31" s="180">
        <v>4214</v>
      </c>
      <c r="N31" s="125">
        <v>100</v>
      </c>
      <c r="O31" s="130">
        <v>126.81312067408967</v>
      </c>
      <c r="P31" s="180">
        <v>8476</v>
      </c>
      <c r="Q31" s="180">
        <v>8476</v>
      </c>
      <c r="R31" s="125">
        <v>100</v>
      </c>
      <c r="S31" s="131">
        <v>147.33182687293586</v>
      </c>
      <c r="T31" s="366" t="s">
        <v>37</v>
      </c>
      <c r="U31" s="366"/>
      <c r="V31" s="13"/>
      <c r="W31" s="180">
        <v>61926</v>
      </c>
      <c r="X31" s="180">
        <v>61926</v>
      </c>
      <c r="Y31" s="125">
        <v>100</v>
      </c>
      <c r="Z31" s="130">
        <v>141.31258272100771</v>
      </c>
      <c r="AA31" s="180">
        <v>26564</v>
      </c>
      <c r="AB31" s="180">
        <v>26564</v>
      </c>
      <c r="AC31" s="125">
        <v>100</v>
      </c>
      <c r="AD31" s="131">
        <v>216.03773584905662</v>
      </c>
      <c r="AE31" s="180">
        <v>0</v>
      </c>
      <c r="AF31" s="180">
        <v>0</v>
      </c>
      <c r="AG31" s="146" t="s">
        <v>5</v>
      </c>
      <c r="AH31" s="148">
        <v>0</v>
      </c>
      <c r="AI31" s="180">
        <v>28333</v>
      </c>
      <c r="AJ31" s="180">
        <v>28333</v>
      </c>
      <c r="AK31" s="125">
        <v>100</v>
      </c>
      <c r="AL31" s="131">
        <v>145.35706956700184</v>
      </c>
      <c r="AM31" s="366" t="s">
        <v>37</v>
      </c>
      <c r="AN31" s="366"/>
      <c r="AO31" s="13"/>
      <c r="AP31" s="180">
        <v>37363</v>
      </c>
      <c r="AQ31" s="180">
        <v>37368</v>
      </c>
      <c r="AR31" s="125">
        <v>100.01338222305489</v>
      </c>
      <c r="AS31" s="130">
        <v>121.98211137951296</v>
      </c>
      <c r="AT31" s="180">
        <v>89206</v>
      </c>
      <c r="AU31" s="180">
        <v>89206</v>
      </c>
      <c r="AV31" s="125">
        <v>100</v>
      </c>
      <c r="AW31" s="131">
        <v>173.48502528199143</v>
      </c>
      <c r="AX31" s="180">
        <v>0</v>
      </c>
      <c r="AY31" s="180">
        <v>0</v>
      </c>
      <c r="AZ31" s="146" t="s">
        <v>5</v>
      </c>
      <c r="BA31" s="148">
        <v>0</v>
      </c>
      <c r="BB31" s="180">
        <v>159209</v>
      </c>
      <c r="BC31" s="180">
        <v>159209</v>
      </c>
      <c r="BD31" s="125">
        <v>100</v>
      </c>
      <c r="BE31" s="131">
        <v>182.02387213317175</v>
      </c>
      <c r="BF31" s="366" t="s">
        <v>37</v>
      </c>
      <c r="BG31" s="366"/>
      <c r="BH31" s="13"/>
      <c r="BI31" s="180">
        <v>203981</v>
      </c>
      <c r="BJ31" s="180">
        <v>203727</v>
      </c>
      <c r="BK31" s="163">
        <v>99.875478598496912</v>
      </c>
      <c r="BL31" s="130">
        <v>158.13262130044322</v>
      </c>
      <c r="BM31" s="180">
        <v>358</v>
      </c>
      <c r="BN31" s="180">
        <v>358</v>
      </c>
      <c r="BO31" s="163">
        <v>100</v>
      </c>
      <c r="BP31" s="131">
        <v>131.61764705882354</v>
      </c>
      <c r="BQ31" s="180">
        <v>268782</v>
      </c>
      <c r="BR31" s="180">
        <v>268782</v>
      </c>
      <c r="BS31" s="125">
        <v>100</v>
      </c>
      <c r="BT31" s="130">
        <v>145.05469597457054</v>
      </c>
      <c r="BU31" s="180">
        <v>19824</v>
      </c>
      <c r="BV31" s="180">
        <v>19824</v>
      </c>
      <c r="BW31" s="125">
        <v>100</v>
      </c>
      <c r="BX31" s="131">
        <v>176.46430478903329</v>
      </c>
      <c r="BY31" s="366" t="s">
        <v>37</v>
      </c>
      <c r="BZ31" s="366"/>
      <c r="CA31" s="13"/>
      <c r="CB31" s="180">
        <v>63663</v>
      </c>
      <c r="CC31" s="180">
        <v>62223</v>
      </c>
      <c r="CD31" s="125">
        <v>97.738089628198495</v>
      </c>
      <c r="CE31" s="130">
        <v>149.61408064632477</v>
      </c>
      <c r="CF31" s="180">
        <v>15065</v>
      </c>
      <c r="CG31" s="180">
        <v>15065</v>
      </c>
      <c r="CH31" s="125">
        <v>100</v>
      </c>
      <c r="CI31" s="131">
        <v>119.75357710651828</v>
      </c>
      <c r="CJ31" s="180">
        <v>44949</v>
      </c>
      <c r="CK31" s="180">
        <v>44949</v>
      </c>
      <c r="CL31" s="125">
        <v>100</v>
      </c>
      <c r="CM31" s="130">
        <v>158.41057268722466</v>
      </c>
      <c r="CN31" s="180">
        <v>28271</v>
      </c>
      <c r="CO31" s="180">
        <v>28271</v>
      </c>
      <c r="CP31" s="125">
        <v>100</v>
      </c>
      <c r="CQ31" s="131">
        <v>159.83152419719585</v>
      </c>
      <c r="CR31" s="191"/>
    </row>
    <row r="32" spans="1:96" s="129" customFormat="1" ht="28.5" customHeight="1">
      <c r="A32" s="366" t="s">
        <v>38</v>
      </c>
      <c r="B32" s="366"/>
      <c r="C32" s="13"/>
      <c r="D32" s="180">
        <v>5717354</v>
      </c>
      <c r="E32" s="180">
        <v>5696255</v>
      </c>
      <c r="F32" s="125">
        <v>99.630965652992614</v>
      </c>
      <c r="G32" s="130">
        <v>99.771792750194237</v>
      </c>
      <c r="H32" s="180">
        <v>8842288</v>
      </c>
      <c r="I32" s="180">
        <v>8835236</v>
      </c>
      <c r="J32" s="125">
        <v>99.920246886326254</v>
      </c>
      <c r="K32" s="131">
        <v>101.62359923345532</v>
      </c>
      <c r="L32" s="180">
        <v>4876759</v>
      </c>
      <c r="M32" s="180">
        <v>4867704</v>
      </c>
      <c r="N32" s="125">
        <v>99.814323406180222</v>
      </c>
      <c r="O32" s="130">
        <v>102.16052854708317</v>
      </c>
      <c r="P32" s="9">
        <v>5436049</v>
      </c>
      <c r="Q32" s="9">
        <v>5425792</v>
      </c>
      <c r="R32" s="125">
        <v>99.811315166585146</v>
      </c>
      <c r="S32" s="131">
        <v>101.83463268495257</v>
      </c>
      <c r="T32" s="366" t="s">
        <v>38</v>
      </c>
      <c r="U32" s="366"/>
      <c r="V32" s="13"/>
      <c r="W32" s="180">
        <v>18891794</v>
      </c>
      <c r="X32" s="180">
        <v>18889338</v>
      </c>
      <c r="Y32" s="125">
        <v>99.986999646513183</v>
      </c>
      <c r="Z32" s="130">
        <v>101.51869006311094</v>
      </c>
      <c r="AA32" s="180">
        <v>9216382</v>
      </c>
      <c r="AB32" s="180">
        <v>9216057</v>
      </c>
      <c r="AC32" s="125">
        <v>99.996473670470692</v>
      </c>
      <c r="AD32" s="131">
        <v>98.367878219270636</v>
      </c>
      <c r="AE32" s="180">
        <v>3154289</v>
      </c>
      <c r="AF32" s="180">
        <v>3150320</v>
      </c>
      <c r="AG32" s="125">
        <v>99.874171326723697</v>
      </c>
      <c r="AH32" s="130">
        <v>100.85345368783616</v>
      </c>
      <c r="AI32" s="180">
        <v>4648521</v>
      </c>
      <c r="AJ32" s="180">
        <v>4636970</v>
      </c>
      <c r="AK32" s="125">
        <v>99.751512362749367</v>
      </c>
      <c r="AL32" s="131">
        <v>99.204646153543337</v>
      </c>
      <c r="AM32" s="366" t="s">
        <v>38</v>
      </c>
      <c r="AN32" s="366"/>
      <c r="AO32" s="13"/>
      <c r="AP32" s="180">
        <v>4302535</v>
      </c>
      <c r="AQ32" s="180">
        <v>4292022</v>
      </c>
      <c r="AR32" s="125">
        <v>99.755655677408782</v>
      </c>
      <c r="AS32" s="130">
        <v>101.70427241060638</v>
      </c>
      <c r="AT32" s="180">
        <v>5477325</v>
      </c>
      <c r="AU32" s="180">
        <v>5471315</v>
      </c>
      <c r="AV32" s="125">
        <v>99.890274906090099</v>
      </c>
      <c r="AW32" s="131">
        <v>101.80757113699168</v>
      </c>
      <c r="AX32" s="180">
        <v>16604212</v>
      </c>
      <c r="AY32" s="180">
        <v>16591494</v>
      </c>
      <c r="AZ32" s="125">
        <v>99.923404977002221</v>
      </c>
      <c r="BA32" s="130">
        <v>100.733277079967</v>
      </c>
      <c r="BB32" s="180">
        <v>7657366</v>
      </c>
      <c r="BC32" s="180">
        <v>7643779</v>
      </c>
      <c r="BD32" s="125">
        <v>99.822563006652672</v>
      </c>
      <c r="BE32" s="131">
        <v>101.00429769591489</v>
      </c>
      <c r="BF32" s="366" t="s">
        <v>38</v>
      </c>
      <c r="BG32" s="366"/>
      <c r="BH32" s="13"/>
      <c r="BI32" s="180">
        <v>28670390</v>
      </c>
      <c r="BJ32" s="180">
        <v>28638598</v>
      </c>
      <c r="BK32" s="125">
        <v>99.88911207695466</v>
      </c>
      <c r="BL32" s="130">
        <v>101.63512446209977</v>
      </c>
      <c r="BM32" s="180">
        <v>4902955</v>
      </c>
      <c r="BN32" s="180">
        <v>4884684</v>
      </c>
      <c r="BO32" s="125">
        <v>99.627347181444662</v>
      </c>
      <c r="BP32" s="131">
        <v>94.38439327970562</v>
      </c>
      <c r="BQ32" s="180">
        <v>9597786</v>
      </c>
      <c r="BR32" s="180">
        <v>9594979</v>
      </c>
      <c r="BS32" s="125">
        <v>99.970753671732211</v>
      </c>
      <c r="BT32" s="130">
        <v>101.00521196455936</v>
      </c>
      <c r="BU32" s="180">
        <v>4020500</v>
      </c>
      <c r="BV32" s="180">
        <v>4015041</v>
      </c>
      <c r="BW32" s="125">
        <v>99.864220868051234</v>
      </c>
      <c r="BX32" s="131">
        <v>100.12875703450331</v>
      </c>
      <c r="BY32" s="366" t="s">
        <v>38</v>
      </c>
      <c r="BZ32" s="366"/>
      <c r="CA32" s="13"/>
      <c r="CB32" s="180">
        <v>6942067</v>
      </c>
      <c r="CC32" s="180">
        <v>6973564</v>
      </c>
      <c r="CD32" s="125">
        <v>100.45371212925487</v>
      </c>
      <c r="CE32" s="130">
        <v>101.79865262358858</v>
      </c>
      <c r="CF32" s="180">
        <v>7302888</v>
      </c>
      <c r="CG32" s="180">
        <v>7283408</v>
      </c>
      <c r="CH32" s="125">
        <v>99.733256213158398</v>
      </c>
      <c r="CI32" s="131">
        <v>100.11238129588169</v>
      </c>
      <c r="CJ32" s="180">
        <v>8289334</v>
      </c>
      <c r="CK32" s="180">
        <v>8278435</v>
      </c>
      <c r="CL32" s="125">
        <v>99.86851778442032</v>
      </c>
      <c r="CM32" s="130">
        <v>101.89734757096898</v>
      </c>
      <c r="CN32" s="180">
        <v>2515975</v>
      </c>
      <c r="CO32" s="180">
        <v>2509451</v>
      </c>
      <c r="CP32" s="125">
        <v>99.74069694651179</v>
      </c>
      <c r="CQ32" s="131">
        <v>102.23553702510166</v>
      </c>
      <c r="CR32" s="191"/>
    </row>
    <row r="33" spans="1:96" s="129" customFormat="1" ht="28.5" customHeight="1">
      <c r="A33" s="366" t="s">
        <v>39</v>
      </c>
      <c r="B33" s="366"/>
      <c r="C33" s="13"/>
      <c r="D33" s="180">
        <v>16104476</v>
      </c>
      <c r="E33" s="180">
        <v>16049498</v>
      </c>
      <c r="F33" s="125">
        <v>99.658616647943106</v>
      </c>
      <c r="G33" s="130">
        <v>106.0969371599586</v>
      </c>
      <c r="H33" s="180">
        <v>26099138</v>
      </c>
      <c r="I33" s="180">
        <v>26059236</v>
      </c>
      <c r="J33" s="125">
        <v>99.84711372459887</v>
      </c>
      <c r="K33" s="131">
        <v>106.24843945577676</v>
      </c>
      <c r="L33" s="180">
        <v>19473026</v>
      </c>
      <c r="M33" s="180">
        <v>19392693</v>
      </c>
      <c r="N33" s="125">
        <v>99.58746524551448</v>
      </c>
      <c r="O33" s="130">
        <v>104.20202541896937</v>
      </c>
      <c r="P33" s="9">
        <v>13163439</v>
      </c>
      <c r="Q33" s="9">
        <v>13077127</v>
      </c>
      <c r="R33" s="125">
        <v>99.344305086231643</v>
      </c>
      <c r="S33" s="131">
        <v>103.37317210426511</v>
      </c>
      <c r="T33" s="366" t="s">
        <v>39</v>
      </c>
      <c r="U33" s="366"/>
      <c r="V33" s="13"/>
      <c r="W33" s="180">
        <v>61616599</v>
      </c>
      <c r="X33" s="180">
        <v>61474504</v>
      </c>
      <c r="Y33" s="125">
        <v>99.769388440280522</v>
      </c>
      <c r="Z33" s="130">
        <v>103.3081476764369</v>
      </c>
      <c r="AA33" s="180">
        <v>27499949</v>
      </c>
      <c r="AB33" s="180">
        <v>27452426</v>
      </c>
      <c r="AC33" s="125">
        <v>99.827188770422808</v>
      </c>
      <c r="AD33" s="131">
        <v>103.61589400574067</v>
      </c>
      <c r="AE33" s="180">
        <v>9510149</v>
      </c>
      <c r="AF33" s="180">
        <v>9468911</v>
      </c>
      <c r="AG33" s="125">
        <v>99.566379033598736</v>
      </c>
      <c r="AH33" s="130">
        <v>104.04996511123198</v>
      </c>
      <c r="AI33" s="180">
        <v>8159652</v>
      </c>
      <c r="AJ33" s="180">
        <v>8091689</v>
      </c>
      <c r="AK33" s="125">
        <v>99.167084576646161</v>
      </c>
      <c r="AL33" s="131">
        <v>103.7186327841153</v>
      </c>
      <c r="AM33" s="366" t="s">
        <v>39</v>
      </c>
      <c r="AN33" s="366"/>
      <c r="AO33" s="13"/>
      <c r="AP33" s="180">
        <v>10651963</v>
      </c>
      <c r="AQ33" s="180">
        <v>10618354</v>
      </c>
      <c r="AR33" s="125">
        <v>99.684480691493206</v>
      </c>
      <c r="AS33" s="130">
        <v>102.60186287000252</v>
      </c>
      <c r="AT33" s="180">
        <v>7555085</v>
      </c>
      <c r="AU33" s="180">
        <v>7526970</v>
      </c>
      <c r="AV33" s="125">
        <v>99.627866529628719</v>
      </c>
      <c r="AW33" s="131">
        <v>103.15450954337193</v>
      </c>
      <c r="AX33" s="180">
        <v>49761685</v>
      </c>
      <c r="AY33" s="180">
        <v>49680782</v>
      </c>
      <c r="AZ33" s="125">
        <v>99.837419090611576</v>
      </c>
      <c r="BA33" s="130">
        <v>104.82630388164975</v>
      </c>
      <c r="BB33" s="180">
        <v>25300155</v>
      </c>
      <c r="BC33" s="180">
        <v>25218655</v>
      </c>
      <c r="BD33" s="125">
        <v>99.677867586186736</v>
      </c>
      <c r="BE33" s="131">
        <v>106.56788117005267</v>
      </c>
      <c r="BF33" s="366" t="s">
        <v>39</v>
      </c>
      <c r="BG33" s="366"/>
      <c r="BH33" s="13"/>
      <c r="BI33" s="180">
        <v>63107637</v>
      </c>
      <c r="BJ33" s="180">
        <v>62960274</v>
      </c>
      <c r="BK33" s="125">
        <v>99.766489434551318</v>
      </c>
      <c r="BL33" s="130">
        <v>105.52705430538367</v>
      </c>
      <c r="BM33" s="180">
        <v>11023977</v>
      </c>
      <c r="BN33" s="180">
        <v>10957857</v>
      </c>
      <c r="BO33" s="125">
        <v>99.40021645545886</v>
      </c>
      <c r="BP33" s="131">
        <v>103.54452326139456</v>
      </c>
      <c r="BQ33" s="180">
        <v>23471829</v>
      </c>
      <c r="BR33" s="180">
        <v>23352142</v>
      </c>
      <c r="BS33" s="125">
        <v>99.490082345095473</v>
      </c>
      <c r="BT33" s="130">
        <v>104.66686226593416</v>
      </c>
      <c r="BU33" s="180">
        <v>8198033</v>
      </c>
      <c r="BV33" s="180">
        <v>8157045</v>
      </c>
      <c r="BW33" s="125">
        <v>99.500026408773905</v>
      </c>
      <c r="BX33" s="131">
        <v>105.08327388051568</v>
      </c>
      <c r="BY33" s="366" t="s">
        <v>39</v>
      </c>
      <c r="BZ33" s="366"/>
      <c r="CA33" s="13"/>
      <c r="CB33" s="180">
        <v>17746478</v>
      </c>
      <c r="CC33" s="180">
        <v>17695119</v>
      </c>
      <c r="CD33" s="125">
        <v>99.710596096870603</v>
      </c>
      <c r="CE33" s="130">
        <v>105.38192816008321</v>
      </c>
      <c r="CF33" s="180">
        <v>12419829</v>
      </c>
      <c r="CG33" s="180">
        <v>12321091</v>
      </c>
      <c r="CH33" s="125">
        <v>99.204997105837762</v>
      </c>
      <c r="CI33" s="131">
        <v>103.4540691591348</v>
      </c>
      <c r="CJ33" s="180">
        <v>27166136</v>
      </c>
      <c r="CK33" s="180">
        <v>27086979</v>
      </c>
      <c r="CL33" s="125">
        <v>99.708618848112962</v>
      </c>
      <c r="CM33" s="130">
        <v>106.15367703423162</v>
      </c>
      <c r="CN33" s="180">
        <v>8602890</v>
      </c>
      <c r="CO33" s="180">
        <v>8549600</v>
      </c>
      <c r="CP33" s="125">
        <v>99.380556998868983</v>
      </c>
      <c r="CQ33" s="131">
        <v>105.92723437317446</v>
      </c>
      <c r="CR33" s="191"/>
    </row>
    <row r="34" spans="1:96" s="129" customFormat="1" ht="28.5" customHeight="1">
      <c r="A34" s="366" t="s">
        <v>40</v>
      </c>
      <c r="B34" s="366"/>
      <c r="C34" s="13"/>
      <c r="D34" s="180">
        <v>0</v>
      </c>
      <c r="E34" s="180">
        <v>0</v>
      </c>
      <c r="F34" s="146" t="s">
        <v>5</v>
      </c>
      <c r="G34" s="148">
        <v>0</v>
      </c>
      <c r="H34" s="180">
        <v>0</v>
      </c>
      <c r="I34" s="180">
        <v>0</v>
      </c>
      <c r="J34" s="146" t="s">
        <v>5</v>
      </c>
      <c r="K34" s="132">
        <v>0</v>
      </c>
      <c r="L34" s="180">
        <v>0</v>
      </c>
      <c r="M34" s="180">
        <v>0</v>
      </c>
      <c r="N34" s="146" t="s">
        <v>5</v>
      </c>
      <c r="O34" s="148">
        <v>0</v>
      </c>
      <c r="P34" s="180">
        <v>0</v>
      </c>
      <c r="Q34" s="180">
        <v>0</v>
      </c>
      <c r="R34" s="146" t="s">
        <v>5</v>
      </c>
      <c r="S34" s="132">
        <v>0</v>
      </c>
      <c r="T34" s="366" t="s">
        <v>40</v>
      </c>
      <c r="U34" s="366"/>
      <c r="V34" s="13"/>
      <c r="W34" s="180">
        <v>0</v>
      </c>
      <c r="X34" s="180">
        <v>0</v>
      </c>
      <c r="Y34" s="146" t="s">
        <v>5</v>
      </c>
      <c r="Z34" s="148">
        <v>0</v>
      </c>
      <c r="AA34" s="180">
        <v>0</v>
      </c>
      <c r="AB34" s="180">
        <v>0</v>
      </c>
      <c r="AC34" s="146" t="s">
        <v>5</v>
      </c>
      <c r="AD34" s="132">
        <v>0</v>
      </c>
      <c r="AE34" s="180">
        <v>0</v>
      </c>
      <c r="AF34" s="180">
        <v>0</v>
      </c>
      <c r="AG34" s="146" t="s">
        <v>5</v>
      </c>
      <c r="AH34" s="148">
        <v>0</v>
      </c>
      <c r="AI34" s="180">
        <v>0</v>
      </c>
      <c r="AJ34" s="180">
        <v>0</v>
      </c>
      <c r="AK34" s="146" t="s">
        <v>5</v>
      </c>
      <c r="AL34" s="132">
        <v>0</v>
      </c>
      <c r="AM34" s="366" t="s">
        <v>40</v>
      </c>
      <c r="AN34" s="366"/>
      <c r="AO34" s="13"/>
      <c r="AP34" s="180">
        <v>0</v>
      </c>
      <c r="AQ34" s="180">
        <v>0</v>
      </c>
      <c r="AR34" s="146" t="s">
        <v>5</v>
      </c>
      <c r="AS34" s="148">
        <v>0</v>
      </c>
      <c r="AT34" s="180">
        <v>0</v>
      </c>
      <c r="AU34" s="180">
        <v>0</v>
      </c>
      <c r="AV34" s="146" t="s">
        <v>5</v>
      </c>
      <c r="AW34" s="132">
        <v>0</v>
      </c>
      <c r="AX34" s="180">
        <v>0</v>
      </c>
      <c r="AY34" s="180">
        <v>0</v>
      </c>
      <c r="AZ34" s="146" t="s">
        <v>5</v>
      </c>
      <c r="BA34" s="148">
        <v>0</v>
      </c>
      <c r="BB34" s="180">
        <v>3035171</v>
      </c>
      <c r="BC34" s="180">
        <v>3027426</v>
      </c>
      <c r="BD34" s="125">
        <v>99.744824920902317</v>
      </c>
      <c r="BE34" s="131">
        <v>189.49884701764401</v>
      </c>
      <c r="BF34" s="366" t="s">
        <v>40</v>
      </c>
      <c r="BG34" s="366"/>
      <c r="BH34" s="13"/>
      <c r="BI34" s="180">
        <v>0</v>
      </c>
      <c r="BJ34" s="180">
        <v>0</v>
      </c>
      <c r="BK34" s="146" t="s">
        <v>5</v>
      </c>
      <c r="BL34" s="148">
        <v>0</v>
      </c>
      <c r="BM34" s="180">
        <v>0</v>
      </c>
      <c r="BN34" s="180">
        <v>0</v>
      </c>
      <c r="BO34" s="146" t="s">
        <v>5</v>
      </c>
      <c r="BP34" s="132">
        <v>0</v>
      </c>
      <c r="BQ34" s="180">
        <v>0</v>
      </c>
      <c r="BR34" s="180">
        <v>0</v>
      </c>
      <c r="BS34" s="146" t="s">
        <v>5</v>
      </c>
      <c r="BT34" s="148">
        <v>0</v>
      </c>
      <c r="BU34" s="180">
        <v>0</v>
      </c>
      <c r="BV34" s="180">
        <v>0</v>
      </c>
      <c r="BW34" s="146" t="s">
        <v>5</v>
      </c>
      <c r="BX34" s="132">
        <v>0</v>
      </c>
      <c r="BY34" s="366" t="s">
        <v>40</v>
      </c>
      <c r="BZ34" s="366"/>
      <c r="CA34" s="13"/>
      <c r="CB34" s="180">
        <v>0</v>
      </c>
      <c r="CC34" s="180">
        <v>0</v>
      </c>
      <c r="CD34" s="146" t="s">
        <v>5</v>
      </c>
      <c r="CE34" s="148">
        <v>0</v>
      </c>
      <c r="CF34" s="180">
        <v>1477957</v>
      </c>
      <c r="CG34" s="180">
        <v>1469466</v>
      </c>
      <c r="CH34" s="125">
        <v>99.425490728079367</v>
      </c>
      <c r="CI34" s="132">
        <v>130.06575575750119</v>
      </c>
      <c r="CJ34" s="180">
        <v>1907999</v>
      </c>
      <c r="CK34" s="180">
        <v>1904972</v>
      </c>
      <c r="CL34" s="125">
        <v>99.841352118109072</v>
      </c>
      <c r="CM34" s="130">
        <v>175.93944269323376</v>
      </c>
      <c r="CN34" s="180">
        <v>0</v>
      </c>
      <c r="CO34" s="180">
        <v>0</v>
      </c>
      <c r="CP34" s="146" t="s">
        <v>5</v>
      </c>
      <c r="CQ34" s="132">
        <v>0</v>
      </c>
      <c r="CR34" s="191"/>
    </row>
    <row r="35" spans="1:96" s="129" customFormat="1" ht="28.5" customHeight="1">
      <c r="A35" s="366" t="s">
        <v>41</v>
      </c>
      <c r="B35" s="366"/>
      <c r="C35" s="13"/>
      <c r="D35" s="180">
        <v>0</v>
      </c>
      <c r="E35" s="180">
        <v>0</v>
      </c>
      <c r="F35" s="146" t="s">
        <v>5</v>
      </c>
      <c r="G35" s="148">
        <v>0</v>
      </c>
      <c r="H35" s="180">
        <v>0</v>
      </c>
      <c r="I35" s="180">
        <v>0</v>
      </c>
      <c r="J35" s="146" t="s">
        <v>5</v>
      </c>
      <c r="K35" s="132">
        <v>0</v>
      </c>
      <c r="L35" s="180">
        <v>0</v>
      </c>
      <c r="M35" s="180">
        <v>0</v>
      </c>
      <c r="N35" s="146" t="s">
        <v>5</v>
      </c>
      <c r="O35" s="148">
        <v>0</v>
      </c>
      <c r="P35" s="180">
        <v>0</v>
      </c>
      <c r="Q35" s="180">
        <v>0</v>
      </c>
      <c r="R35" s="146" t="s">
        <v>5</v>
      </c>
      <c r="S35" s="132">
        <v>0</v>
      </c>
      <c r="T35" s="366" t="s">
        <v>41</v>
      </c>
      <c r="U35" s="366"/>
      <c r="V35" s="13"/>
      <c r="W35" s="180">
        <v>0</v>
      </c>
      <c r="X35" s="180">
        <v>0</v>
      </c>
      <c r="Y35" s="146" t="s">
        <v>5</v>
      </c>
      <c r="Z35" s="148">
        <v>0</v>
      </c>
      <c r="AA35" s="180">
        <v>0</v>
      </c>
      <c r="AB35" s="180">
        <v>0</v>
      </c>
      <c r="AC35" s="146" t="s">
        <v>5</v>
      </c>
      <c r="AD35" s="132">
        <v>0</v>
      </c>
      <c r="AE35" s="180">
        <v>0</v>
      </c>
      <c r="AF35" s="180">
        <v>0</v>
      </c>
      <c r="AG35" s="146" t="s">
        <v>5</v>
      </c>
      <c r="AH35" s="148">
        <v>0</v>
      </c>
      <c r="AI35" s="180">
        <v>0</v>
      </c>
      <c r="AJ35" s="180">
        <v>0</v>
      </c>
      <c r="AK35" s="146" t="s">
        <v>5</v>
      </c>
      <c r="AL35" s="132">
        <v>0</v>
      </c>
      <c r="AM35" s="366" t="s">
        <v>41</v>
      </c>
      <c r="AN35" s="366"/>
      <c r="AO35" s="13"/>
      <c r="AP35" s="180">
        <v>0</v>
      </c>
      <c r="AQ35" s="180">
        <v>0</v>
      </c>
      <c r="AR35" s="146" t="s">
        <v>5</v>
      </c>
      <c r="AS35" s="148">
        <v>0</v>
      </c>
      <c r="AT35" s="180">
        <v>0</v>
      </c>
      <c r="AU35" s="180">
        <v>0</v>
      </c>
      <c r="AV35" s="146" t="s">
        <v>5</v>
      </c>
      <c r="AW35" s="132">
        <v>0</v>
      </c>
      <c r="AX35" s="180">
        <v>0</v>
      </c>
      <c r="AY35" s="180">
        <v>0</v>
      </c>
      <c r="AZ35" s="146" t="s">
        <v>5</v>
      </c>
      <c r="BA35" s="148">
        <v>0</v>
      </c>
      <c r="BB35" s="180">
        <v>0</v>
      </c>
      <c r="BC35" s="180">
        <v>0</v>
      </c>
      <c r="BD35" s="146" t="s">
        <v>5</v>
      </c>
      <c r="BE35" s="132">
        <v>0</v>
      </c>
      <c r="BF35" s="366" t="s">
        <v>41</v>
      </c>
      <c r="BG35" s="366"/>
      <c r="BH35" s="13"/>
      <c r="BI35" s="180">
        <v>0</v>
      </c>
      <c r="BJ35" s="180">
        <v>0</v>
      </c>
      <c r="BK35" s="146" t="s">
        <v>5</v>
      </c>
      <c r="BL35" s="148">
        <v>0</v>
      </c>
      <c r="BM35" s="180">
        <v>0</v>
      </c>
      <c r="BN35" s="180">
        <v>0</v>
      </c>
      <c r="BO35" s="146" t="s">
        <v>5</v>
      </c>
      <c r="BP35" s="132">
        <v>0</v>
      </c>
      <c r="BQ35" s="180">
        <v>0</v>
      </c>
      <c r="BR35" s="180">
        <v>0</v>
      </c>
      <c r="BS35" s="146" t="s">
        <v>5</v>
      </c>
      <c r="BT35" s="148">
        <v>0</v>
      </c>
      <c r="BU35" s="180">
        <v>0</v>
      </c>
      <c r="BV35" s="180">
        <v>0</v>
      </c>
      <c r="BW35" s="146" t="s">
        <v>5</v>
      </c>
      <c r="BX35" s="132">
        <v>0</v>
      </c>
      <c r="BY35" s="366" t="s">
        <v>41</v>
      </c>
      <c r="BZ35" s="366"/>
      <c r="CA35" s="13"/>
      <c r="CB35" s="180">
        <v>0</v>
      </c>
      <c r="CC35" s="180">
        <v>0</v>
      </c>
      <c r="CD35" s="146" t="s">
        <v>5</v>
      </c>
      <c r="CE35" s="148">
        <v>0</v>
      </c>
      <c r="CF35" s="180">
        <v>0</v>
      </c>
      <c r="CG35" s="180">
        <v>0</v>
      </c>
      <c r="CH35" s="146" t="s">
        <v>5</v>
      </c>
      <c r="CI35" s="132">
        <v>0</v>
      </c>
      <c r="CJ35" s="180">
        <v>0</v>
      </c>
      <c r="CK35" s="180">
        <v>0</v>
      </c>
      <c r="CL35" s="146" t="s">
        <v>5</v>
      </c>
      <c r="CM35" s="148">
        <v>0</v>
      </c>
      <c r="CN35" s="180">
        <v>0</v>
      </c>
      <c r="CO35" s="180">
        <v>0</v>
      </c>
      <c r="CP35" s="146" t="s">
        <v>5</v>
      </c>
      <c r="CQ35" s="132">
        <v>0</v>
      </c>
      <c r="CR35" s="191"/>
    </row>
    <row r="36" spans="1:96" s="129" customFormat="1" ht="28.5" customHeight="1" thickBot="1">
      <c r="A36" s="367" t="s">
        <v>42</v>
      </c>
      <c r="B36" s="367"/>
      <c r="C36" s="170"/>
      <c r="D36" s="184">
        <v>225033925</v>
      </c>
      <c r="E36" s="184">
        <v>223737792</v>
      </c>
      <c r="F36" s="167">
        <v>99.424027732707415</v>
      </c>
      <c r="G36" s="168">
        <v>103.7431754711136</v>
      </c>
      <c r="H36" s="184">
        <v>347705242</v>
      </c>
      <c r="I36" s="184">
        <v>346302437</v>
      </c>
      <c r="J36" s="167">
        <v>99.596553393348032</v>
      </c>
      <c r="K36" s="169">
        <v>104.62228769496447</v>
      </c>
      <c r="L36" s="184">
        <v>282515238</v>
      </c>
      <c r="M36" s="184">
        <v>280790940</v>
      </c>
      <c r="N36" s="167">
        <v>99.389661948075172</v>
      </c>
      <c r="O36" s="168">
        <v>103.38206449090693</v>
      </c>
      <c r="P36" s="184">
        <v>205507355</v>
      </c>
      <c r="Q36" s="184">
        <v>204076649</v>
      </c>
      <c r="R36" s="167">
        <v>99.303817617622485</v>
      </c>
      <c r="S36" s="169">
        <v>103.06014210513979</v>
      </c>
      <c r="T36" s="367" t="s">
        <v>42</v>
      </c>
      <c r="U36" s="367"/>
      <c r="V36" s="170"/>
      <c r="W36" s="184">
        <v>868083076</v>
      </c>
      <c r="X36" s="184">
        <v>864779778</v>
      </c>
      <c r="Y36" s="167">
        <v>99.61947213448498</v>
      </c>
      <c r="Z36" s="168">
        <v>103.62606182679126</v>
      </c>
      <c r="AA36" s="184">
        <v>378486052</v>
      </c>
      <c r="AB36" s="184">
        <v>377196530</v>
      </c>
      <c r="AC36" s="167">
        <v>99.659294710284328</v>
      </c>
      <c r="AD36" s="169">
        <v>103.89924908413153</v>
      </c>
      <c r="AE36" s="184">
        <v>134631931</v>
      </c>
      <c r="AF36" s="184">
        <v>133667596</v>
      </c>
      <c r="AG36" s="167">
        <v>99.28372489881319</v>
      </c>
      <c r="AH36" s="168">
        <v>104.08060866145172</v>
      </c>
      <c r="AI36" s="184">
        <v>135199304</v>
      </c>
      <c r="AJ36" s="184">
        <v>134316994</v>
      </c>
      <c r="AK36" s="167">
        <v>99.347400486617886</v>
      </c>
      <c r="AL36" s="169">
        <v>102.5166617727451</v>
      </c>
      <c r="AM36" s="367" t="s">
        <v>42</v>
      </c>
      <c r="AN36" s="367"/>
      <c r="AO36" s="170"/>
      <c r="AP36" s="184">
        <v>139763283</v>
      </c>
      <c r="AQ36" s="184">
        <v>139254509</v>
      </c>
      <c r="AR36" s="167">
        <v>99.635974492671295</v>
      </c>
      <c r="AS36" s="168">
        <v>101.88307928149887</v>
      </c>
      <c r="AT36" s="184">
        <v>150611008</v>
      </c>
      <c r="AU36" s="184">
        <v>149858391</v>
      </c>
      <c r="AV36" s="167">
        <v>99.500290841954936</v>
      </c>
      <c r="AW36" s="169">
        <v>104.32044351519869</v>
      </c>
      <c r="AX36" s="184">
        <v>610188802</v>
      </c>
      <c r="AY36" s="184">
        <v>608067851</v>
      </c>
      <c r="AZ36" s="167">
        <v>99.652410697631908</v>
      </c>
      <c r="BA36" s="168">
        <v>105.08194313943375</v>
      </c>
      <c r="BB36" s="184">
        <v>311846249</v>
      </c>
      <c r="BC36" s="184">
        <v>310505173</v>
      </c>
      <c r="BD36" s="167">
        <v>99.569956026631573</v>
      </c>
      <c r="BE36" s="169">
        <v>104.2756880347052</v>
      </c>
      <c r="BF36" s="367" t="s">
        <v>42</v>
      </c>
      <c r="BG36" s="367"/>
      <c r="BH36" s="170"/>
      <c r="BI36" s="184">
        <v>787126667</v>
      </c>
      <c r="BJ36" s="184">
        <v>782850506</v>
      </c>
      <c r="BK36" s="167">
        <v>99.456737882315963</v>
      </c>
      <c r="BL36" s="168">
        <v>106.16167049772609</v>
      </c>
      <c r="BM36" s="184">
        <v>156550972</v>
      </c>
      <c r="BN36" s="184">
        <v>155563555</v>
      </c>
      <c r="BO36" s="167">
        <v>99.369268049003239</v>
      </c>
      <c r="BP36" s="169">
        <v>104.19008088089268</v>
      </c>
      <c r="BQ36" s="184">
        <v>314271317</v>
      </c>
      <c r="BR36" s="184">
        <v>312441301</v>
      </c>
      <c r="BS36" s="167">
        <v>99.417695506714026</v>
      </c>
      <c r="BT36" s="168">
        <v>103.6822513277306</v>
      </c>
      <c r="BU36" s="184">
        <v>133526817</v>
      </c>
      <c r="BV36" s="184">
        <v>132640698</v>
      </c>
      <c r="BW36" s="167">
        <v>99.336373756291962</v>
      </c>
      <c r="BX36" s="169">
        <v>103.28531380582544</v>
      </c>
      <c r="BY36" s="367" t="s">
        <v>42</v>
      </c>
      <c r="BZ36" s="367"/>
      <c r="CA36" s="170"/>
      <c r="CB36" s="184">
        <v>241904967</v>
      </c>
      <c r="CC36" s="184">
        <v>240782753</v>
      </c>
      <c r="CD36" s="167">
        <v>99.536093031111676</v>
      </c>
      <c r="CE36" s="168">
        <v>103.31617132239334</v>
      </c>
      <c r="CF36" s="184">
        <v>180035113</v>
      </c>
      <c r="CG36" s="184">
        <v>178691116</v>
      </c>
      <c r="CH36" s="167">
        <v>99.253480625193376</v>
      </c>
      <c r="CI36" s="169">
        <v>103.60052268279534</v>
      </c>
      <c r="CJ36" s="184">
        <v>358589818</v>
      </c>
      <c r="CK36" s="184">
        <v>356634734</v>
      </c>
      <c r="CL36" s="167">
        <v>99.454785411670557</v>
      </c>
      <c r="CM36" s="168">
        <v>105.21643305042114</v>
      </c>
      <c r="CN36" s="184">
        <v>125647547</v>
      </c>
      <c r="CO36" s="184">
        <v>124718519</v>
      </c>
      <c r="CP36" s="167">
        <v>99.260607928939521</v>
      </c>
      <c r="CQ36" s="169">
        <v>104.68438822391064</v>
      </c>
      <c r="CR36" s="191"/>
    </row>
    <row r="37" spans="1:96" ht="23.1" customHeight="1">
      <c r="S37" s="185"/>
      <c r="AA37" s="106"/>
      <c r="AE37" s="106"/>
      <c r="BE37" s="185"/>
      <c r="BX37" s="185"/>
      <c r="CI37" s="185"/>
      <c r="CJ37" s="197"/>
      <c r="CK37" s="198"/>
      <c r="CL37" s="198"/>
      <c r="CM37" s="198"/>
      <c r="CN37" s="198"/>
      <c r="CO37" s="198"/>
      <c r="CP37" s="198"/>
      <c r="CQ37" s="198"/>
    </row>
    <row r="38" spans="1:96" ht="23.1" customHeight="1">
      <c r="S38" s="185"/>
      <c r="AA38" s="106"/>
      <c r="AE38" s="106"/>
      <c r="BE38" s="185"/>
      <c r="BX38" s="185"/>
      <c r="CI38" s="185"/>
      <c r="CJ38" s="198"/>
      <c r="CK38" s="198"/>
      <c r="CL38" s="198"/>
      <c r="CM38" s="198"/>
      <c r="CN38" s="198"/>
      <c r="CO38" s="198"/>
      <c r="CP38" s="198"/>
      <c r="CQ38" s="198"/>
    </row>
    <row r="39" spans="1:96" ht="23.1" customHeight="1">
      <c r="S39" s="185"/>
      <c r="AA39" s="106"/>
      <c r="AE39" s="106"/>
      <c r="BE39" s="185"/>
      <c r="BX39" s="185"/>
      <c r="CI39" s="185"/>
      <c r="CJ39" s="198"/>
      <c r="CK39" s="198"/>
      <c r="CL39" s="198"/>
      <c r="CM39" s="198"/>
      <c r="CN39" s="198"/>
      <c r="CO39" s="198"/>
      <c r="CP39" s="198"/>
      <c r="CQ39" s="198"/>
    </row>
    <row r="40" spans="1:96" ht="23.1" customHeight="1">
      <c r="S40" s="185"/>
      <c r="AA40" s="106"/>
      <c r="AE40" s="106"/>
      <c r="BE40" s="185"/>
      <c r="BX40" s="185"/>
      <c r="CI40" s="185"/>
      <c r="CJ40" s="198"/>
      <c r="CK40" s="198"/>
      <c r="CL40" s="198"/>
      <c r="CM40" s="198"/>
      <c r="CN40" s="198"/>
      <c r="CO40" s="198"/>
      <c r="CP40" s="198"/>
      <c r="CQ40" s="198"/>
    </row>
    <row r="41" spans="1:96" ht="23.1" customHeight="1">
      <c r="S41" s="185"/>
      <c r="AA41" s="106"/>
      <c r="AE41" s="106"/>
      <c r="BE41" s="185"/>
      <c r="BX41" s="185"/>
      <c r="CI41" s="185"/>
      <c r="CJ41" s="198"/>
      <c r="CK41" s="198"/>
      <c r="CL41" s="198"/>
      <c r="CM41" s="198"/>
      <c r="CN41" s="198"/>
      <c r="CO41" s="198"/>
      <c r="CP41" s="198"/>
      <c r="CQ41" s="198"/>
    </row>
    <row r="42" spans="1:96" ht="23.1" customHeight="1">
      <c r="S42" s="185"/>
      <c r="AA42" s="106"/>
      <c r="AE42" s="106"/>
      <c r="BE42" s="185"/>
      <c r="BX42" s="185"/>
      <c r="CI42" s="185"/>
      <c r="CJ42" s="198"/>
      <c r="CK42" s="198"/>
      <c r="CL42" s="198"/>
      <c r="CM42" s="198"/>
      <c r="CN42" s="198"/>
      <c r="CO42" s="198"/>
      <c r="CP42" s="198"/>
      <c r="CQ42" s="198"/>
    </row>
    <row r="43" spans="1:96" ht="23.1" customHeight="1">
      <c r="S43" s="185"/>
      <c r="AA43" s="106"/>
      <c r="AE43" s="106"/>
      <c r="BE43" s="185"/>
      <c r="BX43" s="185"/>
      <c r="CI43" s="185"/>
      <c r="CJ43" s="198"/>
      <c r="CK43" s="198"/>
      <c r="CL43" s="198"/>
      <c r="CM43" s="198"/>
      <c r="CN43" s="198"/>
      <c r="CO43" s="198"/>
      <c r="CP43" s="198"/>
      <c r="CQ43" s="198"/>
    </row>
    <row r="44" spans="1:96" ht="23.1" customHeight="1">
      <c r="S44" s="185"/>
      <c r="AA44" s="106"/>
      <c r="AE44" s="106"/>
      <c r="BE44" s="185"/>
      <c r="BX44" s="185"/>
      <c r="CI44" s="185"/>
      <c r="CJ44" s="198"/>
      <c r="CK44" s="198"/>
      <c r="CL44" s="198"/>
      <c r="CM44" s="198"/>
      <c r="CN44" s="198"/>
      <c r="CO44" s="198"/>
      <c r="CP44" s="198"/>
      <c r="CQ44" s="198"/>
    </row>
    <row r="45" spans="1:96" ht="23.1" customHeight="1">
      <c r="S45" s="185"/>
      <c r="AA45" s="106"/>
      <c r="AE45" s="106"/>
      <c r="BE45" s="185"/>
      <c r="BX45" s="185"/>
      <c r="CI45" s="185"/>
      <c r="CJ45" s="198"/>
      <c r="CK45" s="198"/>
      <c r="CL45" s="198"/>
      <c r="CM45" s="198"/>
      <c r="CN45" s="198"/>
      <c r="CO45" s="198"/>
      <c r="CP45" s="198"/>
      <c r="CQ45" s="198"/>
    </row>
    <row r="46" spans="1:96" ht="23.1" customHeight="1">
      <c r="S46" s="185"/>
      <c r="AA46" s="106"/>
      <c r="AE46" s="106"/>
      <c r="BE46" s="185"/>
      <c r="BX46" s="185"/>
      <c r="CI46" s="185"/>
      <c r="CJ46" s="198"/>
      <c r="CK46" s="198"/>
      <c r="CL46" s="198"/>
      <c r="CM46" s="198"/>
      <c r="CN46" s="198"/>
      <c r="CO46" s="198"/>
      <c r="CP46" s="198"/>
      <c r="CQ46" s="198"/>
    </row>
    <row r="47" spans="1:96" ht="23.1" customHeight="1">
      <c r="S47" s="185"/>
      <c r="AA47" s="106"/>
      <c r="AE47" s="106"/>
      <c r="BE47" s="185"/>
      <c r="BX47" s="185"/>
      <c r="CI47" s="185"/>
      <c r="CJ47" s="198"/>
      <c r="CK47" s="198"/>
      <c r="CL47" s="198"/>
      <c r="CM47" s="198"/>
      <c r="CN47" s="198"/>
      <c r="CO47" s="198"/>
      <c r="CP47" s="198"/>
      <c r="CQ47" s="198"/>
    </row>
    <row r="48" spans="1:96" ht="23.1" customHeight="1">
      <c r="S48" s="185"/>
      <c r="AA48" s="106"/>
      <c r="AE48" s="106"/>
      <c r="BE48" s="185"/>
      <c r="BX48" s="185"/>
      <c r="CI48" s="185"/>
      <c r="CJ48" s="198"/>
      <c r="CK48" s="198"/>
      <c r="CL48" s="198"/>
      <c r="CM48" s="198"/>
      <c r="CN48" s="198"/>
      <c r="CO48" s="198"/>
      <c r="CP48" s="198"/>
      <c r="CQ48" s="198"/>
    </row>
    <row r="49" spans="19:95" ht="23.1" customHeight="1">
      <c r="S49" s="185"/>
      <c r="AA49" s="106"/>
      <c r="AE49" s="106"/>
      <c r="BE49" s="185"/>
      <c r="BX49" s="185"/>
      <c r="CI49" s="185"/>
      <c r="CJ49" s="198"/>
      <c r="CK49" s="198"/>
      <c r="CL49" s="198"/>
      <c r="CM49" s="198"/>
      <c r="CN49" s="198"/>
      <c r="CO49" s="198"/>
      <c r="CP49" s="198"/>
      <c r="CQ49" s="198"/>
    </row>
    <row r="50" spans="19:95" ht="23.1" customHeight="1">
      <c r="S50" s="185"/>
      <c r="AA50" s="106"/>
      <c r="AE50" s="106"/>
      <c r="BE50" s="185"/>
      <c r="BX50" s="185"/>
      <c r="CI50" s="185"/>
      <c r="CJ50" s="198"/>
      <c r="CK50" s="198"/>
      <c r="CL50" s="198"/>
      <c r="CM50" s="198"/>
      <c r="CN50" s="198"/>
      <c r="CO50" s="198"/>
      <c r="CP50" s="198"/>
      <c r="CQ50" s="198"/>
    </row>
    <row r="51" spans="19:95" ht="23.1" customHeight="1">
      <c r="S51" s="185"/>
      <c r="AA51" s="106"/>
      <c r="AE51" s="106"/>
      <c r="BE51" s="185"/>
      <c r="BX51" s="185"/>
      <c r="CI51" s="185"/>
      <c r="CJ51" s="198"/>
      <c r="CK51" s="198"/>
      <c r="CL51" s="198"/>
      <c r="CM51" s="198"/>
      <c r="CN51" s="198"/>
      <c r="CO51" s="198"/>
      <c r="CP51" s="198"/>
      <c r="CQ51" s="198"/>
    </row>
    <row r="52" spans="19:95" ht="23.1" customHeight="1">
      <c r="S52" s="185"/>
      <c r="AA52" s="106"/>
      <c r="AE52" s="106"/>
      <c r="BE52" s="185"/>
      <c r="BX52" s="185"/>
      <c r="CI52" s="185"/>
      <c r="CJ52" s="198"/>
      <c r="CK52" s="198"/>
      <c r="CL52" s="198"/>
      <c r="CM52" s="198"/>
      <c r="CN52" s="198"/>
      <c r="CO52" s="198"/>
      <c r="CP52" s="198"/>
      <c r="CQ52" s="198"/>
    </row>
    <row r="53" spans="19:95" ht="23.1" customHeight="1">
      <c r="S53" s="185"/>
      <c r="AA53" s="106"/>
      <c r="AE53" s="106"/>
      <c r="BE53" s="185"/>
      <c r="BX53" s="185"/>
      <c r="CI53" s="185"/>
      <c r="CJ53" s="198"/>
      <c r="CK53" s="198"/>
      <c r="CL53" s="198"/>
      <c r="CM53" s="198"/>
      <c r="CN53" s="198"/>
      <c r="CO53" s="198"/>
      <c r="CP53" s="198"/>
      <c r="CQ53" s="198"/>
    </row>
    <row r="54" spans="19:95" ht="23.1" customHeight="1">
      <c r="S54" s="185"/>
      <c r="AA54" s="106"/>
      <c r="AE54" s="106"/>
      <c r="BE54" s="185"/>
      <c r="BX54" s="185"/>
      <c r="CI54" s="185"/>
      <c r="CJ54" s="198"/>
      <c r="CK54" s="198"/>
      <c r="CL54" s="198"/>
      <c r="CM54" s="198"/>
      <c r="CN54" s="198"/>
      <c r="CO54" s="198"/>
      <c r="CP54" s="198"/>
      <c r="CQ54" s="198"/>
    </row>
    <row r="55" spans="19:95" ht="23.1" customHeight="1">
      <c r="S55" s="185"/>
      <c r="AA55" s="106"/>
      <c r="AE55" s="106"/>
      <c r="BE55" s="185"/>
      <c r="BX55" s="185"/>
      <c r="CI55" s="185"/>
      <c r="CJ55" s="198"/>
      <c r="CK55" s="198"/>
      <c r="CL55" s="198"/>
      <c r="CM55" s="198"/>
      <c r="CN55" s="198"/>
      <c r="CO55" s="198"/>
      <c r="CP55" s="198"/>
      <c r="CQ55" s="198"/>
    </row>
    <row r="56" spans="19:95" ht="23.1" customHeight="1">
      <c r="S56" s="185"/>
      <c r="AA56" s="106"/>
      <c r="AE56" s="106"/>
      <c r="BE56" s="185"/>
      <c r="BX56" s="185"/>
      <c r="CI56" s="185"/>
      <c r="CJ56" s="198"/>
      <c r="CK56" s="198"/>
      <c r="CL56" s="198"/>
      <c r="CM56" s="198"/>
      <c r="CN56" s="198"/>
      <c r="CO56" s="198"/>
      <c r="CP56" s="198"/>
      <c r="CQ56" s="198"/>
    </row>
    <row r="57" spans="19:95" ht="23.1" customHeight="1">
      <c r="S57" s="185"/>
      <c r="AA57" s="106"/>
      <c r="AE57" s="106"/>
      <c r="BE57" s="185"/>
      <c r="BX57" s="185"/>
      <c r="CI57" s="185"/>
      <c r="CJ57" s="198"/>
      <c r="CK57" s="198"/>
      <c r="CL57" s="198"/>
      <c r="CM57" s="198"/>
      <c r="CN57" s="198"/>
      <c r="CO57" s="198"/>
      <c r="CP57" s="198"/>
      <c r="CQ57" s="198"/>
    </row>
    <row r="58" spans="19:95" ht="23.1" customHeight="1">
      <c r="S58" s="185"/>
      <c r="AA58" s="106"/>
      <c r="AE58" s="106"/>
      <c r="BE58" s="185"/>
      <c r="BX58" s="185"/>
      <c r="CI58" s="185"/>
      <c r="CJ58" s="198"/>
      <c r="CK58" s="198"/>
      <c r="CL58" s="198"/>
      <c r="CM58" s="198"/>
      <c r="CN58" s="198"/>
      <c r="CO58" s="198"/>
      <c r="CP58" s="198"/>
      <c r="CQ58" s="198"/>
    </row>
    <row r="59" spans="19:95" ht="23.1" customHeight="1">
      <c r="S59" s="185"/>
      <c r="AA59" s="106"/>
      <c r="AE59" s="106"/>
      <c r="BE59" s="185"/>
      <c r="BX59" s="185"/>
      <c r="CI59" s="185"/>
      <c r="CJ59" s="198"/>
      <c r="CK59" s="198"/>
      <c r="CL59" s="198"/>
      <c r="CM59" s="198"/>
      <c r="CN59" s="198"/>
      <c r="CO59" s="198"/>
      <c r="CP59" s="198"/>
      <c r="CQ59" s="198"/>
    </row>
    <row r="60" spans="19:95" ht="23.1" customHeight="1">
      <c r="S60" s="185"/>
      <c r="AA60" s="106"/>
      <c r="AE60" s="106"/>
      <c r="BE60" s="185"/>
      <c r="BX60" s="185"/>
      <c r="CI60" s="185"/>
      <c r="CJ60" s="198"/>
      <c r="CK60" s="198"/>
      <c r="CL60" s="198"/>
      <c r="CM60" s="198"/>
      <c r="CN60" s="198"/>
      <c r="CO60" s="198"/>
      <c r="CP60" s="198"/>
      <c r="CQ60" s="198"/>
    </row>
    <row r="61" spans="19:95" ht="23.1" customHeight="1">
      <c r="S61" s="185"/>
      <c r="AA61" s="106"/>
      <c r="AE61" s="106"/>
      <c r="BE61" s="185"/>
      <c r="BX61" s="185"/>
      <c r="CI61" s="185"/>
      <c r="CJ61" s="198"/>
      <c r="CK61" s="198"/>
      <c r="CL61" s="198"/>
      <c r="CM61" s="198"/>
      <c r="CN61" s="198"/>
      <c r="CO61" s="198"/>
      <c r="CP61" s="198"/>
      <c r="CQ61" s="198"/>
    </row>
    <row r="62" spans="19:95" ht="23.1" customHeight="1">
      <c r="S62" s="185"/>
      <c r="AA62" s="106"/>
      <c r="AE62" s="106"/>
      <c r="BE62" s="185"/>
      <c r="BX62" s="185"/>
      <c r="CI62" s="185"/>
      <c r="CJ62" s="198"/>
      <c r="CK62" s="198"/>
      <c r="CL62" s="198"/>
      <c r="CM62" s="198"/>
      <c r="CN62" s="198"/>
      <c r="CO62" s="198"/>
      <c r="CP62" s="198"/>
      <c r="CQ62" s="198"/>
    </row>
    <row r="63" spans="19:95" ht="23.1" customHeight="1">
      <c r="S63" s="185"/>
      <c r="AA63" s="106"/>
      <c r="AE63" s="106"/>
      <c r="BE63" s="185"/>
      <c r="BX63" s="185"/>
      <c r="CI63" s="185"/>
      <c r="CJ63" s="198"/>
      <c r="CK63" s="198"/>
      <c r="CL63" s="198"/>
      <c r="CM63" s="198"/>
      <c r="CN63" s="198"/>
      <c r="CO63" s="198"/>
      <c r="CP63" s="198"/>
      <c r="CQ63" s="198"/>
    </row>
    <row r="64" spans="19:95" ht="23.1" customHeight="1">
      <c r="S64" s="185"/>
      <c r="AA64" s="106"/>
      <c r="AE64" s="106"/>
      <c r="BE64" s="185"/>
      <c r="BX64" s="185"/>
      <c r="CI64" s="185"/>
      <c r="CJ64" s="198"/>
      <c r="CK64" s="198"/>
      <c r="CL64" s="198"/>
      <c r="CM64" s="198"/>
      <c r="CN64" s="198"/>
      <c r="CO64" s="198"/>
      <c r="CP64" s="198"/>
      <c r="CQ64" s="198"/>
    </row>
    <row r="65" spans="19:95" ht="23.1" customHeight="1">
      <c r="S65" s="185"/>
      <c r="AA65" s="106"/>
      <c r="AE65" s="106"/>
      <c r="BE65" s="185"/>
      <c r="BX65" s="185"/>
      <c r="CI65" s="185"/>
      <c r="CJ65" s="198"/>
      <c r="CK65" s="198"/>
      <c r="CL65" s="198"/>
      <c r="CM65" s="198"/>
      <c r="CN65" s="198"/>
      <c r="CO65" s="198"/>
      <c r="CP65" s="198"/>
      <c r="CQ65" s="198"/>
    </row>
    <row r="66" spans="19:95" ht="23.1" customHeight="1">
      <c r="S66" s="185"/>
      <c r="AA66" s="106"/>
      <c r="AE66" s="106"/>
      <c r="BE66" s="185"/>
      <c r="BX66" s="185"/>
      <c r="CI66" s="185"/>
      <c r="CJ66" s="198"/>
      <c r="CK66" s="198"/>
      <c r="CL66" s="198"/>
      <c r="CM66" s="198"/>
      <c r="CN66" s="198"/>
      <c r="CO66" s="198"/>
      <c r="CP66" s="198"/>
      <c r="CQ66" s="198"/>
    </row>
    <row r="67" spans="19:95" ht="23.1" customHeight="1">
      <c r="S67" s="185"/>
      <c r="AA67" s="106"/>
      <c r="AE67" s="106"/>
      <c r="BE67" s="185"/>
      <c r="BX67" s="185"/>
      <c r="CI67" s="185"/>
      <c r="CJ67" s="198"/>
      <c r="CK67" s="198"/>
      <c r="CL67" s="198"/>
      <c r="CM67" s="198"/>
      <c r="CN67" s="198"/>
      <c r="CO67" s="198"/>
      <c r="CP67" s="198"/>
      <c r="CQ67" s="198"/>
    </row>
    <row r="68" spans="19:95" ht="23.1" customHeight="1">
      <c r="S68" s="185"/>
      <c r="BE68" s="185"/>
      <c r="BX68" s="185"/>
      <c r="CI68" s="185"/>
    </row>
    <row r="69" spans="19:95" ht="23.1" customHeight="1">
      <c r="S69" s="185"/>
      <c r="BE69" s="185"/>
      <c r="BX69" s="185"/>
      <c r="CI69" s="185"/>
    </row>
    <row r="70" spans="19:95" ht="23.1" customHeight="1">
      <c r="S70" s="185"/>
      <c r="BE70" s="185"/>
      <c r="BX70" s="185"/>
      <c r="CI70" s="185"/>
    </row>
    <row r="71" spans="19:95" ht="23.1" customHeight="1">
      <c r="S71" s="185"/>
      <c r="BE71" s="185"/>
      <c r="BX71" s="185"/>
      <c r="CI71" s="185"/>
    </row>
    <row r="72" spans="19:95" ht="23.1" customHeight="1">
      <c r="S72" s="185"/>
      <c r="BE72" s="185"/>
      <c r="BX72" s="185"/>
      <c r="BY72" s="185"/>
      <c r="CI72" s="185"/>
    </row>
    <row r="73" spans="19:95" ht="23.1" customHeight="1">
      <c r="S73" s="185"/>
      <c r="BE73" s="185"/>
      <c r="BX73" s="185"/>
      <c r="CI73" s="185"/>
    </row>
    <row r="74" spans="19:95" ht="23.1" customHeight="1">
      <c r="S74" s="185"/>
      <c r="BE74" s="185"/>
      <c r="BX74" s="185"/>
      <c r="CI74" s="185"/>
    </row>
    <row r="75" spans="19:95" ht="23.1" customHeight="1">
      <c r="S75" s="185"/>
      <c r="BE75" s="185"/>
      <c r="BX75" s="185"/>
    </row>
    <row r="76" spans="19:95" ht="23.1" customHeight="1">
      <c r="S76" s="185"/>
      <c r="BE76" s="185"/>
      <c r="BX76" s="185"/>
    </row>
    <row r="77" spans="19:95" ht="23.1" customHeight="1">
      <c r="S77" s="185"/>
      <c r="BE77" s="185"/>
      <c r="BX77" s="185"/>
    </row>
    <row r="78" spans="19:95" ht="23.1" customHeight="1">
      <c r="S78" s="185"/>
      <c r="BE78" s="185"/>
      <c r="BX78" s="185"/>
    </row>
    <row r="79" spans="19:95" ht="23.1" customHeight="1">
      <c r="S79" s="185"/>
      <c r="BE79" s="185"/>
      <c r="BX79" s="185"/>
    </row>
    <row r="80" spans="19:95" ht="23.1" customHeight="1">
      <c r="S80" s="185"/>
      <c r="BE80" s="185"/>
      <c r="BX80" s="185"/>
    </row>
    <row r="81" spans="19:57" ht="23.1" customHeight="1">
      <c r="S81" s="185"/>
      <c r="BE81" s="185"/>
    </row>
    <row r="82" spans="19:57" ht="23.1" customHeight="1">
      <c r="S82" s="185"/>
      <c r="BE82" s="185"/>
    </row>
    <row r="83" spans="19:57" ht="23.1" customHeight="1">
      <c r="S83" s="185"/>
      <c r="BE83" s="185"/>
    </row>
    <row r="84" spans="19:57" ht="23.1" customHeight="1">
      <c r="S84" s="185"/>
      <c r="BE84" s="185"/>
    </row>
    <row r="85" spans="19:57" ht="23.1" customHeight="1">
      <c r="S85" s="185"/>
      <c r="BE85" s="185"/>
    </row>
    <row r="86" spans="19:57" ht="23.1" customHeight="1">
      <c r="S86" s="185"/>
    </row>
    <row r="87" spans="19:57" ht="23.1" customHeight="1">
      <c r="S87" s="185"/>
    </row>
    <row r="88" spans="19:57" ht="23.1" customHeight="1">
      <c r="S88" s="185"/>
    </row>
    <row r="89" spans="19:57" ht="23.1" customHeight="1">
      <c r="S89" s="185"/>
    </row>
    <row r="90" spans="19:57" ht="23.1" customHeight="1">
      <c r="S90" s="185"/>
    </row>
    <row r="91" spans="19:57" ht="23.1" customHeight="1">
      <c r="S91" s="185"/>
    </row>
    <row r="92" spans="19:57" ht="23.1" customHeight="1">
      <c r="S92" s="185"/>
    </row>
    <row r="93" spans="19:57" ht="23.1" customHeight="1">
      <c r="S93" s="185"/>
    </row>
    <row r="94" spans="19:57" ht="23.1" customHeight="1">
      <c r="S94" s="185"/>
    </row>
    <row r="95" spans="19:57" ht="23.1" customHeight="1">
      <c r="S95" s="185"/>
    </row>
    <row r="96" spans="19:57" ht="23.1" customHeight="1">
      <c r="S96" s="185"/>
    </row>
    <row r="97" spans="19:19" ht="23.1" customHeight="1">
      <c r="S97" s="185"/>
    </row>
    <row r="98" spans="19:19" ht="23.1" customHeight="1">
      <c r="S98" s="185"/>
    </row>
  </sheetData>
  <sheetProtection selectLockedCells="1"/>
  <mergeCells count="105">
    <mergeCell ref="AI4:AL4"/>
    <mergeCell ref="BB4:BE4"/>
    <mergeCell ref="BF33:BG33"/>
    <mergeCell ref="BF34:BG34"/>
    <mergeCell ref="BF35:BG35"/>
    <mergeCell ref="BF25:BG25"/>
    <mergeCell ref="BF26:BG26"/>
    <mergeCell ref="BF32:BG32"/>
    <mergeCell ref="T34:U34"/>
    <mergeCell ref="T35:U35"/>
    <mergeCell ref="AM6:AN6"/>
    <mergeCell ref="AM7:AN7"/>
    <mergeCell ref="AM12:AN12"/>
    <mergeCell ref="AM15:AN15"/>
    <mergeCell ref="AM32:AN32"/>
    <mergeCell ref="AM33:AN33"/>
    <mergeCell ref="AM34:AN34"/>
    <mergeCell ref="AM35:AN35"/>
    <mergeCell ref="T15:U15"/>
    <mergeCell ref="AP4:AS4"/>
    <mergeCell ref="T26:U26"/>
    <mergeCell ref="AM31:AN31"/>
    <mergeCell ref="AM26:AN26"/>
    <mergeCell ref="AM30:AN30"/>
    <mergeCell ref="L4:O4"/>
    <mergeCell ref="AE4:AH4"/>
    <mergeCell ref="A24:B24"/>
    <mergeCell ref="A15:B15"/>
    <mergeCell ref="A16:B16"/>
    <mergeCell ref="A20:B20"/>
    <mergeCell ref="A21:B21"/>
    <mergeCell ref="A31:B31"/>
    <mergeCell ref="A25:B25"/>
    <mergeCell ref="D4:G4"/>
    <mergeCell ref="H4:K4"/>
    <mergeCell ref="P4:S4"/>
    <mergeCell ref="AA4:AD4"/>
    <mergeCell ref="A26:B26"/>
    <mergeCell ref="A30:B30"/>
    <mergeCell ref="T24:U24"/>
    <mergeCell ref="T25:U25"/>
    <mergeCell ref="T31:U31"/>
    <mergeCell ref="T30:U30"/>
    <mergeCell ref="T16:U16"/>
    <mergeCell ref="T20:U20"/>
    <mergeCell ref="T21:U21"/>
    <mergeCell ref="W4:Z4"/>
    <mergeCell ref="BY35:BZ35"/>
    <mergeCell ref="BY36:BZ36"/>
    <mergeCell ref="BF36:BG36"/>
    <mergeCell ref="A6:B6"/>
    <mergeCell ref="A7:B7"/>
    <mergeCell ref="A12:B12"/>
    <mergeCell ref="T6:U6"/>
    <mergeCell ref="T7:U7"/>
    <mergeCell ref="T12:U12"/>
    <mergeCell ref="AM36:AN36"/>
    <mergeCell ref="A32:B32"/>
    <mergeCell ref="A33:B33"/>
    <mergeCell ref="T36:U36"/>
    <mergeCell ref="A35:B35"/>
    <mergeCell ref="A36:B36"/>
    <mergeCell ref="A34:B34"/>
    <mergeCell ref="T32:U32"/>
    <mergeCell ref="T33:U33"/>
    <mergeCell ref="BY31:BZ31"/>
    <mergeCell ref="BY6:BZ6"/>
    <mergeCell ref="BY7:BZ7"/>
    <mergeCell ref="BY12:BZ12"/>
    <mergeCell ref="BY15:BZ15"/>
    <mergeCell ref="BY16:BZ16"/>
    <mergeCell ref="BF30:BG30"/>
    <mergeCell ref="BF31:BG31"/>
    <mergeCell ref="BY30:BZ30"/>
    <mergeCell ref="BY33:BZ33"/>
    <mergeCell ref="BY34:BZ34"/>
    <mergeCell ref="BY32:BZ32"/>
    <mergeCell ref="AX4:BA4"/>
    <mergeCell ref="AM24:AN24"/>
    <mergeCell ref="AM25:AN25"/>
    <mergeCell ref="AT4:AW4"/>
    <mergeCell ref="AM16:AN16"/>
    <mergeCell ref="AM20:AN20"/>
    <mergeCell ref="BY20:BZ20"/>
    <mergeCell ref="BY21:BZ21"/>
    <mergeCell ref="BY24:BZ24"/>
    <mergeCell ref="BY25:BZ25"/>
    <mergeCell ref="BY26:BZ26"/>
    <mergeCell ref="AM21:AN21"/>
    <mergeCell ref="CN4:CQ4"/>
    <mergeCell ref="BF6:BG6"/>
    <mergeCell ref="BF7:BG7"/>
    <mergeCell ref="BF12:BG12"/>
    <mergeCell ref="BF15:BG15"/>
    <mergeCell ref="BF16:BG16"/>
    <mergeCell ref="BF20:BG20"/>
    <mergeCell ref="BF21:BG21"/>
    <mergeCell ref="BF24:BG24"/>
    <mergeCell ref="CJ4:CM4"/>
    <mergeCell ref="BM4:BP4"/>
    <mergeCell ref="BQ4:BT4"/>
    <mergeCell ref="BU4:BX4"/>
    <mergeCell ref="CB4:CE4"/>
    <mergeCell ref="CF4:CI4"/>
    <mergeCell ref="BI4:BL4"/>
  </mergeCells>
  <phoneticPr fontId="2"/>
  <printOptions horizontalCentered="1" gridLinesSet="0"/>
  <pageMargins left="0.47244094488188981" right="0.47244094488188981" top="0.74803149606299213" bottom="0.70866141732283472" header="0.51181102362204722" footer="0.51181102362204722"/>
  <pageSetup paperSize="9" scale="78" firstPageNumber="144" fitToWidth="0" pageOrder="overThenDown" orientation="portrait" blackAndWhite="1" r:id="rId1"/>
  <headerFooter scaleWithDoc="0">
    <oddFooter>&amp;C&amp;"游明朝,標準"&amp;P</oddFooter>
  </headerFooter>
  <colBreaks count="9" manualBreakCount="9">
    <brk id="11" max="35" man="1"/>
    <brk id="19" max="35" man="1"/>
    <brk id="30" max="35" man="1"/>
    <brk id="38" max="35" man="1"/>
    <brk id="49" max="35" man="1"/>
    <brk id="57" max="35" man="1"/>
    <brk id="68" max="35" man="1"/>
    <brk id="76" max="35" man="1"/>
    <brk id="87"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CU77"/>
  <sheetViews>
    <sheetView view="pageBreakPreview" topLeftCell="A16" zoomScale="60" zoomScaleNormal="60" workbookViewId="0">
      <selection activeCell="BV37" sqref="A1:XFD1048576"/>
    </sheetView>
  </sheetViews>
  <sheetFormatPr defaultColWidth="13" defaultRowHeight="23.1" customHeight="1"/>
  <cols>
    <col min="1" max="1" width="4.85546875" style="106" customWidth="1"/>
    <col min="2" max="2" width="15.42578125" style="106" bestFit="1" customWidth="1"/>
    <col min="3" max="3" width="0.85546875" style="106" customWidth="1"/>
    <col min="4" max="4" width="17.140625" style="6" customWidth="1"/>
    <col min="5" max="5" width="17.140625" style="106" customWidth="1"/>
    <col min="6" max="7" width="10.28515625" style="106" customWidth="1"/>
    <col min="8" max="8" width="17.140625" style="6" customWidth="1"/>
    <col min="9" max="9" width="17" style="106" customWidth="1"/>
    <col min="10" max="11" width="10.28515625" style="106" customWidth="1"/>
    <col min="12" max="13" width="20.140625" style="106" customWidth="1"/>
    <col min="14" max="15" width="11" style="106" customWidth="1"/>
    <col min="16" max="17" width="20.140625" style="106" customWidth="1"/>
    <col min="18" max="19" width="11" style="106" customWidth="1"/>
    <col min="20" max="20" width="4.85546875" style="106" customWidth="1"/>
    <col min="21" max="21" width="15.42578125" style="106" bestFit="1" customWidth="1"/>
    <col min="22" max="22" width="0.85546875" style="106" customWidth="1"/>
    <col min="23" max="23" width="17.140625" style="6" customWidth="1"/>
    <col min="24" max="24" width="17.140625" style="106" customWidth="1"/>
    <col min="25" max="26" width="10.28515625" style="106" customWidth="1"/>
    <col min="27" max="27" width="17.140625" style="6" customWidth="1"/>
    <col min="28" max="28" width="17.140625" style="106" customWidth="1"/>
    <col min="29" max="30" width="10.28515625" style="106" customWidth="1"/>
    <col min="31" max="31" width="20.140625" style="6" customWidth="1"/>
    <col min="32" max="32" width="20.140625" style="106" customWidth="1"/>
    <col min="33" max="34" width="11" style="106" customWidth="1"/>
    <col min="35" max="36" width="20.140625" style="106" customWidth="1"/>
    <col min="37" max="38" width="11" style="106" customWidth="1"/>
    <col min="39" max="39" width="4.85546875" style="106" customWidth="1"/>
    <col min="40" max="40" width="15.42578125" style="106" bestFit="1" customWidth="1"/>
    <col min="41" max="41" width="0.85546875" style="106" customWidth="1"/>
    <col min="42" max="43" width="17.140625" style="106" customWidth="1"/>
    <col min="44" max="45" width="10.28515625" style="106" customWidth="1"/>
    <col min="46" max="47" width="17.140625" style="106" customWidth="1"/>
    <col min="48" max="49" width="10.28515625" style="106" customWidth="1"/>
    <col min="50" max="51" width="20.140625" style="106" customWidth="1"/>
    <col min="52" max="53" width="11" style="106" customWidth="1"/>
    <col min="54" max="55" width="20.140625" style="106" customWidth="1"/>
    <col min="56" max="57" width="11" style="106" customWidth="1"/>
    <col min="58" max="58" width="4.85546875" style="106" customWidth="1"/>
    <col min="59" max="59" width="15.42578125" style="106" bestFit="1" customWidth="1"/>
    <col min="60" max="60" width="0.85546875" style="106" customWidth="1"/>
    <col min="61" max="62" width="17.140625" style="106" customWidth="1"/>
    <col min="63" max="63" width="10.28515625" style="106" customWidth="1"/>
    <col min="64" max="64" width="13.28515625" style="106" bestFit="1" customWidth="1"/>
    <col min="65" max="66" width="17.140625" style="106" customWidth="1"/>
    <col min="67" max="68" width="10.28515625" style="106" customWidth="1"/>
    <col min="69" max="70" width="20.140625" style="106" customWidth="1"/>
    <col min="71" max="72" width="11" style="106" customWidth="1"/>
    <col min="73" max="74" width="20.140625" style="106" customWidth="1"/>
    <col min="75" max="76" width="11" style="106" customWidth="1"/>
    <col min="77" max="77" width="4.85546875" style="106" customWidth="1"/>
    <col min="78" max="78" width="15.42578125" style="106" bestFit="1" customWidth="1"/>
    <col min="79" max="79" width="0.85546875" style="106" customWidth="1"/>
    <col min="80" max="81" width="17.140625" style="106" customWidth="1"/>
    <col min="82" max="82" width="10.28515625" style="106" customWidth="1"/>
    <col min="83" max="83" width="10.85546875" style="106" customWidth="1"/>
    <col min="84" max="85" width="17.140625" style="106" customWidth="1"/>
    <col min="86" max="86" width="10.28515625" style="106" customWidth="1"/>
    <col min="87" max="87" width="11.140625" style="1" customWidth="1"/>
    <col min="88" max="89" width="20.140625" style="106" customWidth="1"/>
    <col min="90" max="90" width="11" style="106" customWidth="1"/>
    <col min="91" max="91" width="11" style="1" customWidth="1"/>
    <col min="92" max="93" width="20.140625" style="106" customWidth="1"/>
    <col min="94" max="94" width="11" style="106" customWidth="1"/>
    <col min="95" max="95" width="11" style="1" customWidth="1"/>
    <col min="96" max="96" width="13" style="185"/>
    <col min="97" max="16384" width="13" style="106"/>
  </cols>
  <sheetData>
    <row r="1" spans="1:96" ht="23.25" customHeight="1">
      <c r="A1" s="101"/>
      <c r="B1" s="102"/>
      <c r="C1" s="103"/>
      <c r="AL1" s="185"/>
    </row>
    <row r="2" spans="1:96" s="108" customFormat="1" ht="23.25" customHeight="1">
      <c r="A2" s="107" t="s">
        <v>81</v>
      </c>
      <c r="B2" s="107"/>
      <c r="D2" s="16"/>
      <c r="H2" s="16"/>
      <c r="S2" s="142"/>
      <c r="T2" s="107" t="str">
        <f>A2</f>
        <v>　(1)　令和４年度市税決算額</v>
      </c>
      <c r="U2" s="107"/>
      <c r="W2" s="16"/>
      <c r="AA2" s="16"/>
      <c r="AE2" s="16"/>
      <c r="AL2" s="142"/>
      <c r="AM2" s="107" t="str">
        <f>T2</f>
        <v>　(1)　令和４年度市税決算額</v>
      </c>
      <c r="AN2" s="107"/>
      <c r="BF2" s="107" t="str">
        <f>T2</f>
        <v>　(1)　令和４年度市税決算額</v>
      </c>
      <c r="BG2" s="107"/>
      <c r="BY2" s="107" t="str">
        <f>T2</f>
        <v>　(1)　令和４年度市税決算額</v>
      </c>
      <c r="BZ2" s="107"/>
      <c r="CI2" s="199"/>
      <c r="CM2" s="135"/>
      <c r="CQ2" s="135"/>
      <c r="CR2" s="142"/>
    </row>
    <row r="3" spans="1:96" s="108" customFormat="1" ht="26.25" customHeight="1" thickBot="1">
      <c r="A3" s="107" t="s">
        <v>53</v>
      </c>
      <c r="B3" s="107"/>
      <c r="D3" s="16"/>
      <c r="H3" s="16"/>
      <c r="K3" s="142"/>
      <c r="S3" s="172" t="s">
        <v>46</v>
      </c>
      <c r="T3" s="107" t="str">
        <f>$A$3&amp;"(つづき)"</f>
        <v>　　ウ.　滞納繰越分(つづき)</v>
      </c>
      <c r="U3" s="107"/>
      <c r="W3" s="16"/>
      <c r="AA3" s="16"/>
      <c r="AD3" s="142"/>
      <c r="AE3" s="16"/>
      <c r="AL3" s="172" t="s">
        <v>46</v>
      </c>
      <c r="AM3" s="107" t="str">
        <f>T3</f>
        <v>　　ウ.　滞納繰越分(つづき)</v>
      </c>
      <c r="AN3" s="107"/>
      <c r="AW3" s="172"/>
      <c r="BE3" s="172" t="s">
        <v>46</v>
      </c>
      <c r="BF3" s="107" t="str">
        <f>T3</f>
        <v>　　ウ.　滞納繰越分(つづき)</v>
      </c>
      <c r="BG3" s="107"/>
      <c r="BP3" s="142"/>
      <c r="BX3" s="172" t="s">
        <v>46</v>
      </c>
      <c r="BY3" s="107" t="str">
        <f>T3</f>
        <v>　　ウ.　滞納繰越分(つづき)</v>
      </c>
      <c r="BZ3" s="107"/>
      <c r="CI3" s="199"/>
      <c r="CM3" s="160"/>
      <c r="CQ3" s="160" t="s">
        <v>46</v>
      </c>
      <c r="CR3" s="142"/>
    </row>
    <row r="4" spans="1:96" s="15" customFormat="1" ht="26.25" customHeight="1">
      <c r="A4" s="5"/>
      <c r="B4" s="5"/>
      <c r="C4" s="4"/>
      <c r="D4" s="368" t="s">
        <v>78</v>
      </c>
      <c r="E4" s="369"/>
      <c r="F4" s="369"/>
      <c r="G4" s="370"/>
      <c r="H4" s="368" t="s">
        <v>57</v>
      </c>
      <c r="I4" s="369"/>
      <c r="J4" s="369"/>
      <c r="K4" s="369"/>
      <c r="L4" s="373" t="s">
        <v>59</v>
      </c>
      <c r="M4" s="373"/>
      <c r="N4" s="373"/>
      <c r="O4" s="374"/>
      <c r="P4" s="368" t="s">
        <v>60</v>
      </c>
      <c r="Q4" s="369"/>
      <c r="R4" s="369"/>
      <c r="S4" s="369"/>
      <c r="T4" s="93"/>
      <c r="U4" s="93"/>
      <c r="V4" s="94"/>
      <c r="W4" s="369" t="s">
        <v>79</v>
      </c>
      <c r="X4" s="369"/>
      <c r="Y4" s="369"/>
      <c r="Z4" s="369"/>
      <c r="AA4" s="368" t="s">
        <v>80</v>
      </c>
      <c r="AB4" s="369"/>
      <c r="AC4" s="369"/>
      <c r="AD4" s="369"/>
      <c r="AE4" s="369" t="s">
        <v>63</v>
      </c>
      <c r="AF4" s="369"/>
      <c r="AG4" s="369"/>
      <c r="AH4" s="370"/>
      <c r="AI4" s="368" t="s">
        <v>64</v>
      </c>
      <c r="AJ4" s="369"/>
      <c r="AK4" s="369"/>
      <c r="AL4" s="369"/>
      <c r="AM4" s="93"/>
      <c r="AN4" s="93"/>
      <c r="AO4" s="94"/>
      <c r="AP4" s="372" t="s">
        <v>65</v>
      </c>
      <c r="AQ4" s="373"/>
      <c r="AR4" s="373"/>
      <c r="AS4" s="373"/>
      <c r="AT4" s="375" t="s">
        <v>66</v>
      </c>
      <c r="AU4" s="375"/>
      <c r="AV4" s="375"/>
      <c r="AW4" s="368"/>
      <c r="AX4" s="369" t="s">
        <v>67</v>
      </c>
      <c r="AY4" s="369"/>
      <c r="AZ4" s="369"/>
      <c r="BA4" s="369"/>
      <c r="BB4" s="368" t="s">
        <v>68</v>
      </c>
      <c r="BC4" s="369"/>
      <c r="BD4" s="369"/>
      <c r="BE4" s="369"/>
      <c r="BF4" s="93"/>
      <c r="BG4" s="93"/>
      <c r="BH4" s="94"/>
      <c r="BI4" s="369" t="s">
        <v>69</v>
      </c>
      <c r="BJ4" s="369"/>
      <c r="BK4" s="369"/>
      <c r="BL4" s="369"/>
      <c r="BM4" s="368" t="s">
        <v>70</v>
      </c>
      <c r="BN4" s="369"/>
      <c r="BO4" s="369"/>
      <c r="BP4" s="369"/>
      <c r="BQ4" s="369" t="s">
        <v>71</v>
      </c>
      <c r="BR4" s="369"/>
      <c r="BS4" s="369"/>
      <c r="BT4" s="369"/>
      <c r="BU4" s="368" t="s">
        <v>72</v>
      </c>
      <c r="BV4" s="369"/>
      <c r="BW4" s="369"/>
      <c r="BX4" s="369"/>
      <c r="BY4" s="93"/>
      <c r="BZ4" s="93"/>
      <c r="CA4" s="94"/>
      <c r="CB4" s="369" t="s">
        <v>73</v>
      </c>
      <c r="CC4" s="369"/>
      <c r="CD4" s="369"/>
      <c r="CE4" s="369"/>
      <c r="CF4" s="375" t="s">
        <v>77</v>
      </c>
      <c r="CG4" s="375"/>
      <c r="CH4" s="375"/>
      <c r="CI4" s="368"/>
      <c r="CJ4" s="369" t="s">
        <v>75</v>
      </c>
      <c r="CK4" s="369"/>
      <c r="CL4" s="369"/>
      <c r="CM4" s="370"/>
      <c r="CN4" s="369" t="s">
        <v>84</v>
      </c>
      <c r="CO4" s="369"/>
      <c r="CP4" s="369"/>
      <c r="CQ4" s="369"/>
      <c r="CR4" s="14"/>
    </row>
    <row r="5" spans="1:96" s="108" customFormat="1" ht="26.25" customHeight="1">
      <c r="A5" s="111"/>
      <c r="B5" s="111"/>
      <c r="C5" s="112"/>
      <c r="D5" s="173" t="s">
        <v>2</v>
      </c>
      <c r="E5" s="174" t="s">
        <v>3</v>
      </c>
      <c r="F5" s="174" t="s">
        <v>4</v>
      </c>
      <c r="G5" s="175" t="s">
        <v>1</v>
      </c>
      <c r="H5" s="188" t="s">
        <v>2</v>
      </c>
      <c r="I5" s="174" t="s">
        <v>3</v>
      </c>
      <c r="J5" s="174" t="s">
        <v>4</v>
      </c>
      <c r="K5" s="115" t="s">
        <v>1</v>
      </c>
      <c r="L5" s="176" t="s">
        <v>2</v>
      </c>
      <c r="M5" s="174" t="s">
        <v>3</v>
      </c>
      <c r="N5" s="174" t="s">
        <v>4</v>
      </c>
      <c r="O5" s="116" t="s">
        <v>1</v>
      </c>
      <c r="P5" s="188" t="s">
        <v>2</v>
      </c>
      <c r="Q5" s="174" t="s">
        <v>3</v>
      </c>
      <c r="R5" s="174" t="s">
        <v>4</v>
      </c>
      <c r="S5" s="174" t="s">
        <v>1</v>
      </c>
      <c r="T5" s="111"/>
      <c r="U5" s="111"/>
      <c r="V5" s="112"/>
      <c r="W5" s="173" t="s">
        <v>2</v>
      </c>
      <c r="X5" s="174" t="s">
        <v>3</v>
      </c>
      <c r="Y5" s="174" t="s">
        <v>4</v>
      </c>
      <c r="Z5" s="174" t="s">
        <v>1</v>
      </c>
      <c r="AA5" s="188" t="s">
        <v>2</v>
      </c>
      <c r="AB5" s="174" t="s">
        <v>3</v>
      </c>
      <c r="AC5" s="174" t="s">
        <v>4</v>
      </c>
      <c r="AD5" s="174" t="s">
        <v>1</v>
      </c>
      <c r="AE5" s="173" t="s">
        <v>2</v>
      </c>
      <c r="AF5" s="174" t="s">
        <v>3</v>
      </c>
      <c r="AG5" s="174" t="s">
        <v>4</v>
      </c>
      <c r="AH5" s="175" t="s">
        <v>1</v>
      </c>
      <c r="AI5" s="176" t="s">
        <v>2</v>
      </c>
      <c r="AJ5" s="174" t="s">
        <v>3</v>
      </c>
      <c r="AK5" s="174" t="s">
        <v>4</v>
      </c>
      <c r="AL5" s="174" t="s">
        <v>1</v>
      </c>
      <c r="AM5" s="111"/>
      <c r="AN5" s="111"/>
      <c r="AO5" s="112"/>
      <c r="AP5" s="189" t="s">
        <v>2</v>
      </c>
      <c r="AQ5" s="174" t="s">
        <v>3</v>
      </c>
      <c r="AR5" s="174" t="s">
        <v>4</v>
      </c>
      <c r="AS5" s="174" t="s">
        <v>1</v>
      </c>
      <c r="AT5" s="189" t="s">
        <v>2</v>
      </c>
      <c r="AU5" s="175" t="s">
        <v>3</v>
      </c>
      <c r="AV5" s="175" t="s">
        <v>4</v>
      </c>
      <c r="AW5" s="174" t="s">
        <v>1</v>
      </c>
      <c r="AX5" s="176" t="s">
        <v>2</v>
      </c>
      <c r="AY5" s="175" t="s">
        <v>3</v>
      </c>
      <c r="AZ5" s="175" t="s">
        <v>4</v>
      </c>
      <c r="BA5" s="174" t="s">
        <v>1</v>
      </c>
      <c r="BB5" s="189" t="s">
        <v>2</v>
      </c>
      <c r="BC5" s="175" t="s">
        <v>3</v>
      </c>
      <c r="BD5" s="175" t="s">
        <v>4</v>
      </c>
      <c r="BE5" s="174" t="s">
        <v>1</v>
      </c>
      <c r="BF5" s="111"/>
      <c r="BG5" s="111"/>
      <c r="BH5" s="112"/>
      <c r="BI5" s="176" t="s">
        <v>2</v>
      </c>
      <c r="BJ5" s="175" t="s">
        <v>3</v>
      </c>
      <c r="BK5" s="175" t="s">
        <v>4</v>
      </c>
      <c r="BL5" s="174" t="s">
        <v>1</v>
      </c>
      <c r="BM5" s="188" t="s">
        <v>2</v>
      </c>
      <c r="BN5" s="174" t="s">
        <v>3</v>
      </c>
      <c r="BO5" s="174" t="s">
        <v>4</v>
      </c>
      <c r="BP5" s="174" t="s">
        <v>1</v>
      </c>
      <c r="BQ5" s="173" t="s">
        <v>2</v>
      </c>
      <c r="BR5" s="174" t="s">
        <v>3</v>
      </c>
      <c r="BS5" s="174" t="s">
        <v>4</v>
      </c>
      <c r="BT5" s="174" t="s">
        <v>1</v>
      </c>
      <c r="BU5" s="189" t="s">
        <v>2</v>
      </c>
      <c r="BV5" s="175" t="s">
        <v>3</v>
      </c>
      <c r="BW5" s="175" t="s">
        <v>4</v>
      </c>
      <c r="BX5" s="174" t="s">
        <v>1</v>
      </c>
      <c r="BY5" s="111"/>
      <c r="BZ5" s="111"/>
      <c r="CA5" s="112"/>
      <c r="CB5" s="176" t="s">
        <v>2</v>
      </c>
      <c r="CC5" s="175" t="s">
        <v>3</v>
      </c>
      <c r="CD5" s="175" t="s">
        <v>4</v>
      </c>
      <c r="CE5" s="174" t="s">
        <v>1</v>
      </c>
      <c r="CF5" s="189" t="s">
        <v>2</v>
      </c>
      <c r="CG5" s="175" t="s">
        <v>3</v>
      </c>
      <c r="CH5" s="175" t="s">
        <v>4</v>
      </c>
      <c r="CI5" s="200" t="s">
        <v>1</v>
      </c>
      <c r="CJ5" s="176" t="s">
        <v>2</v>
      </c>
      <c r="CK5" s="175" t="s">
        <v>3</v>
      </c>
      <c r="CL5" s="175" t="s">
        <v>4</v>
      </c>
      <c r="CM5" s="201" t="s">
        <v>1</v>
      </c>
      <c r="CN5" s="189" t="s">
        <v>2</v>
      </c>
      <c r="CO5" s="175" t="s">
        <v>3</v>
      </c>
      <c r="CP5" s="175" t="s">
        <v>4</v>
      </c>
      <c r="CQ5" s="200" t="s">
        <v>1</v>
      </c>
      <c r="CR5" s="142"/>
    </row>
    <row r="6" spans="1:96" s="129" customFormat="1" ht="28.5" customHeight="1">
      <c r="A6" s="371" t="s">
        <v>6</v>
      </c>
      <c r="B6" s="371"/>
      <c r="C6" s="13"/>
      <c r="D6" s="9">
        <v>2052506</v>
      </c>
      <c r="E6" s="179">
        <v>827205</v>
      </c>
      <c r="F6" s="125">
        <v>40.302196436940989</v>
      </c>
      <c r="G6" s="126">
        <v>75.155293046632892</v>
      </c>
      <c r="H6" s="202">
        <v>2388121</v>
      </c>
      <c r="I6" s="9">
        <v>995559</v>
      </c>
      <c r="J6" s="203">
        <v>41.687963047098535</v>
      </c>
      <c r="K6" s="127">
        <v>87.785218920980341</v>
      </c>
      <c r="L6" s="9">
        <v>3385604</v>
      </c>
      <c r="M6" s="9">
        <v>976760</v>
      </c>
      <c r="N6" s="203">
        <v>28.850391244811856</v>
      </c>
      <c r="O6" s="126">
        <v>80.132772512217713</v>
      </c>
      <c r="P6" s="202">
        <v>2972962</v>
      </c>
      <c r="Q6" s="9">
        <v>901533</v>
      </c>
      <c r="R6" s="203">
        <v>30.324403742799266</v>
      </c>
      <c r="S6" s="127">
        <v>111.51748527689094</v>
      </c>
      <c r="T6" s="371" t="s">
        <v>6</v>
      </c>
      <c r="U6" s="371"/>
      <c r="V6" s="13"/>
      <c r="W6" s="9">
        <v>3766026</v>
      </c>
      <c r="X6" s="179">
        <v>1756834</v>
      </c>
      <c r="Y6" s="125">
        <v>46.649545170426329</v>
      </c>
      <c r="Z6" s="127">
        <v>65.782050998824644</v>
      </c>
      <c r="AA6" s="204">
        <v>1228092</v>
      </c>
      <c r="AB6" s="179">
        <v>706628</v>
      </c>
      <c r="AC6" s="125">
        <v>57.53868602677975</v>
      </c>
      <c r="AD6" s="127">
        <v>72.495262756701138</v>
      </c>
      <c r="AE6" s="205">
        <v>1760676</v>
      </c>
      <c r="AF6" s="179">
        <v>535903</v>
      </c>
      <c r="AG6" s="125">
        <v>30.437343384018412</v>
      </c>
      <c r="AH6" s="127">
        <v>70.433203174799274</v>
      </c>
      <c r="AI6" s="204">
        <v>1406206</v>
      </c>
      <c r="AJ6" s="179">
        <v>318068</v>
      </c>
      <c r="AK6" s="125">
        <v>22.618876608405881</v>
      </c>
      <c r="AL6" s="127">
        <v>66.209819439876441</v>
      </c>
      <c r="AM6" s="371" t="s">
        <v>6</v>
      </c>
      <c r="AN6" s="371"/>
      <c r="AO6" s="13"/>
      <c r="AP6" s="9">
        <v>768793</v>
      </c>
      <c r="AQ6" s="179">
        <v>359069</v>
      </c>
      <c r="AR6" s="125">
        <v>46.705550128578174</v>
      </c>
      <c r="AS6" s="127">
        <v>48.384158378485445</v>
      </c>
      <c r="AT6" s="204">
        <v>1346187</v>
      </c>
      <c r="AU6" s="9">
        <v>506725</v>
      </c>
      <c r="AV6" s="203">
        <v>37.641501515019833</v>
      </c>
      <c r="AW6" s="127">
        <v>52.238398225198559</v>
      </c>
      <c r="AX6" s="9">
        <v>2957993</v>
      </c>
      <c r="AY6" s="179">
        <v>1027853</v>
      </c>
      <c r="AZ6" s="125">
        <v>34.748324286095333</v>
      </c>
      <c r="BA6" s="127">
        <v>34.883589912585109</v>
      </c>
      <c r="BB6" s="202">
        <v>1687283</v>
      </c>
      <c r="BC6" s="9">
        <v>684224</v>
      </c>
      <c r="BD6" s="203">
        <v>40.551822071341917</v>
      </c>
      <c r="BE6" s="127">
        <v>46.448655738061035</v>
      </c>
      <c r="BF6" s="371" t="s">
        <v>6</v>
      </c>
      <c r="BG6" s="371"/>
      <c r="BH6" s="13"/>
      <c r="BI6" s="9">
        <v>7479448</v>
      </c>
      <c r="BJ6" s="179">
        <v>2172796</v>
      </c>
      <c r="BK6" s="125">
        <v>29.050218679239432</v>
      </c>
      <c r="BL6" s="127">
        <v>54.146887158805825</v>
      </c>
      <c r="BM6" s="202">
        <v>1196577</v>
      </c>
      <c r="BN6" s="9">
        <v>443483</v>
      </c>
      <c r="BO6" s="203">
        <v>37.062637841108433</v>
      </c>
      <c r="BP6" s="127">
        <v>82.578829961157595</v>
      </c>
      <c r="BQ6" s="9">
        <v>2517340</v>
      </c>
      <c r="BR6" s="179">
        <v>881192</v>
      </c>
      <c r="BS6" s="125">
        <v>35.004886109941445</v>
      </c>
      <c r="BT6" s="127">
        <v>64.903531352770699</v>
      </c>
      <c r="BU6" s="204">
        <v>1602561</v>
      </c>
      <c r="BV6" s="9">
        <v>423400</v>
      </c>
      <c r="BW6" s="203">
        <v>26.420211149528782</v>
      </c>
      <c r="BX6" s="127">
        <v>73.583082495081726</v>
      </c>
      <c r="BY6" s="371" t="s">
        <v>6</v>
      </c>
      <c r="BZ6" s="371"/>
      <c r="CA6" s="13"/>
      <c r="CB6" s="9">
        <v>2559793</v>
      </c>
      <c r="CC6" s="179">
        <v>898475</v>
      </c>
      <c r="CD6" s="125">
        <v>35.099517812573126</v>
      </c>
      <c r="CE6" s="127">
        <v>80.664710070306384</v>
      </c>
      <c r="CF6" s="202">
        <v>1251827</v>
      </c>
      <c r="CG6" s="9">
        <v>475098</v>
      </c>
      <c r="CH6" s="203">
        <v>37.952368817736001</v>
      </c>
      <c r="CI6" s="127">
        <v>66.620579409372638</v>
      </c>
      <c r="CJ6" s="9">
        <v>3050440</v>
      </c>
      <c r="CK6" s="9">
        <v>1065529</v>
      </c>
      <c r="CL6" s="203">
        <v>34.930337918464218</v>
      </c>
      <c r="CM6" s="127">
        <v>72.2224594551911</v>
      </c>
      <c r="CN6" s="202">
        <v>1146476</v>
      </c>
      <c r="CO6" s="9">
        <v>440224</v>
      </c>
      <c r="CP6" s="203">
        <v>38.398012692808223</v>
      </c>
      <c r="CQ6" s="127">
        <v>92.061440655813129</v>
      </c>
      <c r="CR6" s="191"/>
    </row>
    <row r="7" spans="1:96" s="129" customFormat="1" ht="28.5" customHeight="1">
      <c r="A7" s="366" t="s">
        <v>7</v>
      </c>
      <c r="B7" s="366"/>
      <c r="C7" s="13"/>
      <c r="D7" s="9">
        <v>1922142</v>
      </c>
      <c r="E7" s="179">
        <v>782572</v>
      </c>
      <c r="F7" s="125">
        <v>40.713537293290507</v>
      </c>
      <c r="G7" s="130">
        <v>87.717929576549125</v>
      </c>
      <c r="H7" s="202">
        <v>2148480</v>
      </c>
      <c r="I7" s="9">
        <v>922157</v>
      </c>
      <c r="J7" s="203">
        <v>42.921367664581474</v>
      </c>
      <c r="K7" s="131">
        <v>99.589506219504557</v>
      </c>
      <c r="L7" s="9">
        <v>3278049</v>
      </c>
      <c r="M7" s="9">
        <v>921014</v>
      </c>
      <c r="N7" s="203">
        <v>28.096407344734626</v>
      </c>
      <c r="O7" s="130">
        <v>94.549280882035916</v>
      </c>
      <c r="P7" s="202">
        <v>2808623</v>
      </c>
      <c r="Q7" s="9">
        <v>824186</v>
      </c>
      <c r="R7" s="203">
        <v>29.344842650651227</v>
      </c>
      <c r="S7" s="131">
        <v>117.23473803095779</v>
      </c>
      <c r="T7" s="366" t="s">
        <v>7</v>
      </c>
      <c r="U7" s="366"/>
      <c r="V7" s="13"/>
      <c r="W7" s="9">
        <v>3584033</v>
      </c>
      <c r="X7" s="179">
        <v>1689101</v>
      </c>
      <c r="Y7" s="125">
        <v>47.128500211912112</v>
      </c>
      <c r="Z7" s="131">
        <v>80.854323963759896</v>
      </c>
      <c r="AA7" s="202">
        <v>1185792</v>
      </c>
      <c r="AB7" s="179">
        <v>679928</v>
      </c>
      <c r="AC7" s="125">
        <v>57.33956714162349</v>
      </c>
      <c r="AD7" s="131">
        <v>77.419560529150417</v>
      </c>
      <c r="AE7" s="9">
        <v>1723997</v>
      </c>
      <c r="AF7" s="179">
        <v>528317</v>
      </c>
      <c r="AG7" s="125">
        <v>30.644890913383261</v>
      </c>
      <c r="AH7" s="131">
        <v>82.081665755195388</v>
      </c>
      <c r="AI7" s="202">
        <v>1253245</v>
      </c>
      <c r="AJ7" s="179">
        <v>309847</v>
      </c>
      <c r="AK7" s="125">
        <v>24.72357759256969</v>
      </c>
      <c r="AL7" s="131">
        <v>73.656122301012445</v>
      </c>
      <c r="AM7" s="366" t="s">
        <v>7</v>
      </c>
      <c r="AN7" s="366"/>
      <c r="AO7" s="13"/>
      <c r="AP7" s="9">
        <v>728838</v>
      </c>
      <c r="AQ7" s="179">
        <v>347195</v>
      </c>
      <c r="AR7" s="125">
        <v>47.636786226843277</v>
      </c>
      <c r="AS7" s="131">
        <v>98.349951844088153</v>
      </c>
      <c r="AT7" s="202">
        <v>1302447</v>
      </c>
      <c r="AU7" s="9">
        <v>492128</v>
      </c>
      <c r="AV7" s="203">
        <v>37.784877234927791</v>
      </c>
      <c r="AW7" s="131">
        <v>88.239259843649137</v>
      </c>
      <c r="AX7" s="9">
        <v>2733074</v>
      </c>
      <c r="AY7" s="179">
        <v>974133</v>
      </c>
      <c r="AZ7" s="125">
        <v>35.642393875906762</v>
      </c>
      <c r="BA7" s="131">
        <v>91.781755072275331</v>
      </c>
      <c r="BB7" s="202">
        <v>1559656</v>
      </c>
      <c r="BC7" s="9">
        <v>644458</v>
      </c>
      <c r="BD7" s="203">
        <v>41.320521961252993</v>
      </c>
      <c r="BE7" s="131">
        <v>69.929458334192361</v>
      </c>
      <c r="BF7" s="366" t="s">
        <v>7</v>
      </c>
      <c r="BG7" s="366"/>
      <c r="BH7" s="13"/>
      <c r="BI7" s="9">
        <v>6720203</v>
      </c>
      <c r="BJ7" s="179">
        <v>2028366</v>
      </c>
      <c r="BK7" s="125">
        <v>30.18310607581348</v>
      </c>
      <c r="BL7" s="131">
        <v>78.514425196569988</v>
      </c>
      <c r="BM7" s="202">
        <v>1129187</v>
      </c>
      <c r="BN7" s="9">
        <v>432859</v>
      </c>
      <c r="BO7" s="203">
        <v>38.333686094508707</v>
      </c>
      <c r="BP7" s="131">
        <v>90.870330094804643</v>
      </c>
      <c r="BQ7" s="9">
        <v>2441404</v>
      </c>
      <c r="BR7" s="179">
        <v>854759</v>
      </c>
      <c r="BS7" s="125">
        <v>35.010960906101573</v>
      </c>
      <c r="BT7" s="131">
        <v>75.142855635808687</v>
      </c>
      <c r="BU7" s="202">
        <v>1444236</v>
      </c>
      <c r="BV7" s="9">
        <v>401397</v>
      </c>
      <c r="BW7" s="203">
        <v>27.793033825496664</v>
      </c>
      <c r="BX7" s="131">
        <v>92.368815281699383</v>
      </c>
      <c r="BY7" s="366" t="s">
        <v>7</v>
      </c>
      <c r="BZ7" s="366"/>
      <c r="CA7" s="13"/>
      <c r="CB7" s="9">
        <v>2363048</v>
      </c>
      <c r="CC7" s="179">
        <v>840661</v>
      </c>
      <c r="CD7" s="125">
        <v>35.575282431842261</v>
      </c>
      <c r="CE7" s="131">
        <v>96.2655435356412</v>
      </c>
      <c r="CF7" s="202">
        <v>1184852</v>
      </c>
      <c r="CG7" s="9">
        <v>457812</v>
      </c>
      <c r="CH7" s="203">
        <v>38.638749818542742</v>
      </c>
      <c r="CI7" s="131">
        <v>82.074872982692654</v>
      </c>
      <c r="CJ7" s="9">
        <v>2710370</v>
      </c>
      <c r="CK7" s="9">
        <v>1017763</v>
      </c>
      <c r="CL7" s="203">
        <v>37.550703409497601</v>
      </c>
      <c r="CM7" s="131">
        <v>88.347789402046544</v>
      </c>
      <c r="CN7" s="202">
        <v>1056125</v>
      </c>
      <c r="CO7" s="9">
        <v>405704</v>
      </c>
      <c r="CP7" s="203">
        <v>38.414392235767551</v>
      </c>
      <c r="CQ7" s="131">
        <v>97.023324110189861</v>
      </c>
      <c r="CR7" s="191"/>
    </row>
    <row r="8" spans="1:96" s="108" customFormat="1" ht="29.25" customHeight="1">
      <c r="A8" s="133" t="s">
        <v>8</v>
      </c>
      <c r="B8" s="133" t="s">
        <v>9</v>
      </c>
      <c r="C8" s="134"/>
      <c r="D8" s="8">
        <v>41623</v>
      </c>
      <c r="E8" s="8">
        <v>16719</v>
      </c>
      <c r="F8" s="135">
        <v>40.167695745140911</v>
      </c>
      <c r="G8" s="136">
        <v>88.306132150213912</v>
      </c>
      <c r="H8" s="8">
        <v>68186</v>
      </c>
      <c r="I8" s="8">
        <v>29051</v>
      </c>
      <c r="J8" s="199">
        <v>42.60552019476139</v>
      </c>
      <c r="K8" s="137">
        <v>98.524723597639564</v>
      </c>
      <c r="L8" s="8">
        <v>58265</v>
      </c>
      <c r="M8" s="8">
        <v>16374</v>
      </c>
      <c r="N8" s="199">
        <v>28.102634514717238</v>
      </c>
      <c r="O8" s="136">
        <v>92.981260647359449</v>
      </c>
      <c r="P8" s="8">
        <v>25652</v>
      </c>
      <c r="Q8" s="8">
        <v>3448</v>
      </c>
      <c r="R8" s="199">
        <v>13.441447060658037</v>
      </c>
      <c r="S8" s="137">
        <v>89.003613835828602</v>
      </c>
      <c r="T8" s="133" t="s">
        <v>8</v>
      </c>
      <c r="U8" s="133" t="s">
        <v>9</v>
      </c>
      <c r="V8" s="134"/>
      <c r="W8" s="8">
        <v>77308</v>
      </c>
      <c r="X8" s="8">
        <v>36434</v>
      </c>
      <c r="Y8" s="135">
        <v>47.128369638329801</v>
      </c>
      <c r="Z8" s="137">
        <v>79.13037812479638</v>
      </c>
      <c r="AA8" s="194">
        <v>26657</v>
      </c>
      <c r="AB8" s="8">
        <v>15194</v>
      </c>
      <c r="AC8" s="135">
        <v>56.99816183366471</v>
      </c>
      <c r="AD8" s="137">
        <v>77.291687862447858</v>
      </c>
      <c r="AE8" s="8">
        <v>36550</v>
      </c>
      <c r="AF8" s="8">
        <v>11201</v>
      </c>
      <c r="AG8" s="135">
        <v>30.645690834473328</v>
      </c>
      <c r="AH8" s="137">
        <v>81.154905086219387</v>
      </c>
      <c r="AI8" s="194">
        <v>31873</v>
      </c>
      <c r="AJ8" s="8">
        <v>7880</v>
      </c>
      <c r="AK8" s="135">
        <v>24.723119882031813</v>
      </c>
      <c r="AL8" s="137">
        <v>72.821365862674426</v>
      </c>
      <c r="AM8" s="133" t="s">
        <v>8</v>
      </c>
      <c r="AN8" s="133" t="s">
        <v>9</v>
      </c>
      <c r="AO8" s="134"/>
      <c r="AP8" s="8">
        <v>16753</v>
      </c>
      <c r="AQ8" s="8">
        <v>7906</v>
      </c>
      <c r="AR8" s="135">
        <v>47.191547782486722</v>
      </c>
      <c r="AS8" s="137">
        <v>97.292640905734686</v>
      </c>
      <c r="AT8" s="194">
        <v>29933</v>
      </c>
      <c r="AU8" s="8">
        <v>11310</v>
      </c>
      <c r="AV8" s="199">
        <v>37.78438512678315</v>
      </c>
      <c r="AW8" s="137">
        <v>90.177005262318616</v>
      </c>
      <c r="AX8" s="8">
        <v>44485</v>
      </c>
      <c r="AY8" s="8">
        <v>15855</v>
      </c>
      <c r="AZ8" s="135">
        <v>35.641227380015735</v>
      </c>
      <c r="BA8" s="137">
        <v>94.543828264758503</v>
      </c>
      <c r="BB8" s="194">
        <v>26690</v>
      </c>
      <c r="BC8" s="8">
        <v>11029</v>
      </c>
      <c r="BD8" s="199">
        <v>41.322592731360061</v>
      </c>
      <c r="BE8" s="137">
        <v>67.492809497582755</v>
      </c>
      <c r="BF8" s="133" t="s">
        <v>8</v>
      </c>
      <c r="BG8" s="133" t="s">
        <v>9</v>
      </c>
      <c r="BH8" s="134"/>
      <c r="BI8" s="8">
        <v>141900</v>
      </c>
      <c r="BJ8" s="8">
        <v>42830</v>
      </c>
      <c r="BK8" s="135">
        <v>30.183227625088087</v>
      </c>
      <c r="BL8" s="137">
        <v>75.533922367423244</v>
      </c>
      <c r="BM8" s="194">
        <v>28016</v>
      </c>
      <c r="BN8" s="8">
        <v>10739</v>
      </c>
      <c r="BO8" s="199">
        <v>38.331667618503715</v>
      </c>
      <c r="BP8" s="137">
        <v>88.803440006615403</v>
      </c>
      <c r="BQ8" s="8">
        <v>25391</v>
      </c>
      <c r="BR8" s="8">
        <v>8890</v>
      </c>
      <c r="BS8" s="135">
        <v>35.012405970619511</v>
      </c>
      <c r="BT8" s="137">
        <v>59.660425474800348</v>
      </c>
      <c r="BU8" s="194">
        <v>32257</v>
      </c>
      <c r="BV8" s="8">
        <v>8965</v>
      </c>
      <c r="BW8" s="199">
        <v>27.792417149765942</v>
      </c>
      <c r="BX8" s="137">
        <v>90.56470350540458</v>
      </c>
      <c r="BY8" s="133" t="s">
        <v>8</v>
      </c>
      <c r="BZ8" s="133" t="s">
        <v>9</v>
      </c>
      <c r="CA8" s="134"/>
      <c r="CB8" s="8">
        <v>60323</v>
      </c>
      <c r="CC8" s="8">
        <v>21208</v>
      </c>
      <c r="CD8" s="135">
        <v>35.157402649072495</v>
      </c>
      <c r="CE8" s="137">
        <v>90.98631429919773</v>
      </c>
      <c r="CF8" s="194">
        <v>42374</v>
      </c>
      <c r="CG8" s="8">
        <v>16366</v>
      </c>
      <c r="CH8" s="199">
        <v>38.622740359654507</v>
      </c>
      <c r="CI8" s="137">
        <v>81.084026952041228</v>
      </c>
      <c r="CJ8" s="8">
        <v>53885</v>
      </c>
      <c r="CK8" s="8">
        <v>20234</v>
      </c>
      <c r="CL8" s="199">
        <v>37.550338684234944</v>
      </c>
      <c r="CM8" s="137">
        <v>87.132891223839465</v>
      </c>
      <c r="CN8" s="194">
        <v>26866</v>
      </c>
      <c r="CO8" s="8">
        <v>10309</v>
      </c>
      <c r="CP8" s="199">
        <v>38.371919898756794</v>
      </c>
      <c r="CQ8" s="137">
        <v>92.449107703344993</v>
      </c>
      <c r="CR8" s="142"/>
    </row>
    <row r="9" spans="1:96" s="108" customFormat="1" ht="28.5" customHeight="1">
      <c r="A9" s="133" t="s">
        <v>10</v>
      </c>
      <c r="B9" s="133" t="s">
        <v>11</v>
      </c>
      <c r="C9" s="134"/>
      <c r="D9" s="8">
        <v>1880519</v>
      </c>
      <c r="E9" s="8">
        <v>765853</v>
      </c>
      <c r="F9" s="135">
        <v>40.725618831822494</v>
      </c>
      <c r="G9" s="136">
        <v>87.705176171220529</v>
      </c>
      <c r="H9" s="8">
        <v>2080294</v>
      </c>
      <c r="I9" s="8">
        <v>893106</v>
      </c>
      <c r="J9" s="199">
        <v>42.931720228006235</v>
      </c>
      <c r="K9" s="137">
        <v>99.624528150349363</v>
      </c>
      <c r="L9" s="8">
        <v>3219784</v>
      </c>
      <c r="M9" s="8">
        <v>904640</v>
      </c>
      <c r="N9" s="199">
        <v>28.096294658275212</v>
      </c>
      <c r="O9" s="136">
        <v>94.578149503397796</v>
      </c>
      <c r="P9" s="194">
        <v>2782971</v>
      </c>
      <c r="Q9" s="8">
        <v>820738</v>
      </c>
      <c r="R9" s="199">
        <v>29.491431998393086</v>
      </c>
      <c r="S9" s="137">
        <v>117.39116753534302</v>
      </c>
      <c r="T9" s="133" t="s">
        <v>10</v>
      </c>
      <c r="U9" s="133" t="s">
        <v>11</v>
      </c>
      <c r="V9" s="134"/>
      <c r="W9" s="8">
        <v>3506725</v>
      </c>
      <c r="X9" s="8">
        <v>1652667</v>
      </c>
      <c r="Y9" s="135">
        <v>47.128503090490412</v>
      </c>
      <c r="Z9" s="137">
        <v>80.893175997932474</v>
      </c>
      <c r="AA9" s="194">
        <v>1159135</v>
      </c>
      <c r="AB9" s="8">
        <v>664734</v>
      </c>
      <c r="AC9" s="135">
        <v>57.347418549176751</v>
      </c>
      <c r="AD9" s="137">
        <v>77.422488294626007</v>
      </c>
      <c r="AE9" s="8">
        <v>1687447</v>
      </c>
      <c r="AF9" s="8">
        <v>517116</v>
      </c>
      <c r="AG9" s="135">
        <v>30.644873587140808</v>
      </c>
      <c r="AH9" s="137">
        <v>82.101974133359576</v>
      </c>
      <c r="AI9" s="194">
        <v>1221372</v>
      </c>
      <c r="AJ9" s="8">
        <v>301967</v>
      </c>
      <c r="AK9" s="135">
        <v>24.723589537012476</v>
      </c>
      <c r="AL9" s="137">
        <v>73.67816204135211</v>
      </c>
      <c r="AM9" s="133" t="s">
        <v>10</v>
      </c>
      <c r="AN9" s="133" t="s">
        <v>11</v>
      </c>
      <c r="AO9" s="134"/>
      <c r="AP9" s="8">
        <v>712085</v>
      </c>
      <c r="AQ9" s="8">
        <v>339289</v>
      </c>
      <c r="AR9" s="135">
        <v>47.647261211793534</v>
      </c>
      <c r="AS9" s="137">
        <v>98.374863001385933</v>
      </c>
      <c r="AT9" s="194">
        <v>1272514</v>
      </c>
      <c r="AU9" s="8">
        <v>480818</v>
      </c>
      <c r="AV9" s="199">
        <v>37.784888810653555</v>
      </c>
      <c r="AW9" s="137">
        <v>88.194681370121316</v>
      </c>
      <c r="AX9" s="8">
        <v>2688589</v>
      </c>
      <c r="AY9" s="8">
        <v>958278</v>
      </c>
      <c r="AZ9" s="135">
        <v>35.642413176577008</v>
      </c>
      <c r="BA9" s="137">
        <v>91.737412262059308</v>
      </c>
      <c r="BB9" s="194">
        <v>1532966</v>
      </c>
      <c r="BC9" s="8">
        <v>633429</v>
      </c>
      <c r="BD9" s="199">
        <v>41.320485907710932</v>
      </c>
      <c r="BE9" s="137">
        <v>69.973443565367049</v>
      </c>
      <c r="BF9" s="133" t="s">
        <v>10</v>
      </c>
      <c r="BG9" s="133" t="s">
        <v>11</v>
      </c>
      <c r="BH9" s="134"/>
      <c r="BI9" s="8">
        <v>6578303</v>
      </c>
      <c r="BJ9" s="8">
        <v>1985536</v>
      </c>
      <c r="BK9" s="135">
        <v>30.183103453884684</v>
      </c>
      <c r="BL9" s="137">
        <v>78.581311482676412</v>
      </c>
      <c r="BM9" s="194">
        <v>1101171</v>
      </c>
      <c r="BN9" s="8">
        <v>422120</v>
      </c>
      <c r="BO9" s="199">
        <v>38.33373744858882</v>
      </c>
      <c r="BP9" s="137">
        <v>90.924168829630275</v>
      </c>
      <c r="BQ9" s="8">
        <v>2416013</v>
      </c>
      <c r="BR9" s="8">
        <v>845869</v>
      </c>
      <c r="BS9" s="135">
        <v>35.010945719249023</v>
      </c>
      <c r="BT9" s="137">
        <v>75.348361988257722</v>
      </c>
      <c r="BU9" s="194">
        <v>1411979</v>
      </c>
      <c r="BV9" s="8">
        <v>392432</v>
      </c>
      <c r="BW9" s="199">
        <v>27.793047913602116</v>
      </c>
      <c r="BX9" s="137">
        <v>92.41086987236848</v>
      </c>
      <c r="BY9" s="133" t="s">
        <v>10</v>
      </c>
      <c r="BZ9" s="133" t="s">
        <v>11</v>
      </c>
      <c r="CA9" s="134"/>
      <c r="CB9" s="8">
        <v>2302725</v>
      </c>
      <c r="CC9" s="8">
        <v>819453</v>
      </c>
      <c r="CD9" s="135">
        <v>35.586229358694588</v>
      </c>
      <c r="CE9" s="137">
        <v>96.410318554668194</v>
      </c>
      <c r="CF9" s="194">
        <v>1142478</v>
      </c>
      <c r="CG9" s="8">
        <v>441446</v>
      </c>
      <c r="CH9" s="199">
        <v>38.639343602240046</v>
      </c>
      <c r="CI9" s="137">
        <v>82.112072974290101</v>
      </c>
      <c r="CJ9" s="8">
        <v>2656485</v>
      </c>
      <c r="CK9" s="8">
        <v>997529</v>
      </c>
      <c r="CL9" s="199">
        <v>37.550710807702657</v>
      </c>
      <c r="CM9" s="137">
        <v>88.372783214354683</v>
      </c>
      <c r="CN9" s="194">
        <v>1029259</v>
      </c>
      <c r="CO9" s="8">
        <v>395395</v>
      </c>
      <c r="CP9" s="199">
        <v>38.415500860327676</v>
      </c>
      <c r="CQ9" s="137">
        <v>97.148648648648646</v>
      </c>
      <c r="CR9" s="142"/>
    </row>
    <row r="10" spans="1:96" s="108" customFormat="1" ht="28.5" customHeight="1">
      <c r="A10" s="133" t="s">
        <v>12</v>
      </c>
      <c r="B10" s="133" t="s">
        <v>13</v>
      </c>
      <c r="C10" s="134"/>
      <c r="D10" s="8">
        <v>1652346</v>
      </c>
      <c r="E10" s="8">
        <v>630332</v>
      </c>
      <c r="F10" s="135">
        <v>38.147700300058219</v>
      </c>
      <c r="G10" s="141">
        <v>94.671168437937439</v>
      </c>
      <c r="H10" s="8">
        <v>1974060</v>
      </c>
      <c r="I10" s="8">
        <v>826932</v>
      </c>
      <c r="J10" s="199">
        <v>41.889912160724599</v>
      </c>
      <c r="K10" s="138">
        <v>103.37722538713392</v>
      </c>
      <c r="L10" s="8">
        <v>3003381</v>
      </c>
      <c r="M10" s="8">
        <v>779218</v>
      </c>
      <c r="N10" s="199">
        <v>25.944693663574487</v>
      </c>
      <c r="O10" s="141">
        <v>96.432500665185728</v>
      </c>
      <c r="P10" s="194">
        <v>2546217</v>
      </c>
      <c r="Q10" s="8">
        <v>733818</v>
      </c>
      <c r="R10" s="199">
        <v>28.819931686890786</v>
      </c>
      <c r="S10" s="138">
        <v>121.65538781884435</v>
      </c>
      <c r="T10" s="133" t="s">
        <v>12</v>
      </c>
      <c r="U10" s="133" t="s">
        <v>13</v>
      </c>
      <c r="V10" s="134"/>
      <c r="W10" s="8">
        <v>0</v>
      </c>
      <c r="X10" s="8">
        <v>0</v>
      </c>
      <c r="Y10" s="160" t="s">
        <v>5</v>
      </c>
      <c r="Z10" s="138">
        <v>0</v>
      </c>
      <c r="AA10" s="194">
        <v>1068820</v>
      </c>
      <c r="AB10" s="8">
        <v>601526</v>
      </c>
      <c r="AC10" s="135">
        <v>56.279448363615948</v>
      </c>
      <c r="AD10" s="138">
        <v>77.758129025085765</v>
      </c>
      <c r="AE10" s="8">
        <v>1607665</v>
      </c>
      <c r="AF10" s="8">
        <v>485913</v>
      </c>
      <c r="AG10" s="135">
        <v>30.224766975707002</v>
      </c>
      <c r="AH10" s="138">
        <v>81.745185254969527</v>
      </c>
      <c r="AI10" s="194">
        <v>1166644</v>
      </c>
      <c r="AJ10" s="8">
        <v>277127</v>
      </c>
      <c r="AK10" s="135">
        <v>23.754204367399137</v>
      </c>
      <c r="AL10" s="138">
        <v>72.066395523009078</v>
      </c>
      <c r="AM10" s="133" t="s">
        <v>12</v>
      </c>
      <c r="AN10" s="133" t="s">
        <v>13</v>
      </c>
      <c r="AO10" s="134"/>
      <c r="AP10" s="8">
        <v>669984</v>
      </c>
      <c r="AQ10" s="8">
        <v>312886</v>
      </c>
      <c r="AR10" s="135">
        <v>46.700518221330661</v>
      </c>
      <c r="AS10" s="138">
        <v>99.677284731713073</v>
      </c>
      <c r="AT10" s="194">
        <v>1215390</v>
      </c>
      <c r="AU10" s="8">
        <v>450420</v>
      </c>
      <c r="AV10" s="199">
        <v>37.059709229136331</v>
      </c>
      <c r="AW10" s="138">
        <v>87.805277439880228</v>
      </c>
      <c r="AX10" s="8">
        <v>2510215</v>
      </c>
      <c r="AY10" s="8">
        <v>860707</v>
      </c>
      <c r="AZ10" s="135">
        <v>34.288178502638225</v>
      </c>
      <c r="BA10" s="138">
        <v>99.149055286639467</v>
      </c>
      <c r="BB10" s="194">
        <v>0</v>
      </c>
      <c r="BC10" s="8">
        <v>0</v>
      </c>
      <c r="BD10" s="206">
        <v>0</v>
      </c>
      <c r="BE10" s="138">
        <v>0</v>
      </c>
      <c r="BF10" s="133" t="s">
        <v>12</v>
      </c>
      <c r="BG10" s="133" t="s">
        <v>13</v>
      </c>
      <c r="BH10" s="134"/>
      <c r="BI10" s="8">
        <v>6055100</v>
      </c>
      <c r="BJ10" s="8">
        <v>1793033</v>
      </c>
      <c r="BK10" s="135">
        <v>29.611946953807532</v>
      </c>
      <c r="BL10" s="138">
        <v>81.892873487202024</v>
      </c>
      <c r="BM10" s="194">
        <v>1029818</v>
      </c>
      <c r="BN10" s="8">
        <v>387492</v>
      </c>
      <c r="BO10" s="199">
        <v>37.627231219497034</v>
      </c>
      <c r="BP10" s="138">
        <v>93.215009971204992</v>
      </c>
      <c r="BQ10" s="18">
        <v>0</v>
      </c>
      <c r="BR10" s="2">
        <v>0</v>
      </c>
      <c r="BS10" s="2">
        <v>0</v>
      </c>
      <c r="BT10" s="19">
        <v>0</v>
      </c>
      <c r="BU10" s="194">
        <v>1188241</v>
      </c>
      <c r="BV10" s="8">
        <v>330048</v>
      </c>
      <c r="BW10" s="207">
        <v>27.776183451000257</v>
      </c>
      <c r="BX10" s="138">
        <v>90.513879518865281</v>
      </c>
      <c r="BY10" s="133" t="s">
        <v>12</v>
      </c>
      <c r="BZ10" s="133" t="s">
        <v>13</v>
      </c>
      <c r="CA10" s="134"/>
      <c r="CB10" s="8">
        <v>2049246</v>
      </c>
      <c r="CC10" s="8">
        <v>678749</v>
      </c>
      <c r="CD10" s="135">
        <v>33.121889709678584</v>
      </c>
      <c r="CE10" s="141">
        <v>92.045619435723921</v>
      </c>
      <c r="CF10" s="194">
        <v>1089280</v>
      </c>
      <c r="CG10" s="8">
        <v>412210</v>
      </c>
      <c r="CH10" s="199">
        <v>37.842428025851937</v>
      </c>
      <c r="CI10" s="138">
        <v>86.435673875755398</v>
      </c>
      <c r="CJ10" s="8">
        <v>2496174</v>
      </c>
      <c r="CK10" s="8">
        <v>923191</v>
      </c>
      <c r="CL10" s="208">
        <v>92.945981148473095</v>
      </c>
      <c r="CM10" s="141">
        <v>90.128174213054848</v>
      </c>
      <c r="CN10" s="194">
        <v>0</v>
      </c>
      <c r="CO10" s="8">
        <v>0</v>
      </c>
      <c r="CP10" s="206">
        <v>0</v>
      </c>
      <c r="CQ10" s="138">
        <v>0</v>
      </c>
      <c r="CR10" s="142"/>
    </row>
    <row r="11" spans="1:96" s="108" customFormat="1" ht="28.5" customHeight="1">
      <c r="A11" s="133" t="s">
        <v>14</v>
      </c>
      <c r="B11" s="133" t="s">
        <v>15</v>
      </c>
      <c r="C11" s="134"/>
      <c r="D11" s="11">
        <v>269796</v>
      </c>
      <c r="E11" s="16">
        <v>152240</v>
      </c>
      <c r="F11" s="135">
        <v>56.427819537724801</v>
      </c>
      <c r="G11" s="136">
        <v>67.263424850000447</v>
      </c>
      <c r="H11" s="17">
        <v>174420</v>
      </c>
      <c r="I11" s="11">
        <v>95225</v>
      </c>
      <c r="J11" s="199">
        <v>54.595229904827427</v>
      </c>
      <c r="K11" s="137">
        <v>75.550812830745556</v>
      </c>
      <c r="L11" s="11">
        <v>274668</v>
      </c>
      <c r="M11" s="11">
        <v>141796</v>
      </c>
      <c r="N11" s="199">
        <v>51.624506677152048</v>
      </c>
      <c r="O11" s="136">
        <v>85.385842892843172</v>
      </c>
      <c r="P11" s="17">
        <v>262406</v>
      </c>
      <c r="Q11" s="11">
        <v>90368</v>
      </c>
      <c r="R11" s="199">
        <v>34.438236930557991</v>
      </c>
      <c r="S11" s="137">
        <v>90.523700765316335</v>
      </c>
      <c r="T11" s="133" t="s">
        <v>14</v>
      </c>
      <c r="U11" s="133" t="s">
        <v>15</v>
      </c>
      <c r="V11" s="134"/>
      <c r="W11" s="8">
        <v>0</v>
      </c>
      <c r="X11" s="8">
        <v>0</v>
      </c>
      <c r="Y11" s="160" t="s">
        <v>5</v>
      </c>
      <c r="Z11" s="141">
        <v>0</v>
      </c>
      <c r="AA11" s="17">
        <v>116972</v>
      </c>
      <c r="AB11" s="16">
        <v>78402</v>
      </c>
      <c r="AC11" s="135">
        <v>67.026296891563803</v>
      </c>
      <c r="AD11" s="137">
        <v>74.916867331728014</v>
      </c>
      <c r="AE11" s="11">
        <v>116332</v>
      </c>
      <c r="AF11" s="16">
        <v>42404</v>
      </c>
      <c r="AG11" s="135">
        <v>36.45084757418423</v>
      </c>
      <c r="AH11" s="137">
        <v>86.144969933365829</v>
      </c>
      <c r="AI11" s="17">
        <v>86601</v>
      </c>
      <c r="AJ11" s="16">
        <v>32720</v>
      </c>
      <c r="AK11" s="135">
        <v>37.782473643491414</v>
      </c>
      <c r="AL11" s="137">
        <v>90.579409240649994</v>
      </c>
      <c r="AM11" s="133" t="s">
        <v>14</v>
      </c>
      <c r="AN11" s="133" t="s">
        <v>15</v>
      </c>
      <c r="AO11" s="134"/>
      <c r="AP11" s="17">
        <v>58854</v>
      </c>
      <c r="AQ11" s="16">
        <v>34309</v>
      </c>
      <c r="AR11" s="135">
        <v>58.295103136575257</v>
      </c>
      <c r="AS11" s="141">
        <v>87.69970092789039</v>
      </c>
      <c r="AT11" s="17">
        <v>87057</v>
      </c>
      <c r="AU11" s="11">
        <v>41708</v>
      </c>
      <c r="AV11" s="199">
        <v>47.908841333838751</v>
      </c>
      <c r="AW11" s="137">
        <v>93.214732701591274</v>
      </c>
      <c r="AX11" s="11">
        <v>222859</v>
      </c>
      <c r="AY11" s="16">
        <v>113426</v>
      </c>
      <c r="AZ11" s="135">
        <v>50.895857919132723</v>
      </c>
      <c r="BA11" s="137">
        <v>58.689668018875743</v>
      </c>
      <c r="BB11" s="194">
        <v>0</v>
      </c>
      <c r="BC11" s="8">
        <v>0</v>
      </c>
      <c r="BD11" s="206">
        <v>0</v>
      </c>
      <c r="BE11" s="138">
        <v>0</v>
      </c>
      <c r="BF11" s="133" t="s">
        <v>14</v>
      </c>
      <c r="BG11" s="133" t="s">
        <v>15</v>
      </c>
      <c r="BH11" s="134"/>
      <c r="BI11" s="11">
        <v>665103</v>
      </c>
      <c r="BJ11" s="16">
        <v>235333</v>
      </c>
      <c r="BK11" s="135">
        <v>35.382940687382252</v>
      </c>
      <c r="BL11" s="137">
        <v>59.737526812118446</v>
      </c>
      <c r="BM11" s="17">
        <v>99369</v>
      </c>
      <c r="BN11" s="11">
        <v>45367</v>
      </c>
      <c r="BO11" s="199">
        <v>45.655083577373226</v>
      </c>
      <c r="BP11" s="137">
        <v>74.800085736426439</v>
      </c>
      <c r="BQ11" s="18">
        <v>0</v>
      </c>
      <c r="BR11" s="2">
        <v>0</v>
      </c>
      <c r="BS11" s="2">
        <v>0</v>
      </c>
      <c r="BT11" s="19">
        <v>0</v>
      </c>
      <c r="BU11" s="194">
        <v>255995</v>
      </c>
      <c r="BV11" s="8">
        <v>71349</v>
      </c>
      <c r="BW11" s="207">
        <v>27.871247485302447</v>
      </c>
      <c r="BX11" s="138">
        <v>102.04230488694384</v>
      </c>
      <c r="BY11" s="133" t="s">
        <v>14</v>
      </c>
      <c r="BZ11" s="133" t="s">
        <v>15</v>
      </c>
      <c r="CA11" s="134"/>
      <c r="CB11" s="11">
        <v>313802</v>
      </c>
      <c r="CC11" s="16">
        <v>161912</v>
      </c>
      <c r="CD11" s="135">
        <v>51.596866814105709</v>
      </c>
      <c r="CE11" s="137">
        <v>119.16860482232757</v>
      </c>
      <c r="CF11" s="17">
        <v>95572</v>
      </c>
      <c r="CG11" s="11">
        <v>45602</v>
      </c>
      <c r="CH11" s="199">
        <v>47.714811869585233</v>
      </c>
      <c r="CI11" s="137">
        <v>56.368355995055616</v>
      </c>
      <c r="CJ11" s="8">
        <v>214196</v>
      </c>
      <c r="CK11" s="8">
        <v>94572</v>
      </c>
      <c r="CL11" s="208">
        <v>89.309361396954586</v>
      </c>
      <c r="CM11" s="141">
        <v>74.065488264271224</v>
      </c>
      <c r="CN11" s="194">
        <v>0</v>
      </c>
      <c r="CO11" s="8">
        <v>0</v>
      </c>
      <c r="CP11" s="206">
        <v>0</v>
      </c>
      <c r="CQ11" s="138">
        <v>0</v>
      </c>
      <c r="CR11" s="142"/>
    </row>
    <row r="12" spans="1:96" s="129" customFormat="1" ht="28.5" customHeight="1">
      <c r="A12" s="366" t="s">
        <v>16</v>
      </c>
      <c r="B12" s="366"/>
      <c r="C12" s="13"/>
      <c r="D12" s="9">
        <v>130364</v>
      </c>
      <c r="E12" s="179">
        <v>44633</v>
      </c>
      <c r="F12" s="125">
        <v>34.237212727440095</v>
      </c>
      <c r="G12" s="130">
        <v>21.40517468767235</v>
      </c>
      <c r="H12" s="202">
        <v>239641</v>
      </c>
      <c r="I12" s="9">
        <v>73402</v>
      </c>
      <c r="J12" s="203">
        <v>30.629984017759899</v>
      </c>
      <c r="K12" s="131">
        <v>35.267889317580128</v>
      </c>
      <c r="L12" s="9">
        <v>107555</v>
      </c>
      <c r="M12" s="9">
        <v>55746</v>
      </c>
      <c r="N12" s="203">
        <v>51.830226395797496</v>
      </c>
      <c r="O12" s="130">
        <v>22.770477540366887</v>
      </c>
      <c r="P12" s="202">
        <v>164339</v>
      </c>
      <c r="Q12" s="9">
        <v>77347</v>
      </c>
      <c r="R12" s="203">
        <v>47.065517010569614</v>
      </c>
      <c r="S12" s="131">
        <v>73.383554235728312</v>
      </c>
      <c r="T12" s="366" t="s">
        <v>16</v>
      </c>
      <c r="U12" s="366"/>
      <c r="V12" s="13"/>
      <c r="W12" s="9">
        <v>181993</v>
      </c>
      <c r="X12" s="179">
        <v>67733</v>
      </c>
      <c r="Y12" s="125">
        <v>37.217365503068798</v>
      </c>
      <c r="Z12" s="131">
        <v>11.645536104205137</v>
      </c>
      <c r="AA12" s="202">
        <v>42300</v>
      </c>
      <c r="AB12" s="179">
        <v>26700</v>
      </c>
      <c r="AC12" s="125">
        <v>63.12056737588653</v>
      </c>
      <c r="AD12" s="131">
        <v>27.672695237601701</v>
      </c>
      <c r="AE12" s="9">
        <v>36679</v>
      </c>
      <c r="AF12" s="179">
        <v>7586</v>
      </c>
      <c r="AG12" s="125">
        <v>20.682134191226588</v>
      </c>
      <c r="AH12" s="131">
        <v>6.4716470879294317</v>
      </c>
      <c r="AI12" s="202">
        <v>152961</v>
      </c>
      <c r="AJ12" s="179">
        <v>8221</v>
      </c>
      <c r="AK12" s="125">
        <v>5.3745726034740882</v>
      </c>
      <c r="AL12" s="131">
        <v>13.764294205300786</v>
      </c>
      <c r="AM12" s="366" t="s">
        <v>16</v>
      </c>
      <c r="AN12" s="366"/>
      <c r="AO12" s="13"/>
      <c r="AP12" s="9">
        <v>39955</v>
      </c>
      <c r="AQ12" s="179">
        <v>11874</v>
      </c>
      <c r="AR12" s="125">
        <v>29.718433237392066</v>
      </c>
      <c r="AS12" s="131">
        <v>3.0516498287077134</v>
      </c>
      <c r="AT12" s="202">
        <v>43740</v>
      </c>
      <c r="AU12" s="9">
        <v>14597</v>
      </c>
      <c r="AV12" s="203">
        <v>33.372199359853681</v>
      </c>
      <c r="AW12" s="131">
        <v>3.5403488687958404</v>
      </c>
      <c r="AX12" s="9">
        <v>224919</v>
      </c>
      <c r="AY12" s="179">
        <v>53720</v>
      </c>
      <c r="AZ12" s="125">
        <v>23.884153850941896</v>
      </c>
      <c r="BA12" s="131">
        <v>2.8496179379523809</v>
      </c>
      <c r="BB12" s="202">
        <v>127627</v>
      </c>
      <c r="BC12" s="9">
        <v>39766</v>
      </c>
      <c r="BD12" s="203">
        <v>31.157983812202751</v>
      </c>
      <c r="BE12" s="131">
        <v>7.210608294212256</v>
      </c>
      <c r="BF12" s="366" t="s">
        <v>16</v>
      </c>
      <c r="BG12" s="366"/>
      <c r="BH12" s="13"/>
      <c r="BI12" s="9">
        <v>759245</v>
      </c>
      <c r="BJ12" s="179">
        <v>144430</v>
      </c>
      <c r="BK12" s="125">
        <v>19.02284506318777</v>
      </c>
      <c r="BL12" s="131">
        <v>10.104592996816734</v>
      </c>
      <c r="BM12" s="202">
        <v>67390</v>
      </c>
      <c r="BN12" s="9">
        <v>10624</v>
      </c>
      <c r="BO12" s="203">
        <v>15.764950289360439</v>
      </c>
      <c r="BP12" s="131">
        <v>17.50420140376314</v>
      </c>
      <c r="BQ12" s="9">
        <v>75936</v>
      </c>
      <c r="BR12" s="179">
        <v>26433</v>
      </c>
      <c r="BS12" s="125">
        <v>34.809576485461442</v>
      </c>
      <c r="BT12" s="131">
        <v>12.005014011072609</v>
      </c>
      <c r="BU12" s="202">
        <v>158325</v>
      </c>
      <c r="BV12" s="9">
        <v>22003</v>
      </c>
      <c r="BW12" s="203">
        <v>13.897363019106269</v>
      </c>
      <c r="BX12" s="131">
        <v>15.622137811068907</v>
      </c>
      <c r="BY12" s="366" t="s">
        <v>16</v>
      </c>
      <c r="BZ12" s="366"/>
      <c r="CA12" s="13"/>
      <c r="CB12" s="9">
        <v>196745</v>
      </c>
      <c r="CC12" s="179">
        <v>57814</v>
      </c>
      <c r="CD12" s="125">
        <v>29.385244860098098</v>
      </c>
      <c r="CE12" s="131">
        <v>24.032490044312162</v>
      </c>
      <c r="CF12" s="202">
        <v>66975</v>
      </c>
      <c r="CG12" s="9">
        <v>17286</v>
      </c>
      <c r="CH12" s="203">
        <v>25.809630459126542</v>
      </c>
      <c r="CI12" s="131">
        <v>11.127705321162338</v>
      </c>
      <c r="CJ12" s="9">
        <v>340070</v>
      </c>
      <c r="CK12" s="9">
        <v>47766</v>
      </c>
      <c r="CL12" s="203">
        <v>14.045931719940013</v>
      </c>
      <c r="CM12" s="131">
        <v>14.772365291776326</v>
      </c>
      <c r="CN12" s="202">
        <v>90351</v>
      </c>
      <c r="CO12" s="9">
        <v>34520</v>
      </c>
      <c r="CP12" s="203">
        <v>38.206550010514547</v>
      </c>
      <c r="CQ12" s="131">
        <v>57.500749575240697</v>
      </c>
      <c r="CR12" s="191"/>
    </row>
    <row r="13" spans="1:96" s="108" customFormat="1" ht="28.5" customHeight="1">
      <c r="A13" s="133" t="s">
        <v>8</v>
      </c>
      <c r="B13" s="133" t="s">
        <v>17</v>
      </c>
      <c r="C13" s="134"/>
      <c r="D13" s="8">
        <v>86975</v>
      </c>
      <c r="E13" s="8">
        <v>28009</v>
      </c>
      <c r="F13" s="135">
        <v>32.203506754814605</v>
      </c>
      <c r="G13" s="136">
        <v>30.160012060128356</v>
      </c>
      <c r="H13" s="8">
        <v>63553</v>
      </c>
      <c r="I13" s="8">
        <v>19467</v>
      </c>
      <c r="J13" s="199">
        <v>30.631126776076663</v>
      </c>
      <c r="K13" s="137">
        <v>36.656874929386511</v>
      </c>
      <c r="L13" s="8">
        <v>28838</v>
      </c>
      <c r="M13" s="8">
        <v>14946</v>
      </c>
      <c r="N13" s="199">
        <v>51.827449892502955</v>
      </c>
      <c r="O13" s="136">
        <v>24.056398783176938</v>
      </c>
      <c r="P13" s="194">
        <v>50060</v>
      </c>
      <c r="Q13" s="8">
        <v>23561</v>
      </c>
      <c r="R13" s="199">
        <v>47.06552137435078</v>
      </c>
      <c r="S13" s="137">
        <v>69.700914120048523</v>
      </c>
      <c r="T13" s="133" t="s">
        <v>8</v>
      </c>
      <c r="U13" s="133" t="s">
        <v>17</v>
      </c>
      <c r="V13" s="134"/>
      <c r="W13" s="8">
        <v>47402</v>
      </c>
      <c r="X13" s="8">
        <v>17641</v>
      </c>
      <c r="Y13" s="135">
        <v>37.21572929412261</v>
      </c>
      <c r="Z13" s="137">
        <v>11.973231435416766</v>
      </c>
      <c r="AA13" s="194">
        <v>11810</v>
      </c>
      <c r="AB13" s="8">
        <v>7455</v>
      </c>
      <c r="AC13" s="135">
        <v>63.124470787468248</v>
      </c>
      <c r="AD13" s="137">
        <v>28.883034365193133</v>
      </c>
      <c r="AE13" s="8">
        <v>10977</v>
      </c>
      <c r="AF13" s="8">
        <v>2270</v>
      </c>
      <c r="AG13" s="135">
        <v>20.679602805866811</v>
      </c>
      <c r="AH13" s="137">
        <v>5.3307657985581098</v>
      </c>
      <c r="AI13" s="194">
        <v>45301</v>
      </c>
      <c r="AJ13" s="8">
        <v>2435</v>
      </c>
      <c r="AK13" s="135">
        <v>5.3751572812962189</v>
      </c>
      <c r="AL13" s="137">
        <v>13.685926258992806</v>
      </c>
      <c r="AM13" s="133" t="s">
        <v>8</v>
      </c>
      <c r="AN13" s="133" t="s">
        <v>17</v>
      </c>
      <c r="AO13" s="134"/>
      <c r="AP13" s="8">
        <v>11422</v>
      </c>
      <c r="AQ13" s="8">
        <v>3395</v>
      </c>
      <c r="AR13" s="135">
        <v>29.723340921029589</v>
      </c>
      <c r="AS13" s="137">
        <v>3.0521243504683819</v>
      </c>
      <c r="AT13" s="194">
        <v>15034</v>
      </c>
      <c r="AU13" s="8">
        <v>5017</v>
      </c>
      <c r="AV13" s="199">
        <v>33.371025675136359</v>
      </c>
      <c r="AW13" s="137">
        <v>3.9259722983019016</v>
      </c>
      <c r="AX13" s="8">
        <v>47312</v>
      </c>
      <c r="AY13" s="8">
        <v>11300</v>
      </c>
      <c r="AZ13" s="135">
        <v>23.884004058167061</v>
      </c>
      <c r="BA13" s="137">
        <v>3.0144265653677067</v>
      </c>
      <c r="BB13" s="194">
        <v>50017</v>
      </c>
      <c r="BC13" s="8">
        <v>15584</v>
      </c>
      <c r="BD13" s="199">
        <v>31.15740648179619</v>
      </c>
      <c r="BE13" s="137">
        <v>14.146567296956272</v>
      </c>
      <c r="BF13" s="133" t="s">
        <v>8</v>
      </c>
      <c r="BG13" s="133" t="s">
        <v>17</v>
      </c>
      <c r="BH13" s="134"/>
      <c r="BI13" s="8">
        <v>127738</v>
      </c>
      <c r="BJ13" s="8">
        <v>24299</v>
      </c>
      <c r="BK13" s="135">
        <v>19.022530492101019</v>
      </c>
      <c r="BL13" s="137">
        <v>10.496827063056992</v>
      </c>
      <c r="BM13" s="194">
        <v>15251</v>
      </c>
      <c r="BN13" s="8">
        <v>2404</v>
      </c>
      <c r="BO13" s="199">
        <v>15.762900793390596</v>
      </c>
      <c r="BP13" s="137">
        <v>17.788959597454493</v>
      </c>
      <c r="BQ13" s="8">
        <v>19196</v>
      </c>
      <c r="BR13" s="8">
        <v>6682</v>
      </c>
      <c r="BS13" s="135">
        <v>34.809335278182957</v>
      </c>
      <c r="BT13" s="137">
        <v>11.618444846292949</v>
      </c>
      <c r="BU13" s="194">
        <v>43214</v>
      </c>
      <c r="BV13" s="8">
        <v>6006</v>
      </c>
      <c r="BW13" s="199">
        <v>13.898273707594761</v>
      </c>
      <c r="BX13" s="137">
        <v>16.030534351145036</v>
      </c>
      <c r="BY13" s="133" t="s">
        <v>8</v>
      </c>
      <c r="BZ13" s="133" t="s">
        <v>17</v>
      </c>
      <c r="CA13" s="134"/>
      <c r="CB13" s="8">
        <v>54575</v>
      </c>
      <c r="CC13" s="8">
        <v>16037</v>
      </c>
      <c r="CD13" s="135">
        <v>29.385249656436095</v>
      </c>
      <c r="CE13" s="137">
        <v>24.874364065020472</v>
      </c>
      <c r="CF13" s="194">
        <v>22345</v>
      </c>
      <c r="CG13" s="8">
        <v>5767</v>
      </c>
      <c r="CH13" s="199">
        <v>25.808905795479976</v>
      </c>
      <c r="CI13" s="137">
        <v>11.165321097365007</v>
      </c>
      <c r="CJ13" s="8">
        <v>83540</v>
      </c>
      <c r="CK13" s="8">
        <v>11734</v>
      </c>
      <c r="CL13" s="199">
        <v>14.045966004309312</v>
      </c>
      <c r="CM13" s="137">
        <v>15.629703629703629</v>
      </c>
      <c r="CN13" s="194">
        <v>29982</v>
      </c>
      <c r="CO13" s="8">
        <v>11455</v>
      </c>
      <c r="CP13" s="199">
        <v>38.20625708758589</v>
      </c>
      <c r="CQ13" s="137">
        <v>56.854278340281915</v>
      </c>
      <c r="CR13" s="142"/>
    </row>
    <row r="14" spans="1:96" s="108" customFormat="1" ht="28.5" customHeight="1">
      <c r="A14" s="133" t="s">
        <v>12</v>
      </c>
      <c r="B14" s="133" t="s">
        <v>18</v>
      </c>
      <c r="C14" s="134"/>
      <c r="D14" s="8">
        <v>43389</v>
      </c>
      <c r="E14" s="8">
        <v>16624</v>
      </c>
      <c r="F14" s="135">
        <v>38.313858351195002</v>
      </c>
      <c r="G14" s="136">
        <v>14.374778420538362</v>
      </c>
      <c r="H14" s="8">
        <v>176088</v>
      </c>
      <c r="I14" s="8">
        <v>53935</v>
      </c>
      <c r="J14" s="199">
        <v>30.629571577847443</v>
      </c>
      <c r="K14" s="137">
        <v>34.792060430522312</v>
      </c>
      <c r="L14" s="8">
        <v>78717</v>
      </c>
      <c r="M14" s="8">
        <v>40800</v>
      </c>
      <c r="N14" s="199">
        <v>51.831243568733562</v>
      </c>
      <c r="O14" s="136">
        <v>22.333158171308458</v>
      </c>
      <c r="P14" s="194">
        <v>114279</v>
      </c>
      <c r="Q14" s="8">
        <v>53786</v>
      </c>
      <c r="R14" s="199">
        <v>47.065515099012067</v>
      </c>
      <c r="S14" s="137">
        <v>75.122210117601057</v>
      </c>
      <c r="T14" s="133" t="s">
        <v>12</v>
      </c>
      <c r="U14" s="133" t="s">
        <v>18</v>
      </c>
      <c r="V14" s="134"/>
      <c r="W14" s="8">
        <v>134591</v>
      </c>
      <c r="X14" s="8">
        <v>50092</v>
      </c>
      <c r="Y14" s="135">
        <v>37.217941764308165</v>
      </c>
      <c r="Z14" s="137">
        <v>11.53436107625177</v>
      </c>
      <c r="AA14" s="194">
        <v>30490</v>
      </c>
      <c r="AB14" s="8">
        <v>19245</v>
      </c>
      <c r="AC14" s="135">
        <v>63.119055428009183</v>
      </c>
      <c r="AD14" s="137">
        <v>27.230664742338057</v>
      </c>
      <c r="AE14" s="8">
        <v>25702</v>
      </c>
      <c r="AF14" s="8">
        <v>5316</v>
      </c>
      <c r="AG14" s="135">
        <v>20.683215313983347</v>
      </c>
      <c r="AH14" s="137">
        <v>7.1225681976526065</v>
      </c>
      <c r="AI14" s="194">
        <v>107660</v>
      </c>
      <c r="AJ14" s="8">
        <v>5786</v>
      </c>
      <c r="AK14" s="135">
        <v>5.3743265836893928</v>
      </c>
      <c r="AL14" s="137">
        <v>13.797543817813281</v>
      </c>
      <c r="AM14" s="133" t="s">
        <v>12</v>
      </c>
      <c r="AN14" s="133" t="s">
        <v>18</v>
      </c>
      <c r="AO14" s="134"/>
      <c r="AP14" s="8">
        <v>28533</v>
      </c>
      <c r="AQ14" s="8">
        <v>8479</v>
      </c>
      <c r="AR14" s="135">
        <v>29.716468650334697</v>
      </c>
      <c r="AS14" s="137">
        <v>3.0514598710894059</v>
      </c>
      <c r="AT14" s="194">
        <v>28706</v>
      </c>
      <c r="AU14" s="8">
        <v>9580</v>
      </c>
      <c r="AV14" s="199">
        <v>33.372814045844073</v>
      </c>
      <c r="AW14" s="137">
        <v>3.3671453777318514</v>
      </c>
      <c r="AX14" s="8">
        <v>177607</v>
      </c>
      <c r="AY14" s="8">
        <v>42420</v>
      </c>
      <c r="AZ14" s="135">
        <v>23.884193753624576</v>
      </c>
      <c r="BA14" s="137">
        <v>2.8087116409245572</v>
      </c>
      <c r="BB14" s="194">
        <v>77610</v>
      </c>
      <c r="BC14" s="8">
        <v>24182</v>
      </c>
      <c r="BD14" s="199">
        <v>31.158355881973971</v>
      </c>
      <c r="BE14" s="137">
        <v>5.4793216897936246</v>
      </c>
      <c r="BF14" s="133" t="s">
        <v>12</v>
      </c>
      <c r="BG14" s="133" t="s">
        <v>18</v>
      </c>
      <c r="BH14" s="134"/>
      <c r="BI14" s="8">
        <v>631507</v>
      </c>
      <c r="BJ14" s="8">
        <v>120131</v>
      </c>
      <c r="BK14" s="135">
        <v>19.022908693015278</v>
      </c>
      <c r="BL14" s="137">
        <v>10.028792990171647</v>
      </c>
      <c r="BM14" s="194">
        <v>52139</v>
      </c>
      <c r="BN14" s="8">
        <v>8220</v>
      </c>
      <c r="BO14" s="199">
        <v>15.765549780394714</v>
      </c>
      <c r="BP14" s="137">
        <v>17.422636710470538</v>
      </c>
      <c r="BQ14" s="8">
        <v>56740</v>
      </c>
      <c r="BR14" s="8">
        <v>19751</v>
      </c>
      <c r="BS14" s="135">
        <v>34.80965808953119</v>
      </c>
      <c r="BT14" s="137">
        <v>12.141684750201327</v>
      </c>
      <c r="BU14" s="194">
        <v>115111</v>
      </c>
      <c r="BV14" s="8">
        <v>15997</v>
      </c>
      <c r="BW14" s="199">
        <v>13.897021136120788</v>
      </c>
      <c r="BX14" s="137">
        <v>15.474129175170972</v>
      </c>
      <c r="BY14" s="133" t="s">
        <v>12</v>
      </c>
      <c r="BZ14" s="133" t="s">
        <v>18</v>
      </c>
      <c r="CA14" s="134"/>
      <c r="CB14" s="8">
        <v>142170</v>
      </c>
      <c r="CC14" s="8">
        <v>41777</v>
      </c>
      <c r="CD14" s="135">
        <v>29.38524301892101</v>
      </c>
      <c r="CE14" s="137">
        <v>23.724260906106963</v>
      </c>
      <c r="CF14" s="194">
        <v>44630</v>
      </c>
      <c r="CG14" s="8">
        <v>11519</v>
      </c>
      <c r="CH14" s="199">
        <v>25.809993278064081</v>
      </c>
      <c r="CI14" s="137">
        <v>11.108967991436094</v>
      </c>
      <c r="CJ14" s="8">
        <v>256530</v>
      </c>
      <c r="CK14" s="8">
        <v>36032</v>
      </c>
      <c r="CL14" s="199">
        <v>14.04592055510077</v>
      </c>
      <c r="CM14" s="137">
        <v>14.513114648450088</v>
      </c>
      <c r="CN14" s="194">
        <v>60369</v>
      </c>
      <c r="CO14" s="8">
        <v>23065</v>
      </c>
      <c r="CP14" s="199">
        <v>38.206695489406819</v>
      </c>
      <c r="CQ14" s="137">
        <v>57.827307827307827</v>
      </c>
      <c r="CR14" s="142"/>
    </row>
    <row r="15" spans="1:96" s="129" customFormat="1" ht="28.5" customHeight="1">
      <c r="A15" s="366" t="s">
        <v>19</v>
      </c>
      <c r="B15" s="366"/>
      <c r="C15" s="13"/>
      <c r="D15" s="9">
        <v>476434</v>
      </c>
      <c r="E15" s="179">
        <v>242072</v>
      </c>
      <c r="F15" s="125">
        <v>50.809136207743357</v>
      </c>
      <c r="G15" s="130">
        <v>25.871680432291932</v>
      </c>
      <c r="H15" s="202">
        <v>600217</v>
      </c>
      <c r="I15" s="9">
        <v>199620</v>
      </c>
      <c r="J15" s="203">
        <v>33.257971700235082</v>
      </c>
      <c r="K15" s="131">
        <v>10.507062343903382</v>
      </c>
      <c r="L15" s="9">
        <v>821917</v>
      </c>
      <c r="M15" s="9">
        <v>361607</v>
      </c>
      <c r="N15" s="203">
        <v>43.995561595635571</v>
      </c>
      <c r="O15" s="130">
        <v>50.139489352497634</v>
      </c>
      <c r="P15" s="202">
        <v>984735</v>
      </c>
      <c r="Q15" s="9">
        <v>345924</v>
      </c>
      <c r="R15" s="203">
        <v>35.128638669286659</v>
      </c>
      <c r="S15" s="131">
        <v>43.655334819118671</v>
      </c>
      <c r="T15" s="366" t="s">
        <v>19</v>
      </c>
      <c r="U15" s="366"/>
      <c r="V15" s="13"/>
      <c r="W15" s="9">
        <v>976131</v>
      </c>
      <c r="X15" s="179">
        <v>566295</v>
      </c>
      <c r="Y15" s="125">
        <v>58.014241940887032</v>
      </c>
      <c r="Z15" s="131">
        <v>45.134112381186171</v>
      </c>
      <c r="AA15" s="202">
        <v>276856</v>
      </c>
      <c r="AB15" s="179">
        <v>209031</v>
      </c>
      <c r="AC15" s="125">
        <v>75.501704857398792</v>
      </c>
      <c r="AD15" s="131">
        <v>48.670264782855703</v>
      </c>
      <c r="AE15" s="9">
        <v>441039</v>
      </c>
      <c r="AF15" s="179">
        <v>144498</v>
      </c>
      <c r="AG15" s="125">
        <v>32.763088978525708</v>
      </c>
      <c r="AH15" s="131">
        <v>51.479201402248734</v>
      </c>
      <c r="AI15" s="202">
        <v>1369595</v>
      </c>
      <c r="AJ15" s="179">
        <v>285499</v>
      </c>
      <c r="AK15" s="125">
        <v>20.845505423136039</v>
      </c>
      <c r="AL15" s="131">
        <v>59.318674332065235</v>
      </c>
      <c r="AM15" s="366" t="s">
        <v>19</v>
      </c>
      <c r="AN15" s="366"/>
      <c r="AO15" s="13"/>
      <c r="AP15" s="9">
        <v>296600</v>
      </c>
      <c r="AQ15" s="179">
        <v>155496</v>
      </c>
      <c r="AR15" s="125">
        <v>52.426163182737696</v>
      </c>
      <c r="AS15" s="131">
        <v>51.13149847094801</v>
      </c>
      <c r="AT15" s="202">
        <v>462497</v>
      </c>
      <c r="AU15" s="9">
        <v>163502</v>
      </c>
      <c r="AV15" s="203">
        <v>35.352013094138989</v>
      </c>
      <c r="AW15" s="131">
        <v>61.39190838261522</v>
      </c>
      <c r="AX15" s="9">
        <v>511958</v>
      </c>
      <c r="AY15" s="179">
        <v>328332</v>
      </c>
      <c r="AZ15" s="125">
        <v>64.132604627723367</v>
      </c>
      <c r="BA15" s="131">
        <v>23.966714113653783</v>
      </c>
      <c r="BB15" s="202">
        <v>766631</v>
      </c>
      <c r="BC15" s="9">
        <v>449584</v>
      </c>
      <c r="BD15" s="203">
        <v>58.64411953077817</v>
      </c>
      <c r="BE15" s="131">
        <v>22.460366982285354</v>
      </c>
      <c r="BF15" s="366" t="s">
        <v>19</v>
      </c>
      <c r="BG15" s="366"/>
      <c r="BH15" s="13"/>
      <c r="BI15" s="9">
        <v>1341109</v>
      </c>
      <c r="BJ15" s="179">
        <v>661000</v>
      </c>
      <c r="BK15" s="125">
        <v>49.287567229807571</v>
      </c>
      <c r="BL15" s="131">
        <v>9.8721799132353372</v>
      </c>
      <c r="BM15" s="202">
        <v>513638</v>
      </c>
      <c r="BN15" s="9">
        <v>251555</v>
      </c>
      <c r="BO15" s="203">
        <v>48.975153707474917</v>
      </c>
      <c r="BP15" s="131">
        <v>17.112550110441951</v>
      </c>
      <c r="BQ15" s="9">
        <v>1109865</v>
      </c>
      <c r="BR15" s="179">
        <v>532958</v>
      </c>
      <c r="BS15" s="125">
        <v>48.020074513566961</v>
      </c>
      <c r="BT15" s="131">
        <v>23.448122330531067</v>
      </c>
      <c r="BU15" s="202">
        <v>692235</v>
      </c>
      <c r="BV15" s="9">
        <v>197700</v>
      </c>
      <c r="BW15" s="203">
        <v>28.559665431536978</v>
      </c>
      <c r="BX15" s="131">
        <v>16.512855721742092</v>
      </c>
      <c r="BY15" s="366" t="s">
        <v>19</v>
      </c>
      <c r="BZ15" s="366"/>
      <c r="CA15" s="13"/>
      <c r="CB15" s="9">
        <v>834526</v>
      </c>
      <c r="CC15" s="179">
        <v>342030</v>
      </c>
      <c r="CD15" s="125">
        <v>40.98494235050795</v>
      </c>
      <c r="CE15" s="131">
        <v>16.808428245118119</v>
      </c>
      <c r="CF15" s="202">
        <v>987733</v>
      </c>
      <c r="CG15" s="9">
        <v>372763</v>
      </c>
      <c r="CH15" s="203">
        <v>37.739247347208206</v>
      </c>
      <c r="CI15" s="131">
        <v>27.703619144446947</v>
      </c>
      <c r="CJ15" s="9">
        <v>781927</v>
      </c>
      <c r="CK15" s="9">
        <v>432540</v>
      </c>
      <c r="CL15" s="203">
        <v>55.31718434073769</v>
      </c>
      <c r="CM15" s="131">
        <v>20.174223877262513</v>
      </c>
      <c r="CN15" s="202">
        <v>632279</v>
      </c>
      <c r="CO15" s="9">
        <v>252778</v>
      </c>
      <c r="CP15" s="203">
        <v>39.978870087413945</v>
      </c>
      <c r="CQ15" s="131">
        <v>30.091472705801685</v>
      </c>
      <c r="CR15" s="191"/>
    </row>
    <row r="16" spans="1:96" s="129" customFormat="1" ht="28.5" customHeight="1">
      <c r="A16" s="366" t="s">
        <v>45</v>
      </c>
      <c r="B16" s="366"/>
      <c r="C16" s="13"/>
      <c r="D16" s="9">
        <v>476434</v>
      </c>
      <c r="E16" s="179">
        <v>242072</v>
      </c>
      <c r="F16" s="125">
        <v>50.809136207743357</v>
      </c>
      <c r="G16" s="130">
        <v>25.871680432291932</v>
      </c>
      <c r="H16" s="202">
        <v>600217</v>
      </c>
      <c r="I16" s="9">
        <v>199620</v>
      </c>
      <c r="J16" s="203">
        <v>33.257971700235082</v>
      </c>
      <c r="K16" s="131">
        <v>10.507062343903382</v>
      </c>
      <c r="L16" s="9">
        <v>821917</v>
      </c>
      <c r="M16" s="9">
        <v>361607</v>
      </c>
      <c r="N16" s="203">
        <v>43.995561595635571</v>
      </c>
      <c r="O16" s="130">
        <v>50.139489352497634</v>
      </c>
      <c r="P16" s="202">
        <v>984735</v>
      </c>
      <c r="Q16" s="9">
        <v>345924</v>
      </c>
      <c r="R16" s="203">
        <v>35.128638669286659</v>
      </c>
      <c r="S16" s="131">
        <v>43.655334819118671</v>
      </c>
      <c r="T16" s="366" t="s">
        <v>45</v>
      </c>
      <c r="U16" s="366"/>
      <c r="V16" s="13"/>
      <c r="W16" s="9">
        <v>976131</v>
      </c>
      <c r="X16" s="179">
        <v>566295</v>
      </c>
      <c r="Y16" s="125">
        <v>58.014241940887032</v>
      </c>
      <c r="Z16" s="131">
        <v>45.134112381186171</v>
      </c>
      <c r="AA16" s="202">
        <v>276856</v>
      </c>
      <c r="AB16" s="179">
        <v>209031</v>
      </c>
      <c r="AC16" s="125">
        <v>75.501704857398792</v>
      </c>
      <c r="AD16" s="131">
        <v>48.670264782855703</v>
      </c>
      <c r="AE16" s="9">
        <v>441039</v>
      </c>
      <c r="AF16" s="179">
        <v>144498</v>
      </c>
      <c r="AG16" s="125">
        <v>32.763088978525708</v>
      </c>
      <c r="AH16" s="131">
        <v>51.479201402248734</v>
      </c>
      <c r="AI16" s="202">
        <v>1369595</v>
      </c>
      <c r="AJ16" s="179">
        <v>285499</v>
      </c>
      <c r="AK16" s="125">
        <v>20.845505423136039</v>
      </c>
      <c r="AL16" s="131">
        <v>59.318674332065235</v>
      </c>
      <c r="AM16" s="366" t="s">
        <v>45</v>
      </c>
      <c r="AN16" s="366"/>
      <c r="AO16" s="13"/>
      <c r="AP16" s="9">
        <v>296600</v>
      </c>
      <c r="AQ16" s="179">
        <v>155496</v>
      </c>
      <c r="AR16" s="125">
        <v>52.426163182737696</v>
      </c>
      <c r="AS16" s="131">
        <v>51.13149847094801</v>
      </c>
      <c r="AT16" s="202">
        <v>462497</v>
      </c>
      <c r="AU16" s="9">
        <v>163502</v>
      </c>
      <c r="AV16" s="203">
        <v>35.352013094138989</v>
      </c>
      <c r="AW16" s="131">
        <v>61.39190838261522</v>
      </c>
      <c r="AX16" s="9">
        <v>511958</v>
      </c>
      <c r="AY16" s="179">
        <v>328332</v>
      </c>
      <c r="AZ16" s="125">
        <v>64.132604627723367</v>
      </c>
      <c r="BA16" s="131">
        <v>23.966714113653783</v>
      </c>
      <c r="BB16" s="202">
        <v>766631</v>
      </c>
      <c r="BC16" s="9">
        <v>449584</v>
      </c>
      <c r="BD16" s="203">
        <v>58.64411953077817</v>
      </c>
      <c r="BE16" s="131">
        <v>22.460366982285354</v>
      </c>
      <c r="BF16" s="366" t="s">
        <v>45</v>
      </c>
      <c r="BG16" s="366"/>
      <c r="BH16" s="13"/>
      <c r="BI16" s="9">
        <v>1341109</v>
      </c>
      <c r="BJ16" s="179">
        <v>661000</v>
      </c>
      <c r="BK16" s="125">
        <v>49.287567229807571</v>
      </c>
      <c r="BL16" s="131">
        <v>9.8721799132353372</v>
      </c>
      <c r="BM16" s="202">
        <v>513638</v>
      </c>
      <c r="BN16" s="9">
        <v>251555</v>
      </c>
      <c r="BO16" s="203">
        <v>48.975153707474917</v>
      </c>
      <c r="BP16" s="131">
        <v>17.112550110441951</v>
      </c>
      <c r="BQ16" s="9">
        <v>1109865</v>
      </c>
      <c r="BR16" s="179">
        <v>532958</v>
      </c>
      <c r="BS16" s="125">
        <v>48.020074513566961</v>
      </c>
      <c r="BT16" s="131">
        <v>23.448122330531067</v>
      </c>
      <c r="BU16" s="202">
        <v>692235</v>
      </c>
      <c r="BV16" s="9">
        <v>197700</v>
      </c>
      <c r="BW16" s="203">
        <v>28.559665431536978</v>
      </c>
      <c r="BX16" s="131">
        <v>16.512855721742092</v>
      </c>
      <c r="BY16" s="366" t="s">
        <v>45</v>
      </c>
      <c r="BZ16" s="366"/>
      <c r="CA16" s="13"/>
      <c r="CB16" s="9">
        <v>834526</v>
      </c>
      <c r="CC16" s="179">
        <v>342030</v>
      </c>
      <c r="CD16" s="125">
        <v>40.98494235050795</v>
      </c>
      <c r="CE16" s="131">
        <v>16.808428245118119</v>
      </c>
      <c r="CF16" s="202">
        <v>987733</v>
      </c>
      <c r="CG16" s="9">
        <v>372763</v>
      </c>
      <c r="CH16" s="203">
        <v>37.739247347208206</v>
      </c>
      <c r="CI16" s="131">
        <v>27.703619144446947</v>
      </c>
      <c r="CJ16" s="9">
        <v>781927</v>
      </c>
      <c r="CK16" s="9">
        <v>432540</v>
      </c>
      <c r="CL16" s="203">
        <v>55.31718434073769</v>
      </c>
      <c r="CM16" s="131">
        <v>20.174223877262513</v>
      </c>
      <c r="CN16" s="202">
        <v>632279</v>
      </c>
      <c r="CO16" s="9">
        <v>252778</v>
      </c>
      <c r="CP16" s="203">
        <v>39.978870087413945</v>
      </c>
      <c r="CQ16" s="131">
        <v>30.091472705801685</v>
      </c>
      <c r="CR16" s="191"/>
    </row>
    <row r="17" spans="1:99" s="108" customFormat="1" ht="28.5" customHeight="1">
      <c r="A17" s="133" t="s">
        <v>21</v>
      </c>
      <c r="B17" s="133" t="s">
        <v>22</v>
      </c>
      <c r="C17" s="134"/>
      <c r="D17" s="8">
        <v>192725</v>
      </c>
      <c r="E17" s="8">
        <v>98903</v>
      </c>
      <c r="F17" s="135">
        <v>51.318199507069664</v>
      </c>
      <c r="G17" s="136">
        <v>32.193624618749858</v>
      </c>
      <c r="H17" s="8">
        <v>178293</v>
      </c>
      <c r="I17" s="8">
        <v>60280</v>
      </c>
      <c r="J17" s="199">
        <v>33.809515797030734</v>
      </c>
      <c r="K17" s="137">
        <v>11.794446357574429</v>
      </c>
      <c r="L17" s="8">
        <v>406755</v>
      </c>
      <c r="M17" s="8">
        <v>179313</v>
      </c>
      <c r="N17" s="199">
        <v>44.083785079470445</v>
      </c>
      <c r="O17" s="136">
        <v>59.578759203636267</v>
      </c>
      <c r="P17" s="194">
        <v>377053</v>
      </c>
      <c r="Q17" s="8">
        <v>130047</v>
      </c>
      <c r="R17" s="199">
        <v>34.49037668444489</v>
      </c>
      <c r="S17" s="137">
        <v>53.775316952951201</v>
      </c>
      <c r="T17" s="133" t="s">
        <v>21</v>
      </c>
      <c r="U17" s="133" t="s">
        <v>22</v>
      </c>
      <c r="V17" s="134"/>
      <c r="W17" s="8">
        <v>478280</v>
      </c>
      <c r="X17" s="8">
        <v>277122</v>
      </c>
      <c r="Y17" s="135">
        <v>57.941373254160744</v>
      </c>
      <c r="Z17" s="137">
        <v>57.015943033846796</v>
      </c>
      <c r="AA17" s="194">
        <v>132412</v>
      </c>
      <c r="AB17" s="8">
        <v>100724</v>
      </c>
      <c r="AC17" s="135">
        <v>76.068634262755637</v>
      </c>
      <c r="AD17" s="137">
        <v>60.540709485857171</v>
      </c>
      <c r="AE17" s="8">
        <v>212597</v>
      </c>
      <c r="AF17" s="8">
        <v>69886</v>
      </c>
      <c r="AG17" s="135">
        <v>32.872524071365071</v>
      </c>
      <c r="AH17" s="137">
        <v>58.963585434173673</v>
      </c>
      <c r="AI17" s="194">
        <v>498150</v>
      </c>
      <c r="AJ17" s="8">
        <v>103842</v>
      </c>
      <c r="AK17" s="135">
        <v>20.845528455284555</v>
      </c>
      <c r="AL17" s="137">
        <v>57.535612772394074</v>
      </c>
      <c r="AM17" s="133" t="s">
        <v>21</v>
      </c>
      <c r="AN17" s="133" t="s">
        <v>22</v>
      </c>
      <c r="AO17" s="134"/>
      <c r="AP17" s="8">
        <v>147823</v>
      </c>
      <c r="AQ17" s="8">
        <v>77394</v>
      </c>
      <c r="AR17" s="135">
        <v>52.355858019388059</v>
      </c>
      <c r="AS17" s="137">
        <v>65.094958534492903</v>
      </c>
      <c r="AT17" s="194">
        <v>164190</v>
      </c>
      <c r="AU17" s="8">
        <v>55627</v>
      </c>
      <c r="AV17" s="199">
        <v>33.879651623119557</v>
      </c>
      <c r="AW17" s="137">
        <v>58.834665989761817</v>
      </c>
      <c r="AX17" s="8">
        <v>228236</v>
      </c>
      <c r="AY17" s="8">
        <v>147167</v>
      </c>
      <c r="AZ17" s="135">
        <v>64.480187174678832</v>
      </c>
      <c r="BA17" s="137">
        <v>28.37331616157137</v>
      </c>
      <c r="BB17" s="194">
        <v>376065</v>
      </c>
      <c r="BC17" s="8">
        <v>218730</v>
      </c>
      <c r="BD17" s="199">
        <v>58.162817598021618</v>
      </c>
      <c r="BE17" s="137">
        <v>29.057185785054141</v>
      </c>
      <c r="BF17" s="133" t="s">
        <v>21</v>
      </c>
      <c r="BG17" s="133" t="s">
        <v>22</v>
      </c>
      <c r="BH17" s="134"/>
      <c r="BI17" s="8">
        <v>585829</v>
      </c>
      <c r="BJ17" s="8">
        <v>291489</v>
      </c>
      <c r="BK17" s="135">
        <v>49.756669608366948</v>
      </c>
      <c r="BL17" s="137">
        <v>11.752839940036077</v>
      </c>
      <c r="BM17" s="194">
        <v>228006</v>
      </c>
      <c r="BN17" s="8">
        <v>119391</v>
      </c>
      <c r="BO17" s="199">
        <v>52.363095708007677</v>
      </c>
      <c r="BP17" s="137">
        <v>22.893372885223457</v>
      </c>
      <c r="BQ17" s="8">
        <v>425332</v>
      </c>
      <c r="BR17" s="8">
        <v>202916</v>
      </c>
      <c r="BS17" s="135">
        <v>47.707673064805846</v>
      </c>
      <c r="BT17" s="137">
        <v>28.746895679238843</v>
      </c>
      <c r="BU17" s="194">
        <v>290725</v>
      </c>
      <c r="BV17" s="8">
        <v>79848</v>
      </c>
      <c r="BW17" s="199">
        <v>27.465130277753889</v>
      </c>
      <c r="BX17" s="137">
        <v>23.017119862095605</v>
      </c>
      <c r="BY17" s="133" t="s">
        <v>21</v>
      </c>
      <c r="BZ17" s="133" t="s">
        <v>22</v>
      </c>
      <c r="CA17" s="134"/>
      <c r="CB17" s="8">
        <v>317257</v>
      </c>
      <c r="CC17" s="8">
        <v>130778</v>
      </c>
      <c r="CD17" s="135">
        <v>41.221470290647645</v>
      </c>
      <c r="CE17" s="137">
        <v>16.713526942954857</v>
      </c>
      <c r="CF17" s="194">
        <v>387249</v>
      </c>
      <c r="CG17" s="8">
        <v>145837</v>
      </c>
      <c r="CH17" s="199">
        <v>37.659748637181764</v>
      </c>
      <c r="CI17" s="137">
        <v>39.618530682988187</v>
      </c>
      <c r="CJ17" s="8">
        <v>305500</v>
      </c>
      <c r="CK17" s="8">
        <v>182381</v>
      </c>
      <c r="CL17" s="199">
        <v>59.699181669394427</v>
      </c>
      <c r="CM17" s="137">
        <v>26.29654461434205</v>
      </c>
      <c r="CN17" s="194">
        <v>235562</v>
      </c>
      <c r="CO17" s="8">
        <v>94175</v>
      </c>
      <c r="CP17" s="199">
        <v>39.978859068950001</v>
      </c>
      <c r="CQ17" s="137">
        <v>30.176073826040984</v>
      </c>
      <c r="CR17" s="142"/>
    </row>
    <row r="18" spans="1:99" s="108" customFormat="1" ht="28.5" customHeight="1">
      <c r="A18" s="133" t="s">
        <v>23</v>
      </c>
      <c r="B18" s="133" t="s">
        <v>24</v>
      </c>
      <c r="C18" s="134"/>
      <c r="D18" s="8">
        <v>259316</v>
      </c>
      <c r="E18" s="8">
        <v>133078</v>
      </c>
      <c r="F18" s="135">
        <v>51.318854216477192</v>
      </c>
      <c r="G18" s="136">
        <v>30.923848761795881</v>
      </c>
      <c r="H18" s="8">
        <v>400506</v>
      </c>
      <c r="I18" s="8">
        <v>135411</v>
      </c>
      <c r="J18" s="199">
        <v>33.809980374825841</v>
      </c>
      <c r="K18" s="137">
        <v>11.634766739299291</v>
      </c>
      <c r="L18" s="8">
        <v>401450</v>
      </c>
      <c r="M18" s="8">
        <v>176975</v>
      </c>
      <c r="N18" s="199">
        <v>44.083945696848929</v>
      </c>
      <c r="O18" s="136">
        <v>61.280493083328999</v>
      </c>
      <c r="P18" s="194">
        <v>562910</v>
      </c>
      <c r="Q18" s="8">
        <v>194150</v>
      </c>
      <c r="R18" s="199">
        <v>34.490415874651362</v>
      </c>
      <c r="S18" s="137">
        <v>53.934600650604345</v>
      </c>
      <c r="T18" s="133" t="s">
        <v>23</v>
      </c>
      <c r="U18" s="133" t="s">
        <v>24</v>
      </c>
      <c r="V18" s="134"/>
      <c r="W18" s="8">
        <v>475609</v>
      </c>
      <c r="X18" s="8">
        <v>275576</v>
      </c>
      <c r="Y18" s="135">
        <v>57.941712625286733</v>
      </c>
      <c r="Z18" s="137">
        <v>51.215926641106037</v>
      </c>
      <c r="AA18" s="194">
        <v>137827</v>
      </c>
      <c r="AB18" s="8">
        <v>104843</v>
      </c>
      <c r="AC18" s="135">
        <v>76.068549703613954</v>
      </c>
      <c r="AD18" s="137">
        <v>60.739818087016971</v>
      </c>
      <c r="AE18" s="8">
        <v>220010</v>
      </c>
      <c r="AF18" s="8">
        <v>72323</v>
      </c>
      <c r="AG18" s="135">
        <v>32.872596700149991</v>
      </c>
      <c r="AH18" s="137">
        <v>62.080361204817216</v>
      </c>
      <c r="AI18" s="194">
        <v>658987</v>
      </c>
      <c r="AJ18" s="8">
        <v>137369</v>
      </c>
      <c r="AK18" s="135">
        <v>20.845479501113072</v>
      </c>
      <c r="AL18" s="137">
        <v>60.559263602458181</v>
      </c>
      <c r="AM18" s="133" t="s">
        <v>23</v>
      </c>
      <c r="AN18" s="133" t="s">
        <v>24</v>
      </c>
      <c r="AO18" s="134"/>
      <c r="AP18" s="8">
        <v>142294</v>
      </c>
      <c r="AQ18" s="8">
        <v>74500</v>
      </c>
      <c r="AR18" s="135">
        <v>52.356388884984604</v>
      </c>
      <c r="AS18" s="137">
        <v>65.095065007689072</v>
      </c>
      <c r="AT18" s="194">
        <v>210508</v>
      </c>
      <c r="AU18" s="8">
        <v>76086</v>
      </c>
      <c r="AV18" s="199">
        <v>36.143994527523894</v>
      </c>
      <c r="AW18" s="137">
        <v>62.767387950733799</v>
      </c>
      <c r="AX18" s="8">
        <v>233076</v>
      </c>
      <c r="AY18" s="8">
        <v>150288</v>
      </c>
      <c r="AZ18" s="135">
        <v>64.480255367347993</v>
      </c>
      <c r="BA18" s="137">
        <v>27.947403361766458</v>
      </c>
      <c r="BB18" s="194">
        <v>353244</v>
      </c>
      <c r="BC18" s="8">
        <v>205457</v>
      </c>
      <c r="BD18" s="199">
        <v>58.16291288740927</v>
      </c>
      <c r="BE18" s="137">
        <v>28.105216216068328</v>
      </c>
      <c r="BF18" s="133" t="s">
        <v>23</v>
      </c>
      <c r="BG18" s="133" t="s">
        <v>24</v>
      </c>
      <c r="BH18" s="134"/>
      <c r="BI18" s="8">
        <v>722590</v>
      </c>
      <c r="BJ18" s="8">
        <v>359536</v>
      </c>
      <c r="BK18" s="135">
        <v>49.75657011583332</v>
      </c>
      <c r="BL18" s="137">
        <v>11.546638610662566</v>
      </c>
      <c r="BM18" s="194">
        <v>241221</v>
      </c>
      <c r="BN18" s="8">
        <v>126311</v>
      </c>
      <c r="BO18" s="199">
        <v>52.363185626458716</v>
      </c>
      <c r="BP18" s="137">
        <v>22.685328199196832</v>
      </c>
      <c r="BQ18" s="8">
        <v>660808</v>
      </c>
      <c r="BR18" s="8">
        <v>315255</v>
      </c>
      <c r="BS18" s="135">
        <v>47.707503541119358</v>
      </c>
      <c r="BT18" s="137">
        <v>29.836627535008386</v>
      </c>
      <c r="BU18" s="194">
        <v>378923</v>
      </c>
      <c r="BV18" s="8">
        <v>104071</v>
      </c>
      <c r="BW18" s="199">
        <v>27.464946704211673</v>
      </c>
      <c r="BX18" s="137">
        <v>24.32776124566665</v>
      </c>
      <c r="BY18" s="133" t="s">
        <v>23</v>
      </c>
      <c r="BZ18" s="133" t="s">
        <v>24</v>
      </c>
      <c r="CA18" s="134"/>
      <c r="CB18" s="8">
        <v>413726</v>
      </c>
      <c r="CC18" s="8">
        <v>165794</v>
      </c>
      <c r="CD18" s="135">
        <v>40.073381900098134</v>
      </c>
      <c r="CE18" s="137">
        <v>17.213278999143458</v>
      </c>
      <c r="CF18" s="194">
        <v>576114</v>
      </c>
      <c r="CG18" s="8">
        <v>217599</v>
      </c>
      <c r="CH18" s="199">
        <v>37.770128828669328</v>
      </c>
      <c r="CI18" s="137">
        <v>39.446978376575345</v>
      </c>
      <c r="CJ18" s="8">
        <v>398084</v>
      </c>
      <c r="CK18" s="8">
        <v>237654</v>
      </c>
      <c r="CL18" s="199">
        <v>59.699460415389716</v>
      </c>
      <c r="CM18" s="137">
        <v>26.101941385021593</v>
      </c>
      <c r="CN18" s="194">
        <v>314631</v>
      </c>
      <c r="CO18" s="8">
        <v>125786</v>
      </c>
      <c r="CP18" s="199">
        <v>39.97889591299014</v>
      </c>
      <c r="CQ18" s="137">
        <v>29.992322255444758</v>
      </c>
      <c r="CR18" s="142"/>
    </row>
    <row r="19" spans="1:99" s="108" customFormat="1" ht="28.5" customHeight="1">
      <c r="A19" s="133" t="s">
        <v>23</v>
      </c>
      <c r="B19" s="133" t="s">
        <v>25</v>
      </c>
      <c r="C19" s="134"/>
      <c r="D19" s="8">
        <v>24393</v>
      </c>
      <c r="E19" s="8">
        <v>10091</v>
      </c>
      <c r="F19" s="135">
        <v>41.368425367933426</v>
      </c>
      <c r="G19" s="136">
        <v>5.0936348493261319</v>
      </c>
      <c r="H19" s="8">
        <v>21418</v>
      </c>
      <c r="I19" s="8">
        <v>3929</v>
      </c>
      <c r="J19" s="199">
        <v>18.34438322905967</v>
      </c>
      <c r="K19" s="137">
        <v>1.746773426281182</v>
      </c>
      <c r="L19" s="8">
        <v>13712</v>
      </c>
      <c r="M19" s="8">
        <v>5319</v>
      </c>
      <c r="N19" s="199">
        <v>38.790840140023334</v>
      </c>
      <c r="O19" s="136">
        <v>4.0467441170428868</v>
      </c>
      <c r="P19" s="194">
        <v>44772</v>
      </c>
      <c r="Q19" s="8">
        <v>21727</v>
      </c>
      <c r="R19" s="199">
        <v>48.528097918341821</v>
      </c>
      <c r="S19" s="137">
        <v>11.399803768278669</v>
      </c>
      <c r="T19" s="133" t="s">
        <v>23</v>
      </c>
      <c r="U19" s="133" t="s">
        <v>25</v>
      </c>
      <c r="V19" s="134"/>
      <c r="W19" s="8">
        <v>22242</v>
      </c>
      <c r="X19" s="8">
        <v>13597</v>
      </c>
      <c r="Y19" s="135">
        <v>61.132092437730421</v>
      </c>
      <c r="Z19" s="137">
        <v>5.8967664712209</v>
      </c>
      <c r="AA19" s="194">
        <v>6617</v>
      </c>
      <c r="AB19" s="8">
        <v>3464</v>
      </c>
      <c r="AC19" s="135">
        <v>52.350007556294401</v>
      </c>
      <c r="AD19" s="137">
        <v>3.8276243093922648</v>
      </c>
      <c r="AE19" s="8">
        <v>8432</v>
      </c>
      <c r="AF19" s="8">
        <v>2289</v>
      </c>
      <c r="AG19" s="135">
        <v>27.146584440227706</v>
      </c>
      <c r="AH19" s="137">
        <v>5.0121526637325102</v>
      </c>
      <c r="AI19" s="194">
        <v>212458</v>
      </c>
      <c r="AJ19" s="8">
        <v>44288</v>
      </c>
      <c r="AK19" s="135">
        <v>20.845531822760265</v>
      </c>
      <c r="AL19" s="137">
        <v>59.864828331981613</v>
      </c>
      <c r="AM19" s="133" t="s">
        <v>23</v>
      </c>
      <c r="AN19" s="133" t="s">
        <v>25</v>
      </c>
      <c r="AO19" s="134"/>
      <c r="AP19" s="8">
        <v>6483</v>
      </c>
      <c r="AQ19" s="8">
        <v>3602</v>
      </c>
      <c r="AR19" s="135">
        <v>55.560697208082679</v>
      </c>
      <c r="AS19" s="137">
        <v>5.0898711281935336</v>
      </c>
      <c r="AT19" s="194">
        <v>87799</v>
      </c>
      <c r="AU19" s="8">
        <v>31789</v>
      </c>
      <c r="AV19" s="199">
        <v>36.206562717115233</v>
      </c>
      <c r="AW19" s="137">
        <v>62.876300486569882</v>
      </c>
      <c r="AX19" s="8">
        <v>50646</v>
      </c>
      <c r="AY19" s="8">
        <v>30877</v>
      </c>
      <c r="AZ19" s="135">
        <v>60.966315207518861</v>
      </c>
      <c r="BA19" s="137">
        <v>9.8486201661159232</v>
      </c>
      <c r="BB19" s="194">
        <v>37322</v>
      </c>
      <c r="BC19" s="8">
        <v>25397</v>
      </c>
      <c r="BD19" s="199">
        <v>68.048336102030973</v>
      </c>
      <c r="BE19" s="137">
        <v>4.9039181914375973</v>
      </c>
      <c r="BF19" s="133" t="s">
        <v>23</v>
      </c>
      <c r="BG19" s="133" t="s">
        <v>25</v>
      </c>
      <c r="BH19" s="134"/>
      <c r="BI19" s="8">
        <v>32690</v>
      </c>
      <c r="BJ19" s="8">
        <v>9975</v>
      </c>
      <c r="BK19" s="135">
        <v>30.513918629550325</v>
      </c>
      <c r="BL19" s="137">
        <v>0.9054575260994161</v>
      </c>
      <c r="BM19" s="194">
        <v>44411</v>
      </c>
      <c r="BN19" s="8">
        <v>5853</v>
      </c>
      <c r="BO19" s="199">
        <v>13.179167323410867</v>
      </c>
      <c r="BP19" s="137">
        <v>1.4942634376483923</v>
      </c>
      <c r="BQ19" s="8">
        <v>23725</v>
      </c>
      <c r="BR19" s="8">
        <v>14787</v>
      </c>
      <c r="BS19" s="135">
        <v>62.326659641728135</v>
      </c>
      <c r="BT19" s="137">
        <v>2.8968613906580285</v>
      </c>
      <c r="BU19" s="194">
        <v>22587</v>
      </c>
      <c r="BV19" s="8">
        <v>13781</v>
      </c>
      <c r="BW19" s="199">
        <v>61.012972063576399</v>
      </c>
      <c r="BX19" s="137">
        <v>3.2613505934138756</v>
      </c>
      <c r="BY19" s="133" t="s">
        <v>23</v>
      </c>
      <c r="BZ19" s="133" t="s">
        <v>25</v>
      </c>
      <c r="CA19" s="134"/>
      <c r="CB19" s="8">
        <v>103543</v>
      </c>
      <c r="CC19" s="8">
        <v>45458</v>
      </c>
      <c r="CD19" s="135">
        <v>43.90253324705678</v>
      </c>
      <c r="CE19" s="137">
        <v>15.716957843093187</v>
      </c>
      <c r="CF19" s="194">
        <v>24370</v>
      </c>
      <c r="CG19" s="8">
        <v>9327</v>
      </c>
      <c r="CH19" s="199">
        <v>38.272466146901927</v>
      </c>
      <c r="CI19" s="137">
        <v>2.1904032765633663</v>
      </c>
      <c r="CJ19" s="8">
        <v>78343</v>
      </c>
      <c r="CK19" s="8">
        <v>12505</v>
      </c>
      <c r="CL19" s="199">
        <v>15.961860025784052</v>
      </c>
      <c r="CM19" s="137">
        <v>2.3158093573142908</v>
      </c>
      <c r="CN19" s="194">
        <v>82086</v>
      </c>
      <c r="CO19" s="8">
        <v>32817</v>
      </c>
      <c r="CP19" s="199">
        <v>39.978802719099484</v>
      </c>
      <c r="CQ19" s="137">
        <v>30.231315578565308</v>
      </c>
      <c r="CR19" s="142"/>
    </row>
    <row r="20" spans="1:99" s="129" customFormat="1" ht="28.5" customHeight="1">
      <c r="A20" s="366" t="s">
        <v>85</v>
      </c>
      <c r="B20" s="366"/>
      <c r="C20" s="13"/>
      <c r="D20" s="180">
        <v>0</v>
      </c>
      <c r="E20" s="180">
        <v>0</v>
      </c>
      <c r="F20" s="149" t="s">
        <v>5</v>
      </c>
      <c r="G20" s="209">
        <v>0</v>
      </c>
      <c r="H20" s="180">
        <v>0</v>
      </c>
      <c r="I20" s="180">
        <v>0</v>
      </c>
      <c r="J20" s="210" t="s">
        <v>5</v>
      </c>
      <c r="K20" s="132">
        <v>0</v>
      </c>
      <c r="L20" s="180">
        <v>0</v>
      </c>
      <c r="M20" s="180">
        <v>0</v>
      </c>
      <c r="N20" s="210" t="s">
        <v>5</v>
      </c>
      <c r="O20" s="148">
        <v>0</v>
      </c>
      <c r="P20" s="211">
        <v>0</v>
      </c>
      <c r="Q20" s="180">
        <v>0</v>
      </c>
      <c r="R20" s="210" t="s">
        <v>5</v>
      </c>
      <c r="S20" s="132">
        <v>0</v>
      </c>
      <c r="T20" s="366" t="s">
        <v>85</v>
      </c>
      <c r="U20" s="366"/>
      <c r="V20" s="13"/>
      <c r="W20" s="180">
        <v>0</v>
      </c>
      <c r="X20" s="180">
        <v>0</v>
      </c>
      <c r="Y20" s="149" t="s">
        <v>5</v>
      </c>
      <c r="Z20" s="132">
        <v>0</v>
      </c>
      <c r="AA20" s="211">
        <v>0</v>
      </c>
      <c r="AB20" s="180">
        <v>0</v>
      </c>
      <c r="AC20" s="149" t="s">
        <v>5</v>
      </c>
      <c r="AD20" s="132">
        <v>0</v>
      </c>
      <c r="AE20" s="180">
        <v>0</v>
      </c>
      <c r="AF20" s="180">
        <v>0</v>
      </c>
      <c r="AG20" s="149" t="s">
        <v>5</v>
      </c>
      <c r="AH20" s="132">
        <v>0</v>
      </c>
      <c r="AI20" s="211">
        <v>0</v>
      </c>
      <c r="AJ20" s="180">
        <v>0</v>
      </c>
      <c r="AK20" s="149" t="s">
        <v>5</v>
      </c>
      <c r="AL20" s="132">
        <v>0</v>
      </c>
      <c r="AM20" s="366" t="s">
        <v>85</v>
      </c>
      <c r="AN20" s="366"/>
      <c r="AO20" s="13"/>
      <c r="AP20" s="180">
        <v>0</v>
      </c>
      <c r="AQ20" s="180">
        <v>0</v>
      </c>
      <c r="AR20" s="149" t="s">
        <v>5</v>
      </c>
      <c r="AS20" s="132">
        <v>0</v>
      </c>
      <c r="AT20" s="211">
        <v>0</v>
      </c>
      <c r="AU20" s="180">
        <v>0</v>
      </c>
      <c r="AV20" s="210" t="s">
        <v>5</v>
      </c>
      <c r="AW20" s="132">
        <v>0</v>
      </c>
      <c r="AX20" s="180">
        <v>0</v>
      </c>
      <c r="AY20" s="180">
        <v>0</v>
      </c>
      <c r="AZ20" s="149" t="s">
        <v>5</v>
      </c>
      <c r="BA20" s="132">
        <v>0</v>
      </c>
      <c r="BB20" s="211">
        <v>0</v>
      </c>
      <c r="BC20" s="180">
        <v>0</v>
      </c>
      <c r="BD20" s="210" t="s">
        <v>5</v>
      </c>
      <c r="BE20" s="132">
        <v>0</v>
      </c>
      <c r="BF20" s="366" t="s">
        <v>85</v>
      </c>
      <c r="BG20" s="366"/>
      <c r="BH20" s="13"/>
      <c r="BI20" s="180">
        <v>0</v>
      </c>
      <c r="BJ20" s="180">
        <v>0</v>
      </c>
      <c r="BK20" s="149" t="s">
        <v>5</v>
      </c>
      <c r="BL20" s="132">
        <v>0</v>
      </c>
      <c r="BM20" s="211">
        <v>0</v>
      </c>
      <c r="BN20" s="180">
        <v>0</v>
      </c>
      <c r="BO20" s="210" t="s">
        <v>5</v>
      </c>
      <c r="BP20" s="132">
        <v>0</v>
      </c>
      <c r="BQ20" s="180">
        <v>0</v>
      </c>
      <c r="BR20" s="180">
        <v>0</v>
      </c>
      <c r="BS20" s="149" t="s">
        <v>5</v>
      </c>
      <c r="BT20" s="148">
        <v>0</v>
      </c>
      <c r="BU20" s="211">
        <v>0</v>
      </c>
      <c r="BV20" s="180">
        <v>0</v>
      </c>
      <c r="BW20" s="210" t="s">
        <v>5</v>
      </c>
      <c r="BX20" s="132">
        <v>0</v>
      </c>
      <c r="BY20" s="366" t="s">
        <v>85</v>
      </c>
      <c r="BZ20" s="366"/>
      <c r="CA20" s="13"/>
      <c r="CB20" s="180">
        <v>0</v>
      </c>
      <c r="CC20" s="180">
        <v>0</v>
      </c>
      <c r="CD20" s="149" t="s">
        <v>5</v>
      </c>
      <c r="CE20" s="148">
        <v>0</v>
      </c>
      <c r="CF20" s="211">
        <v>0</v>
      </c>
      <c r="CG20" s="180">
        <v>0</v>
      </c>
      <c r="CH20" s="210" t="s">
        <v>5</v>
      </c>
      <c r="CI20" s="132">
        <v>0</v>
      </c>
      <c r="CJ20" s="180">
        <v>0</v>
      </c>
      <c r="CK20" s="180">
        <v>0</v>
      </c>
      <c r="CL20" s="210" t="s">
        <v>5</v>
      </c>
      <c r="CM20" s="148">
        <v>0</v>
      </c>
      <c r="CN20" s="211">
        <v>0</v>
      </c>
      <c r="CO20" s="180">
        <v>0</v>
      </c>
      <c r="CP20" s="7" t="s">
        <v>5</v>
      </c>
      <c r="CQ20" s="132">
        <v>0</v>
      </c>
      <c r="CR20" s="10"/>
      <c r="CS20" s="7"/>
      <c r="CT20" s="149"/>
      <c r="CU20" s="210"/>
    </row>
    <row r="21" spans="1:99" s="129" customFormat="1" ht="28.5" customHeight="1">
      <c r="A21" s="366" t="s">
        <v>26</v>
      </c>
      <c r="B21" s="366"/>
      <c r="C21" s="13"/>
      <c r="D21" s="180">
        <v>64708</v>
      </c>
      <c r="E21" s="180">
        <v>22991</v>
      </c>
      <c r="F21" s="125">
        <v>35.530382642022623</v>
      </c>
      <c r="G21" s="130">
        <v>82.334192809053135</v>
      </c>
      <c r="H21" s="211">
        <v>44167</v>
      </c>
      <c r="I21" s="180">
        <v>12750</v>
      </c>
      <c r="J21" s="203">
        <v>28.867706658817671</v>
      </c>
      <c r="K21" s="131">
        <v>117.89181692094313</v>
      </c>
      <c r="L21" s="180">
        <v>67289</v>
      </c>
      <c r="M21" s="180">
        <v>14323</v>
      </c>
      <c r="N21" s="203">
        <v>21.285797084218817</v>
      </c>
      <c r="O21" s="130">
        <v>95.780393205831217</v>
      </c>
      <c r="P21" s="211">
        <v>110307</v>
      </c>
      <c r="Q21" s="180">
        <v>21563</v>
      </c>
      <c r="R21" s="203">
        <v>19.548170107064827</v>
      </c>
      <c r="S21" s="131">
        <v>94.749099217857463</v>
      </c>
      <c r="T21" s="366" t="s">
        <v>52</v>
      </c>
      <c r="U21" s="366"/>
      <c r="V21" s="13"/>
      <c r="W21" s="180">
        <v>57561</v>
      </c>
      <c r="X21" s="180">
        <v>18444</v>
      </c>
      <c r="Y21" s="125">
        <v>32.042528795538644</v>
      </c>
      <c r="Z21" s="131">
        <v>95.263674396983617</v>
      </c>
      <c r="AA21" s="211">
        <v>12239</v>
      </c>
      <c r="AB21" s="180">
        <v>4002</v>
      </c>
      <c r="AC21" s="125">
        <v>32.698749897867472</v>
      </c>
      <c r="AD21" s="131">
        <v>79.515199682098142</v>
      </c>
      <c r="AE21" s="180">
        <v>51989</v>
      </c>
      <c r="AF21" s="180">
        <v>12286</v>
      </c>
      <c r="AG21" s="125">
        <v>23.631922137375213</v>
      </c>
      <c r="AH21" s="131">
        <v>82.817660936973368</v>
      </c>
      <c r="AI21" s="211">
        <v>66372</v>
      </c>
      <c r="AJ21" s="180">
        <v>11399</v>
      </c>
      <c r="AK21" s="125">
        <v>17.174410896161032</v>
      </c>
      <c r="AL21" s="131">
        <v>72.195832541642915</v>
      </c>
      <c r="AM21" s="366" t="s">
        <v>52</v>
      </c>
      <c r="AN21" s="366"/>
      <c r="AO21" s="13"/>
      <c r="AP21" s="180">
        <v>21125</v>
      </c>
      <c r="AQ21" s="180">
        <v>6594</v>
      </c>
      <c r="AR21" s="125">
        <v>31.21420118343195</v>
      </c>
      <c r="AS21" s="131">
        <v>102.1375464684015</v>
      </c>
      <c r="AT21" s="211">
        <v>53844</v>
      </c>
      <c r="AU21" s="180">
        <v>15802</v>
      </c>
      <c r="AV21" s="203">
        <v>29.347745338384961</v>
      </c>
      <c r="AW21" s="131">
        <v>98.879919904887046</v>
      </c>
      <c r="AX21" s="180">
        <v>72644</v>
      </c>
      <c r="AY21" s="180">
        <v>17616</v>
      </c>
      <c r="AZ21" s="125">
        <v>24.249765982049446</v>
      </c>
      <c r="BA21" s="131">
        <v>129.03603867565192</v>
      </c>
      <c r="BB21" s="211">
        <v>103402</v>
      </c>
      <c r="BC21" s="180">
        <v>26202</v>
      </c>
      <c r="BD21" s="203">
        <v>25.339935397767938</v>
      </c>
      <c r="BE21" s="131">
        <v>68.069519133348919</v>
      </c>
      <c r="BF21" s="366" t="s">
        <v>52</v>
      </c>
      <c r="BG21" s="366"/>
      <c r="BH21" s="13"/>
      <c r="BI21" s="180">
        <v>138227</v>
      </c>
      <c r="BJ21" s="180">
        <v>28215</v>
      </c>
      <c r="BK21" s="125">
        <v>20.412075788377091</v>
      </c>
      <c r="BL21" s="131">
        <v>77.890348939929339</v>
      </c>
      <c r="BM21" s="211">
        <v>58940</v>
      </c>
      <c r="BN21" s="180">
        <v>15877</v>
      </c>
      <c r="BO21" s="203">
        <v>26.937563624024431</v>
      </c>
      <c r="BP21" s="131">
        <v>91.05872906629962</v>
      </c>
      <c r="BQ21" s="180">
        <v>108647</v>
      </c>
      <c r="BR21" s="180">
        <v>40440</v>
      </c>
      <c r="BS21" s="125">
        <v>37.221460325641758</v>
      </c>
      <c r="BT21" s="131">
        <v>82.941936542445177</v>
      </c>
      <c r="BU21" s="211">
        <v>81095</v>
      </c>
      <c r="BV21" s="180">
        <v>16596</v>
      </c>
      <c r="BW21" s="203">
        <v>20.464886861088846</v>
      </c>
      <c r="BX21" s="131">
        <v>82.081210742371042</v>
      </c>
      <c r="BY21" s="366" t="s">
        <v>52</v>
      </c>
      <c r="BZ21" s="366"/>
      <c r="CA21" s="13"/>
      <c r="CB21" s="180">
        <v>93883</v>
      </c>
      <c r="CC21" s="180">
        <v>27332</v>
      </c>
      <c r="CD21" s="125">
        <v>29.112831929103244</v>
      </c>
      <c r="CE21" s="131">
        <v>92.779795648189008</v>
      </c>
      <c r="CF21" s="211">
        <v>80601</v>
      </c>
      <c r="CG21" s="180">
        <v>25379</v>
      </c>
      <c r="CH21" s="203">
        <v>31.487202392029879</v>
      </c>
      <c r="CI21" s="131">
        <v>82.967733498970219</v>
      </c>
      <c r="CJ21" s="180">
        <v>55442</v>
      </c>
      <c r="CK21" s="180">
        <v>15347</v>
      </c>
      <c r="CL21" s="203">
        <v>27.681180332599837</v>
      </c>
      <c r="CM21" s="131">
        <v>92.535423575520042</v>
      </c>
      <c r="CN21" s="211">
        <v>52392</v>
      </c>
      <c r="CO21" s="180">
        <v>17615</v>
      </c>
      <c r="CP21" s="203">
        <v>33.621545274087651</v>
      </c>
      <c r="CQ21" s="131">
        <v>93.250397035468495</v>
      </c>
      <c r="CR21" s="191"/>
    </row>
    <row r="22" spans="1:99" s="108" customFormat="1" ht="28.5" customHeight="1">
      <c r="A22" s="133" t="s">
        <v>8</v>
      </c>
      <c r="B22" s="133" t="s">
        <v>28</v>
      </c>
      <c r="C22" s="134"/>
      <c r="D22" s="8">
        <v>0</v>
      </c>
      <c r="E22" s="8">
        <v>0</v>
      </c>
      <c r="F22" s="109">
        <v>0</v>
      </c>
      <c r="G22" s="212">
        <v>0</v>
      </c>
      <c r="H22" s="194">
        <v>0</v>
      </c>
      <c r="I22" s="8">
        <v>0</v>
      </c>
      <c r="J22" s="213">
        <v>0</v>
      </c>
      <c r="K22" s="138">
        <v>0</v>
      </c>
      <c r="L22" s="8">
        <v>0</v>
      </c>
      <c r="M22" s="8">
        <v>0</v>
      </c>
      <c r="N22" s="213">
        <v>0</v>
      </c>
      <c r="O22" s="141">
        <v>0</v>
      </c>
      <c r="P22" s="194">
        <v>0</v>
      </c>
      <c r="Q22" s="8">
        <v>0</v>
      </c>
      <c r="R22" s="213">
        <v>0</v>
      </c>
      <c r="S22" s="138">
        <v>0</v>
      </c>
      <c r="T22" s="133" t="s">
        <v>51</v>
      </c>
      <c r="U22" s="133" t="s">
        <v>28</v>
      </c>
      <c r="V22" s="134"/>
      <c r="W22" s="8">
        <v>0</v>
      </c>
      <c r="X22" s="8">
        <v>0</v>
      </c>
      <c r="Y22" s="213">
        <v>0</v>
      </c>
      <c r="Z22" s="141">
        <v>0</v>
      </c>
      <c r="AA22" s="194">
        <v>0</v>
      </c>
      <c r="AB22" s="8">
        <v>0</v>
      </c>
      <c r="AC22" s="213">
        <v>0</v>
      </c>
      <c r="AD22" s="138">
        <v>0</v>
      </c>
      <c r="AE22" s="8">
        <v>0</v>
      </c>
      <c r="AF22" s="8">
        <v>0</v>
      </c>
      <c r="AG22" s="213">
        <v>0</v>
      </c>
      <c r="AH22" s="141">
        <v>0</v>
      </c>
      <c r="AI22" s="194">
        <v>0</v>
      </c>
      <c r="AJ22" s="8">
        <v>0</v>
      </c>
      <c r="AK22" s="213">
        <v>0</v>
      </c>
      <c r="AL22" s="138">
        <v>0</v>
      </c>
      <c r="AM22" s="133" t="s">
        <v>51</v>
      </c>
      <c r="AN22" s="133" t="s">
        <v>28</v>
      </c>
      <c r="AO22" s="134"/>
      <c r="AP22" s="8">
        <v>0</v>
      </c>
      <c r="AQ22" s="8">
        <v>0</v>
      </c>
      <c r="AR22" s="213">
        <v>0</v>
      </c>
      <c r="AS22" s="141">
        <v>0</v>
      </c>
      <c r="AT22" s="194">
        <v>0</v>
      </c>
      <c r="AU22" s="8">
        <v>0</v>
      </c>
      <c r="AV22" s="213">
        <v>0</v>
      </c>
      <c r="AW22" s="138">
        <v>0</v>
      </c>
      <c r="AX22" s="8">
        <v>0</v>
      </c>
      <c r="AY22" s="8">
        <v>0</v>
      </c>
      <c r="AZ22" s="213">
        <v>0</v>
      </c>
      <c r="BA22" s="141">
        <v>0</v>
      </c>
      <c r="BB22" s="194">
        <v>0</v>
      </c>
      <c r="BC22" s="8">
        <v>0</v>
      </c>
      <c r="BD22" s="213">
        <v>0</v>
      </c>
      <c r="BE22" s="138">
        <v>0</v>
      </c>
      <c r="BF22" s="133" t="s">
        <v>51</v>
      </c>
      <c r="BG22" s="133" t="s">
        <v>28</v>
      </c>
      <c r="BH22" s="134"/>
      <c r="BI22" s="8">
        <v>0</v>
      </c>
      <c r="BJ22" s="8">
        <v>0</v>
      </c>
      <c r="BK22" s="213">
        <v>0</v>
      </c>
      <c r="BL22" s="141">
        <v>0</v>
      </c>
      <c r="BM22" s="194">
        <v>0</v>
      </c>
      <c r="BN22" s="8">
        <v>0</v>
      </c>
      <c r="BO22" s="213">
        <v>0</v>
      </c>
      <c r="BP22" s="138">
        <v>0</v>
      </c>
      <c r="BQ22" s="8">
        <v>0</v>
      </c>
      <c r="BR22" s="8">
        <v>0</v>
      </c>
      <c r="BS22" s="213">
        <v>0</v>
      </c>
      <c r="BT22" s="141">
        <v>0</v>
      </c>
      <c r="BU22" s="194">
        <v>0</v>
      </c>
      <c r="BV22" s="8">
        <v>0</v>
      </c>
      <c r="BW22" s="213">
        <v>0</v>
      </c>
      <c r="BX22" s="138">
        <v>0</v>
      </c>
      <c r="BY22" s="133" t="s">
        <v>51</v>
      </c>
      <c r="BZ22" s="133" t="s">
        <v>28</v>
      </c>
      <c r="CA22" s="134"/>
      <c r="CB22" s="8">
        <v>0</v>
      </c>
      <c r="CC22" s="8">
        <v>0</v>
      </c>
      <c r="CD22" s="213">
        <v>0</v>
      </c>
      <c r="CE22" s="141">
        <v>0</v>
      </c>
      <c r="CF22" s="194">
        <v>0</v>
      </c>
      <c r="CG22" s="8">
        <v>0</v>
      </c>
      <c r="CH22" s="213">
        <v>0</v>
      </c>
      <c r="CI22" s="138">
        <v>0</v>
      </c>
      <c r="CJ22" s="8">
        <v>0</v>
      </c>
      <c r="CK22" s="8">
        <v>0</v>
      </c>
      <c r="CL22" s="213">
        <v>0</v>
      </c>
      <c r="CM22" s="141">
        <v>0</v>
      </c>
      <c r="CN22" s="194">
        <v>0</v>
      </c>
      <c r="CO22" s="8">
        <v>0</v>
      </c>
      <c r="CP22" s="213">
        <v>0</v>
      </c>
      <c r="CQ22" s="138">
        <v>0</v>
      </c>
      <c r="CR22" s="142"/>
    </row>
    <row r="23" spans="1:99" s="108" customFormat="1" ht="28.5" customHeight="1">
      <c r="A23" s="133" t="s">
        <v>10</v>
      </c>
      <c r="B23" s="133" t="s">
        <v>27</v>
      </c>
      <c r="C23" s="134"/>
      <c r="D23" s="8">
        <v>64708</v>
      </c>
      <c r="E23" s="8">
        <v>22991</v>
      </c>
      <c r="F23" s="214">
        <v>35.530382642022623</v>
      </c>
      <c r="G23" s="141">
        <v>82.334192809053135</v>
      </c>
      <c r="H23" s="8">
        <v>44167</v>
      </c>
      <c r="I23" s="8">
        <v>12750</v>
      </c>
      <c r="J23" s="215">
        <v>28.867706658817671</v>
      </c>
      <c r="K23" s="138">
        <v>117.89181692094313</v>
      </c>
      <c r="L23" s="8">
        <v>67289</v>
      </c>
      <c r="M23" s="8">
        <v>14323</v>
      </c>
      <c r="N23" s="215">
        <v>21.285797084218817</v>
      </c>
      <c r="O23" s="141">
        <v>95.780393205831217</v>
      </c>
      <c r="P23" s="194">
        <v>110307</v>
      </c>
      <c r="Q23" s="8">
        <v>21563</v>
      </c>
      <c r="R23" s="215">
        <v>19.548170107064827</v>
      </c>
      <c r="S23" s="138">
        <v>94.749099217857463</v>
      </c>
      <c r="T23" s="133" t="s">
        <v>50</v>
      </c>
      <c r="U23" s="133" t="s">
        <v>27</v>
      </c>
      <c r="V23" s="134"/>
      <c r="W23" s="8">
        <v>57561</v>
      </c>
      <c r="X23" s="8">
        <v>18444</v>
      </c>
      <c r="Y23" s="160">
        <v>32.042528795538644</v>
      </c>
      <c r="Z23" s="138">
        <v>95.263674396983617</v>
      </c>
      <c r="AA23" s="194">
        <v>12239</v>
      </c>
      <c r="AB23" s="8">
        <v>4002</v>
      </c>
      <c r="AC23" s="160">
        <v>32.698749897867472</v>
      </c>
      <c r="AD23" s="138">
        <v>79.515199682098142</v>
      </c>
      <c r="AE23" s="8">
        <v>51989</v>
      </c>
      <c r="AF23" s="8">
        <v>12286</v>
      </c>
      <c r="AG23" s="160">
        <v>23.631922137375213</v>
      </c>
      <c r="AH23" s="138">
        <v>82.817660936973368</v>
      </c>
      <c r="AI23" s="194">
        <v>66372</v>
      </c>
      <c r="AJ23" s="8">
        <v>11399</v>
      </c>
      <c r="AK23" s="160">
        <v>17.174410896161032</v>
      </c>
      <c r="AL23" s="138">
        <v>72.195832541642915</v>
      </c>
      <c r="AM23" s="133" t="s">
        <v>50</v>
      </c>
      <c r="AN23" s="133" t="s">
        <v>27</v>
      </c>
      <c r="AO23" s="134"/>
      <c r="AP23" s="8">
        <v>21125</v>
      </c>
      <c r="AQ23" s="8">
        <v>6594</v>
      </c>
      <c r="AR23" s="160">
        <v>31.21420118343195</v>
      </c>
      <c r="AS23" s="138">
        <v>102.1375464684015</v>
      </c>
      <c r="AT23" s="194">
        <v>53844</v>
      </c>
      <c r="AU23" s="8">
        <v>15802</v>
      </c>
      <c r="AV23" s="207">
        <v>29.347745338384961</v>
      </c>
      <c r="AW23" s="138">
        <v>98.879919904887046</v>
      </c>
      <c r="AX23" s="8">
        <v>72644</v>
      </c>
      <c r="AY23" s="8">
        <v>17616</v>
      </c>
      <c r="AZ23" s="135">
        <v>24.249765982049446</v>
      </c>
      <c r="BA23" s="138">
        <v>129.03603867565192</v>
      </c>
      <c r="BB23" s="194">
        <v>103402</v>
      </c>
      <c r="BC23" s="8">
        <v>26202</v>
      </c>
      <c r="BD23" s="135">
        <v>25.339935397767938</v>
      </c>
      <c r="BE23" s="138">
        <v>68.069519133348919</v>
      </c>
      <c r="BF23" s="133" t="s">
        <v>50</v>
      </c>
      <c r="BG23" s="133" t="s">
        <v>27</v>
      </c>
      <c r="BH23" s="134"/>
      <c r="BI23" s="8">
        <v>138227</v>
      </c>
      <c r="BJ23" s="8">
        <v>28215</v>
      </c>
      <c r="BK23" s="135">
        <v>20.412075788377091</v>
      </c>
      <c r="BL23" s="138">
        <v>77.890348939929339</v>
      </c>
      <c r="BM23" s="194">
        <v>58940</v>
      </c>
      <c r="BN23" s="8">
        <v>15877</v>
      </c>
      <c r="BO23" s="207">
        <v>26.937563624024431</v>
      </c>
      <c r="BP23" s="138">
        <v>91.05872906629962</v>
      </c>
      <c r="BQ23" s="8">
        <v>108647</v>
      </c>
      <c r="BR23" s="8">
        <v>40440</v>
      </c>
      <c r="BS23" s="160">
        <v>37.221460325641758</v>
      </c>
      <c r="BT23" s="138">
        <v>82.941936542445177</v>
      </c>
      <c r="BU23" s="194">
        <v>81095</v>
      </c>
      <c r="BV23" s="8">
        <v>16596</v>
      </c>
      <c r="BW23" s="207">
        <v>20.464886861088846</v>
      </c>
      <c r="BX23" s="138">
        <v>82.081210742371042</v>
      </c>
      <c r="BY23" s="133" t="s">
        <v>50</v>
      </c>
      <c r="BZ23" s="133" t="s">
        <v>27</v>
      </c>
      <c r="CA23" s="134"/>
      <c r="CB23" s="8">
        <v>93883</v>
      </c>
      <c r="CC23" s="8">
        <v>27332</v>
      </c>
      <c r="CD23" s="160">
        <v>29.112831929103244</v>
      </c>
      <c r="CE23" s="138">
        <v>92.779795648189008</v>
      </c>
      <c r="CF23" s="194">
        <v>80601</v>
      </c>
      <c r="CG23" s="8">
        <v>25379</v>
      </c>
      <c r="CH23" s="207">
        <v>31.487202392029879</v>
      </c>
      <c r="CI23" s="138">
        <v>82.967733498970219</v>
      </c>
      <c r="CJ23" s="8">
        <v>55442</v>
      </c>
      <c r="CK23" s="8">
        <v>15347</v>
      </c>
      <c r="CL23" s="207">
        <v>27.681180332599837</v>
      </c>
      <c r="CM23" s="138">
        <v>92.535423575520042</v>
      </c>
      <c r="CN23" s="194">
        <v>52392</v>
      </c>
      <c r="CO23" s="8">
        <v>17615</v>
      </c>
      <c r="CP23" s="207">
        <v>33.621545274087651</v>
      </c>
      <c r="CQ23" s="138">
        <v>93.250397035468495</v>
      </c>
      <c r="CR23" s="142"/>
    </row>
    <row r="24" spans="1:99" s="129" customFormat="1" ht="28.5" customHeight="1">
      <c r="A24" s="366" t="s">
        <v>29</v>
      </c>
      <c r="B24" s="366"/>
      <c r="C24" s="13"/>
      <c r="D24" s="180">
        <v>27</v>
      </c>
      <c r="E24" s="180">
        <v>0</v>
      </c>
      <c r="F24" s="146" t="s">
        <v>5</v>
      </c>
      <c r="G24" s="209">
        <v>0</v>
      </c>
      <c r="H24" s="180">
        <v>34</v>
      </c>
      <c r="I24" s="180">
        <v>34</v>
      </c>
      <c r="J24" s="216">
        <v>100</v>
      </c>
      <c r="K24" s="132" t="s">
        <v>87</v>
      </c>
      <c r="L24" s="180">
        <v>0</v>
      </c>
      <c r="M24" s="180">
        <v>0</v>
      </c>
      <c r="N24" s="7" t="s">
        <v>5</v>
      </c>
      <c r="O24" s="148">
        <v>0</v>
      </c>
      <c r="P24" s="211">
        <v>159</v>
      </c>
      <c r="Q24" s="180">
        <v>138</v>
      </c>
      <c r="R24" s="163">
        <v>86.79245283018868</v>
      </c>
      <c r="S24" s="217" t="s">
        <v>87</v>
      </c>
      <c r="T24" s="366" t="s">
        <v>29</v>
      </c>
      <c r="U24" s="366"/>
      <c r="V24" s="13"/>
      <c r="W24" s="180">
        <v>0</v>
      </c>
      <c r="X24" s="180">
        <v>0</v>
      </c>
      <c r="Y24" s="218">
        <v>0</v>
      </c>
      <c r="Z24" s="147" t="s">
        <v>86</v>
      </c>
      <c r="AA24" s="211">
        <v>0</v>
      </c>
      <c r="AB24" s="180">
        <v>0</v>
      </c>
      <c r="AC24" s="218">
        <v>0</v>
      </c>
      <c r="AD24" s="217" t="s">
        <v>86</v>
      </c>
      <c r="AE24" s="180">
        <v>0</v>
      </c>
      <c r="AF24" s="180">
        <v>0</v>
      </c>
      <c r="AG24" s="146" t="s">
        <v>5</v>
      </c>
      <c r="AH24" s="145">
        <v>0</v>
      </c>
      <c r="AI24" s="211">
        <v>0</v>
      </c>
      <c r="AJ24" s="180">
        <v>0</v>
      </c>
      <c r="AK24" s="146" t="s">
        <v>5</v>
      </c>
      <c r="AL24" s="217" t="s">
        <v>86</v>
      </c>
      <c r="AM24" s="366" t="s">
        <v>29</v>
      </c>
      <c r="AN24" s="366"/>
      <c r="AO24" s="13"/>
      <c r="AP24" s="180">
        <v>0</v>
      </c>
      <c r="AQ24" s="180">
        <v>0</v>
      </c>
      <c r="AR24" s="146" t="s">
        <v>5</v>
      </c>
      <c r="AS24" s="148">
        <v>0</v>
      </c>
      <c r="AT24" s="211">
        <v>59</v>
      </c>
      <c r="AU24" s="180">
        <v>0</v>
      </c>
      <c r="AV24" s="146" t="s">
        <v>5</v>
      </c>
      <c r="AW24" s="132">
        <v>0</v>
      </c>
      <c r="AX24" s="180">
        <v>0</v>
      </c>
      <c r="AY24" s="180">
        <v>0</v>
      </c>
      <c r="AZ24" s="149" t="s">
        <v>5</v>
      </c>
      <c r="BA24" s="148">
        <v>0</v>
      </c>
      <c r="BB24" s="211">
        <v>270</v>
      </c>
      <c r="BC24" s="180">
        <v>60</v>
      </c>
      <c r="BD24" s="163">
        <v>22.222222222222221</v>
      </c>
      <c r="BE24" s="132" t="s">
        <v>87</v>
      </c>
      <c r="BF24" s="366" t="s">
        <v>29</v>
      </c>
      <c r="BG24" s="366"/>
      <c r="BH24" s="13"/>
      <c r="BI24" s="180">
        <v>5564</v>
      </c>
      <c r="BJ24" s="180">
        <v>798</v>
      </c>
      <c r="BK24" s="163">
        <v>14.342199856218549</v>
      </c>
      <c r="BL24" s="147">
        <v>2156.7567567567567</v>
      </c>
      <c r="BM24" s="211">
        <v>61</v>
      </c>
      <c r="BN24" s="180">
        <v>0</v>
      </c>
      <c r="BO24" s="218">
        <v>0</v>
      </c>
      <c r="BP24" s="217" t="s">
        <v>86</v>
      </c>
      <c r="BQ24" s="180">
        <v>150</v>
      </c>
      <c r="BR24" s="180">
        <v>64</v>
      </c>
      <c r="BS24" s="125">
        <v>42.666666666666671</v>
      </c>
      <c r="BT24" s="147">
        <v>62.745098039215684</v>
      </c>
      <c r="BU24" s="211">
        <v>458</v>
      </c>
      <c r="BV24" s="180">
        <v>0</v>
      </c>
      <c r="BW24" s="146" t="s">
        <v>5</v>
      </c>
      <c r="BX24" s="132">
        <v>0</v>
      </c>
      <c r="BY24" s="366" t="s">
        <v>29</v>
      </c>
      <c r="BZ24" s="366"/>
      <c r="CA24" s="13"/>
      <c r="CB24" s="180">
        <v>294</v>
      </c>
      <c r="CC24" s="180">
        <v>0</v>
      </c>
      <c r="CD24" s="146" t="s">
        <v>5</v>
      </c>
      <c r="CE24" s="132">
        <v>0</v>
      </c>
      <c r="CF24" s="211">
        <v>0</v>
      </c>
      <c r="CG24" s="180">
        <v>0</v>
      </c>
      <c r="CH24" s="7" t="s">
        <v>5</v>
      </c>
      <c r="CI24" s="132">
        <v>0</v>
      </c>
      <c r="CJ24" s="180">
        <v>159</v>
      </c>
      <c r="CK24" s="180">
        <v>40</v>
      </c>
      <c r="CL24" s="219">
        <v>25.157232704402517</v>
      </c>
      <c r="CM24" s="147">
        <v>68.965517241379317</v>
      </c>
      <c r="CN24" s="211">
        <v>10</v>
      </c>
      <c r="CO24" s="180">
        <v>10</v>
      </c>
      <c r="CP24" s="219">
        <v>100</v>
      </c>
      <c r="CQ24" s="132" t="s">
        <v>87</v>
      </c>
      <c r="CR24" s="191"/>
    </row>
    <row r="25" spans="1:99" s="129" customFormat="1" ht="28.5" customHeight="1">
      <c r="A25" s="366" t="s">
        <v>30</v>
      </c>
      <c r="B25" s="366"/>
      <c r="C25" s="13"/>
      <c r="D25" s="180">
        <v>0</v>
      </c>
      <c r="E25" s="180">
        <v>0</v>
      </c>
      <c r="F25" s="146" t="s">
        <v>5</v>
      </c>
      <c r="G25" s="209">
        <v>0</v>
      </c>
      <c r="H25" s="180">
        <v>0</v>
      </c>
      <c r="I25" s="180">
        <v>0</v>
      </c>
      <c r="J25" s="7" t="s">
        <v>5</v>
      </c>
      <c r="K25" s="132">
        <v>0</v>
      </c>
      <c r="L25" s="180">
        <v>0</v>
      </c>
      <c r="M25" s="180">
        <v>0</v>
      </c>
      <c r="N25" s="7" t="s">
        <v>5</v>
      </c>
      <c r="O25" s="148">
        <v>0</v>
      </c>
      <c r="P25" s="211">
        <v>0</v>
      </c>
      <c r="Q25" s="180">
        <v>0</v>
      </c>
      <c r="R25" s="7" t="s">
        <v>5</v>
      </c>
      <c r="S25" s="132">
        <v>0</v>
      </c>
      <c r="T25" s="366" t="s">
        <v>30</v>
      </c>
      <c r="U25" s="366"/>
      <c r="V25" s="13"/>
      <c r="W25" s="180">
        <v>0</v>
      </c>
      <c r="X25" s="180">
        <v>0</v>
      </c>
      <c r="Y25" s="146" t="s">
        <v>5</v>
      </c>
      <c r="Z25" s="145">
        <v>0</v>
      </c>
      <c r="AA25" s="211">
        <v>0</v>
      </c>
      <c r="AB25" s="180">
        <v>0</v>
      </c>
      <c r="AC25" s="146" t="s">
        <v>5</v>
      </c>
      <c r="AD25" s="145">
        <v>0</v>
      </c>
      <c r="AE25" s="180">
        <v>0</v>
      </c>
      <c r="AF25" s="180">
        <v>0</v>
      </c>
      <c r="AG25" s="146" t="s">
        <v>5</v>
      </c>
      <c r="AH25" s="145">
        <v>0</v>
      </c>
      <c r="AI25" s="211">
        <v>0</v>
      </c>
      <c r="AJ25" s="180">
        <v>0</v>
      </c>
      <c r="AK25" s="146" t="s">
        <v>5</v>
      </c>
      <c r="AL25" s="145">
        <v>0</v>
      </c>
      <c r="AM25" s="366" t="s">
        <v>30</v>
      </c>
      <c r="AN25" s="366"/>
      <c r="AO25" s="13"/>
      <c r="AP25" s="180">
        <v>0</v>
      </c>
      <c r="AQ25" s="180">
        <v>0</v>
      </c>
      <c r="AR25" s="146" t="s">
        <v>5</v>
      </c>
      <c r="AS25" s="132">
        <v>0</v>
      </c>
      <c r="AT25" s="211">
        <v>0</v>
      </c>
      <c r="AU25" s="180">
        <v>0</v>
      </c>
      <c r="AV25" s="7" t="s">
        <v>5</v>
      </c>
      <c r="AW25" s="132">
        <v>0</v>
      </c>
      <c r="AX25" s="180">
        <v>0</v>
      </c>
      <c r="AY25" s="180">
        <v>0</v>
      </c>
      <c r="AZ25" s="149" t="s">
        <v>5</v>
      </c>
      <c r="BA25" s="132">
        <v>0</v>
      </c>
      <c r="BB25" s="211">
        <v>0</v>
      </c>
      <c r="BC25" s="180">
        <v>0</v>
      </c>
      <c r="BD25" s="7" t="s">
        <v>5</v>
      </c>
      <c r="BE25" s="132">
        <v>0</v>
      </c>
      <c r="BF25" s="366" t="s">
        <v>30</v>
      </c>
      <c r="BG25" s="366"/>
      <c r="BH25" s="13"/>
      <c r="BI25" s="180">
        <v>0</v>
      </c>
      <c r="BJ25" s="180">
        <v>0</v>
      </c>
      <c r="BK25" s="146" t="s">
        <v>5</v>
      </c>
      <c r="BL25" s="132">
        <v>0</v>
      </c>
      <c r="BM25" s="211">
        <v>0</v>
      </c>
      <c r="BN25" s="180">
        <v>0</v>
      </c>
      <c r="BO25" s="7" t="s">
        <v>5</v>
      </c>
      <c r="BP25" s="132">
        <v>0</v>
      </c>
      <c r="BQ25" s="180">
        <v>0</v>
      </c>
      <c r="BR25" s="180">
        <v>0</v>
      </c>
      <c r="BS25" s="146" t="s">
        <v>5</v>
      </c>
      <c r="BT25" s="148">
        <v>0</v>
      </c>
      <c r="BU25" s="211">
        <v>0</v>
      </c>
      <c r="BV25" s="180">
        <v>0</v>
      </c>
      <c r="BW25" s="7" t="s">
        <v>5</v>
      </c>
      <c r="BX25" s="132">
        <v>0</v>
      </c>
      <c r="BY25" s="366" t="s">
        <v>30</v>
      </c>
      <c r="BZ25" s="366"/>
      <c r="CA25" s="13"/>
      <c r="CB25" s="180">
        <v>0</v>
      </c>
      <c r="CC25" s="180">
        <v>0</v>
      </c>
      <c r="CD25" s="146" t="s">
        <v>5</v>
      </c>
      <c r="CE25" s="148">
        <v>0</v>
      </c>
      <c r="CF25" s="211">
        <v>0</v>
      </c>
      <c r="CG25" s="180">
        <v>0</v>
      </c>
      <c r="CH25" s="7" t="s">
        <v>5</v>
      </c>
      <c r="CI25" s="132">
        <v>0</v>
      </c>
      <c r="CJ25" s="180">
        <v>0</v>
      </c>
      <c r="CK25" s="180">
        <v>0</v>
      </c>
      <c r="CL25" s="7" t="s">
        <v>5</v>
      </c>
      <c r="CM25" s="148">
        <v>0</v>
      </c>
      <c r="CN25" s="211">
        <v>0</v>
      </c>
      <c r="CO25" s="180">
        <v>0</v>
      </c>
      <c r="CP25" s="7" t="s">
        <v>5</v>
      </c>
      <c r="CQ25" s="132">
        <v>0</v>
      </c>
      <c r="CR25" s="191"/>
    </row>
    <row r="26" spans="1:99" s="129" customFormat="1" ht="28.5" customHeight="1">
      <c r="A26" s="366" t="s">
        <v>31</v>
      </c>
      <c r="B26" s="366"/>
      <c r="C26" s="13"/>
      <c r="D26" s="182">
        <v>3860</v>
      </c>
      <c r="E26" s="150">
        <v>3860</v>
      </c>
      <c r="F26" s="125">
        <v>100</v>
      </c>
      <c r="G26" s="130">
        <v>71.481481481481481</v>
      </c>
      <c r="H26" s="140">
        <v>0</v>
      </c>
      <c r="I26" s="150">
        <v>0</v>
      </c>
      <c r="J26" s="7" t="s">
        <v>5</v>
      </c>
      <c r="K26" s="145">
        <v>0</v>
      </c>
      <c r="L26" s="150">
        <v>0</v>
      </c>
      <c r="M26" s="150">
        <v>0</v>
      </c>
      <c r="N26" s="7" t="s">
        <v>5</v>
      </c>
      <c r="O26" s="220">
        <v>0</v>
      </c>
      <c r="P26" s="221">
        <v>0</v>
      </c>
      <c r="Q26" s="150">
        <v>0</v>
      </c>
      <c r="R26" s="7" t="s">
        <v>5</v>
      </c>
      <c r="S26" s="145">
        <v>0</v>
      </c>
      <c r="T26" s="366" t="s">
        <v>31</v>
      </c>
      <c r="U26" s="366"/>
      <c r="V26" s="13"/>
      <c r="W26" s="150">
        <v>0</v>
      </c>
      <c r="X26" s="150">
        <v>0</v>
      </c>
      <c r="Y26" s="146" t="s">
        <v>5</v>
      </c>
      <c r="Z26" s="145">
        <v>0</v>
      </c>
      <c r="AA26" s="140">
        <v>0</v>
      </c>
      <c r="AB26" s="182">
        <v>0</v>
      </c>
      <c r="AC26" s="149" t="s">
        <v>5</v>
      </c>
      <c r="AD26" s="145">
        <v>0</v>
      </c>
      <c r="AE26" s="182">
        <v>0</v>
      </c>
      <c r="AF26" s="182">
        <v>0</v>
      </c>
      <c r="AG26" s="146" t="s">
        <v>5</v>
      </c>
      <c r="AH26" s="145">
        <v>0</v>
      </c>
      <c r="AI26" s="140">
        <v>0</v>
      </c>
      <c r="AJ26" s="150">
        <v>0</v>
      </c>
      <c r="AK26" s="196" t="s">
        <v>5</v>
      </c>
      <c r="AL26" s="145">
        <v>0</v>
      </c>
      <c r="AM26" s="366" t="s">
        <v>31</v>
      </c>
      <c r="AN26" s="366"/>
      <c r="AO26" s="13"/>
      <c r="AP26" s="182">
        <v>0</v>
      </c>
      <c r="AQ26" s="182">
        <v>0</v>
      </c>
      <c r="AR26" s="146" t="s">
        <v>5</v>
      </c>
      <c r="AS26" s="132">
        <v>0</v>
      </c>
      <c r="AT26" s="140">
        <v>0</v>
      </c>
      <c r="AU26" s="182">
        <v>0</v>
      </c>
      <c r="AV26" s="7" t="s">
        <v>5</v>
      </c>
      <c r="AW26" s="132">
        <v>0</v>
      </c>
      <c r="AX26" s="7">
        <v>1069</v>
      </c>
      <c r="AY26" s="182">
        <v>0</v>
      </c>
      <c r="AZ26" s="218">
        <v>0</v>
      </c>
      <c r="BA26" s="132">
        <v>0</v>
      </c>
      <c r="BB26" s="140">
        <v>0</v>
      </c>
      <c r="BC26" s="182">
        <v>0</v>
      </c>
      <c r="BD26" s="7" t="s">
        <v>5</v>
      </c>
      <c r="BE26" s="132">
        <v>0</v>
      </c>
      <c r="BF26" s="366" t="s">
        <v>31</v>
      </c>
      <c r="BG26" s="366"/>
      <c r="BH26" s="13"/>
      <c r="BI26" s="182">
        <v>0</v>
      </c>
      <c r="BJ26" s="182">
        <v>0</v>
      </c>
      <c r="BK26" s="146" t="s">
        <v>5</v>
      </c>
      <c r="BL26" s="132">
        <v>0</v>
      </c>
      <c r="BM26" s="222">
        <v>600</v>
      </c>
      <c r="BN26" s="182">
        <v>0</v>
      </c>
      <c r="BO26" s="218">
        <v>0</v>
      </c>
      <c r="BP26" s="132">
        <v>0</v>
      </c>
      <c r="BQ26" s="9">
        <v>1672</v>
      </c>
      <c r="BR26" s="182">
        <v>0</v>
      </c>
      <c r="BS26" s="218">
        <v>0</v>
      </c>
      <c r="BT26" s="148" t="s">
        <v>86</v>
      </c>
      <c r="BU26" s="140">
        <v>0</v>
      </c>
      <c r="BV26" s="150">
        <v>0</v>
      </c>
      <c r="BW26" s="210" t="s">
        <v>5</v>
      </c>
      <c r="BX26" s="132">
        <v>0</v>
      </c>
      <c r="BY26" s="366" t="s">
        <v>31</v>
      </c>
      <c r="BZ26" s="366"/>
      <c r="CA26" s="13"/>
      <c r="CB26" s="182">
        <v>0</v>
      </c>
      <c r="CC26" s="182">
        <v>0</v>
      </c>
      <c r="CD26" s="149" t="s">
        <v>5</v>
      </c>
      <c r="CE26" s="148">
        <v>0</v>
      </c>
      <c r="CF26" s="202">
        <v>11465</v>
      </c>
      <c r="CG26" s="9">
        <v>4687</v>
      </c>
      <c r="CH26" s="203">
        <v>40.880941997383339</v>
      </c>
      <c r="CI26" s="132">
        <v>8843.3962264150941</v>
      </c>
      <c r="CJ26" s="182">
        <v>0</v>
      </c>
      <c r="CK26" s="182">
        <v>0</v>
      </c>
      <c r="CL26" s="7" t="s">
        <v>5</v>
      </c>
      <c r="CM26" s="148">
        <v>0</v>
      </c>
      <c r="CN26" s="140">
        <v>0</v>
      </c>
      <c r="CO26" s="182">
        <v>0</v>
      </c>
      <c r="CP26" s="7" t="s">
        <v>5</v>
      </c>
      <c r="CQ26" s="132">
        <v>0</v>
      </c>
      <c r="CR26" s="191"/>
    </row>
    <row r="27" spans="1:99" s="108" customFormat="1" ht="28.5" customHeight="1">
      <c r="A27" s="133" t="s">
        <v>32</v>
      </c>
      <c r="B27" s="133" t="s">
        <v>33</v>
      </c>
      <c r="C27" s="134"/>
      <c r="D27" s="8">
        <v>3860</v>
      </c>
      <c r="E27" s="8">
        <v>3860</v>
      </c>
      <c r="F27" s="135">
        <v>100</v>
      </c>
      <c r="G27" s="136">
        <v>71.481481481481481</v>
      </c>
      <c r="H27" s="8">
        <v>0</v>
      </c>
      <c r="I27" s="8">
        <v>0</v>
      </c>
      <c r="J27" s="223" t="s">
        <v>5</v>
      </c>
      <c r="K27" s="138">
        <v>0</v>
      </c>
      <c r="L27" s="8">
        <v>0</v>
      </c>
      <c r="M27" s="8">
        <v>0</v>
      </c>
      <c r="N27" s="223" t="s">
        <v>5</v>
      </c>
      <c r="O27" s="141">
        <v>0</v>
      </c>
      <c r="P27" s="194">
        <v>0</v>
      </c>
      <c r="Q27" s="8">
        <v>0</v>
      </c>
      <c r="R27" s="223" t="s">
        <v>5</v>
      </c>
      <c r="S27" s="138">
        <v>0</v>
      </c>
      <c r="T27" s="133" t="s">
        <v>32</v>
      </c>
      <c r="U27" s="133" t="s">
        <v>33</v>
      </c>
      <c r="V27" s="134"/>
      <c r="W27" s="8">
        <v>0</v>
      </c>
      <c r="X27" s="8">
        <v>0</v>
      </c>
      <c r="Y27" s="156" t="s">
        <v>5</v>
      </c>
      <c r="Z27" s="138">
        <v>0</v>
      </c>
      <c r="AA27" s="194">
        <v>0</v>
      </c>
      <c r="AB27" s="8">
        <v>0</v>
      </c>
      <c r="AC27" s="160" t="s">
        <v>5</v>
      </c>
      <c r="AD27" s="138">
        <v>0</v>
      </c>
      <c r="AE27" s="8">
        <v>0</v>
      </c>
      <c r="AF27" s="8">
        <v>0</v>
      </c>
      <c r="AG27" s="156" t="s">
        <v>5</v>
      </c>
      <c r="AH27" s="138">
        <v>0</v>
      </c>
      <c r="AI27" s="194">
        <v>0</v>
      </c>
      <c r="AJ27" s="8">
        <v>0</v>
      </c>
      <c r="AK27" s="156" t="s">
        <v>5</v>
      </c>
      <c r="AL27" s="138">
        <v>0</v>
      </c>
      <c r="AM27" s="133" t="s">
        <v>32</v>
      </c>
      <c r="AN27" s="133" t="s">
        <v>33</v>
      </c>
      <c r="AO27" s="134"/>
      <c r="AP27" s="8">
        <v>0</v>
      </c>
      <c r="AQ27" s="8">
        <v>0</v>
      </c>
      <c r="AR27" s="156" t="s">
        <v>5</v>
      </c>
      <c r="AS27" s="138">
        <v>0</v>
      </c>
      <c r="AT27" s="194">
        <v>0</v>
      </c>
      <c r="AU27" s="8">
        <v>0</v>
      </c>
      <c r="AV27" s="223" t="s">
        <v>5</v>
      </c>
      <c r="AW27" s="138">
        <v>0</v>
      </c>
      <c r="AX27" s="8">
        <v>1069</v>
      </c>
      <c r="AY27" s="8">
        <v>0</v>
      </c>
      <c r="AZ27" s="156" t="s">
        <v>5</v>
      </c>
      <c r="BA27" s="138">
        <v>0</v>
      </c>
      <c r="BB27" s="194">
        <v>0</v>
      </c>
      <c r="BC27" s="8">
        <v>0</v>
      </c>
      <c r="BD27" s="223" t="s">
        <v>5</v>
      </c>
      <c r="BE27" s="138">
        <v>0</v>
      </c>
      <c r="BF27" s="133" t="s">
        <v>32</v>
      </c>
      <c r="BG27" s="133" t="s">
        <v>33</v>
      </c>
      <c r="BH27" s="134"/>
      <c r="BI27" s="8">
        <v>0</v>
      </c>
      <c r="BJ27" s="8">
        <v>0</v>
      </c>
      <c r="BK27" s="156" t="s">
        <v>5</v>
      </c>
      <c r="BL27" s="138">
        <v>0</v>
      </c>
      <c r="BM27" s="194">
        <v>0</v>
      </c>
      <c r="BN27" s="8">
        <v>0</v>
      </c>
      <c r="BO27" s="207" t="s">
        <v>5</v>
      </c>
      <c r="BP27" s="138">
        <v>0</v>
      </c>
      <c r="BQ27" s="8">
        <v>229</v>
      </c>
      <c r="BR27" s="8">
        <v>0</v>
      </c>
      <c r="BS27" s="213">
        <v>0</v>
      </c>
      <c r="BT27" s="141">
        <v>0</v>
      </c>
      <c r="BU27" s="194">
        <v>0</v>
      </c>
      <c r="BV27" s="8">
        <v>0</v>
      </c>
      <c r="BW27" s="207" t="s">
        <v>5</v>
      </c>
      <c r="BX27" s="138">
        <v>0</v>
      </c>
      <c r="BY27" s="133" t="s">
        <v>32</v>
      </c>
      <c r="BZ27" s="133" t="s">
        <v>33</v>
      </c>
      <c r="CA27" s="134"/>
      <c r="CB27" s="8">
        <v>0</v>
      </c>
      <c r="CC27" s="8">
        <v>0</v>
      </c>
      <c r="CD27" s="160" t="s">
        <v>5</v>
      </c>
      <c r="CE27" s="141">
        <v>0</v>
      </c>
      <c r="CF27" s="194">
        <v>8547</v>
      </c>
      <c r="CG27" s="8">
        <v>1769</v>
      </c>
      <c r="CH27" s="199">
        <v>20.697320697320698</v>
      </c>
      <c r="CI27" s="138">
        <v>3337.7358490566039</v>
      </c>
      <c r="CJ27" s="8">
        <v>0</v>
      </c>
      <c r="CK27" s="8">
        <v>0</v>
      </c>
      <c r="CL27" s="223" t="s">
        <v>5</v>
      </c>
      <c r="CM27" s="141">
        <v>0</v>
      </c>
      <c r="CN27" s="194">
        <v>0</v>
      </c>
      <c r="CO27" s="8">
        <v>0</v>
      </c>
      <c r="CP27" s="223" t="s">
        <v>5</v>
      </c>
      <c r="CQ27" s="138">
        <v>0</v>
      </c>
      <c r="CR27" s="142"/>
    </row>
    <row r="28" spans="1:99" s="108" customFormat="1" ht="28.5" customHeight="1">
      <c r="A28" s="133" t="s">
        <v>32</v>
      </c>
      <c r="B28" s="133" t="s">
        <v>34</v>
      </c>
      <c r="C28" s="134"/>
      <c r="D28" s="8">
        <v>0</v>
      </c>
      <c r="E28" s="8">
        <v>0</v>
      </c>
      <c r="F28" s="160" t="s">
        <v>5</v>
      </c>
      <c r="G28" s="224">
        <v>0</v>
      </c>
      <c r="H28" s="8">
        <v>0</v>
      </c>
      <c r="I28" s="8">
        <v>0</v>
      </c>
      <c r="J28" s="223" t="s">
        <v>5</v>
      </c>
      <c r="K28" s="138">
        <v>0</v>
      </c>
      <c r="L28" s="8">
        <v>0</v>
      </c>
      <c r="M28" s="8">
        <v>0</v>
      </c>
      <c r="N28" s="223" t="s">
        <v>5</v>
      </c>
      <c r="O28" s="141">
        <v>0</v>
      </c>
      <c r="P28" s="194">
        <v>0</v>
      </c>
      <c r="Q28" s="8">
        <v>0</v>
      </c>
      <c r="R28" s="223" t="s">
        <v>5</v>
      </c>
      <c r="S28" s="138">
        <v>0</v>
      </c>
      <c r="T28" s="133" t="s">
        <v>32</v>
      </c>
      <c r="U28" s="133" t="s">
        <v>34</v>
      </c>
      <c r="V28" s="134"/>
      <c r="W28" s="8">
        <v>0</v>
      </c>
      <c r="X28" s="8">
        <v>0</v>
      </c>
      <c r="Y28" s="156" t="s">
        <v>5</v>
      </c>
      <c r="Z28" s="138">
        <v>0</v>
      </c>
      <c r="AA28" s="194">
        <v>0</v>
      </c>
      <c r="AB28" s="8">
        <v>0</v>
      </c>
      <c r="AC28" s="160" t="s">
        <v>5</v>
      </c>
      <c r="AD28" s="138">
        <v>0</v>
      </c>
      <c r="AE28" s="8">
        <v>0</v>
      </c>
      <c r="AF28" s="8">
        <v>0</v>
      </c>
      <c r="AG28" s="156" t="s">
        <v>5</v>
      </c>
      <c r="AH28" s="138">
        <v>0</v>
      </c>
      <c r="AI28" s="194">
        <v>0</v>
      </c>
      <c r="AJ28" s="8">
        <v>0</v>
      </c>
      <c r="AK28" s="156" t="s">
        <v>5</v>
      </c>
      <c r="AL28" s="138">
        <v>0</v>
      </c>
      <c r="AM28" s="133" t="s">
        <v>32</v>
      </c>
      <c r="AN28" s="133" t="s">
        <v>34</v>
      </c>
      <c r="AO28" s="134"/>
      <c r="AP28" s="8">
        <v>0</v>
      </c>
      <c r="AQ28" s="8">
        <v>0</v>
      </c>
      <c r="AR28" s="156" t="s">
        <v>5</v>
      </c>
      <c r="AS28" s="138">
        <v>0</v>
      </c>
      <c r="AT28" s="194">
        <v>0</v>
      </c>
      <c r="AU28" s="8">
        <v>0</v>
      </c>
      <c r="AV28" s="223" t="s">
        <v>5</v>
      </c>
      <c r="AW28" s="138">
        <v>0</v>
      </c>
      <c r="AX28" s="8">
        <v>0</v>
      </c>
      <c r="AY28" s="8">
        <v>0</v>
      </c>
      <c r="AZ28" s="156" t="s">
        <v>5</v>
      </c>
      <c r="BA28" s="138">
        <v>0</v>
      </c>
      <c r="BB28" s="194">
        <v>0</v>
      </c>
      <c r="BC28" s="8">
        <v>0</v>
      </c>
      <c r="BD28" s="223" t="s">
        <v>5</v>
      </c>
      <c r="BE28" s="138">
        <v>0</v>
      </c>
      <c r="BF28" s="133" t="s">
        <v>32</v>
      </c>
      <c r="BG28" s="133" t="s">
        <v>34</v>
      </c>
      <c r="BH28" s="134"/>
      <c r="BI28" s="8">
        <v>0</v>
      </c>
      <c r="BJ28" s="8">
        <v>0</v>
      </c>
      <c r="BK28" s="156" t="s">
        <v>5</v>
      </c>
      <c r="BL28" s="138">
        <v>0</v>
      </c>
      <c r="BM28" s="194">
        <v>600</v>
      </c>
      <c r="BN28" s="8">
        <v>0</v>
      </c>
      <c r="BO28" s="213">
        <v>0</v>
      </c>
      <c r="BP28" s="138">
        <v>0</v>
      </c>
      <c r="BQ28" s="8">
        <v>1443</v>
      </c>
      <c r="BR28" s="8">
        <v>0</v>
      </c>
      <c r="BS28" s="213">
        <v>0</v>
      </c>
      <c r="BT28" s="141" t="s">
        <v>86</v>
      </c>
      <c r="BU28" s="194">
        <v>0</v>
      </c>
      <c r="BV28" s="8">
        <v>0</v>
      </c>
      <c r="BW28" s="223" t="s">
        <v>5</v>
      </c>
      <c r="BX28" s="138">
        <v>0</v>
      </c>
      <c r="BY28" s="133" t="s">
        <v>32</v>
      </c>
      <c r="BZ28" s="133" t="s">
        <v>34</v>
      </c>
      <c r="CA28" s="134"/>
      <c r="CB28" s="8">
        <v>0</v>
      </c>
      <c r="CC28" s="8">
        <v>0</v>
      </c>
      <c r="CD28" s="160" t="s">
        <v>5</v>
      </c>
      <c r="CE28" s="141">
        <v>0</v>
      </c>
      <c r="CF28" s="194">
        <v>2918</v>
      </c>
      <c r="CG28" s="8">
        <v>2918</v>
      </c>
      <c r="CH28" s="199">
        <v>100</v>
      </c>
      <c r="CI28" s="138" t="s">
        <v>87</v>
      </c>
      <c r="CJ28" s="8">
        <v>0</v>
      </c>
      <c r="CK28" s="8">
        <v>0</v>
      </c>
      <c r="CL28" s="223" t="s">
        <v>5</v>
      </c>
      <c r="CM28" s="141">
        <v>0</v>
      </c>
      <c r="CN28" s="194">
        <v>0</v>
      </c>
      <c r="CO28" s="8">
        <v>0</v>
      </c>
      <c r="CP28" s="223" t="s">
        <v>5</v>
      </c>
      <c r="CQ28" s="138">
        <v>0</v>
      </c>
      <c r="CR28" s="142"/>
    </row>
    <row r="29" spans="1:99" s="108" customFormat="1" ht="28.5" customHeight="1">
      <c r="A29" s="133"/>
      <c r="B29" s="133" t="s">
        <v>35</v>
      </c>
      <c r="C29" s="134"/>
      <c r="D29" s="8">
        <v>0</v>
      </c>
      <c r="E29" s="8">
        <v>0</v>
      </c>
      <c r="F29" s="156" t="s">
        <v>5</v>
      </c>
      <c r="G29" s="224">
        <v>0</v>
      </c>
      <c r="H29" s="8">
        <v>0</v>
      </c>
      <c r="I29" s="8">
        <v>0</v>
      </c>
      <c r="J29" s="223" t="s">
        <v>5</v>
      </c>
      <c r="K29" s="138">
        <v>0</v>
      </c>
      <c r="L29" s="8">
        <v>0</v>
      </c>
      <c r="M29" s="8">
        <v>0</v>
      </c>
      <c r="N29" s="223" t="s">
        <v>5</v>
      </c>
      <c r="O29" s="141">
        <v>0</v>
      </c>
      <c r="P29" s="194">
        <v>0</v>
      </c>
      <c r="Q29" s="8">
        <v>0</v>
      </c>
      <c r="R29" s="223" t="s">
        <v>5</v>
      </c>
      <c r="S29" s="138">
        <v>0</v>
      </c>
      <c r="T29" s="133"/>
      <c r="U29" s="133" t="s">
        <v>35</v>
      </c>
      <c r="V29" s="134"/>
      <c r="W29" s="8">
        <v>0</v>
      </c>
      <c r="X29" s="8">
        <v>0</v>
      </c>
      <c r="Y29" s="156" t="s">
        <v>5</v>
      </c>
      <c r="Z29" s="138">
        <v>0</v>
      </c>
      <c r="AA29" s="194">
        <v>0</v>
      </c>
      <c r="AB29" s="8">
        <v>0</v>
      </c>
      <c r="AC29" s="156" t="s">
        <v>5</v>
      </c>
      <c r="AD29" s="138">
        <v>0</v>
      </c>
      <c r="AE29" s="8">
        <v>0</v>
      </c>
      <c r="AF29" s="8">
        <v>0</v>
      </c>
      <c r="AG29" s="156" t="s">
        <v>5</v>
      </c>
      <c r="AH29" s="138">
        <v>0</v>
      </c>
      <c r="AI29" s="194">
        <v>0</v>
      </c>
      <c r="AJ29" s="8">
        <v>0</v>
      </c>
      <c r="AK29" s="156" t="s">
        <v>5</v>
      </c>
      <c r="AL29" s="138">
        <v>0</v>
      </c>
      <c r="AM29" s="133"/>
      <c r="AN29" s="133" t="s">
        <v>35</v>
      </c>
      <c r="AO29" s="134"/>
      <c r="AP29" s="8">
        <v>0</v>
      </c>
      <c r="AQ29" s="8">
        <v>0</v>
      </c>
      <c r="AR29" s="156" t="s">
        <v>5</v>
      </c>
      <c r="AS29" s="138">
        <v>0</v>
      </c>
      <c r="AT29" s="194">
        <v>0</v>
      </c>
      <c r="AU29" s="8">
        <v>0</v>
      </c>
      <c r="AV29" s="223" t="s">
        <v>5</v>
      </c>
      <c r="AW29" s="138">
        <v>0</v>
      </c>
      <c r="AX29" s="8">
        <v>0</v>
      </c>
      <c r="AY29" s="8">
        <v>0</v>
      </c>
      <c r="AZ29" s="156" t="s">
        <v>5</v>
      </c>
      <c r="BA29" s="138">
        <v>0</v>
      </c>
      <c r="BB29" s="194">
        <v>0</v>
      </c>
      <c r="BC29" s="8">
        <v>0</v>
      </c>
      <c r="BD29" s="223" t="s">
        <v>5</v>
      </c>
      <c r="BE29" s="138">
        <v>0</v>
      </c>
      <c r="BF29" s="133"/>
      <c r="BG29" s="133" t="s">
        <v>35</v>
      </c>
      <c r="BH29" s="134"/>
      <c r="BI29" s="8">
        <v>0</v>
      </c>
      <c r="BJ29" s="8">
        <v>0</v>
      </c>
      <c r="BK29" s="156" t="s">
        <v>5</v>
      </c>
      <c r="BL29" s="138">
        <v>0</v>
      </c>
      <c r="BM29" s="194">
        <v>0</v>
      </c>
      <c r="BN29" s="8">
        <v>0</v>
      </c>
      <c r="BO29" s="223" t="s">
        <v>5</v>
      </c>
      <c r="BP29" s="138">
        <v>0</v>
      </c>
      <c r="BQ29" s="8">
        <v>0</v>
      </c>
      <c r="BR29" s="8">
        <v>0</v>
      </c>
      <c r="BS29" s="156" t="s">
        <v>5</v>
      </c>
      <c r="BT29" s="141">
        <v>0</v>
      </c>
      <c r="BU29" s="194">
        <v>0</v>
      </c>
      <c r="BV29" s="8">
        <v>0</v>
      </c>
      <c r="BW29" s="223" t="s">
        <v>5</v>
      </c>
      <c r="BX29" s="138">
        <v>0</v>
      </c>
      <c r="BY29" s="133"/>
      <c r="BZ29" s="133" t="s">
        <v>35</v>
      </c>
      <c r="CA29" s="134"/>
      <c r="CB29" s="8">
        <v>0</v>
      </c>
      <c r="CC29" s="8">
        <v>0</v>
      </c>
      <c r="CD29" s="156" t="s">
        <v>5</v>
      </c>
      <c r="CE29" s="141">
        <v>0</v>
      </c>
      <c r="CF29" s="194">
        <v>0</v>
      </c>
      <c r="CG29" s="8">
        <v>0</v>
      </c>
      <c r="CH29" s="223" t="s">
        <v>5</v>
      </c>
      <c r="CI29" s="138">
        <v>0</v>
      </c>
      <c r="CJ29" s="8">
        <v>0</v>
      </c>
      <c r="CK29" s="8">
        <v>0</v>
      </c>
      <c r="CL29" s="223" t="s">
        <v>5</v>
      </c>
      <c r="CM29" s="141">
        <v>0</v>
      </c>
      <c r="CN29" s="194">
        <v>0</v>
      </c>
      <c r="CO29" s="8">
        <v>0</v>
      </c>
      <c r="CP29" s="223" t="s">
        <v>5</v>
      </c>
      <c r="CQ29" s="138">
        <v>0</v>
      </c>
      <c r="CR29" s="142"/>
    </row>
    <row r="30" spans="1:99" s="129" customFormat="1" ht="28.5" customHeight="1">
      <c r="A30" s="366" t="s">
        <v>36</v>
      </c>
      <c r="B30" s="366"/>
      <c r="C30" s="13"/>
      <c r="D30" s="180">
        <v>0</v>
      </c>
      <c r="E30" s="180">
        <v>0</v>
      </c>
      <c r="F30" s="146" t="s">
        <v>5</v>
      </c>
      <c r="G30" s="209">
        <v>0</v>
      </c>
      <c r="H30" s="180">
        <v>0</v>
      </c>
      <c r="I30" s="180">
        <v>0</v>
      </c>
      <c r="J30" s="7" t="s">
        <v>5</v>
      </c>
      <c r="K30" s="132">
        <v>0</v>
      </c>
      <c r="L30" s="180">
        <v>0</v>
      </c>
      <c r="M30" s="180">
        <v>0</v>
      </c>
      <c r="N30" s="7" t="s">
        <v>5</v>
      </c>
      <c r="O30" s="148">
        <v>0</v>
      </c>
      <c r="P30" s="211">
        <v>0</v>
      </c>
      <c r="Q30" s="180">
        <v>0</v>
      </c>
      <c r="R30" s="7" t="s">
        <v>5</v>
      </c>
      <c r="S30" s="132">
        <v>0</v>
      </c>
      <c r="T30" s="366" t="s">
        <v>36</v>
      </c>
      <c r="U30" s="366"/>
      <c r="V30" s="13"/>
      <c r="W30" s="180">
        <v>0</v>
      </c>
      <c r="X30" s="180">
        <v>0</v>
      </c>
      <c r="Y30" s="146" t="s">
        <v>5</v>
      </c>
      <c r="Z30" s="132">
        <v>0</v>
      </c>
      <c r="AA30" s="211">
        <v>0</v>
      </c>
      <c r="AB30" s="180">
        <v>0</v>
      </c>
      <c r="AC30" s="146" t="s">
        <v>5</v>
      </c>
      <c r="AD30" s="132">
        <v>0</v>
      </c>
      <c r="AE30" s="180">
        <v>0</v>
      </c>
      <c r="AF30" s="180">
        <v>0</v>
      </c>
      <c r="AG30" s="146" t="s">
        <v>5</v>
      </c>
      <c r="AH30" s="132">
        <v>0</v>
      </c>
      <c r="AI30" s="211">
        <v>0</v>
      </c>
      <c r="AJ30" s="180">
        <v>0</v>
      </c>
      <c r="AK30" s="146" t="s">
        <v>5</v>
      </c>
      <c r="AL30" s="132">
        <v>0</v>
      </c>
      <c r="AM30" s="366" t="s">
        <v>36</v>
      </c>
      <c r="AN30" s="366"/>
      <c r="AO30" s="13"/>
      <c r="AP30" s="180">
        <v>0</v>
      </c>
      <c r="AQ30" s="180">
        <v>0</v>
      </c>
      <c r="AR30" s="146" t="s">
        <v>5</v>
      </c>
      <c r="AS30" s="132">
        <v>0</v>
      </c>
      <c r="AT30" s="211">
        <v>0</v>
      </c>
      <c r="AU30" s="180">
        <v>0</v>
      </c>
      <c r="AV30" s="7" t="s">
        <v>5</v>
      </c>
      <c r="AW30" s="132">
        <v>0</v>
      </c>
      <c r="AX30" s="180">
        <v>0</v>
      </c>
      <c r="AY30" s="180">
        <v>0</v>
      </c>
      <c r="AZ30" s="146" t="s">
        <v>5</v>
      </c>
      <c r="BA30" s="132">
        <v>0</v>
      </c>
      <c r="BB30" s="211">
        <v>0</v>
      </c>
      <c r="BC30" s="180">
        <v>0</v>
      </c>
      <c r="BD30" s="7" t="s">
        <v>5</v>
      </c>
      <c r="BE30" s="132">
        <v>0</v>
      </c>
      <c r="BF30" s="366" t="s">
        <v>36</v>
      </c>
      <c r="BG30" s="366"/>
      <c r="BH30" s="13"/>
      <c r="BI30" s="180">
        <v>0</v>
      </c>
      <c r="BJ30" s="180">
        <v>0</v>
      </c>
      <c r="BK30" s="146" t="s">
        <v>5</v>
      </c>
      <c r="BL30" s="132">
        <v>0</v>
      </c>
      <c r="BM30" s="211">
        <v>0</v>
      </c>
      <c r="BN30" s="180">
        <v>0</v>
      </c>
      <c r="BO30" s="7" t="s">
        <v>5</v>
      </c>
      <c r="BP30" s="132">
        <v>0</v>
      </c>
      <c r="BQ30" s="180">
        <v>0</v>
      </c>
      <c r="BR30" s="180">
        <v>0</v>
      </c>
      <c r="BS30" s="146" t="s">
        <v>5</v>
      </c>
      <c r="BT30" s="148">
        <v>0</v>
      </c>
      <c r="BU30" s="211">
        <v>0</v>
      </c>
      <c r="BV30" s="180">
        <v>0</v>
      </c>
      <c r="BW30" s="7" t="s">
        <v>5</v>
      </c>
      <c r="BX30" s="132">
        <v>0</v>
      </c>
      <c r="BY30" s="366" t="s">
        <v>36</v>
      </c>
      <c r="BZ30" s="366"/>
      <c r="CA30" s="13"/>
      <c r="CB30" s="180">
        <v>0</v>
      </c>
      <c r="CC30" s="180">
        <v>0</v>
      </c>
      <c r="CD30" s="146" t="s">
        <v>5</v>
      </c>
      <c r="CE30" s="148">
        <v>0</v>
      </c>
      <c r="CF30" s="211">
        <v>0</v>
      </c>
      <c r="CG30" s="180">
        <v>0</v>
      </c>
      <c r="CH30" s="7" t="s">
        <v>5</v>
      </c>
      <c r="CI30" s="132">
        <v>0</v>
      </c>
      <c r="CJ30" s="180">
        <v>0</v>
      </c>
      <c r="CK30" s="180">
        <v>0</v>
      </c>
      <c r="CL30" s="7" t="s">
        <v>5</v>
      </c>
      <c r="CM30" s="148">
        <v>0</v>
      </c>
      <c r="CN30" s="211">
        <v>0</v>
      </c>
      <c r="CO30" s="180">
        <v>0</v>
      </c>
      <c r="CP30" s="7" t="s">
        <v>5</v>
      </c>
      <c r="CQ30" s="132">
        <v>0</v>
      </c>
      <c r="CR30" s="191"/>
    </row>
    <row r="31" spans="1:99" s="129" customFormat="1" ht="28.5" customHeight="1">
      <c r="A31" s="366" t="s">
        <v>37</v>
      </c>
      <c r="B31" s="366"/>
      <c r="C31" s="13"/>
      <c r="D31" s="180">
        <v>64</v>
      </c>
      <c r="E31" s="180">
        <v>64</v>
      </c>
      <c r="F31" s="163">
        <v>100</v>
      </c>
      <c r="G31" s="148">
        <v>21.052631578947366</v>
      </c>
      <c r="H31" s="180">
        <v>13820</v>
      </c>
      <c r="I31" s="180">
        <v>1981</v>
      </c>
      <c r="J31" s="203">
        <v>14.334298118668595</v>
      </c>
      <c r="K31" s="131">
        <v>27.278986505095016</v>
      </c>
      <c r="L31" s="180">
        <v>0</v>
      </c>
      <c r="M31" s="180">
        <v>0</v>
      </c>
      <c r="N31" s="7" t="s">
        <v>5</v>
      </c>
      <c r="O31" s="148">
        <v>0</v>
      </c>
      <c r="P31" s="211">
        <v>0</v>
      </c>
      <c r="Q31" s="180">
        <v>0</v>
      </c>
      <c r="R31" s="7" t="s">
        <v>5</v>
      </c>
      <c r="S31" s="132">
        <v>0</v>
      </c>
      <c r="T31" s="366" t="s">
        <v>37</v>
      </c>
      <c r="U31" s="366"/>
      <c r="V31" s="13"/>
      <c r="W31" s="180">
        <v>0</v>
      </c>
      <c r="X31" s="180">
        <v>0</v>
      </c>
      <c r="Y31" s="146" t="s">
        <v>5</v>
      </c>
      <c r="Z31" s="132">
        <v>0</v>
      </c>
      <c r="AA31" s="211">
        <v>0</v>
      </c>
      <c r="AB31" s="180">
        <v>0</v>
      </c>
      <c r="AC31" s="146" t="s">
        <v>5</v>
      </c>
      <c r="AD31" s="132">
        <v>0</v>
      </c>
      <c r="AE31" s="180">
        <v>0</v>
      </c>
      <c r="AF31" s="180">
        <v>0</v>
      </c>
      <c r="AG31" s="146" t="s">
        <v>5</v>
      </c>
      <c r="AH31" s="132">
        <v>0</v>
      </c>
      <c r="AI31" s="211">
        <v>0</v>
      </c>
      <c r="AJ31" s="180">
        <v>0</v>
      </c>
      <c r="AK31" s="146" t="s">
        <v>5</v>
      </c>
      <c r="AL31" s="132">
        <v>0</v>
      </c>
      <c r="AM31" s="366" t="s">
        <v>37</v>
      </c>
      <c r="AN31" s="366"/>
      <c r="AO31" s="13"/>
      <c r="AP31" s="180">
        <v>0</v>
      </c>
      <c r="AQ31" s="180">
        <v>0</v>
      </c>
      <c r="AR31" s="146" t="s">
        <v>5</v>
      </c>
      <c r="AS31" s="132">
        <v>0</v>
      </c>
      <c r="AT31" s="211">
        <v>9648</v>
      </c>
      <c r="AU31" s="180">
        <v>9648</v>
      </c>
      <c r="AV31" s="203">
        <v>100</v>
      </c>
      <c r="AW31" s="132">
        <v>1813.5338345864661</v>
      </c>
      <c r="AX31" s="180">
        <v>0</v>
      </c>
      <c r="AY31" s="180">
        <v>0</v>
      </c>
      <c r="AZ31" s="146" t="s">
        <v>5</v>
      </c>
      <c r="BA31" s="132">
        <v>0</v>
      </c>
      <c r="BB31" s="211">
        <v>0</v>
      </c>
      <c r="BC31" s="180">
        <v>0</v>
      </c>
      <c r="BD31" s="7" t="s">
        <v>5</v>
      </c>
      <c r="BE31" s="132">
        <v>0</v>
      </c>
      <c r="BF31" s="366" t="s">
        <v>37</v>
      </c>
      <c r="BG31" s="366"/>
      <c r="BH31" s="13"/>
      <c r="BI31" s="180">
        <v>2987</v>
      </c>
      <c r="BJ31" s="180">
        <v>2987</v>
      </c>
      <c r="BK31" s="163">
        <v>100</v>
      </c>
      <c r="BL31" s="132">
        <v>942.27129337539418</v>
      </c>
      <c r="BM31" s="211">
        <v>0</v>
      </c>
      <c r="BN31" s="180">
        <v>0</v>
      </c>
      <c r="BO31" s="7" t="s">
        <v>5</v>
      </c>
      <c r="BP31" s="132">
        <v>0</v>
      </c>
      <c r="BQ31" s="180">
        <v>18</v>
      </c>
      <c r="BR31" s="180">
        <v>18</v>
      </c>
      <c r="BS31" s="163">
        <v>100</v>
      </c>
      <c r="BT31" s="148">
        <v>1.1486917677089981</v>
      </c>
      <c r="BU31" s="211">
        <v>349</v>
      </c>
      <c r="BV31" s="180">
        <v>0</v>
      </c>
      <c r="BW31" s="218">
        <v>0</v>
      </c>
      <c r="BX31" s="132">
        <v>0</v>
      </c>
      <c r="BY31" s="366" t="s">
        <v>37</v>
      </c>
      <c r="BZ31" s="366"/>
      <c r="CA31" s="13"/>
      <c r="CB31" s="180">
        <v>10180</v>
      </c>
      <c r="CC31" s="180">
        <v>5799</v>
      </c>
      <c r="CD31" s="125">
        <v>56.964636542239688</v>
      </c>
      <c r="CE31" s="148">
        <v>11370.588235294117</v>
      </c>
      <c r="CF31" s="211">
        <v>0</v>
      </c>
      <c r="CG31" s="180">
        <v>0</v>
      </c>
      <c r="CH31" s="7" t="s">
        <v>5</v>
      </c>
      <c r="CI31" s="132">
        <v>0</v>
      </c>
      <c r="CJ31" s="180">
        <v>0</v>
      </c>
      <c r="CK31" s="180">
        <v>0</v>
      </c>
      <c r="CL31" s="7" t="s">
        <v>5</v>
      </c>
      <c r="CM31" s="148">
        <v>0</v>
      </c>
      <c r="CN31" s="211">
        <v>0</v>
      </c>
      <c r="CO31" s="180">
        <v>0</v>
      </c>
      <c r="CP31" s="7" t="s">
        <v>5</v>
      </c>
      <c r="CQ31" s="132">
        <v>0</v>
      </c>
      <c r="CR31" s="191"/>
    </row>
    <row r="32" spans="1:99" s="129" customFormat="1" ht="28.5" customHeight="1">
      <c r="A32" s="366" t="s">
        <v>38</v>
      </c>
      <c r="B32" s="366"/>
      <c r="C32" s="13"/>
      <c r="D32" s="180">
        <v>37675</v>
      </c>
      <c r="E32" s="180">
        <v>17885</v>
      </c>
      <c r="F32" s="125">
        <v>47.471798274717983</v>
      </c>
      <c r="G32" s="130">
        <v>8.4296406621168138</v>
      </c>
      <c r="H32" s="180">
        <v>61321</v>
      </c>
      <c r="I32" s="180">
        <v>47375</v>
      </c>
      <c r="J32" s="203">
        <v>77.257383278159196</v>
      </c>
      <c r="K32" s="131">
        <v>31.825846282002189</v>
      </c>
      <c r="L32" s="180">
        <v>11680</v>
      </c>
      <c r="M32" s="180">
        <v>3598</v>
      </c>
      <c r="N32" s="203">
        <v>30.804794520547947</v>
      </c>
      <c r="O32" s="130">
        <v>4.3644391610766746</v>
      </c>
      <c r="P32" s="211">
        <v>20097</v>
      </c>
      <c r="Q32" s="180">
        <v>16944</v>
      </c>
      <c r="R32" s="203">
        <v>84.311091207642932</v>
      </c>
      <c r="S32" s="131">
        <v>17.519516104016958</v>
      </c>
      <c r="T32" s="366" t="s">
        <v>38</v>
      </c>
      <c r="U32" s="366"/>
      <c r="V32" s="13"/>
      <c r="W32" s="180">
        <v>16021</v>
      </c>
      <c r="X32" s="180">
        <v>16021</v>
      </c>
      <c r="Y32" s="125">
        <v>100</v>
      </c>
      <c r="Z32" s="131">
        <v>8.8333241440149965</v>
      </c>
      <c r="AA32" s="211">
        <v>2016</v>
      </c>
      <c r="AB32" s="180">
        <v>2016</v>
      </c>
      <c r="AC32" s="149">
        <v>100</v>
      </c>
      <c r="AD32" s="132">
        <v>2.925300365662546</v>
      </c>
      <c r="AE32" s="180">
        <v>10050</v>
      </c>
      <c r="AF32" s="180">
        <v>6970</v>
      </c>
      <c r="AG32" s="125">
        <v>69.353233830845767</v>
      </c>
      <c r="AH32" s="131">
        <v>19.840027326293015</v>
      </c>
      <c r="AI32" s="211">
        <v>21373</v>
      </c>
      <c r="AJ32" s="180">
        <v>9200</v>
      </c>
      <c r="AK32" s="125">
        <v>43.04496327141721</v>
      </c>
      <c r="AL32" s="131">
        <v>48.721071863581003</v>
      </c>
      <c r="AM32" s="366" t="s">
        <v>38</v>
      </c>
      <c r="AN32" s="366"/>
      <c r="AO32" s="13"/>
      <c r="AP32" s="180">
        <v>13215</v>
      </c>
      <c r="AQ32" s="180">
        <v>9102</v>
      </c>
      <c r="AR32" s="125">
        <v>68.876276958002265</v>
      </c>
      <c r="AS32" s="131">
        <v>10.602830683208108</v>
      </c>
      <c r="AT32" s="211">
        <v>6822</v>
      </c>
      <c r="AU32" s="180">
        <v>5223</v>
      </c>
      <c r="AV32" s="203">
        <v>76.561125769569031</v>
      </c>
      <c r="AW32" s="131">
        <v>8.7284212637243268</v>
      </c>
      <c r="AX32" s="180">
        <v>30782</v>
      </c>
      <c r="AY32" s="180">
        <v>18355</v>
      </c>
      <c r="AZ32" s="125">
        <v>59.62900396335521</v>
      </c>
      <c r="BA32" s="131">
        <v>6.356643913656308</v>
      </c>
      <c r="BB32" s="211">
        <v>81592</v>
      </c>
      <c r="BC32" s="180">
        <v>62198</v>
      </c>
      <c r="BD32" s="203">
        <v>76.230512795372093</v>
      </c>
      <c r="BE32" s="131">
        <v>24.472082436584973</v>
      </c>
      <c r="BF32" s="366" t="s">
        <v>38</v>
      </c>
      <c r="BG32" s="366"/>
      <c r="BH32" s="13"/>
      <c r="BI32" s="180">
        <v>115855</v>
      </c>
      <c r="BJ32" s="180">
        <v>73760</v>
      </c>
      <c r="BK32" s="125">
        <v>63.66578913296793</v>
      </c>
      <c r="BL32" s="131">
        <v>12.908826164874551</v>
      </c>
      <c r="BM32" s="211">
        <v>36185</v>
      </c>
      <c r="BN32" s="180">
        <v>25500</v>
      </c>
      <c r="BO32" s="203">
        <v>70.471189719497033</v>
      </c>
      <c r="BP32" s="131">
        <v>44.750188652756087</v>
      </c>
      <c r="BQ32" s="180">
        <v>36133</v>
      </c>
      <c r="BR32" s="180">
        <v>33796</v>
      </c>
      <c r="BS32" s="125">
        <v>93.532228157086323</v>
      </c>
      <c r="BT32" s="131">
        <v>18.678943906793197</v>
      </c>
      <c r="BU32" s="211">
        <v>20577</v>
      </c>
      <c r="BV32" s="180">
        <v>3820</v>
      </c>
      <c r="BW32" s="203">
        <v>18.564416581620254</v>
      </c>
      <c r="BX32" s="131">
        <v>7.7653324660012606</v>
      </c>
      <c r="BY32" s="366" t="s">
        <v>38</v>
      </c>
      <c r="BZ32" s="366"/>
      <c r="CA32" s="13"/>
      <c r="CB32" s="180">
        <v>20459</v>
      </c>
      <c r="CC32" s="180">
        <v>12079</v>
      </c>
      <c r="CD32" s="125">
        <v>59.040031282076342</v>
      </c>
      <c r="CE32" s="131">
        <v>12.921618759293532</v>
      </c>
      <c r="CF32" s="211">
        <v>34353</v>
      </c>
      <c r="CG32" s="180">
        <v>9793</v>
      </c>
      <c r="CH32" s="203">
        <v>28.506971734637442</v>
      </c>
      <c r="CI32" s="131">
        <v>6.748952475465873</v>
      </c>
      <c r="CJ32" s="180">
        <v>20934</v>
      </c>
      <c r="CK32" s="180">
        <v>8369</v>
      </c>
      <c r="CL32" s="203">
        <v>39.978026177510273</v>
      </c>
      <c r="CM32" s="131">
        <v>4.6327408399714365</v>
      </c>
      <c r="CN32" s="211">
        <v>23740</v>
      </c>
      <c r="CO32" s="180">
        <v>15771</v>
      </c>
      <c r="CP32" s="203">
        <v>66.432181971356357</v>
      </c>
      <c r="CQ32" s="131">
        <v>39.17579551382368</v>
      </c>
      <c r="CR32" s="191"/>
    </row>
    <row r="33" spans="1:96" s="129" customFormat="1" ht="28.5" customHeight="1">
      <c r="A33" s="366" t="s">
        <v>39</v>
      </c>
      <c r="B33" s="366"/>
      <c r="C33" s="13"/>
      <c r="D33" s="180">
        <v>109447</v>
      </c>
      <c r="E33" s="180">
        <v>56166</v>
      </c>
      <c r="F33" s="125">
        <v>51.317989529178512</v>
      </c>
      <c r="G33" s="130">
        <v>31.586050984427988</v>
      </c>
      <c r="H33" s="180">
        <v>137576</v>
      </c>
      <c r="I33" s="180">
        <v>46605</v>
      </c>
      <c r="J33" s="203">
        <v>33.875821364191424</v>
      </c>
      <c r="K33" s="131">
        <v>11.87497451995597</v>
      </c>
      <c r="L33" s="180">
        <v>197165</v>
      </c>
      <c r="M33" s="180">
        <v>86918</v>
      </c>
      <c r="N33" s="203">
        <v>44.083889128395001</v>
      </c>
      <c r="O33" s="130">
        <v>60.217541914923103</v>
      </c>
      <c r="P33" s="211">
        <v>218055</v>
      </c>
      <c r="Q33" s="180">
        <v>75208</v>
      </c>
      <c r="R33" s="203">
        <v>34.490380867212401</v>
      </c>
      <c r="S33" s="131">
        <v>54.021750061055315</v>
      </c>
      <c r="T33" s="366" t="s">
        <v>39</v>
      </c>
      <c r="U33" s="366"/>
      <c r="V33" s="13"/>
      <c r="W33" s="180">
        <v>240247</v>
      </c>
      <c r="X33" s="180">
        <v>139124</v>
      </c>
      <c r="Y33" s="125">
        <v>57.908735592952254</v>
      </c>
      <c r="Z33" s="131">
        <v>54.339581372277145</v>
      </c>
      <c r="AA33" s="211">
        <v>68923</v>
      </c>
      <c r="AB33" s="180">
        <v>52429</v>
      </c>
      <c r="AC33" s="125">
        <v>76.068946505520657</v>
      </c>
      <c r="AD33" s="131">
        <v>60.59965093565426</v>
      </c>
      <c r="AE33" s="180">
        <v>104374</v>
      </c>
      <c r="AF33" s="180">
        <v>34310</v>
      </c>
      <c r="AG33" s="125">
        <v>32.872171230383046</v>
      </c>
      <c r="AH33" s="131">
        <v>60.376229609164653</v>
      </c>
      <c r="AI33" s="211">
        <v>223720</v>
      </c>
      <c r="AJ33" s="180">
        <v>46635</v>
      </c>
      <c r="AK33" s="125">
        <v>20.845252994814949</v>
      </c>
      <c r="AL33" s="131">
        <v>59.540376635812322</v>
      </c>
      <c r="AM33" s="366" t="s">
        <v>39</v>
      </c>
      <c r="AN33" s="366"/>
      <c r="AO33" s="13"/>
      <c r="AP33" s="180">
        <v>68987</v>
      </c>
      <c r="AQ33" s="180">
        <v>36099</v>
      </c>
      <c r="AR33" s="125">
        <v>52.32725006160581</v>
      </c>
      <c r="AS33" s="131">
        <v>65.256060304777748</v>
      </c>
      <c r="AT33" s="211">
        <v>64482</v>
      </c>
      <c r="AU33" s="180">
        <v>22795</v>
      </c>
      <c r="AV33" s="203">
        <v>35.350950652895378</v>
      </c>
      <c r="AW33" s="131">
        <v>62.506855325216627</v>
      </c>
      <c r="AX33" s="180">
        <v>114607</v>
      </c>
      <c r="AY33" s="180">
        <v>73899</v>
      </c>
      <c r="AZ33" s="125">
        <v>64.480354603121967</v>
      </c>
      <c r="BA33" s="131">
        <v>28.121147084341754</v>
      </c>
      <c r="BB33" s="211">
        <v>182487</v>
      </c>
      <c r="BC33" s="180">
        <v>106140</v>
      </c>
      <c r="BD33" s="203">
        <v>58.163047230761642</v>
      </c>
      <c r="BE33" s="131">
        <v>28.485012761092488</v>
      </c>
      <c r="BF33" s="366" t="s">
        <v>39</v>
      </c>
      <c r="BG33" s="366"/>
      <c r="BH33" s="13"/>
      <c r="BI33" s="180">
        <v>313409</v>
      </c>
      <c r="BJ33" s="180">
        <v>155518</v>
      </c>
      <c r="BK33" s="125">
        <v>49.621421209984398</v>
      </c>
      <c r="BL33" s="131">
        <v>11.959666367773698</v>
      </c>
      <c r="BM33" s="211">
        <v>108696</v>
      </c>
      <c r="BN33" s="180">
        <v>56917</v>
      </c>
      <c r="BO33" s="203">
        <v>52.363472436888202</v>
      </c>
      <c r="BP33" s="131">
        <v>22.79214486508998</v>
      </c>
      <c r="BQ33" s="180">
        <v>259596</v>
      </c>
      <c r="BR33" s="180">
        <v>124018</v>
      </c>
      <c r="BS33" s="125">
        <v>47.773463381562124</v>
      </c>
      <c r="BT33" s="131">
        <v>29.652210920950072</v>
      </c>
      <c r="BU33" s="211">
        <v>136403</v>
      </c>
      <c r="BV33" s="180">
        <v>37463</v>
      </c>
      <c r="BW33" s="203">
        <v>27.464938454432819</v>
      </c>
      <c r="BX33" s="131">
        <v>23.769280062939767</v>
      </c>
      <c r="BY33" s="366" t="s">
        <v>39</v>
      </c>
      <c r="BZ33" s="366"/>
      <c r="CA33" s="13"/>
      <c r="CB33" s="180">
        <v>170294</v>
      </c>
      <c r="CC33" s="180">
        <v>69066</v>
      </c>
      <c r="CD33" s="125">
        <v>40.55691921030688</v>
      </c>
      <c r="CE33" s="131">
        <v>16.765993188344932</v>
      </c>
      <c r="CF33" s="211">
        <v>222599</v>
      </c>
      <c r="CG33" s="180">
        <v>83798</v>
      </c>
      <c r="CH33" s="203">
        <v>37.645272440576996</v>
      </c>
      <c r="CI33" s="131">
        <v>39.547132056594336</v>
      </c>
      <c r="CJ33" s="180">
        <v>166352</v>
      </c>
      <c r="CK33" s="180">
        <v>99451</v>
      </c>
      <c r="CL33" s="203">
        <v>59.783471193613543</v>
      </c>
      <c r="CM33" s="131">
        <v>27.160085862696153</v>
      </c>
      <c r="CN33" s="211">
        <v>122129</v>
      </c>
      <c r="CO33" s="180">
        <v>48826</v>
      </c>
      <c r="CP33" s="203">
        <v>39.979038557590748</v>
      </c>
      <c r="CQ33" s="131">
        <v>29.643796028146614</v>
      </c>
      <c r="CR33" s="191"/>
    </row>
    <row r="34" spans="1:96" s="129" customFormat="1" ht="28.5" customHeight="1">
      <c r="A34" s="366" t="s">
        <v>40</v>
      </c>
      <c r="B34" s="366"/>
      <c r="C34" s="13"/>
      <c r="D34" s="180">
        <v>0</v>
      </c>
      <c r="E34" s="180">
        <v>0</v>
      </c>
      <c r="F34" s="146" t="s">
        <v>5</v>
      </c>
      <c r="G34" s="220">
        <v>0</v>
      </c>
      <c r="H34" s="180">
        <v>0</v>
      </c>
      <c r="I34" s="180">
        <v>0</v>
      </c>
      <c r="J34" s="7" t="s">
        <v>5</v>
      </c>
      <c r="K34" s="132">
        <v>0</v>
      </c>
      <c r="L34" s="180">
        <v>0</v>
      </c>
      <c r="M34" s="180">
        <v>0</v>
      </c>
      <c r="N34" s="7" t="s">
        <v>5</v>
      </c>
      <c r="O34" s="148">
        <v>0</v>
      </c>
      <c r="P34" s="211">
        <v>0</v>
      </c>
      <c r="Q34" s="180">
        <v>0</v>
      </c>
      <c r="R34" s="7" t="s">
        <v>5</v>
      </c>
      <c r="S34" s="132">
        <v>0</v>
      </c>
      <c r="T34" s="366" t="s">
        <v>40</v>
      </c>
      <c r="U34" s="366"/>
      <c r="V34" s="13"/>
      <c r="W34" s="180">
        <v>0</v>
      </c>
      <c r="X34" s="180">
        <v>0</v>
      </c>
      <c r="Y34" s="146" t="s">
        <v>5</v>
      </c>
      <c r="Z34" s="132">
        <v>0</v>
      </c>
      <c r="AA34" s="211">
        <v>0</v>
      </c>
      <c r="AB34" s="180">
        <v>0</v>
      </c>
      <c r="AC34" s="146" t="s">
        <v>5</v>
      </c>
      <c r="AD34" s="132">
        <v>0</v>
      </c>
      <c r="AE34" s="180">
        <v>0</v>
      </c>
      <c r="AF34" s="180">
        <v>0</v>
      </c>
      <c r="AG34" s="146" t="s">
        <v>5</v>
      </c>
      <c r="AH34" s="132">
        <v>0</v>
      </c>
      <c r="AI34" s="211">
        <v>0</v>
      </c>
      <c r="AJ34" s="180">
        <v>0</v>
      </c>
      <c r="AK34" s="146" t="s">
        <v>5</v>
      </c>
      <c r="AL34" s="132">
        <v>0</v>
      </c>
      <c r="AM34" s="366" t="s">
        <v>40</v>
      </c>
      <c r="AN34" s="366"/>
      <c r="AO34" s="13"/>
      <c r="AP34" s="180">
        <v>0</v>
      </c>
      <c r="AQ34" s="180">
        <v>0</v>
      </c>
      <c r="AR34" s="146" t="s">
        <v>5</v>
      </c>
      <c r="AS34" s="132">
        <v>0</v>
      </c>
      <c r="AT34" s="211">
        <v>0</v>
      </c>
      <c r="AU34" s="180">
        <v>0</v>
      </c>
      <c r="AV34" s="7" t="s">
        <v>5</v>
      </c>
      <c r="AW34" s="132">
        <v>0</v>
      </c>
      <c r="AX34" s="180">
        <v>0</v>
      </c>
      <c r="AY34" s="180">
        <v>0</v>
      </c>
      <c r="AZ34" s="146" t="s">
        <v>5</v>
      </c>
      <c r="BA34" s="132">
        <v>0</v>
      </c>
      <c r="BB34" s="211">
        <v>38556</v>
      </c>
      <c r="BC34" s="180">
        <v>18474</v>
      </c>
      <c r="BD34" s="219">
        <v>47.914721444133207</v>
      </c>
      <c r="BE34" s="132">
        <v>61.428476424818776</v>
      </c>
      <c r="BF34" s="366" t="s">
        <v>40</v>
      </c>
      <c r="BG34" s="366"/>
      <c r="BH34" s="13"/>
      <c r="BI34" s="180">
        <v>0</v>
      </c>
      <c r="BJ34" s="180">
        <v>0</v>
      </c>
      <c r="BK34" s="146" t="s">
        <v>5</v>
      </c>
      <c r="BL34" s="132">
        <v>0</v>
      </c>
      <c r="BM34" s="211">
        <v>0</v>
      </c>
      <c r="BN34" s="180">
        <v>0</v>
      </c>
      <c r="BO34" s="7" t="s">
        <v>5</v>
      </c>
      <c r="BP34" s="132">
        <v>0</v>
      </c>
      <c r="BQ34" s="180">
        <v>0</v>
      </c>
      <c r="BR34" s="180">
        <v>0</v>
      </c>
      <c r="BS34" s="146" t="s">
        <v>5</v>
      </c>
      <c r="BT34" s="148">
        <v>0</v>
      </c>
      <c r="BU34" s="211">
        <v>0</v>
      </c>
      <c r="BV34" s="180">
        <v>0</v>
      </c>
      <c r="BW34" s="7" t="s">
        <v>5</v>
      </c>
      <c r="BX34" s="132">
        <v>0</v>
      </c>
      <c r="BY34" s="366" t="s">
        <v>40</v>
      </c>
      <c r="BZ34" s="366"/>
      <c r="CA34" s="13"/>
      <c r="CB34" s="180">
        <v>0</v>
      </c>
      <c r="CC34" s="180">
        <v>0</v>
      </c>
      <c r="CD34" s="146" t="s">
        <v>5</v>
      </c>
      <c r="CE34" s="148">
        <v>0</v>
      </c>
      <c r="CF34" s="211">
        <v>12952</v>
      </c>
      <c r="CG34" s="180">
        <v>7290</v>
      </c>
      <c r="CH34" s="203">
        <v>56.284743668931434</v>
      </c>
      <c r="CI34" s="132">
        <v>64.581856839121187</v>
      </c>
      <c r="CJ34" s="180">
        <v>27965</v>
      </c>
      <c r="CK34" s="180">
        <v>9729</v>
      </c>
      <c r="CL34" s="203">
        <v>34.789915966386552</v>
      </c>
      <c r="CM34" s="148">
        <v>34.927302100161548</v>
      </c>
      <c r="CN34" s="211">
        <v>0</v>
      </c>
      <c r="CO34" s="180">
        <v>0</v>
      </c>
      <c r="CP34" s="7" t="s">
        <v>5</v>
      </c>
      <c r="CQ34" s="132">
        <v>0</v>
      </c>
      <c r="CR34" s="191"/>
    </row>
    <row r="35" spans="1:96" s="129" customFormat="1" ht="28.5" customHeight="1">
      <c r="A35" s="366" t="s">
        <v>41</v>
      </c>
      <c r="B35" s="366"/>
      <c r="C35" s="13"/>
      <c r="D35" s="180">
        <v>0</v>
      </c>
      <c r="E35" s="180">
        <v>0</v>
      </c>
      <c r="F35" s="146" t="s">
        <v>5</v>
      </c>
      <c r="G35" s="220">
        <v>0</v>
      </c>
      <c r="H35" s="180">
        <v>0</v>
      </c>
      <c r="I35" s="180">
        <v>0</v>
      </c>
      <c r="J35" s="7" t="s">
        <v>5</v>
      </c>
      <c r="K35" s="132">
        <v>0</v>
      </c>
      <c r="L35" s="180">
        <v>0</v>
      </c>
      <c r="M35" s="180">
        <v>0</v>
      </c>
      <c r="N35" s="7" t="s">
        <v>5</v>
      </c>
      <c r="O35" s="148">
        <v>0</v>
      </c>
      <c r="P35" s="211">
        <v>0</v>
      </c>
      <c r="Q35" s="180">
        <v>0</v>
      </c>
      <c r="R35" s="7" t="s">
        <v>5</v>
      </c>
      <c r="S35" s="132">
        <v>0</v>
      </c>
      <c r="T35" s="366" t="s">
        <v>41</v>
      </c>
      <c r="U35" s="366"/>
      <c r="V35" s="13"/>
      <c r="W35" s="180">
        <v>0</v>
      </c>
      <c r="X35" s="180">
        <v>0</v>
      </c>
      <c r="Y35" s="146" t="s">
        <v>5</v>
      </c>
      <c r="Z35" s="132">
        <v>0</v>
      </c>
      <c r="AA35" s="211">
        <v>0</v>
      </c>
      <c r="AB35" s="180">
        <v>0</v>
      </c>
      <c r="AC35" s="146" t="s">
        <v>5</v>
      </c>
      <c r="AD35" s="132">
        <v>0</v>
      </c>
      <c r="AE35" s="180">
        <v>0</v>
      </c>
      <c r="AF35" s="180">
        <v>0</v>
      </c>
      <c r="AG35" s="146" t="s">
        <v>5</v>
      </c>
      <c r="AH35" s="132">
        <v>0</v>
      </c>
      <c r="AI35" s="211">
        <v>0</v>
      </c>
      <c r="AJ35" s="180">
        <v>0</v>
      </c>
      <c r="AK35" s="146" t="s">
        <v>5</v>
      </c>
      <c r="AL35" s="132">
        <v>0</v>
      </c>
      <c r="AM35" s="366" t="s">
        <v>41</v>
      </c>
      <c r="AN35" s="366"/>
      <c r="AO35" s="13"/>
      <c r="AP35" s="180">
        <v>0</v>
      </c>
      <c r="AQ35" s="180">
        <v>0</v>
      </c>
      <c r="AR35" s="146" t="s">
        <v>5</v>
      </c>
      <c r="AS35" s="132">
        <v>0</v>
      </c>
      <c r="AT35" s="211">
        <v>0</v>
      </c>
      <c r="AU35" s="180">
        <v>0</v>
      </c>
      <c r="AV35" s="7" t="s">
        <v>5</v>
      </c>
      <c r="AW35" s="132">
        <v>0</v>
      </c>
      <c r="AX35" s="180">
        <v>0</v>
      </c>
      <c r="AY35" s="180">
        <v>0</v>
      </c>
      <c r="AZ35" s="146" t="s">
        <v>5</v>
      </c>
      <c r="BA35" s="132">
        <v>0</v>
      </c>
      <c r="BB35" s="211">
        <v>0</v>
      </c>
      <c r="BC35" s="180">
        <v>0</v>
      </c>
      <c r="BD35" s="7" t="s">
        <v>5</v>
      </c>
      <c r="BE35" s="132">
        <v>0</v>
      </c>
      <c r="BF35" s="366" t="s">
        <v>41</v>
      </c>
      <c r="BG35" s="366"/>
      <c r="BH35" s="13"/>
      <c r="BI35" s="180">
        <v>0</v>
      </c>
      <c r="BJ35" s="180">
        <v>0</v>
      </c>
      <c r="BK35" s="146" t="s">
        <v>5</v>
      </c>
      <c r="BL35" s="132">
        <v>0</v>
      </c>
      <c r="BM35" s="211">
        <v>0</v>
      </c>
      <c r="BN35" s="180">
        <v>0</v>
      </c>
      <c r="BO35" s="7" t="s">
        <v>5</v>
      </c>
      <c r="BP35" s="132">
        <v>0</v>
      </c>
      <c r="BQ35" s="180">
        <v>0</v>
      </c>
      <c r="BR35" s="180">
        <v>0</v>
      </c>
      <c r="BS35" s="146" t="s">
        <v>5</v>
      </c>
      <c r="BT35" s="148">
        <v>0</v>
      </c>
      <c r="BU35" s="211">
        <v>0</v>
      </c>
      <c r="BV35" s="180">
        <v>0</v>
      </c>
      <c r="BW35" s="7" t="s">
        <v>5</v>
      </c>
      <c r="BX35" s="132">
        <v>0</v>
      </c>
      <c r="BY35" s="366" t="s">
        <v>41</v>
      </c>
      <c r="BZ35" s="366"/>
      <c r="CA35" s="13"/>
      <c r="CB35" s="180">
        <v>0</v>
      </c>
      <c r="CC35" s="180">
        <v>0</v>
      </c>
      <c r="CD35" s="146" t="s">
        <v>5</v>
      </c>
      <c r="CE35" s="148">
        <v>0</v>
      </c>
      <c r="CF35" s="211">
        <v>0</v>
      </c>
      <c r="CG35" s="180">
        <v>0</v>
      </c>
      <c r="CH35" s="7" t="s">
        <v>5</v>
      </c>
      <c r="CI35" s="132">
        <v>0</v>
      </c>
      <c r="CJ35" s="180">
        <v>0</v>
      </c>
      <c r="CK35" s="180">
        <v>0</v>
      </c>
      <c r="CL35" s="7" t="s">
        <v>5</v>
      </c>
      <c r="CM35" s="148">
        <v>0</v>
      </c>
      <c r="CN35" s="211">
        <v>0</v>
      </c>
      <c r="CO35" s="180">
        <v>0</v>
      </c>
      <c r="CP35" s="7" t="s">
        <v>5</v>
      </c>
      <c r="CQ35" s="132">
        <v>0</v>
      </c>
      <c r="CR35" s="191"/>
    </row>
    <row r="36" spans="1:96" s="129" customFormat="1" ht="28.5" customHeight="1" thickBot="1">
      <c r="A36" s="367" t="s">
        <v>42</v>
      </c>
      <c r="B36" s="367"/>
      <c r="C36" s="170"/>
      <c r="D36" s="184">
        <v>2744721</v>
      </c>
      <c r="E36" s="184">
        <v>1170243</v>
      </c>
      <c r="F36" s="167">
        <v>42.6361367876735</v>
      </c>
      <c r="G36" s="168">
        <v>47.572013951559796</v>
      </c>
      <c r="H36" s="225">
        <v>3245256</v>
      </c>
      <c r="I36" s="184">
        <v>1303924</v>
      </c>
      <c r="J36" s="167">
        <v>40.179388005137348</v>
      </c>
      <c r="K36" s="169">
        <v>36.287161722159944</v>
      </c>
      <c r="L36" s="184">
        <v>4483655</v>
      </c>
      <c r="M36" s="184">
        <v>1443206</v>
      </c>
      <c r="N36" s="167">
        <v>32.188158990823332</v>
      </c>
      <c r="O36" s="168">
        <v>66.145613242267387</v>
      </c>
      <c r="P36" s="225">
        <v>4306315</v>
      </c>
      <c r="Q36" s="184">
        <v>1361310</v>
      </c>
      <c r="R36" s="167">
        <v>31.61194664115375</v>
      </c>
      <c r="S36" s="169">
        <v>73.20791691583598</v>
      </c>
      <c r="T36" s="367" t="s">
        <v>42</v>
      </c>
      <c r="U36" s="367"/>
      <c r="V36" s="170"/>
      <c r="W36" s="184">
        <v>5055986</v>
      </c>
      <c r="X36" s="184">
        <v>2496718</v>
      </c>
      <c r="Y36" s="167">
        <v>49.381426293506351</v>
      </c>
      <c r="Z36" s="169">
        <v>56.974727017559879</v>
      </c>
      <c r="AA36" s="225">
        <v>1588126</v>
      </c>
      <c r="AB36" s="184">
        <v>974106</v>
      </c>
      <c r="AC36" s="167">
        <v>61.336820881970326</v>
      </c>
      <c r="AD36" s="169">
        <v>62.249598840519695</v>
      </c>
      <c r="AE36" s="184">
        <v>2368128</v>
      </c>
      <c r="AF36" s="184">
        <v>733967</v>
      </c>
      <c r="AG36" s="167">
        <v>30.993552713366846</v>
      </c>
      <c r="AH36" s="169">
        <v>63.914810093072504</v>
      </c>
      <c r="AI36" s="225">
        <v>3087266</v>
      </c>
      <c r="AJ36" s="184">
        <v>670801</v>
      </c>
      <c r="AK36" s="167">
        <v>21.727994931437721</v>
      </c>
      <c r="AL36" s="169">
        <v>62.415943769906214</v>
      </c>
      <c r="AM36" s="367" t="s">
        <v>42</v>
      </c>
      <c r="AN36" s="367"/>
      <c r="AO36" s="170"/>
      <c r="AP36" s="184">
        <v>1168720</v>
      </c>
      <c r="AQ36" s="184">
        <v>566360</v>
      </c>
      <c r="AR36" s="167">
        <v>48.459853514956535</v>
      </c>
      <c r="AS36" s="169">
        <v>47.439755882434241</v>
      </c>
      <c r="AT36" s="225">
        <v>1943539</v>
      </c>
      <c r="AU36" s="184">
        <v>723695</v>
      </c>
      <c r="AV36" s="167">
        <v>37.235939181050647</v>
      </c>
      <c r="AW36" s="169">
        <v>53.640055471182635</v>
      </c>
      <c r="AX36" s="184">
        <v>3689053</v>
      </c>
      <c r="AY36" s="184">
        <v>1466055</v>
      </c>
      <c r="AZ36" s="167">
        <v>39.740686837516293</v>
      </c>
      <c r="BA36" s="169">
        <v>30.031857976354793</v>
      </c>
      <c r="BB36" s="225">
        <v>2860221</v>
      </c>
      <c r="BC36" s="184">
        <v>1346882</v>
      </c>
      <c r="BD36" s="167">
        <v>47.090137440428556</v>
      </c>
      <c r="BE36" s="169">
        <v>32.298584972624134</v>
      </c>
      <c r="BF36" s="367" t="s">
        <v>42</v>
      </c>
      <c r="BG36" s="367"/>
      <c r="BH36" s="170"/>
      <c r="BI36" s="184">
        <v>9396599</v>
      </c>
      <c r="BJ36" s="184">
        <v>3095074</v>
      </c>
      <c r="BK36" s="167">
        <v>32.938236483221218</v>
      </c>
      <c r="BL36" s="169">
        <v>24.53158863879332</v>
      </c>
      <c r="BM36" s="225">
        <v>1914697</v>
      </c>
      <c r="BN36" s="184">
        <v>793332</v>
      </c>
      <c r="BO36" s="167">
        <v>41.433814331980464</v>
      </c>
      <c r="BP36" s="169">
        <v>34.030560638700365</v>
      </c>
      <c r="BQ36" s="184">
        <v>4033421</v>
      </c>
      <c r="BR36" s="184">
        <v>1612486</v>
      </c>
      <c r="BS36" s="167">
        <v>39.978122789562512</v>
      </c>
      <c r="BT36" s="169">
        <v>37.672468393984779</v>
      </c>
      <c r="BU36" s="225">
        <v>2533678</v>
      </c>
      <c r="BV36" s="184">
        <v>678979</v>
      </c>
      <c r="BW36" s="167">
        <v>26.798156671842278</v>
      </c>
      <c r="BX36" s="169">
        <v>33.954450621000603</v>
      </c>
      <c r="BY36" s="367" t="s">
        <v>42</v>
      </c>
      <c r="BZ36" s="367"/>
      <c r="CA36" s="170"/>
      <c r="CB36" s="184">
        <v>3689429</v>
      </c>
      <c r="CC36" s="184">
        <v>1354781</v>
      </c>
      <c r="CD36" s="167">
        <v>36.720614490751821</v>
      </c>
      <c r="CE36" s="169">
        <v>36.778312544572067</v>
      </c>
      <c r="CF36" s="225">
        <v>2601530</v>
      </c>
      <c r="CG36" s="184">
        <v>978808</v>
      </c>
      <c r="CH36" s="167">
        <v>37.624321072599585</v>
      </c>
      <c r="CI36" s="169">
        <v>39.82768603767812</v>
      </c>
      <c r="CJ36" s="184">
        <v>4103219</v>
      </c>
      <c r="CK36" s="184">
        <v>1631005</v>
      </c>
      <c r="CL36" s="167">
        <v>39.749401628331313</v>
      </c>
      <c r="CM36" s="169">
        <v>38.734964123363476</v>
      </c>
      <c r="CN36" s="225">
        <v>1977026</v>
      </c>
      <c r="CO36" s="184">
        <v>775224</v>
      </c>
      <c r="CP36" s="167">
        <v>39.211623924015157</v>
      </c>
      <c r="CQ36" s="169">
        <v>50.271550049835511</v>
      </c>
      <c r="CR36" s="191"/>
    </row>
    <row r="37" spans="1:96" ht="26.25" customHeight="1">
      <c r="E37" s="1"/>
      <c r="F37" s="1"/>
      <c r="G37" s="1"/>
      <c r="I37" s="1"/>
      <c r="J37" s="1"/>
      <c r="K37" s="12"/>
      <c r="L37" s="1"/>
      <c r="M37" s="1"/>
      <c r="N37" s="1"/>
      <c r="O37" s="1"/>
      <c r="P37" s="6"/>
      <c r="Q37" s="1"/>
      <c r="R37" s="1"/>
      <c r="S37" s="12"/>
      <c r="X37" s="1"/>
      <c r="Y37" s="1"/>
      <c r="Z37" s="1"/>
      <c r="AB37" s="1"/>
      <c r="AC37" s="1"/>
      <c r="AD37" s="12"/>
      <c r="AF37" s="1"/>
      <c r="AG37" s="1"/>
      <c r="AH37" s="1"/>
      <c r="AI37" s="376"/>
      <c r="AJ37" s="376"/>
      <c r="AK37" s="376"/>
      <c r="AL37" s="376"/>
      <c r="AP37" s="1"/>
      <c r="AQ37" s="1"/>
      <c r="AR37" s="1"/>
      <c r="AS37" s="1"/>
      <c r="AW37" s="185"/>
      <c r="BP37" s="185"/>
      <c r="BU37" s="376"/>
      <c r="BV37" s="376"/>
      <c r="BW37" s="376"/>
      <c r="BX37" s="376"/>
      <c r="CI37" s="12"/>
    </row>
    <row r="38" spans="1:96" ht="23.1" customHeight="1">
      <c r="K38" s="185"/>
      <c r="S38" s="185"/>
      <c r="AL38" s="185"/>
      <c r="AW38" s="185"/>
      <c r="BP38" s="185"/>
      <c r="CN38" s="198"/>
      <c r="CO38" s="198"/>
      <c r="CP38" s="198"/>
      <c r="CQ38" s="226"/>
    </row>
    <row r="39" spans="1:96" ht="23.1" customHeight="1">
      <c r="K39" s="185"/>
      <c r="S39" s="185"/>
      <c r="AL39" s="185"/>
      <c r="AW39" s="185"/>
      <c r="BP39" s="185"/>
      <c r="CN39" s="198"/>
      <c r="CO39" s="198"/>
      <c r="CP39" s="198"/>
      <c r="CQ39" s="226"/>
    </row>
    <row r="40" spans="1:96" ht="23.1" customHeight="1">
      <c r="K40" s="185"/>
      <c r="S40" s="185"/>
      <c r="AW40" s="185"/>
      <c r="BP40" s="185"/>
      <c r="CN40" s="198"/>
      <c r="CO40" s="198"/>
      <c r="CP40" s="198"/>
      <c r="CQ40" s="226"/>
    </row>
    <row r="41" spans="1:96" ht="23.1" customHeight="1">
      <c r="K41" s="185"/>
      <c r="S41" s="185"/>
      <c r="AW41" s="185"/>
      <c r="BP41" s="185"/>
      <c r="CN41" s="198"/>
      <c r="CO41" s="198"/>
      <c r="CP41" s="198"/>
      <c r="CQ41" s="226"/>
    </row>
    <row r="42" spans="1:96" ht="23.1" customHeight="1">
      <c r="K42" s="185"/>
      <c r="S42" s="185"/>
      <c r="AW42" s="185"/>
      <c r="BP42" s="185"/>
      <c r="CN42" s="198"/>
      <c r="CO42" s="198"/>
      <c r="CP42" s="198"/>
      <c r="CQ42" s="226"/>
    </row>
    <row r="43" spans="1:96" ht="23.1" customHeight="1">
      <c r="K43" s="185"/>
      <c r="S43" s="185"/>
      <c r="AW43" s="185"/>
      <c r="BP43" s="185"/>
      <c r="CN43" s="198"/>
      <c r="CO43" s="198"/>
      <c r="CP43" s="198"/>
      <c r="CQ43" s="226"/>
    </row>
    <row r="44" spans="1:96" ht="23.1" customHeight="1">
      <c r="K44" s="185"/>
      <c r="S44" s="185"/>
      <c r="AW44" s="185"/>
      <c r="BP44" s="185"/>
      <c r="CN44" s="198"/>
      <c r="CO44" s="198"/>
      <c r="CP44" s="198"/>
      <c r="CQ44" s="226"/>
    </row>
    <row r="45" spans="1:96" ht="23.1" customHeight="1">
      <c r="K45" s="185"/>
      <c r="S45" s="185"/>
      <c r="AW45" s="185"/>
      <c r="BP45" s="185"/>
      <c r="CN45" s="198"/>
      <c r="CO45" s="198"/>
      <c r="CP45" s="198"/>
      <c r="CQ45" s="226"/>
    </row>
    <row r="46" spans="1:96" ht="23.1" customHeight="1">
      <c r="K46" s="185"/>
      <c r="S46" s="185"/>
      <c r="AW46" s="185"/>
      <c r="BP46" s="185"/>
      <c r="CN46" s="198"/>
      <c r="CO46" s="198"/>
      <c r="CP46" s="198"/>
      <c r="CQ46" s="226"/>
    </row>
    <row r="47" spans="1:96" ht="23.1" customHeight="1">
      <c r="K47" s="185"/>
      <c r="S47" s="185"/>
      <c r="AW47" s="185"/>
      <c r="BP47" s="185"/>
      <c r="CN47" s="198"/>
      <c r="CO47" s="198"/>
      <c r="CP47" s="198"/>
      <c r="CQ47" s="226"/>
    </row>
    <row r="48" spans="1:96" ht="23.1" customHeight="1">
      <c r="K48" s="185"/>
      <c r="S48" s="185"/>
      <c r="AW48" s="185"/>
      <c r="BP48" s="185"/>
      <c r="CN48" s="198"/>
      <c r="CO48" s="198"/>
      <c r="CP48" s="198"/>
      <c r="CQ48" s="226"/>
    </row>
    <row r="49" spans="11:95" ht="23.1" customHeight="1">
      <c r="K49" s="185"/>
      <c r="S49" s="185"/>
      <c r="AW49" s="185"/>
      <c r="BP49" s="185"/>
      <c r="CN49" s="198"/>
      <c r="CO49" s="198"/>
      <c r="CP49" s="198"/>
      <c r="CQ49" s="226"/>
    </row>
    <row r="50" spans="11:95" ht="23.1" customHeight="1">
      <c r="K50" s="185"/>
      <c r="S50" s="185"/>
      <c r="AW50" s="185"/>
      <c r="BP50" s="185"/>
      <c r="CN50" s="198"/>
      <c r="CO50" s="198"/>
      <c r="CP50" s="198"/>
      <c r="CQ50" s="226"/>
    </row>
    <row r="51" spans="11:95" ht="23.1" customHeight="1">
      <c r="K51" s="185"/>
      <c r="S51" s="185"/>
      <c r="AW51" s="185"/>
      <c r="BP51" s="185"/>
      <c r="CN51" s="198"/>
      <c r="CO51" s="198"/>
      <c r="CP51" s="198"/>
      <c r="CQ51" s="226"/>
    </row>
    <row r="52" spans="11:95" ht="23.1" customHeight="1">
      <c r="K52" s="185"/>
      <c r="S52" s="185"/>
      <c r="AW52" s="185"/>
      <c r="BP52" s="185"/>
      <c r="CN52" s="198"/>
      <c r="CO52" s="198"/>
      <c r="CP52" s="198"/>
      <c r="CQ52" s="226"/>
    </row>
    <row r="53" spans="11:95" ht="23.1" customHeight="1">
      <c r="K53" s="185"/>
      <c r="S53" s="185"/>
      <c r="AW53" s="185"/>
      <c r="BP53" s="185"/>
      <c r="CN53" s="198"/>
      <c r="CO53" s="198"/>
      <c r="CP53" s="198"/>
      <c r="CQ53" s="226"/>
    </row>
    <row r="54" spans="11:95" ht="23.1" customHeight="1">
      <c r="K54" s="185"/>
      <c r="S54" s="185"/>
      <c r="AW54" s="185"/>
      <c r="BP54" s="185"/>
      <c r="CN54" s="198"/>
      <c r="CO54" s="198"/>
      <c r="CP54" s="198"/>
      <c r="CQ54" s="226"/>
    </row>
    <row r="55" spans="11:95" ht="23.1" customHeight="1">
      <c r="K55" s="185"/>
      <c r="S55" s="185"/>
      <c r="AW55" s="185"/>
      <c r="BP55" s="185"/>
      <c r="CN55" s="198"/>
      <c r="CO55" s="198"/>
      <c r="CP55" s="198"/>
      <c r="CQ55" s="226"/>
    </row>
    <row r="56" spans="11:95" ht="23.1" customHeight="1">
      <c r="K56" s="185"/>
      <c r="S56" s="185"/>
      <c r="AW56" s="185"/>
      <c r="BP56" s="185"/>
      <c r="CN56" s="198"/>
      <c r="CO56" s="198"/>
      <c r="CP56" s="198"/>
      <c r="CQ56" s="226"/>
    </row>
    <row r="57" spans="11:95" ht="23.1" customHeight="1">
      <c r="S57" s="185"/>
      <c r="AW57" s="185"/>
      <c r="BP57" s="185"/>
      <c r="CN57" s="198"/>
      <c r="CO57" s="198"/>
      <c r="CP57" s="198"/>
      <c r="CQ57" s="226"/>
    </row>
    <row r="58" spans="11:95" ht="23.1" customHeight="1">
      <c r="S58" s="185"/>
      <c r="AW58" s="185"/>
      <c r="BP58" s="185"/>
      <c r="CN58" s="198"/>
      <c r="CO58" s="198"/>
      <c r="CP58" s="198"/>
      <c r="CQ58" s="226"/>
    </row>
    <row r="59" spans="11:95" ht="23.1" customHeight="1">
      <c r="S59" s="185"/>
      <c r="AW59" s="185"/>
      <c r="BP59" s="185"/>
      <c r="CN59" s="198"/>
      <c r="CO59" s="198"/>
      <c r="CP59" s="198"/>
      <c r="CQ59" s="226"/>
    </row>
    <row r="60" spans="11:95" ht="23.1" customHeight="1">
      <c r="S60" s="185"/>
      <c r="AW60" s="185"/>
      <c r="BP60" s="185"/>
      <c r="CN60" s="198"/>
      <c r="CO60" s="198"/>
      <c r="CP60" s="198"/>
      <c r="CQ60" s="226"/>
    </row>
    <row r="61" spans="11:95" ht="23.1" customHeight="1">
      <c r="S61" s="185"/>
      <c r="AW61" s="185"/>
      <c r="BP61" s="185"/>
      <c r="CN61" s="198"/>
      <c r="CO61" s="198"/>
      <c r="CP61" s="198"/>
      <c r="CQ61" s="226"/>
    </row>
    <row r="62" spans="11:95" ht="23.1" customHeight="1">
      <c r="S62" s="185"/>
      <c r="AW62" s="185"/>
      <c r="BP62" s="185"/>
      <c r="CN62" s="198"/>
      <c r="CO62" s="198"/>
      <c r="CP62" s="198"/>
      <c r="CQ62" s="226"/>
    </row>
    <row r="63" spans="11:95" ht="23.1" customHeight="1">
      <c r="S63" s="185"/>
      <c r="AW63" s="185"/>
      <c r="BP63" s="185"/>
      <c r="CN63" s="198"/>
      <c r="CO63" s="198"/>
      <c r="CP63" s="198"/>
      <c r="CQ63" s="226"/>
    </row>
    <row r="64" spans="11:95" ht="23.1" customHeight="1">
      <c r="S64" s="185"/>
      <c r="AW64" s="185"/>
      <c r="BP64" s="185"/>
      <c r="CN64" s="198"/>
      <c r="CO64" s="198"/>
      <c r="CP64" s="198"/>
      <c r="CQ64" s="226"/>
    </row>
    <row r="65" spans="19:95" ht="23.1" customHeight="1">
      <c r="S65" s="185"/>
      <c r="AW65" s="185"/>
      <c r="BP65" s="185"/>
      <c r="CN65" s="198"/>
      <c r="CO65" s="198"/>
      <c r="CP65" s="198"/>
      <c r="CQ65" s="226"/>
    </row>
    <row r="66" spans="19:95" ht="23.1" customHeight="1">
      <c r="S66" s="185"/>
      <c r="AW66" s="185"/>
      <c r="BP66" s="185"/>
      <c r="CN66" s="198"/>
      <c r="CO66" s="198"/>
      <c r="CP66" s="198"/>
      <c r="CQ66" s="226"/>
    </row>
    <row r="67" spans="19:95" ht="23.1" customHeight="1">
      <c r="S67" s="185"/>
      <c r="AW67" s="185"/>
      <c r="BP67" s="185"/>
      <c r="CN67" s="198"/>
      <c r="CO67" s="198"/>
      <c r="CP67" s="198"/>
      <c r="CQ67" s="226"/>
    </row>
    <row r="68" spans="19:95" ht="23.1" customHeight="1">
      <c r="S68" s="185"/>
      <c r="AW68" s="185"/>
      <c r="BP68" s="185"/>
      <c r="CN68" s="198"/>
      <c r="CO68" s="198"/>
      <c r="CP68" s="198"/>
      <c r="CQ68" s="226"/>
    </row>
    <row r="69" spans="19:95" ht="23.1" customHeight="1">
      <c r="S69" s="185"/>
      <c r="AW69" s="185"/>
      <c r="BP69" s="185"/>
    </row>
    <row r="70" spans="19:95" ht="23.1" customHeight="1">
      <c r="S70" s="185"/>
      <c r="AW70" s="185"/>
      <c r="BP70" s="185"/>
    </row>
    <row r="71" spans="19:95" ht="23.1" customHeight="1">
      <c r="S71" s="185"/>
      <c r="AW71" s="185"/>
      <c r="BP71" s="185"/>
    </row>
    <row r="72" spans="19:95" ht="23.1" customHeight="1">
      <c r="S72" s="185"/>
      <c r="AW72" s="185"/>
      <c r="BP72" s="185"/>
    </row>
    <row r="73" spans="19:95" ht="23.1" customHeight="1">
      <c r="S73" s="185"/>
      <c r="AW73" s="185"/>
      <c r="BP73" s="185"/>
    </row>
    <row r="74" spans="19:95" ht="23.1" customHeight="1">
      <c r="AW74" s="185"/>
      <c r="BP74" s="185"/>
    </row>
    <row r="75" spans="19:95" ht="23.1" customHeight="1">
      <c r="BP75" s="185"/>
    </row>
    <row r="76" spans="19:95" ht="23.1" customHeight="1">
      <c r="BP76" s="185"/>
    </row>
    <row r="77" spans="19:95" ht="23.1" customHeight="1">
      <c r="BP77" s="185"/>
    </row>
  </sheetData>
  <mergeCells count="107">
    <mergeCell ref="T35:U35"/>
    <mergeCell ref="T36:U36"/>
    <mergeCell ref="AI37:AL37"/>
    <mergeCell ref="AM35:AN35"/>
    <mergeCell ref="AM36:AN36"/>
    <mergeCell ref="CN4:CQ4"/>
    <mergeCell ref="BU37:BX37"/>
    <mergeCell ref="CJ4:CM4"/>
    <mergeCell ref="CB4:CE4"/>
    <mergeCell ref="BY36:BZ36"/>
    <mergeCell ref="BY20:BZ20"/>
    <mergeCell ref="BY21:BZ21"/>
    <mergeCell ref="BY24:BZ24"/>
    <mergeCell ref="BY31:BZ31"/>
    <mergeCell ref="BY34:BZ34"/>
    <mergeCell ref="BY35:BZ35"/>
    <mergeCell ref="T33:U33"/>
    <mergeCell ref="AP4:AS4"/>
    <mergeCell ref="BQ4:BT4"/>
    <mergeCell ref="BF24:BG24"/>
    <mergeCell ref="BF20:BG20"/>
    <mergeCell ref="BF21:BG21"/>
    <mergeCell ref="AX4:BA4"/>
    <mergeCell ref="AM34:AN34"/>
    <mergeCell ref="A35:B35"/>
    <mergeCell ref="A36:B36"/>
    <mergeCell ref="A34:B34"/>
    <mergeCell ref="A33:B33"/>
    <mergeCell ref="T6:U6"/>
    <mergeCell ref="T7:U7"/>
    <mergeCell ref="T12:U12"/>
    <mergeCell ref="T30:U30"/>
    <mergeCell ref="T31:U31"/>
    <mergeCell ref="T15:U15"/>
    <mergeCell ref="T16:U16"/>
    <mergeCell ref="T20:U20"/>
    <mergeCell ref="A15:B15"/>
    <mergeCell ref="A25:B25"/>
    <mergeCell ref="T25:U25"/>
    <mergeCell ref="T26:U26"/>
    <mergeCell ref="A16:B16"/>
    <mergeCell ref="T32:U32"/>
    <mergeCell ref="A24:B24"/>
    <mergeCell ref="A6:B6"/>
    <mergeCell ref="A32:B32"/>
    <mergeCell ref="A31:B31"/>
    <mergeCell ref="A7:B7"/>
    <mergeCell ref="A12:B12"/>
    <mergeCell ref="A26:B26"/>
    <mergeCell ref="A30:B30"/>
    <mergeCell ref="A20:B20"/>
    <mergeCell ref="A21:B21"/>
    <mergeCell ref="T21:U21"/>
    <mergeCell ref="T24:U24"/>
    <mergeCell ref="AE4:AH4"/>
    <mergeCell ref="AM6:AN6"/>
    <mergeCell ref="D4:G4"/>
    <mergeCell ref="H4:K4"/>
    <mergeCell ref="P4:S4"/>
    <mergeCell ref="W4:Z4"/>
    <mergeCell ref="AI4:AL4"/>
    <mergeCell ref="AM16:AN16"/>
    <mergeCell ref="AM20:AN20"/>
    <mergeCell ref="AM21:AN21"/>
    <mergeCell ref="AA4:AD4"/>
    <mergeCell ref="T34:U34"/>
    <mergeCell ref="CF4:CI4"/>
    <mergeCell ref="BF36:BG36"/>
    <mergeCell ref="BY6:BZ6"/>
    <mergeCell ref="BY7:BZ7"/>
    <mergeCell ref="BY12:BZ12"/>
    <mergeCell ref="BY15:BZ15"/>
    <mergeCell ref="BU4:BX4"/>
    <mergeCell ref="BY32:BZ32"/>
    <mergeCell ref="BY30:BZ30"/>
    <mergeCell ref="BY25:BZ25"/>
    <mergeCell ref="BF26:BG26"/>
    <mergeCell ref="BY16:BZ16"/>
    <mergeCell ref="BM4:BP4"/>
    <mergeCell ref="BF33:BG33"/>
    <mergeCell ref="BF34:BG34"/>
    <mergeCell ref="BF35:BG35"/>
    <mergeCell ref="AM32:AN32"/>
    <mergeCell ref="AM24:AN24"/>
    <mergeCell ref="AM25:AN25"/>
    <mergeCell ref="BY33:BZ33"/>
    <mergeCell ref="BF32:BG32"/>
    <mergeCell ref="BY26:BZ26"/>
    <mergeCell ref="BB4:BE4"/>
    <mergeCell ref="BF16:BG16"/>
    <mergeCell ref="L4:O4"/>
    <mergeCell ref="AT4:AW4"/>
    <mergeCell ref="AM7:AN7"/>
    <mergeCell ref="BI4:BL4"/>
    <mergeCell ref="AM33:AN33"/>
    <mergeCell ref="BF6:BG6"/>
    <mergeCell ref="BF7:BG7"/>
    <mergeCell ref="BF12:BG12"/>
    <mergeCell ref="BF15:BG15"/>
    <mergeCell ref="BF25:BG25"/>
    <mergeCell ref="AM12:AN12"/>
    <mergeCell ref="AM15:AN15"/>
    <mergeCell ref="BF30:BG30"/>
    <mergeCell ref="BF31:BG31"/>
    <mergeCell ref="AM31:AN31"/>
    <mergeCell ref="AM26:AN26"/>
    <mergeCell ref="AM30:AN30"/>
  </mergeCells>
  <phoneticPr fontId="2"/>
  <printOptions horizontalCentered="1" gridLinesSet="0"/>
  <pageMargins left="0.47244094488188981" right="0.47244094488188981" top="0.74803149606299213" bottom="0.70866141732283472" header="0.51181102362204722" footer="0.51181102362204722"/>
  <pageSetup paperSize="9" scale="78" firstPageNumber="154" fitToWidth="0" fitToHeight="0" pageOrder="overThenDown" orientation="portrait" blackAndWhite="1" r:id="rId1"/>
  <headerFooter scaleWithDoc="0">
    <oddFooter>&amp;C&amp;"游明朝,標準"&amp;P</oddFooter>
  </headerFooter>
  <colBreaks count="9" manualBreakCount="9">
    <brk id="11" max="35" man="1"/>
    <brk id="19" max="35" man="1"/>
    <brk id="30" max="35" man="1"/>
    <brk id="38" max="35" man="1"/>
    <brk id="49" max="35" man="1"/>
    <brk id="57" max="35" man="1"/>
    <brk id="68" max="35" man="1"/>
    <brk id="76" max="35" man="1"/>
    <brk id="87"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9"/>
  <sheetViews>
    <sheetView view="pageBreakPreview" zoomScale="80" zoomScaleNormal="90" zoomScaleSheetLayoutView="80" zoomScalePageLayoutView="90" workbookViewId="0">
      <selection sqref="A1:XFD1048576"/>
    </sheetView>
  </sheetViews>
  <sheetFormatPr defaultRowHeight="23.1" customHeight="1"/>
  <cols>
    <col min="1" max="1" width="5.28515625" style="60" customWidth="1"/>
    <col min="2" max="2" width="26.7109375" style="60" customWidth="1"/>
    <col min="3" max="3" width="0.85546875" style="60" customWidth="1"/>
    <col min="4" max="4" width="19" style="69" customWidth="1"/>
    <col min="5" max="5" width="1" style="69" customWidth="1"/>
    <col min="6" max="6" width="9.7109375" style="61" bestFit="1" customWidth="1"/>
    <col min="7" max="7" width="1" style="61" customWidth="1"/>
    <col min="8" max="8" width="19" style="69" customWidth="1"/>
    <col min="9" max="9" width="1" style="69" customWidth="1"/>
    <col min="10" max="10" width="9.7109375" style="61" bestFit="1" customWidth="1"/>
    <col min="11" max="11" width="1" style="61" customWidth="1"/>
    <col min="12" max="12" width="19" style="61" customWidth="1"/>
    <col min="13" max="13" width="1" style="61" customWidth="1"/>
    <col min="14" max="14" width="10.7109375" style="61" bestFit="1" customWidth="1"/>
    <col min="15" max="15" width="1" style="61" customWidth="1"/>
    <col min="16" max="16" width="19" style="69" customWidth="1"/>
    <col min="17" max="17" width="1" style="69" customWidth="1"/>
    <col min="18" max="18" width="10.7109375" style="61" bestFit="1" customWidth="1"/>
    <col min="19" max="19" width="1" style="61" customWidth="1"/>
    <col min="20" max="20" width="19" style="69" customWidth="1"/>
    <col min="21" max="21" width="1" style="69" customWidth="1"/>
    <col min="22" max="22" width="9.7109375" style="61" bestFit="1" customWidth="1"/>
    <col min="23" max="23" width="1" style="61" customWidth="1"/>
    <col min="24" max="24" width="19" style="69" customWidth="1"/>
    <col min="25" max="25" width="1" style="69" customWidth="1"/>
    <col min="26" max="26" width="9.7109375" style="61" bestFit="1" customWidth="1"/>
    <col min="27" max="27" width="1" style="61" customWidth="1"/>
    <col min="28" max="28" width="19" style="69" customWidth="1"/>
    <col min="29" max="29" width="1" style="69" customWidth="1"/>
    <col min="30" max="30" width="9.7109375" style="61" bestFit="1" customWidth="1"/>
    <col min="31" max="31" width="1" style="61" customWidth="1"/>
    <col min="32" max="32" width="2.85546875" style="60" customWidth="1"/>
    <col min="33" max="33" width="26.42578125" style="60" customWidth="1"/>
    <col min="34" max="34" width="1" style="60" customWidth="1"/>
    <col min="35" max="35" width="19" style="69" customWidth="1"/>
    <col min="36" max="36" width="1" style="69" customWidth="1"/>
    <col min="37" max="37" width="9.7109375" style="61" bestFit="1" customWidth="1"/>
    <col min="38" max="38" width="1" style="61" customWidth="1"/>
    <col min="39" max="39" width="19" style="60" customWidth="1"/>
    <col min="40" max="40" width="0.85546875" style="60" customWidth="1"/>
    <col min="41" max="41" width="9.7109375" style="60" bestFit="1" customWidth="1"/>
    <col min="42" max="42" width="0.85546875" style="60" customWidth="1"/>
    <col min="43" max="43" width="19" style="60" customWidth="1"/>
    <col min="44" max="44" width="0.7109375" style="60" customWidth="1"/>
    <col min="45" max="45" width="9.7109375" style="60" bestFit="1" customWidth="1"/>
    <col min="46" max="46" width="0.7109375" style="60" customWidth="1"/>
    <col min="47" max="47" width="12.5703125" style="230" customWidth="1"/>
    <col min="48" max="48" width="0.7109375" style="60" customWidth="1"/>
    <col min="49" max="49" width="8.28515625" style="60" customWidth="1"/>
    <col min="50" max="50" width="0.7109375" style="60" customWidth="1"/>
    <col min="51" max="51" width="12.5703125" style="60" customWidth="1"/>
    <col min="52" max="52" width="0.7109375" style="60" customWidth="1"/>
    <col min="53" max="53" width="8.28515625" style="60" customWidth="1"/>
    <col min="54" max="54" width="0.7109375" style="60" customWidth="1"/>
    <col min="55" max="16384" width="9.140625" style="60"/>
  </cols>
  <sheetData>
    <row r="1" spans="1:54" ht="23.1" customHeight="1" thickBot="1">
      <c r="A1" s="108" t="s">
        <v>124</v>
      </c>
      <c r="B1" s="227"/>
      <c r="C1" s="227"/>
      <c r="D1" s="228"/>
      <c r="E1" s="228"/>
      <c r="F1" s="229"/>
      <c r="G1" s="229"/>
      <c r="H1" s="228"/>
      <c r="I1" s="228"/>
      <c r="J1" s="229"/>
      <c r="K1" s="229"/>
      <c r="L1" s="229"/>
      <c r="M1" s="229"/>
      <c r="N1" s="229"/>
      <c r="O1" s="29"/>
      <c r="P1" s="228"/>
      <c r="Q1" s="228"/>
      <c r="R1" s="229"/>
      <c r="S1" s="229"/>
      <c r="T1" s="228"/>
      <c r="U1" s="228"/>
      <c r="V1" s="229"/>
      <c r="W1" s="229"/>
      <c r="X1" s="228"/>
      <c r="Y1" s="228"/>
      <c r="Z1" s="229"/>
      <c r="AA1" s="229"/>
      <c r="AB1" s="228"/>
      <c r="AC1" s="228"/>
      <c r="AD1" s="229"/>
      <c r="AE1" s="29" t="s">
        <v>116</v>
      </c>
      <c r="AF1" s="108" t="str">
        <f>A1&amp;"（つづき）"</f>
        <v>　(2)　令和４年度地方譲与税・税交付金決算額（つづき）</v>
      </c>
      <c r="AG1" s="227"/>
      <c r="AH1" s="227"/>
      <c r="AI1" s="228"/>
      <c r="AJ1" s="59"/>
      <c r="AK1" s="108"/>
      <c r="AL1" s="59"/>
      <c r="AM1" s="228"/>
      <c r="AN1" s="228"/>
      <c r="AO1" s="229"/>
      <c r="AT1" s="59" t="s">
        <v>116</v>
      </c>
    </row>
    <row r="2" spans="1:54" ht="21.75" customHeight="1">
      <c r="A2" s="84"/>
      <c r="B2" s="84"/>
      <c r="C2" s="83"/>
      <c r="D2" s="387" t="s">
        <v>123</v>
      </c>
      <c r="E2" s="388"/>
      <c r="F2" s="388"/>
      <c r="G2" s="389"/>
      <c r="H2" s="387" t="s">
        <v>57</v>
      </c>
      <c r="I2" s="388"/>
      <c r="J2" s="388"/>
      <c r="K2" s="389"/>
      <c r="L2" s="377" t="s">
        <v>59</v>
      </c>
      <c r="M2" s="378"/>
      <c r="N2" s="378"/>
      <c r="O2" s="378"/>
      <c r="P2" s="388" t="s">
        <v>122</v>
      </c>
      <c r="Q2" s="388"/>
      <c r="R2" s="388"/>
      <c r="S2" s="388"/>
      <c r="T2" s="387" t="s">
        <v>121</v>
      </c>
      <c r="U2" s="388"/>
      <c r="V2" s="388"/>
      <c r="W2" s="389"/>
      <c r="X2" s="387" t="s">
        <v>120</v>
      </c>
      <c r="Y2" s="388"/>
      <c r="Z2" s="388"/>
      <c r="AA2" s="389"/>
      <c r="AB2" s="377" t="s">
        <v>63</v>
      </c>
      <c r="AC2" s="378"/>
      <c r="AD2" s="378"/>
      <c r="AE2" s="378"/>
      <c r="AF2" s="84"/>
      <c r="AG2" s="84"/>
      <c r="AH2" s="83"/>
      <c r="AI2" s="387" t="s">
        <v>71</v>
      </c>
      <c r="AJ2" s="388"/>
      <c r="AK2" s="388"/>
      <c r="AL2" s="389"/>
      <c r="AM2" s="387" t="s">
        <v>119</v>
      </c>
      <c r="AN2" s="388"/>
      <c r="AO2" s="388"/>
      <c r="AP2" s="389"/>
      <c r="AQ2" s="377" t="s">
        <v>73</v>
      </c>
      <c r="AR2" s="378"/>
      <c r="AS2" s="378"/>
      <c r="AT2" s="378"/>
      <c r="AY2" s="379"/>
      <c r="AZ2" s="379"/>
      <c r="BA2" s="379"/>
      <c r="BB2" s="379"/>
    </row>
    <row r="3" spans="1:54" ht="21.75" customHeight="1">
      <c r="A3" s="231"/>
      <c r="B3" s="231"/>
      <c r="C3" s="232"/>
      <c r="D3" s="381" t="s">
        <v>111</v>
      </c>
      <c r="E3" s="382"/>
      <c r="F3" s="383" t="s">
        <v>110</v>
      </c>
      <c r="G3" s="386"/>
      <c r="H3" s="381" t="s">
        <v>111</v>
      </c>
      <c r="I3" s="382"/>
      <c r="J3" s="383" t="s">
        <v>110</v>
      </c>
      <c r="K3" s="386"/>
      <c r="L3" s="381" t="s">
        <v>111</v>
      </c>
      <c r="M3" s="382"/>
      <c r="N3" s="383" t="s">
        <v>110</v>
      </c>
      <c r="O3" s="384"/>
      <c r="P3" s="385" t="s">
        <v>111</v>
      </c>
      <c r="Q3" s="382"/>
      <c r="R3" s="383" t="s">
        <v>110</v>
      </c>
      <c r="S3" s="384"/>
      <c r="T3" s="381" t="s">
        <v>111</v>
      </c>
      <c r="U3" s="382"/>
      <c r="V3" s="383" t="s">
        <v>110</v>
      </c>
      <c r="W3" s="386"/>
      <c r="X3" s="381" t="s">
        <v>111</v>
      </c>
      <c r="Y3" s="382"/>
      <c r="Z3" s="391" t="s">
        <v>110</v>
      </c>
      <c r="AA3" s="392"/>
      <c r="AB3" s="381" t="s">
        <v>111</v>
      </c>
      <c r="AC3" s="382"/>
      <c r="AD3" s="391" t="s">
        <v>110</v>
      </c>
      <c r="AE3" s="392"/>
      <c r="AF3" s="231"/>
      <c r="AG3" s="231"/>
      <c r="AH3" s="232"/>
      <c r="AI3" s="385" t="s">
        <v>111</v>
      </c>
      <c r="AJ3" s="382"/>
      <c r="AK3" s="383" t="s">
        <v>110</v>
      </c>
      <c r="AL3" s="386"/>
      <c r="AM3" s="381" t="s">
        <v>111</v>
      </c>
      <c r="AN3" s="382"/>
      <c r="AO3" s="383" t="s">
        <v>110</v>
      </c>
      <c r="AP3" s="386"/>
      <c r="AQ3" s="381" t="s">
        <v>111</v>
      </c>
      <c r="AR3" s="382"/>
      <c r="AS3" s="383" t="s">
        <v>110</v>
      </c>
      <c r="AT3" s="384"/>
      <c r="AY3" s="379"/>
      <c r="AZ3" s="379"/>
      <c r="BA3" s="380"/>
      <c r="BB3" s="380"/>
    </row>
    <row r="4" spans="1:54" ht="20.25" customHeight="1">
      <c r="A4" s="390" t="s">
        <v>109</v>
      </c>
      <c r="B4" s="390"/>
      <c r="C4" s="52"/>
      <c r="D4" s="82">
        <v>3088339.0039999997</v>
      </c>
      <c r="E4" s="54"/>
      <c r="F4" s="49">
        <v>101.05867604998708</v>
      </c>
      <c r="G4" s="55"/>
      <c r="H4" s="82">
        <v>5418084</v>
      </c>
      <c r="I4" s="54"/>
      <c r="J4" s="49">
        <v>99.175145753903379</v>
      </c>
      <c r="K4" s="55"/>
      <c r="L4" s="233">
        <v>2961061</v>
      </c>
      <c r="M4" s="54"/>
      <c r="N4" s="49">
        <v>99.375134242603238</v>
      </c>
      <c r="O4" s="49"/>
      <c r="P4" s="233">
        <v>2694033</v>
      </c>
      <c r="Q4" s="50"/>
      <c r="R4" s="49">
        <v>101.15903402191226</v>
      </c>
      <c r="S4" s="51"/>
      <c r="T4" s="233">
        <v>8790714.0260000005</v>
      </c>
      <c r="U4" s="29"/>
      <c r="V4" s="49">
        <v>105.53408648901083</v>
      </c>
      <c r="W4" s="55"/>
      <c r="X4" s="233">
        <v>3455698.0039999997</v>
      </c>
      <c r="Y4" s="50"/>
      <c r="Z4" s="49">
        <v>112.40469463193128</v>
      </c>
      <c r="AA4" s="51"/>
      <c r="AB4" s="233">
        <v>1727090.0019999999</v>
      </c>
      <c r="AC4" s="50"/>
      <c r="AD4" s="29">
        <v>99.139647997564836</v>
      </c>
      <c r="AE4" s="48"/>
      <c r="AF4" s="390" t="s">
        <v>109</v>
      </c>
      <c r="AG4" s="390"/>
      <c r="AH4" s="52"/>
      <c r="AI4" s="233">
        <v>4964746</v>
      </c>
      <c r="AJ4" s="50"/>
      <c r="AK4" s="49">
        <v>97.437660748473348</v>
      </c>
      <c r="AL4" s="51"/>
      <c r="AM4" s="233">
        <v>2652670.003</v>
      </c>
      <c r="AN4" s="48"/>
      <c r="AO4" s="49">
        <v>99.437823126207959</v>
      </c>
      <c r="AP4" s="51"/>
      <c r="AQ4" s="233">
        <v>3371789.6509999996</v>
      </c>
      <c r="AR4" s="50"/>
      <c r="AS4" s="49">
        <v>99.239167159890371</v>
      </c>
      <c r="AT4" s="48"/>
      <c r="AY4" s="34"/>
      <c r="AZ4" s="30"/>
      <c r="BA4" s="29"/>
      <c r="BB4" s="28"/>
    </row>
    <row r="5" spans="1:54" s="237" customFormat="1" ht="16.5" customHeight="1">
      <c r="A5" s="44"/>
      <c r="B5" s="44" t="s">
        <v>108</v>
      </c>
      <c r="C5" s="43"/>
      <c r="D5" s="81">
        <v>1077258</v>
      </c>
      <c r="E5" s="46"/>
      <c r="F5" s="40">
        <v>96.117840623572405</v>
      </c>
      <c r="G5" s="47"/>
      <c r="H5" s="234">
        <v>1887987</v>
      </c>
      <c r="I5" s="46"/>
      <c r="J5" s="40">
        <v>94.978146826762284</v>
      </c>
      <c r="K5" s="47"/>
      <c r="L5" s="234">
        <v>1117123</v>
      </c>
      <c r="M5" s="46"/>
      <c r="N5" s="40">
        <v>95.183090119174508</v>
      </c>
      <c r="O5" s="40"/>
      <c r="P5" s="234">
        <v>841827</v>
      </c>
      <c r="Q5" s="41"/>
      <c r="R5" s="40">
        <v>95.179125031374866</v>
      </c>
      <c r="S5" s="42"/>
      <c r="T5" s="234">
        <v>2758017.0129999998</v>
      </c>
      <c r="U5" s="40"/>
      <c r="V5" s="40">
        <v>98.272999233395879</v>
      </c>
      <c r="W5" s="47"/>
      <c r="X5" s="234">
        <v>1075145</v>
      </c>
      <c r="Y5" s="41"/>
      <c r="Z5" s="40">
        <v>146.7253943992576</v>
      </c>
      <c r="AA5" s="42"/>
      <c r="AB5" s="234">
        <v>662253</v>
      </c>
      <c r="AC5" s="41"/>
      <c r="AD5" s="40">
        <v>94.983979369673534</v>
      </c>
      <c r="AE5" s="39"/>
      <c r="AF5" s="44"/>
      <c r="AG5" s="44" t="s">
        <v>108</v>
      </c>
      <c r="AH5" s="43"/>
      <c r="AI5" s="234">
        <v>1429843</v>
      </c>
      <c r="AJ5" s="80"/>
      <c r="AK5" s="40">
        <v>95.547147671300436</v>
      </c>
      <c r="AL5" s="42"/>
      <c r="AM5" s="235">
        <v>1049142</v>
      </c>
      <c r="AN5" s="39"/>
      <c r="AO5" s="40">
        <v>96.144213295797272</v>
      </c>
      <c r="AP5" s="42" t="s">
        <v>2</v>
      </c>
      <c r="AQ5" s="234">
        <v>1224474.0049999999</v>
      </c>
      <c r="AR5" s="41"/>
      <c r="AS5" s="40">
        <v>95.190985000785162</v>
      </c>
      <c r="AT5" s="39"/>
      <c r="AU5" s="236"/>
      <c r="AY5" s="46"/>
      <c r="AZ5" s="41"/>
      <c r="BA5" s="40"/>
      <c r="BB5" s="39"/>
    </row>
    <row r="6" spans="1:54" ht="12">
      <c r="A6" s="37"/>
      <c r="B6" s="97" t="s">
        <v>107</v>
      </c>
      <c r="C6" s="32"/>
      <c r="D6" s="79">
        <v>4.0000000000000001E-3</v>
      </c>
      <c r="E6" s="34"/>
      <c r="F6" s="29"/>
      <c r="G6" s="35"/>
      <c r="H6" s="238">
        <v>0</v>
      </c>
      <c r="I6" s="34"/>
      <c r="J6" s="29"/>
      <c r="K6" s="35"/>
      <c r="L6" s="238">
        <v>0</v>
      </c>
      <c r="M6" s="34"/>
      <c r="N6" s="29"/>
      <c r="O6" s="29"/>
      <c r="P6" s="238">
        <v>0</v>
      </c>
      <c r="Q6" s="30"/>
      <c r="R6" s="29"/>
      <c r="S6" s="31"/>
      <c r="T6" s="238">
        <v>1.2999999999999999E-2</v>
      </c>
      <c r="U6" s="29"/>
      <c r="V6" s="78"/>
      <c r="W6" s="35"/>
      <c r="X6" s="238">
        <v>4.0000000000000001E-3</v>
      </c>
      <c r="Y6" s="30"/>
      <c r="Z6" s="29"/>
      <c r="AA6" s="31"/>
      <c r="AB6" s="238">
        <v>2E-3</v>
      </c>
      <c r="AC6" s="30"/>
      <c r="AD6" s="29"/>
      <c r="AE6" s="28"/>
      <c r="AF6" s="37"/>
      <c r="AG6" s="97" t="s">
        <v>106</v>
      </c>
      <c r="AH6" s="32"/>
      <c r="AI6" s="238">
        <v>0</v>
      </c>
      <c r="AJ6" s="29"/>
      <c r="AK6" s="78"/>
      <c r="AL6" s="35"/>
      <c r="AM6" s="238">
        <v>3.0000000000000001E-3</v>
      </c>
      <c r="AN6" s="30"/>
      <c r="AO6" s="29"/>
      <c r="AP6" s="31"/>
      <c r="AQ6" s="238">
        <v>5.0000000000000001E-3</v>
      </c>
      <c r="AR6" s="30"/>
      <c r="AS6" s="29"/>
      <c r="AT6" s="28"/>
      <c r="AY6" s="34"/>
      <c r="AZ6" s="30"/>
      <c r="BA6" s="29"/>
      <c r="BB6" s="28"/>
    </row>
    <row r="7" spans="1:54" ht="20.25" customHeight="1">
      <c r="A7" s="37"/>
      <c r="B7" s="97" t="s">
        <v>105</v>
      </c>
      <c r="C7" s="32"/>
      <c r="D7" s="73">
        <v>1696090</v>
      </c>
      <c r="E7" s="34"/>
      <c r="F7" s="29">
        <v>101.1077748110738</v>
      </c>
      <c r="G7" s="35"/>
      <c r="H7" s="233">
        <v>3208558</v>
      </c>
      <c r="I7" s="34"/>
      <c r="J7" s="29">
        <v>99.693049762975008</v>
      </c>
      <c r="K7" s="35"/>
      <c r="L7" s="233">
        <v>1682768</v>
      </c>
      <c r="M7" s="34"/>
      <c r="N7" s="29">
        <v>100.20735002852403</v>
      </c>
      <c r="O7" s="29"/>
      <c r="P7" s="233">
        <v>1363897</v>
      </c>
      <c r="Q7" s="30"/>
      <c r="R7" s="29">
        <v>100.00681916169771</v>
      </c>
      <c r="S7" s="31"/>
      <c r="T7" s="233">
        <v>4611987</v>
      </c>
      <c r="U7" s="29"/>
      <c r="V7" s="29">
        <v>108.5711924879446</v>
      </c>
      <c r="W7" s="35"/>
      <c r="X7" s="233">
        <v>1659359</v>
      </c>
      <c r="Y7" s="30"/>
      <c r="Z7" s="29">
        <v>102.07551707995539</v>
      </c>
      <c r="AA7" s="31"/>
      <c r="AB7" s="233">
        <v>950585</v>
      </c>
      <c r="AC7" s="30"/>
      <c r="AD7" s="29">
        <v>99.822635081919699</v>
      </c>
      <c r="AE7" s="28"/>
      <c r="AF7" s="37"/>
      <c r="AG7" s="97" t="s">
        <v>105</v>
      </c>
      <c r="AH7" s="32"/>
      <c r="AI7" s="233">
        <v>2315408</v>
      </c>
      <c r="AJ7" s="72"/>
      <c r="AK7" s="29">
        <v>100.48571835279331</v>
      </c>
      <c r="AL7" s="31"/>
      <c r="AM7" s="233">
        <v>1411278</v>
      </c>
      <c r="AN7" s="28"/>
      <c r="AO7" s="29">
        <v>100.00928322846592</v>
      </c>
      <c r="AP7" s="31"/>
      <c r="AQ7" s="233">
        <v>1776264</v>
      </c>
      <c r="AR7" s="30"/>
      <c r="AS7" s="29">
        <v>100.02984681264198</v>
      </c>
      <c r="AT7" s="28"/>
      <c r="AY7" s="34"/>
      <c r="AZ7" s="30"/>
      <c r="BA7" s="29"/>
      <c r="BB7" s="28"/>
    </row>
    <row r="8" spans="1:54" ht="20.25" customHeight="1">
      <c r="A8" s="37"/>
      <c r="B8" s="97" t="s">
        <v>104</v>
      </c>
      <c r="C8" s="32"/>
      <c r="D8" s="73">
        <v>158248</v>
      </c>
      <c r="E8" s="34"/>
      <c r="F8" s="29">
        <v>132.21378382668703</v>
      </c>
      <c r="G8" s="35"/>
      <c r="H8" s="34">
        <v>268962</v>
      </c>
      <c r="I8" s="34"/>
      <c r="J8" s="29">
        <v>134.15901835594573</v>
      </c>
      <c r="K8" s="35"/>
      <c r="L8" s="34">
        <v>140850</v>
      </c>
      <c r="M8" s="34"/>
      <c r="N8" s="29">
        <v>132.95261468755899</v>
      </c>
      <c r="O8" s="29"/>
      <c r="P8" s="34">
        <v>116324</v>
      </c>
      <c r="Q8" s="30"/>
      <c r="R8" s="29">
        <v>133.99375669542579</v>
      </c>
      <c r="S8" s="31"/>
      <c r="T8" s="239">
        <v>403962</v>
      </c>
      <c r="U8" s="29"/>
      <c r="V8" s="29">
        <v>132.35456010903897</v>
      </c>
      <c r="W8" s="35"/>
      <c r="X8" s="239">
        <v>164134</v>
      </c>
      <c r="Y8" s="30"/>
      <c r="Z8" s="29">
        <v>132.67105848118658</v>
      </c>
      <c r="AA8" s="31"/>
      <c r="AB8" s="239">
        <v>96898</v>
      </c>
      <c r="AC8" s="30"/>
      <c r="AD8" s="29">
        <v>129.61035834191622</v>
      </c>
      <c r="AE8" s="28"/>
      <c r="AF8" s="37"/>
      <c r="AG8" s="97" t="s">
        <v>104</v>
      </c>
      <c r="AH8" s="32"/>
      <c r="AI8" s="239">
        <v>170560</v>
      </c>
      <c r="AJ8" s="29"/>
      <c r="AK8" s="29">
        <v>128.61775130080687</v>
      </c>
      <c r="AL8" s="35"/>
      <c r="AM8" s="239">
        <v>98794</v>
      </c>
      <c r="AN8" s="30"/>
      <c r="AO8" s="29">
        <v>129.98184353866799</v>
      </c>
      <c r="AP8" s="31"/>
      <c r="AQ8" s="239">
        <v>208528</v>
      </c>
      <c r="AR8" s="30"/>
      <c r="AS8" s="29">
        <v>129.92398753894082</v>
      </c>
      <c r="AT8" s="28"/>
      <c r="AY8" s="34"/>
      <c r="AZ8" s="30"/>
      <c r="BA8" s="29"/>
      <c r="BB8" s="28"/>
    </row>
    <row r="9" spans="1:54" ht="20.25" customHeight="1">
      <c r="A9" s="37"/>
      <c r="B9" s="97" t="s">
        <v>103</v>
      </c>
      <c r="C9" s="32"/>
      <c r="D9" s="77">
        <v>124415</v>
      </c>
      <c r="E9" s="34"/>
      <c r="F9" s="29">
        <v>119.57691790169733</v>
      </c>
      <c r="G9" s="35"/>
      <c r="H9" s="233" t="s">
        <v>5</v>
      </c>
      <c r="I9" s="29"/>
      <c r="J9" s="233" t="s">
        <v>5</v>
      </c>
      <c r="K9" s="35"/>
      <c r="L9" s="233" t="s">
        <v>5</v>
      </c>
      <c r="M9" s="34"/>
      <c r="N9" s="233">
        <v>0</v>
      </c>
      <c r="O9" s="29"/>
      <c r="P9" s="233">
        <v>359101</v>
      </c>
      <c r="Q9" s="30"/>
      <c r="R9" s="29">
        <v>114.22368822840856</v>
      </c>
      <c r="S9" s="31"/>
      <c r="T9" s="233">
        <v>994979</v>
      </c>
      <c r="U9" s="29"/>
      <c r="V9" s="29">
        <v>104.94662375894043</v>
      </c>
      <c r="W9" s="35"/>
      <c r="X9" s="233">
        <v>548878</v>
      </c>
      <c r="Y9" s="30"/>
      <c r="Z9" s="29">
        <v>93.985797969524015</v>
      </c>
      <c r="AA9" s="31"/>
      <c r="AB9" s="233" t="s">
        <v>5</v>
      </c>
      <c r="AC9" s="30"/>
      <c r="AD9" s="233" t="s">
        <v>48</v>
      </c>
      <c r="AE9" s="28"/>
      <c r="AF9" s="37"/>
      <c r="AG9" s="97" t="s">
        <v>103</v>
      </c>
      <c r="AH9" s="32"/>
      <c r="AI9" s="233">
        <v>475119</v>
      </c>
      <c r="AJ9" s="72"/>
      <c r="AK9" s="29">
        <v>104.53502366300189</v>
      </c>
      <c r="AL9" s="31"/>
      <c r="AM9" s="233" t="s">
        <v>5</v>
      </c>
      <c r="AN9" s="28"/>
      <c r="AO9" s="233" t="s">
        <v>48</v>
      </c>
      <c r="AP9" s="31"/>
      <c r="AQ9" s="233">
        <v>117561.641</v>
      </c>
      <c r="AR9" s="30"/>
      <c r="AS9" s="29">
        <v>92.077383553811572</v>
      </c>
      <c r="AT9" s="28"/>
      <c r="AY9" s="34"/>
      <c r="AZ9" s="30"/>
      <c r="BA9" s="29"/>
      <c r="BB9" s="28"/>
    </row>
    <row r="10" spans="1:54" ht="20.25" customHeight="1">
      <c r="A10" s="37"/>
      <c r="B10" s="97" t="s">
        <v>102</v>
      </c>
      <c r="C10" s="32"/>
      <c r="D10" s="73">
        <v>32328</v>
      </c>
      <c r="E10" s="34"/>
      <c r="F10" s="29">
        <v>95.155118620121272</v>
      </c>
      <c r="G10" s="35"/>
      <c r="H10" s="233">
        <v>51640</v>
      </c>
      <c r="I10" s="34"/>
      <c r="J10" s="29">
        <v>93.650822437025084</v>
      </c>
      <c r="K10" s="35"/>
      <c r="L10" s="233">
        <v>20320</v>
      </c>
      <c r="M10" s="34"/>
      <c r="N10" s="29">
        <v>97.70639996153291</v>
      </c>
      <c r="O10" s="29"/>
      <c r="P10" s="233">
        <v>12884</v>
      </c>
      <c r="Q10" s="30"/>
      <c r="R10" s="29">
        <v>94.050660632162931</v>
      </c>
      <c r="S10" s="31"/>
      <c r="T10" s="233">
        <v>21769</v>
      </c>
      <c r="U10" s="29"/>
      <c r="V10" s="29">
        <v>98.640627124020114</v>
      </c>
      <c r="W10" s="35"/>
      <c r="X10" s="233">
        <v>8182</v>
      </c>
      <c r="Y10" s="30"/>
      <c r="Z10" s="29">
        <v>99.284067467540353</v>
      </c>
      <c r="AA10" s="31"/>
      <c r="AB10" s="233">
        <v>17354</v>
      </c>
      <c r="AC10" s="30"/>
      <c r="AD10" s="29">
        <v>97.40135825335355</v>
      </c>
      <c r="AE10" s="28"/>
      <c r="AF10" s="37"/>
      <c r="AG10" s="97" t="s">
        <v>102</v>
      </c>
      <c r="AH10" s="32"/>
      <c r="AI10" s="233">
        <v>29734</v>
      </c>
      <c r="AJ10" s="72"/>
      <c r="AK10" s="29">
        <v>98.75124543341083</v>
      </c>
      <c r="AL10" s="31"/>
      <c r="AM10" s="233">
        <v>44326</v>
      </c>
      <c r="AN10" s="28"/>
      <c r="AO10" s="29">
        <v>94.825114985559949</v>
      </c>
      <c r="AP10" s="31"/>
      <c r="AQ10" s="233">
        <v>44962</v>
      </c>
      <c r="AR10" s="30"/>
      <c r="AS10" s="29">
        <v>94.866547104124905</v>
      </c>
      <c r="AT10" s="28"/>
      <c r="AY10" s="34"/>
      <c r="AZ10" s="30"/>
      <c r="BA10" s="29"/>
      <c r="BB10" s="28"/>
    </row>
    <row r="11" spans="1:54" ht="20.25" customHeight="1">
      <c r="A11" s="37"/>
      <c r="B11" s="97" t="s">
        <v>101</v>
      </c>
      <c r="C11" s="32"/>
      <c r="D11" s="76">
        <v>0</v>
      </c>
      <c r="E11" s="75"/>
      <c r="F11" s="8">
        <v>0</v>
      </c>
      <c r="G11" s="35"/>
      <c r="H11" s="233">
        <v>937</v>
      </c>
      <c r="I11" s="34"/>
      <c r="J11" s="29">
        <v>73.375097885669533</v>
      </c>
      <c r="K11" s="35"/>
      <c r="L11" s="233" t="s">
        <v>5</v>
      </c>
      <c r="M11" s="34"/>
      <c r="N11" s="233">
        <v>0</v>
      </c>
      <c r="O11" s="29"/>
      <c r="P11" s="233">
        <v>0</v>
      </c>
      <c r="Q11" s="30"/>
      <c r="R11" s="233">
        <v>0</v>
      </c>
      <c r="S11" s="31"/>
      <c r="T11" s="233" t="s">
        <v>5</v>
      </c>
      <c r="U11" s="29"/>
      <c r="V11" s="233">
        <v>0</v>
      </c>
      <c r="W11" s="35"/>
      <c r="X11" s="233" t="s">
        <v>5</v>
      </c>
      <c r="Y11" s="30"/>
      <c r="Z11" s="233" t="s">
        <v>48</v>
      </c>
      <c r="AA11" s="31"/>
      <c r="AB11" s="233" t="s">
        <v>5</v>
      </c>
      <c r="AC11" s="30"/>
      <c r="AD11" s="233" t="s">
        <v>48</v>
      </c>
      <c r="AE11" s="28"/>
      <c r="AF11" s="37"/>
      <c r="AG11" s="97" t="s">
        <v>101</v>
      </c>
      <c r="AH11" s="32"/>
      <c r="AI11" s="233">
        <v>544082</v>
      </c>
      <c r="AJ11" s="72"/>
      <c r="AK11" s="29">
        <v>80.321177236511701</v>
      </c>
      <c r="AL11" s="31"/>
      <c r="AM11" s="233">
        <v>49130</v>
      </c>
      <c r="AN11" s="28"/>
      <c r="AO11" s="29">
        <v>115.45873284451964</v>
      </c>
      <c r="AP11" s="31"/>
      <c r="AQ11" s="233" t="s">
        <v>5</v>
      </c>
      <c r="AR11" s="28"/>
      <c r="AS11" s="233" t="s">
        <v>48</v>
      </c>
      <c r="AT11" s="28"/>
      <c r="AY11" s="34"/>
      <c r="AZ11" s="30"/>
      <c r="BA11" s="29"/>
      <c r="BB11" s="28"/>
    </row>
    <row r="12" spans="1:54" ht="20.25" customHeight="1">
      <c r="A12" s="393" t="s">
        <v>100</v>
      </c>
      <c r="B12" s="393"/>
      <c r="C12" s="32"/>
      <c r="D12" s="73">
        <v>49298</v>
      </c>
      <c r="E12" s="34"/>
      <c r="F12" s="29">
        <v>64.603973371075114</v>
      </c>
      <c r="G12" s="35"/>
      <c r="H12" s="233">
        <v>100249</v>
      </c>
      <c r="I12" s="34"/>
      <c r="J12" s="29">
        <v>62.199238090510875</v>
      </c>
      <c r="K12" s="35"/>
      <c r="L12" s="233">
        <v>98429</v>
      </c>
      <c r="M12" s="34"/>
      <c r="N12" s="29">
        <v>61.837360372925232</v>
      </c>
      <c r="O12" s="29"/>
      <c r="P12" s="233">
        <v>107625</v>
      </c>
      <c r="Q12" s="30"/>
      <c r="R12" s="29">
        <v>95.653062675530592</v>
      </c>
      <c r="S12" s="31"/>
      <c r="T12" s="233">
        <v>250682</v>
      </c>
      <c r="U12" s="29"/>
      <c r="V12" s="29">
        <v>69.731706977843928</v>
      </c>
      <c r="W12" s="35"/>
      <c r="X12" s="233">
        <v>109345</v>
      </c>
      <c r="Y12" s="30"/>
      <c r="Z12" s="29">
        <v>70.943359501719328</v>
      </c>
      <c r="AA12" s="31"/>
      <c r="AB12" s="233">
        <v>38491</v>
      </c>
      <c r="AC12" s="30"/>
      <c r="AD12" s="29">
        <v>69.868036521391872</v>
      </c>
      <c r="AE12" s="28"/>
      <c r="AF12" s="393" t="s">
        <v>100</v>
      </c>
      <c r="AG12" s="393"/>
      <c r="AH12" s="32"/>
      <c r="AI12" s="233">
        <v>148448</v>
      </c>
      <c r="AJ12" s="72"/>
      <c r="AK12" s="29">
        <v>64.542047460456871</v>
      </c>
      <c r="AL12" s="31"/>
      <c r="AM12" s="233">
        <v>47602</v>
      </c>
      <c r="AN12" s="28"/>
      <c r="AO12" s="29">
        <v>51.690737322184823</v>
      </c>
      <c r="AP12" s="31"/>
      <c r="AQ12" s="233">
        <v>95472</v>
      </c>
      <c r="AR12" s="30"/>
      <c r="AS12" s="29">
        <v>49.515333509669986</v>
      </c>
      <c r="AT12" s="28"/>
      <c r="AY12" s="34"/>
      <c r="AZ12" s="30"/>
      <c r="BA12" s="29"/>
      <c r="BB12" s="28"/>
    </row>
    <row r="13" spans="1:54" ht="20.25" customHeight="1">
      <c r="A13" s="393" t="s">
        <v>99</v>
      </c>
      <c r="B13" s="393"/>
      <c r="C13" s="32"/>
      <c r="D13" s="73">
        <v>591899</v>
      </c>
      <c r="E13" s="34"/>
      <c r="F13" s="29">
        <v>85.365041088936138</v>
      </c>
      <c r="G13" s="35"/>
      <c r="H13" s="233">
        <v>730142</v>
      </c>
      <c r="I13" s="34"/>
      <c r="J13" s="29">
        <v>88.846894248951685</v>
      </c>
      <c r="K13" s="35"/>
      <c r="L13" s="233">
        <v>1400311</v>
      </c>
      <c r="M13" s="34"/>
      <c r="N13" s="29">
        <v>89.238790114283134</v>
      </c>
      <c r="O13" s="29"/>
      <c r="P13" s="233">
        <v>1086393</v>
      </c>
      <c r="Q13" s="30"/>
      <c r="R13" s="29">
        <v>93.083709046417056</v>
      </c>
      <c r="S13" s="31"/>
      <c r="T13" s="233">
        <v>5041258</v>
      </c>
      <c r="U13" s="29"/>
      <c r="V13" s="29">
        <v>94.277440886525383</v>
      </c>
      <c r="W13" s="35"/>
      <c r="X13" s="233">
        <v>2206549</v>
      </c>
      <c r="Y13" s="30"/>
      <c r="Z13" s="29">
        <v>95.760339304786257</v>
      </c>
      <c r="AA13" s="31"/>
      <c r="AB13" s="233">
        <v>774032</v>
      </c>
      <c r="AC13" s="30"/>
      <c r="AD13" s="29">
        <v>94.345132894374387</v>
      </c>
      <c r="AE13" s="28"/>
      <c r="AF13" s="393" t="s">
        <v>99</v>
      </c>
      <c r="AG13" s="393"/>
      <c r="AH13" s="32"/>
      <c r="AI13" s="233">
        <v>2200189</v>
      </c>
      <c r="AJ13" s="72"/>
      <c r="AK13" s="29">
        <v>94.440628989237268</v>
      </c>
      <c r="AL13" s="31"/>
      <c r="AM13" s="233">
        <v>871225</v>
      </c>
      <c r="AN13" s="28"/>
      <c r="AO13" s="29">
        <v>152.33709735515976</v>
      </c>
      <c r="AP13" s="31"/>
      <c r="AQ13" s="233">
        <v>1036021</v>
      </c>
      <c r="AR13" s="30"/>
      <c r="AS13" s="29">
        <v>84.457591083546106</v>
      </c>
      <c r="AT13" s="28"/>
      <c r="AY13" s="34"/>
      <c r="AZ13" s="30"/>
      <c r="BA13" s="29"/>
      <c r="BB13" s="28"/>
    </row>
    <row r="14" spans="1:54" ht="20.25" customHeight="1">
      <c r="A14" s="393" t="s">
        <v>98</v>
      </c>
      <c r="B14" s="393"/>
      <c r="C14" s="32"/>
      <c r="D14" s="73">
        <v>461591</v>
      </c>
      <c r="E14" s="34"/>
      <c r="F14" s="29">
        <v>57.993190441490562</v>
      </c>
      <c r="G14" s="35"/>
      <c r="H14" s="233">
        <v>588161</v>
      </c>
      <c r="I14" s="34"/>
      <c r="J14" s="29">
        <v>58.863308373315405</v>
      </c>
      <c r="K14" s="35"/>
      <c r="L14" s="233">
        <v>1084146</v>
      </c>
      <c r="M14" s="34"/>
      <c r="N14" s="29">
        <v>58.10264669076566</v>
      </c>
      <c r="O14" s="29"/>
      <c r="P14" s="233">
        <v>867158</v>
      </c>
      <c r="Q14" s="30"/>
      <c r="R14" s="29">
        <v>58.734465634067647</v>
      </c>
      <c r="S14" s="31"/>
      <c r="T14" s="233">
        <v>3863928</v>
      </c>
      <c r="U14" s="29"/>
      <c r="V14" s="29">
        <v>56.84732457293461</v>
      </c>
      <c r="W14" s="35"/>
      <c r="X14" s="233">
        <v>1697307</v>
      </c>
      <c r="Y14" s="30"/>
      <c r="Z14" s="29">
        <v>57.729527751078024</v>
      </c>
      <c r="AA14" s="31"/>
      <c r="AB14" s="233">
        <v>593238</v>
      </c>
      <c r="AC14" s="30"/>
      <c r="AD14" s="29">
        <v>56.835648959836284</v>
      </c>
      <c r="AE14" s="28"/>
      <c r="AF14" s="393" t="s">
        <v>98</v>
      </c>
      <c r="AG14" s="393"/>
      <c r="AH14" s="32"/>
      <c r="AI14" s="233">
        <v>1573672</v>
      </c>
      <c r="AJ14" s="72"/>
      <c r="AK14" s="29">
        <v>57.173832324408146</v>
      </c>
      <c r="AL14" s="31"/>
      <c r="AM14" s="233">
        <v>582543</v>
      </c>
      <c r="AN14" s="28"/>
      <c r="AO14" s="29">
        <v>67.003711674118009</v>
      </c>
      <c r="AP14" s="31"/>
      <c r="AQ14" s="233">
        <v>722749</v>
      </c>
      <c r="AR14" s="30"/>
      <c r="AS14" s="29">
        <v>54.176405065416553</v>
      </c>
      <c r="AT14" s="28"/>
      <c r="AY14" s="34"/>
      <c r="AZ14" s="30"/>
      <c r="BA14" s="29"/>
      <c r="BB14" s="28"/>
    </row>
    <row r="15" spans="1:54" ht="20.25" customHeight="1">
      <c r="A15" s="393" t="s">
        <v>96</v>
      </c>
      <c r="B15" s="393"/>
      <c r="C15" s="32"/>
      <c r="D15" s="73">
        <v>213089</v>
      </c>
      <c r="E15" s="34"/>
      <c r="F15" s="29">
        <v>92.057025596716713</v>
      </c>
      <c r="G15" s="35"/>
      <c r="H15" s="233">
        <v>361077</v>
      </c>
      <c r="I15" s="34"/>
      <c r="J15" s="29">
        <v>100.98700034680658</v>
      </c>
      <c r="K15" s="35"/>
      <c r="L15" s="233">
        <v>316600</v>
      </c>
      <c r="M15" s="34"/>
      <c r="N15" s="29">
        <v>94.354523861323287</v>
      </c>
      <c r="O15" s="29"/>
      <c r="P15" s="233">
        <v>211100</v>
      </c>
      <c r="Q15" s="30"/>
      <c r="R15" s="29">
        <v>92.37905607946962</v>
      </c>
      <c r="S15" s="31"/>
      <c r="T15" s="233">
        <v>1116653</v>
      </c>
      <c r="U15" s="29"/>
      <c r="V15" s="29">
        <v>99.099749111863105</v>
      </c>
      <c r="W15" s="35"/>
      <c r="X15" s="233">
        <v>429649</v>
      </c>
      <c r="Y15" s="30"/>
      <c r="Z15" s="29">
        <v>106.61080328629528</v>
      </c>
      <c r="AA15" s="31"/>
      <c r="AB15" s="233">
        <v>114325</v>
      </c>
      <c r="AC15" s="30"/>
      <c r="AD15" s="29">
        <v>81.527940211655306</v>
      </c>
      <c r="AE15" s="28"/>
      <c r="AF15" s="393" t="s">
        <v>96</v>
      </c>
      <c r="AG15" s="393"/>
      <c r="AH15" s="32"/>
      <c r="AI15" s="233">
        <v>358605</v>
      </c>
      <c r="AJ15" s="29"/>
      <c r="AK15" s="29">
        <v>95.417572446897111</v>
      </c>
      <c r="AL15" s="35"/>
      <c r="AM15" s="233">
        <v>139194</v>
      </c>
      <c r="AN15" s="30"/>
      <c r="AO15" s="29">
        <v>95.949541600606608</v>
      </c>
      <c r="AP15" s="31"/>
      <c r="AQ15" s="233">
        <v>210661</v>
      </c>
      <c r="AR15" s="30"/>
      <c r="AS15" s="29">
        <v>85.151336319099741</v>
      </c>
      <c r="AT15" s="28"/>
      <c r="AY15" s="34"/>
      <c r="AZ15" s="30"/>
      <c r="BA15" s="29"/>
      <c r="BB15" s="28"/>
    </row>
    <row r="16" spans="1:54" ht="20.25" customHeight="1">
      <c r="A16" s="393" t="s">
        <v>97</v>
      </c>
      <c r="B16" s="393"/>
      <c r="C16" s="32"/>
      <c r="D16" s="73">
        <v>3664748</v>
      </c>
      <c r="E16" s="34"/>
      <c r="F16" s="29">
        <v>101.80828390268404</v>
      </c>
      <c r="G16" s="35"/>
      <c r="H16" s="233">
        <v>4518888</v>
      </c>
      <c r="I16" s="34"/>
      <c r="J16" s="29">
        <v>95.808938799065942</v>
      </c>
      <c r="K16" s="35"/>
      <c r="L16" s="233">
        <v>2914378</v>
      </c>
      <c r="M16" s="34"/>
      <c r="N16" s="29">
        <v>94.806550107253486</v>
      </c>
      <c r="O16" s="29"/>
      <c r="P16" s="233">
        <v>2613136</v>
      </c>
      <c r="Q16" s="30"/>
      <c r="R16" s="29">
        <v>101.29172203245818</v>
      </c>
      <c r="S16" s="31"/>
      <c r="T16" s="233">
        <v>9536484</v>
      </c>
      <c r="U16" s="29"/>
      <c r="V16" s="29">
        <v>114.03743170029482</v>
      </c>
      <c r="W16" s="35"/>
      <c r="X16" s="233">
        <v>3395150</v>
      </c>
      <c r="Y16" s="30"/>
      <c r="Z16" s="29">
        <v>115.33308557914354</v>
      </c>
      <c r="AA16" s="31"/>
      <c r="AB16" s="233">
        <v>1404137</v>
      </c>
      <c r="AC16" s="30"/>
      <c r="AD16" s="29">
        <v>130.6772029617276</v>
      </c>
      <c r="AE16" s="28"/>
      <c r="AF16" s="393" t="s">
        <v>97</v>
      </c>
      <c r="AG16" s="393"/>
      <c r="AH16" s="240"/>
      <c r="AI16" s="241">
        <v>4328831</v>
      </c>
      <c r="AJ16" s="72"/>
      <c r="AK16" s="29">
        <v>109.69090738624413</v>
      </c>
      <c r="AL16" s="31"/>
      <c r="AM16" s="233">
        <v>1969764</v>
      </c>
      <c r="AN16" s="28"/>
      <c r="AO16" s="29">
        <v>110.35203716339996</v>
      </c>
      <c r="AP16" s="31"/>
      <c r="AQ16" s="233">
        <v>3548811</v>
      </c>
      <c r="AR16" s="30"/>
      <c r="AS16" s="29">
        <v>105.98698581329408</v>
      </c>
      <c r="AT16" s="28"/>
      <c r="AY16" s="34"/>
      <c r="AZ16" s="30"/>
      <c r="BA16" s="29"/>
      <c r="BB16" s="28"/>
    </row>
    <row r="17" spans="1:54" ht="20.25" customHeight="1">
      <c r="A17" s="393" t="s">
        <v>95</v>
      </c>
      <c r="B17" s="393"/>
      <c r="C17" s="32"/>
      <c r="D17" s="73">
        <v>28720294</v>
      </c>
      <c r="E17" s="34"/>
      <c r="F17" s="29">
        <v>105.67602102062932</v>
      </c>
      <c r="G17" s="35"/>
      <c r="H17" s="233">
        <v>52918097</v>
      </c>
      <c r="I17" s="34"/>
      <c r="J17" s="29">
        <v>105.95882226418279</v>
      </c>
      <c r="K17" s="35"/>
      <c r="L17" s="233">
        <v>31336670</v>
      </c>
      <c r="M17" s="34"/>
      <c r="N17" s="29">
        <v>107.20449723787375</v>
      </c>
      <c r="O17" s="29"/>
      <c r="P17" s="233">
        <v>24709995</v>
      </c>
      <c r="Q17" s="30"/>
      <c r="R17" s="29">
        <v>104.65295784640686</v>
      </c>
      <c r="S17" s="31"/>
      <c r="T17" s="233">
        <v>88673768</v>
      </c>
      <c r="U17" s="29"/>
      <c r="V17" s="29">
        <v>105.26989046270864</v>
      </c>
      <c r="W17" s="35"/>
      <c r="X17" s="233">
        <v>35367530</v>
      </c>
      <c r="Y17" s="30"/>
      <c r="Z17" s="29">
        <v>106.97104297003568</v>
      </c>
      <c r="AA17" s="31"/>
      <c r="AB17" s="233">
        <v>16546722</v>
      </c>
      <c r="AC17" s="30"/>
      <c r="AD17" s="29">
        <v>104.81173571644527</v>
      </c>
      <c r="AE17" s="28"/>
      <c r="AF17" s="393" t="s">
        <v>95</v>
      </c>
      <c r="AG17" s="393"/>
      <c r="AH17" s="32"/>
      <c r="AI17" s="233">
        <v>37342051</v>
      </c>
      <c r="AJ17" s="72"/>
      <c r="AK17" s="29">
        <v>104.40480479526681</v>
      </c>
      <c r="AL17" s="31"/>
      <c r="AM17" s="233">
        <v>18198478</v>
      </c>
      <c r="AN17" s="28"/>
      <c r="AO17" s="29">
        <v>105.40641713491013</v>
      </c>
      <c r="AP17" s="31"/>
      <c r="AQ17" s="233">
        <v>30424344</v>
      </c>
      <c r="AR17" s="30"/>
      <c r="AS17" s="29">
        <v>105.29211482967851</v>
      </c>
      <c r="AT17" s="28"/>
      <c r="AY17" s="34"/>
      <c r="AZ17" s="30"/>
      <c r="BA17" s="29"/>
      <c r="BB17" s="28"/>
    </row>
    <row r="18" spans="1:54" ht="20.25" customHeight="1">
      <c r="A18" s="393" t="s">
        <v>94</v>
      </c>
      <c r="B18" s="393"/>
      <c r="C18" s="32"/>
      <c r="D18" s="73">
        <v>127517</v>
      </c>
      <c r="E18" s="34"/>
      <c r="F18" s="29">
        <v>100.57100944058426</v>
      </c>
      <c r="G18" s="35"/>
      <c r="H18" s="233">
        <v>94048</v>
      </c>
      <c r="I18" s="34"/>
      <c r="J18" s="29">
        <v>99.132506245322588</v>
      </c>
      <c r="K18" s="35"/>
      <c r="L18" s="233">
        <v>61858</v>
      </c>
      <c r="M18" s="34"/>
      <c r="N18" s="29">
        <v>95.567537503669257</v>
      </c>
      <c r="O18" s="29"/>
      <c r="P18" s="233">
        <v>174045</v>
      </c>
      <c r="Q18" s="30"/>
      <c r="R18" s="29">
        <v>101.26902667225248</v>
      </c>
      <c r="S18" s="31"/>
      <c r="T18" s="233">
        <v>151235</v>
      </c>
      <c r="U18" s="29"/>
      <c r="V18" s="29">
        <v>103.06324110671936</v>
      </c>
      <c r="W18" s="35"/>
      <c r="X18" s="233">
        <v>34690</v>
      </c>
      <c r="Y18" s="30"/>
      <c r="Z18" s="29">
        <v>102.27909308016629</v>
      </c>
      <c r="AA18" s="31"/>
      <c r="AB18" s="233">
        <v>163593</v>
      </c>
      <c r="AC18" s="30"/>
      <c r="AD18" s="29">
        <v>102.91521713146156</v>
      </c>
      <c r="AE18" s="28"/>
      <c r="AF18" s="393" t="s">
        <v>94</v>
      </c>
      <c r="AG18" s="393"/>
      <c r="AH18" s="32"/>
      <c r="AI18" s="233">
        <v>371301</v>
      </c>
      <c r="AJ18" s="72"/>
      <c r="AK18" s="29">
        <v>101.81528513961517</v>
      </c>
      <c r="AL18" s="31"/>
      <c r="AM18" s="233">
        <v>122324</v>
      </c>
      <c r="AN18" s="28"/>
      <c r="AO18" s="29">
        <v>101.81787914100215</v>
      </c>
      <c r="AP18" s="31"/>
      <c r="AQ18" s="233">
        <v>55744</v>
      </c>
      <c r="AR18" s="30"/>
      <c r="AS18" s="29">
        <v>97.94770874332302</v>
      </c>
      <c r="AT18" s="28"/>
      <c r="AY18" s="34"/>
      <c r="AZ18" s="30"/>
      <c r="BA18" s="29"/>
      <c r="BB18" s="28"/>
    </row>
    <row r="19" spans="1:54" ht="20.25" customHeight="1">
      <c r="A19" s="393" t="s">
        <v>92</v>
      </c>
      <c r="B19" s="393"/>
      <c r="C19" s="32"/>
      <c r="D19" s="74">
        <v>77</v>
      </c>
      <c r="E19" s="34"/>
      <c r="F19" s="29" t="s">
        <v>118</v>
      </c>
      <c r="G19" s="35"/>
      <c r="H19" s="233" t="s">
        <v>5</v>
      </c>
      <c r="I19" s="34"/>
      <c r="J19" s="233" t="s">
        <v>5</v>
      </c>
      <c r="K19" s="35"/>
      <c r="L19" s="233">
        <v>8771</v>
      </c>
      <c r="M19" s="34"/>
      <c r="N19" s="29">
        <v>6961.1111111111113</v>
      </c>
      <c r="O19" s="29"/>
      <c r="P19" s="233">
        <v>8813</v>
      </c>
      <c r="Q19" s="30"/>
      <c r="R19" s="29">
        <v>293766.66666666663</v>
      </c>
      <c r="S19" s="31"/>
      <c r="T19" s="233">
        <v>18658</v>
      </c>
      <c r="U19" s="29"/>
      <c r="V19" s="29">
        <v>1467.9779701022817</v>
      </c>
      <c r="W19" s="35"/>
      <c r="X19" s="233">
        <v>7003</v>
      </c>
      <c r="Y19" s="30"/>
      <c r="Z19" s="29" t="s">
        <v>93</v>
      </c>
      <c r="AA19" s="31"/>
      <c r="AB19" s="233">
        <v>4187</v>
      </c>
      <c r="AC19" s="30"/>
      <c r="AD19" s="29">
        <v>4601.0989010989015</v>
      </c>
      <c r="AE19" s="28"/>
      <c r="AF19" s="393" t="s">
        <v>92</v>
      </c>
      <c r="AG19" s="393"/>
      <c r="AH19" s="32"/>
      <c r="AI19" s="233">
        <v>11824</v>
      </c>
      <c r="AJ19" s="72"/>
      <c r="AK19" s="233" t="s">
        <v>117</v>
      </c>
      <c r="AL19" s="31"/>
      <c r="AM19" s="233">
        <v>4931</v>
      </c>
      <c r="AN19" s="28"/>
      <c r="AO19" s="233" t="s">
        <v>117</v>
      </c>
      <c r="AP19" s="31"/>
      <c r="AQ19" s="233" t="s">
        <v>5</v>
      </c>
      <c r="AR19" s="30"/>
      <c r="AS19" s="233" t="s">
        <v>48</v>
      </c>
      <c r="AT19" s="28"/>
      <c r="AY19" s="34"/>
      <c r="AZ19" s="30"/>
      <c r="BA19" s="29"/>
      <c r="BB19" s="28"/>
    </row>
    <row r="20" spans="1:54" ht="20.25" customHeight="1">
      <c r="A20" s="393" t="s">
        <v>91</v>
      </c>
      <c r="B20" s="393"/>
      <c r="C20" s="32"/>
      <c r="D20" s="73">
        <v>381399</v>
      </c>
      <c r="E20" s="34"/>
      <c r="F20" s="29">
        <v>108.55120476784099</v>
      </c>
      <c r="G20" s="35"/>
      <c r="H20" s="233">
        <v>523169</v>
      </c>
      <c r="I20" s="34"/>
      <c r="J20" s="29">
        <v>130.62635452974723</v>
      </c>
      <c r="K20" s="35"/>
      <c r="L20" s="233">
        <v>740002</v>
      </c>
      <c r="M20" s="34"/>
      <c r="N20" s="29">
        <v>133.48666219307171</v>
      </c>
      <c r="O20" s="29"/>
      <c r="P20" s="233">
        <v>495256</v>
      </c>
      <c r="Q20" s="30"/>
      <c r="R20" s="29">
        <v>124</v>
      </c>
      <c r="S20" s="31"/>
      <c r="T20" s="233">
        <v>2432338</v>
      </c>
      <c r="U20" s="29"/>
      <c r="V20" s="29">
        <v>130.17185970579467</v>
      </c>
      <c r="W20" s="35"/>
      <c r="X20" s="233">
        <v>933619</v>
      </c>
      <c r="Y20" s="30"/>
      <c r="Z20" s="29">
        <v>129.69524460447644</v>
      </c>
      <c r="AA20" s="31"/>
      <c r="AB20" s="233">
        <v>570026</v>
      </c>
      <c r="AC20" s="30"/>
      <c r="AD20" s="29">
        <v>124.47912230935363</v>
      </c>
      <c r="AE20" s="28"/>
      <c r="AF20" s="393" t="s">
        <v>91</v>
      </c>
      <c r="AG20" s="393"/>
      <c r="AH20" s="32"/>
      <c r="AI20" s="233">
        <v>911751</v>
      </c>
      <c r="AJ20" s="29"/>
      <c r="AK20" s="29">
        <v>129.76703871017327</v>
      </c>
      <c r="AL20" s="35"/>
      <c r="AM20" s="233">
        <v>335020</v>
      </c>
      <c r="AN20" s="30"/>
      <c r="AO20" s="29">
        <v>124.77095654505639</v>
      </c>
      <c r="AP20" s="31"/>
      <c r="AQ20" s="233">
        <v>502195</v>
      </c>
      <c r="AR20" s="30"/>
      <c r="AS20" s="29">
        <v>110.08823368224914</v>
      </c>
      <c r="AT20" s="28"/>
      <c r="AY20" s="34"/>
      <c r="AZ20" s="30"/>
      <c r="BA20" s="29"/>
      <c r="BB20" s="28"/>
    </row>
    <row r="21" spans="1:54" ht="20.25" customHeight="1">
      <c r="A21" s="393" t="s">
        <v>90</v>
      </c>
      <c r="B21" s="393"/>
      <c r="C21" s="32"/>
      <c r="D21" s="73">
        <v>6693647</v>
      </c>
      <c r="E21" s="34"/>
      <c r="F21" s="29">
        <v>97.646498990004204</v>
      </c>
      <c r="G21" s="35"/>
      <c r="H21" s="233">
        <v>7397372</v>
      </c>
      <c r="I21" s="34"/>
      <c r="J21" s="29">
        <v>99.598408498277749</v>
      </c>
      <c r="K21" s="35"/>
      <c r="L21" s="233">
        <v>6574725</v>
      </c>
      <c r="M21" s="34"/>
      <c r="N21" s="29">
        <v>100.35154272338463</v>
      </c>
      <c r="O21" s="29"/>
      <c r="P21" s="233">
        <v>5293628</v>
      </c>
      <c r="Q21" s="30"/>
      <c r="R21" s="29">
        <v>105.87181889726772</v>
      </c>
      <c r="S21" s="31"/>
      <c r="T21" s="233">
        <v>12156398</v>
      </c>
      <c r="U21" s="29"/>
      <c r="V21" s="29">
        <v>104.07394727246748</v>
      </c>
      <c r="W21" s="35"/>
      <c r="X21" s="233">
        <v>3792229</v>
      </c>
      <c r="Y21" s="30"/>
      <c r="Z21" s="29">
        <v>101.76147820015424</v>
      </c>
      <c r="AA21" s="31"/>
      <c r="AB21" s="233">
        <v>3047960</v>
      </c>
      <c r="AC21" s="30"/>
      <c r="AD21" s="29">
        <v>97.553262924216639</v>
      </c>
      <c r="AE21" s="28"/>
      <c r="AF21" s="393" t="s">
        <v>90</v>
      </c>
      <c r="AG21" s="393"/>
      <c r="AH21" s="32"/>
      <c r="AI21" s="233">
        <v>6464752</v>
      </c>
      <c r="AJ21" s="72"/>
      <c r="AK21" s="29">
        <v>97.868489376357758</v>
      </c>
      <c r="AL21" s="31"/>
      <c r="AM21" s="233">
        <v>5828309</v>
      </c>
      <c r="AN21" s="28"/>
      <c r="AO21" s="29">
        <v>99.050689919118568</v>
      </c>
      <c r="AP21" s="31"/>
      <c r="AQ21" s="233">
        <v>5256218</v>
      </c>
      <c r="AR21" s="30"/>
      <c r="AS21" s="29">
        <v>98.609321045950864</v>
      </c>
      <c r="AT21" s="28"/>
      <c r="AY21" s="34"/>
      <c r="AZ21" s="30"/>
      <c r="BA21" s="29"/>
      <c r="BB21" s="28"/>
    </row>
    <row r="22" spans="1:54" ht="20.25" customHeight="1" thickBot="1">
      <c r="A22" s="394" t="s">
        <v>89</v>
      </c>
      <c r="B22" s="394"/>
      <c r="C22" s="24"/>
      <c r="D22" s="71">
        <v>253188</v>
      </c>
      <c r="E22" s="26"/>
      <c r="F22" s="21">
        <v>103.8225910951096</v>
      </c>
      <c r="G22" s="27"/>
      <c r="H22" s="242">
        <v>54811</v>
      </c>
      <c r="I22" s="26"/>
      <c r="J22" s="21">
        <v>104.0076661796239</v>
      </c>
      <c r="K22" s="27"/>
      <c r="L22" s="242" t="s">
        <v>5</v>
      </c>
      <c r="M22" s="26"/>
      <c r="N22" s="242">
        <v>0</v>
      </c>
      <c r="O22" s="21"/>
      <c r="P22" s="242">
        <v>25046</v>
      </c>
      <c r="Q22" s="22"/>
      <c r="R22" s="21">
        <v>101.17143318791403</v>
      </c>
      <c r="S22" s="23"/>
      <c r="T22" s="242">
        <v>499538</v>
      </c>
      <c r="U22" s="26"/>
      <c r="V22" s="21">
        <v>103.02790307245229</v>
      </c>
      <c r="W22" s="27"/>
      <c r="X22" s="243" t="s">
        <v>5</v>
      </c>
      <c r="Y22" s="22"/>
      <c r="Z22" s="242" t="s">
        <v>5</v>
      </c>
      <c r="AA22" s="23"/>
      <c r="AB22" s="242">
        <v>1224131</v>
      </c>
      <c r="AC22" s="22"/>
      <c r="AD22" s="21">
        <v>102.87843910441465</v>
      </c>
      <c r="AE22" s="20"/>
      <c r="AF22" s="394" t="s">
        <v>89</v>
      </c>
      <c r="AG22" s="394"/>
      <c r="AH22" s="24"/>
      <c r="AI22" s="243">
        <v>0</v>
      </c>
      <c r="AJ22" s="26"/>
      <c r="AK22" s="242" t="s">
        <v>48</v>
      </c>
      <c r="AL22" s="70"/>
      <c r="AM22" s="242">
        <v>61762</v>
      </c>
      <c r="AN22" s="25"/>
      <c r="AO22" s="21">
        <v>100.10859875192479</v>
      </c>
      <c r="AP22" s="70"/>
      <c r="AQ22" s="242">
        <v>31622</v>
      </c>
      <c r="AR22" s="22"/>
      <c r="AS22" s="21">
        <v>106.51800451376023</v>
      </c>
      <c r="AT22" s="20"/>
      <c r="AY22" s="34"/>
      <c r="AZ22" s="30"/>
      <c r="BA22" s="29"/>
      <c r="BB22" s="28"/>
    </row>
    <row r="23" spans="1:54" ht="12">
      <c r="A23" s="230"/>
      <c r="B23" s="67"/>
      <c r="C23" s="67"/>
      <c r="F23" s="68"/>
      <c r="G23" s="68"/>
      <c r="H23" s="66"/>
      <c r="I23" s="66"/>
      <c r="J23" s="68"/>
      <c r="K23" s="68"/>
      <c r="L23" s="68"/>
      <c r="M23" s="68"/>
      <c r="N23" s="68"/>
      <c r="O23" s="68"/>
      <c r="P23" s="66"/>
      <c r="Q23" s="66"/>
      <c r="R23" s="68"/>
      <c r="S23" s="68"/>
      <c r="T23" s="66"/>
      <c r="U23" s="66"/>
      <c r="V23" s="68"/>
      <c r="W23" s="68"/>
      <c r="X23" s="66"/>
      <c r="Y23" s="66"/>
      <c r="Z23" s="68"/>
      <c r="AA23" s="68"/>
      <c r="AB23" s="66"/>
      <c r="AC23" s="66"/>
      <c r="AD23" s="68"/>
      <c r="AE23" s="68"/>
      <c r="AF23" s="67"/>
      <c r="AG23" s="67"/>
      <c r="AH23" s="67"/>
      <c r="AI23" s="66"/>
      <c r="AJ23" s="66"/>
    </row>
    <row r="24" spans="1:54" ht="23.1" customHeight="1" thickBot="1">
      <c r="A24" s="64"/>
      <c r="B24" s="64"/>
      <c r="C24" s="64"/>
      <c r="D24" s="63"/>
      <c r="E24" s="63"/>
      <c r="F24" s="65"/>
      <c r="G24" s="65"/>
      <c r="H24" s="63"/>
      <c r="I24" s="63"/>
      <c r="J24" s="65"/>
      <c r="K24" s="65"/>
      <c r="L24" s="65"/>
      <c r="M24" s="65"/>
      <c r="N24" s="33"/>
      <c r="O24" s="65"/>
      <c r="P24" s="63"/>
      <c r="Q24" s="63"/>
      <c r="R24" s="65"/>
      <c r="S24" s="65"/>
      <c r="T24" s="63"/>
      <c r="U24" s="63"/>
      <c r="V24" s="65"/>
      <c r="W24" s="65"/>
      <c r="X24" s="63"/>
      <c r="Y24" s="63"/>
      <c r="Z24" s="65"/>
      <c r="AA24" s="65"/>
      <c r="AB24" s="63"/>
      <c r="AC24" s="63"/>
      <c r="AD24" s="65"/>
      <c r="AE24" s="65"/>
      <c r="AF24" s="64"/>
      <c r="AG24" s="64"/>
      <c r="AH24" s="64"/>
      <c r="AI24" s="63"/>
      <c r="AJ24" s="63"/>
      <c r="AK24" s="62"/>
      <c r="AP24" s="59"/>
      <c r="AT24" s="59"/>
      <c r="AX24" s="66"/>
      <c r="BB24" s="66"/>
    </row>
    <row r="25" spans="1:54" s="245" customFormat="1" ht="21.75" customHeight="1">
      <c r="A25" s="97"/>
      <c r="B25" s="97"/>
      <c r="C25" s="58"/>
      <c r="D25" s="387" t="s">
        <v>64</v>
      </c>
      <c r="E25" s="388"/>
      <c r="F25" s="388"/>
      <c r="G25" s="389"/>
      <c r="H25" s="387" t="s">
        <v>65</v>
      </c>
      <c r="I25" s="388"/>
      <c r="J25" s="388"/>
      <c r="K25" s="389"/>
      <c r="L25" s="377" t="s">
        <v>66</v>
      </c>
      <c r="M25" s="378"/>
      <c r="N25" s="378"/>
      <c r="O25" s="378"/>
      <c r="P25" s="388" t="s">
        <v>115</v>
      </c>
      <c r="Q25" s="388"/>
      <c r="R25" s="388"/>
      <c r="S25" s="388"/>
      <c r="T25" s="387" t="s">
        <v>114</v>
      </c>
      <c r="U25" s="388"/>
      <c r="V25" s="388"/>
      <c r="W25" s="389"/>
      <c r="X25" s="387" t="s">
        <v>113</v>
      </c>
      <c r="Y25" s="388"/>
      <c r="Z25" s="388"/>
      <c r="AA25" s="389"/>
      <c r="AB25" s="377" t="s">
        <v>70</v>
      </c>
      <c r="AC25" s="378"/>
      <c r="AD25" s="378"/>
      <c r="AE25" s="378"/>
      <c r="AF25" s="97"/>
      <c r="AG25" s="97"/>
      <c r="AH25" s="58"/>
      <c r="AI25" s="387" t="s">
        <v>77</v>
      </c>
      <c r="AJ25" s="388"/>
      <c r="AK25" s="388"/>
      <c r="AL25" s="389"/>
      <c r="AM25" s="387" t="s">
        <v>75</v>
      </c>
      <c r="AN25" s="388"/>
      <c r="AO25" s="388"/>
      <c r="AP25" s="389"/>
      <c r="AQ25" s="377" t="s">
        <v>112</v>
      </c>
      <c r="AR25" s="378"/>
      <c r="AS25" s="378"/>
      <c r="AT25" s="378"/>
      <c r="AU25" s="244"/>
    </row>
    <row r="26" spans="1:54" ht="21.75" customHeight="1">
      <c r="A26" s="57"/>
      <c r="B26" s="57"/>
      <c r="C26" s="56"/>
      <c r="D26" s="381" t="s">
        <v>111</v>
      </c>
      <c r="E26" s="382"/>
      <c r="F26" s="383" t="s">
        <v>110</v>
      </c>
      <c r="G26" s="384"/>
      <c r="H26" s="381" t="s">
        <v>111</v>
      </c>
      <c r="I26" s="382"/>
      <c r="J26" s="383" t="s">
        <v>110</v>
      </c>
      <c r="K26" s="384"/>
      <c r="L26" s="381" t="s">
        <v>111</v>
      </c>
      <c r="M26" s="382"/>
      <c r="N26" s="383" t="s">
        <v>110</v>
      </c>
      <c r="O26" s="384"/>
      <c r="P26" s="385" t="s">
        <v>111</v>
      </c>
      <c r="Q26" s="382"/>
      <c r="R26" s="383" t="s">
        <v>110</v>
      </c>
      <c r="S26" s="386"/>
      <c r="T26" s="381" t="s">
        <v>111</v>
      </c>
      <c r="U26" s="382"/>
      <c r="V26" s="383" t="s">
        <v>110</v>
      </c>
      <c r="W26" s="386"/>
      <c r="X26" s="381" t="s">
        <v>111</v>
      </c>
      <c r="Y26" s="382"/>
      <c r="Z26" s="383" t="s">
        <v>110</v>
      </c>
      <c r="AA26" s="384"/>
      <c r="AB26" s="381" t="s">
        <v>111</v>
      </c>
      <c r="AC26" s="382"/>
      <c r="AD26" s="384" t="s">
        <v>110</v>
      </c>
      <c r="AE26" s="384"/>
      <c r="AF26" s="57"/>
      <c r="AG26" s="57"/>
      <c r="AH26" s="56"/>
      <c r="AI26" s="381" t="s">
        <v>111</v>
      </c>
      <c r="AJ26" s="382"/>
      <c r="AK26" s="383" t="s">
        <v>110</v>
      </c>
      <c r="AL26" s="386"/>
      <c r="AM26" s="381" t="s">
        <v>111</v>
      </c>
      <c r="AN26" s="382"/>
      <c r="AO26" s="391" t="s">
        <v>110</v>
      </c>
      <c r="AP26" s="392"/>
      <c r="AQ26" s="381" t="s">
        <v>111</v>
      </c>
      <c r="AR26" s="382"/>
      <c r="AS26" s="391" t="s">
        <v>110</v>
      </c>
      <c r="AT26" s="392"/>
    </row>
    <row r="27" spans="1:54" ht="20.25" customHeight="1">
      <c r="A27" s="390" t="s">
        <v>109</v>
      </c>
      <c r="B27" s="390"/>
      <c r="C27" s="52"/>
      <c r="D27" s="233">
        <v>3236786</v>
      </c>
      <c r="E27" s="29"/>
      <c r="F27" s="49">
        <v>98.597579828349055</v>
      </c>
      <c r="G27" s="55"/>
      <c r="H27" s="233">
        <v>2442617</v>
      </c>
      <c r="I27" s="50"/>
      <c r="J27" s="49">
        <v>100.28015516917898</v>
      </c>
      <c r="K27" s="51"/>
      <c r="L27" s="233">
        <v>3680467</v>
      </c>
      <c r="M27" s="50"/>
      <c r="N27" s="49">
        <v>99.903366614848366</v>
      </c>
      <c r="O27" s="53"/>
      <c r="P27" s="233">
        <v>6284140.0089999996</v>
      </c>
      <c r="Q27" s="54"/>
      <c r="R27" s="49">
        <v>101.34694548621393</v>
      </c>
      <c r="S27" s="55"/>
      <c r="T27" s="233">
        <v>3445773.0049999999</v>
      </c>
      <c r="U27" s="54"/>
      <c r="V27" s="49">
        <v>99.87828863584464</v>
      </c>
      <c r="W27" s="55"/>
      <c r="X27" s="233">
        <v>6160073.0089999996</v>
      </c>
      <c r="Y27" s="54"/>
      <c r="Z27" s="49">
        <v>103.06256116624633</v>
      </c>
      <c r="AA27" s="49"/>
      <c r="AB27" s="233">
        <v>2090684</v>
      </c>
      <c r="AC27" s="50"/>
      <c r="AD27" s="49">
        <v>99.665205865261456</v>
      </c>
      <c r="AE27" s="53"/>
      <c r="AF27" s="390" t="s">
        <v>109</v>
      </c>
      <c r="AG27" s="390"/>
      <c r="AH27" s="52"/>
      <c r="AI27" s="233">
        <v>3066946</v>
      </c>
      <c r="AJ27" s="50"/>
      <c r="AK27" s="49">
        <v>99.279297943487165</v>
      </c>
      <c r="AL27" s="51"/>
      <c r="AM27" s="233">
        <v>6564530</v>
      </c>
      <c r="AN27" s="50"/>
      <c r="AO27" s="49">
        <v>97.659660057567535</v>
      </c>
      <c r="AP27" s="51"/>
      <c r="AQ27" s="233">
        <v>2245631</v>
      </c>
      <c r="AR27" s="50"/>
      <c r="AS27" s="49">
        <v>98.89685028273469</v>
      </c>
      <c r="AT27" s="48"/>
    </row>
    <row r="28" spans="1:54" s="237" customFormat="1" ht="16.5" customHeight="1">
      <c r="A28" s="44"/>
      <c r="B28" s="44" t="s">
        <v>108</v>
      </c>
      <c r="C28" s="43"/>
      <c r="D28" s="234">
        <v>1222633</v>
      </c>
      <c r="E28" s="40"/>
      <c r="F28" s="40">
        <v>95.112266941950097</v>
      </c>
      <c r="G28" s="47"/>
      <c r="H28" s="234">
        <v>847573</v>
      </c>
      <c r="I28" s="41"/>
      <c r="J28" s="40">
        <v>95.096260542433967</v>
      </c>
      <c r="K28" s="42"/>
      <c r="L28" s="234">
        <v>1322378</v>
      </c>
      <c r="M28" s="41"/>
      <c r="N28" s="40">
        <v>95.079154857069724</v>
      </c>
      <c r="O28" s="45"/>
      <c r="P28" s="234">
        <v>2147114</v>
      </c>
      <c r="Q28" s="46"/>
      <c r="R28" s="40">
        <v>96.669296003947608</v>
      </c>
      <c r="S28" s="47"/>
      <c r="T28" s="234">
        <v>1300510</v>
      </c>
      <c r="U28" s="46"/>
      <c r="V28" s="40">
        <v>94.995690347840053</v>
      </c>
      <c r="W28" s="47"/>
      <c r="X28" s="234">
        <v>2230734</v>
      </c>
      <c r="Y28" s="46"/>
      <c r="Z28" s="40">
        <v>97.459716070493926</v>
      </c>
      <c r="AA28" s="40"/>
      <c r="AB28" s="234">
        <v>725432</v>
      </c>
      <c r="AC28" s="41"/>
      <c r="AD28" s="40">
        <v>94.088777288951604</v>
      </c>
      <c r="AE28" s="45"/>
      <c r="AF28" s="44"/>
      <c r="AG28" s="44" t="s">
        <v>108</v>
      </c>
      <c r="AH28" s="43"/>
      <c r="AI28" s="234">
        <v>1028688</v>
      </c>
      <c r="AJ28" s="41"/>
      <c r="AK28" s="40">
        <v>95.730644493353125</v>
      </c>
      <c r="AL28" s="42"/>
      <c r="AM28" s="234">
        <v>1330279</v>
      </c>
      <c r="AN28" s="41"/>
      <c r="AO28" s="40">
        <v>95.058495160893855</v>
      </c>
      <c r="AP28" s="42"/>
      <c r="AQ28" s="234">
        <v>853405</v>
      </c>
      <c r="AR28" s="41"/>
      <c r="AS28" s="40">
        <v>94.368759191887918</v>
      </c>
      <c r="AT28" s="39"/>
      <c r="AU28" s="236"/>
    </row>
    <row r="29" spans="1:54" ht="12">
      <c r="A29" s="37"/>
      <c r="B29" s="97" t="s">
        <v>107</v>
      </c>
      <c r="C29" s="32"/>
      <c r="D29" s="238">
        <v>0</v>
      </c>
      <c r="E29" s="29"/>
      <c r="F29" s="29"/>
      <c r="G29" s="35"/>
      <c r="H29" s="238">
        <v>0</v>
      </c>
      <c r="I29" s="30"/>
      <c r="J29" s="233"/>
      <c r="K29" s="31"/>
      <c r="L29" s="238">
        <v>0</v>
      </c>
      <c r="M29" s="30"/>
      <c r="N29" s="29"/>
      <c r="O29" s="33"/>
      <c r="P29" s="238">
        <v>8.9999999999999993E-3</v>
      </c>
      <c r="Q29" s="34"/>
      <c r="R29" s="29"/>
      <c r="S29" s="35"/>
      <c r="T29" s="238">
        <v>5.0000000000000001E-3</v>
      </c>
      <c r="U29" s="34"/>
      <c r="V29" s="29"/>
      <c r="W29" s="35"/>
      <c r="X29" s="238">
        <v>8.9999999999999993E-3</v>
      </c>
      <c r="Y29" s="34"/>
      <c r="Z29" s="29"/>
      <c r="AA29" s="29"/>
      <c r="AB29" s="238">
        <v>0</v>
      </c>
      <c r="AC29" s="30"/>
      <c r="AD29" s="29"/>
      <c r="AE29" s="28"/>
      <c r="AF29" s="37"/>
      <c r="AG29" s="97" t="s">
        <v>106</v>
      </c>
      <c r="AH29" s="32"/>
      <c r="AI29" s="238">
        <v>0</v>
      </c>
      <c r="AJ29" s="29"/>
      <c r="AK29" s="29"/>
      <c r="AL29" s="35"/>
      <c r="AM29" s="238">
        <v>0</v>
      </c>
      <c r="AN29" s="30"/>
      <c r="AO29" s="233"/>
      <c r="AP29" s="31"/>
      <c r="AQ29" s="238">
        <v>0</v>
      </c>
      <c r="AR29" s="30"/>
      <c r="AS29" s="29"/>
      <c r="AT29" s="33"/>
      <c r="AY29" s="34"/>
      <c r="AZ29" s="30"/>
      <c r="BA29" s="29"/>
      <c r="BB29" s="28"/>
    </row>
    <row r="30" spans="1:54" ht="20.25" customHeight="1">
      <c r="A30" s="37"/>
      <c r="B30" s="97" t="s">
        <v>105</v>
      </c>
      <c r="C30" s="32"/>
      <c r="D30" s="233">
        <v>1819534</v>
      </c>
      <c r="E30" s="29"/>
      <c r="F30" s="29">
        <v>99.867340010790628</v>
      </c>
      <c r="G30" s="35"/>
      <c r="H30" s="233">
        <v>1125380</v>
      </c>
      <c r="I30" s="30"/>
      <c r="J30" s="29">
        <v>100.05014153425982</v>
      </c>
      <c r="K30" s="31"/>
      <c r="L30" s="233">
        <v>1981363</v>
      </c>
      <c r="M30" s="30"/>
      <c r="N30" s="29">
        <v>99.976234134644983</v>
      </c>
      <c r="O30" s="33"/>
      <c r="P30" s="233">
        <v>3421393</v>
      </c>
      <c r="Q30" s="34"/>
      <c r="R30" s="29">
        <v>103.11544046422839</v>
      </c>
      <c r="S30" s="35"/>
      <c r="T30" s="233">
        <v>1805176</v>
      </c>
      <c r="U30" s="34"/>
      <c r="V30" s="29">
        <v>100.09864716421286</v>
      </c>
      <c r="W30" s="35"/>
      <c r="X30" s="233">
        <v>3392272</v>
      </c>
      <c r="Y30" s="34"/>
      <c r="Z30" s="29">
        <v>105.04569059216618</v>
      </c>
      <c r="AA30" s="29"/>
      <c r="AB30" s="233">
        <v>1041449</v>
      </c>
      <c r="AC30" s="30"/>
      <c r="AD30" s="29">
        <v>99.716108746148564</v>
      </c>
      <c r="AE30" s="33"/>
      <c r="AF30" s="37"/>
      <c r="AG30" s="97" t="s">
        <v>105</v>
      </c>
      <c r="AH30" s="32"/>
      <c r="AI30" s="233">
        <v>1537886</v>
      </c>
      <c r="AJ30" s="30"/>
      <c r="AK30" s="29">
        <v>99.523056373830613</v>
      </c>
      <c r="AL30" s="31"/>
      <c r="AM30" s="233">
        <v>2031594</v>
      </c>
      <c r="AN30" s="30"/>
      <c r="AO30" s="29">
        <v>99.888291559030932</v>
      </c>
      <c r="AP30" s="31"/>
      <c r="AQ30" s="233">
        <v>1246378</v>
      </c>
      <c r="AR30" s="30"/>
      <c r="AS30" s="29">
        <v>100.10328554034562</v>
      </c>
      <c r="AT30" s="28"/>
    </row>
    <row r="31" spans="1:54" ht="20.25" customHeight="1">
      <c r="A31" s="37"/>
      <c r="B31" s="97" t="s">
        <v>104</v>
      </c>
      <c r="C31" s="32"/>
      <c r="D31" s="239">
        <v>97740</v>
      </c>
      <c r="E31" s="29"/>
      <c r="F31" s="29">
        <v>129.60114564548638</v>
      </c>
      <c r="G31" s="35"/>
      <c r="H31" s="233">
        <v>283310</v>
      </c>
      <c r="I31" s="30"/>
      <c r="J31" s="29">
        <v>131.14625091424182</v>
      </c>
      <c r="K31" s="31"/>
      <c r="L31" s="233">
        <v>325712</v>
      </c>
      <c r="M31" s="30"/>
      <c r="N31" s="29">
        <v>125.77598257659426</v>
      </c>
      <c r="O31" s="33"/>
      <c r="P31" s="233">
        <v>250372</v>
      </c>
      <c r="Q31" s="34"/>
      <c r="R31" s="29">
        <v>130.45236184779549</v>
      </c>
      <c r="S31" s="35"/>
      <c r="T31" s="233">
        <v>285850</v>
      </c>
      <c r="U31" s="34"/>
      <c r="V31" s="29">
        <v>129.37960251472126</v>
      </c>
      <c r="W31" s="35"/>
      <c r="X31" s="233">
        <v>310620</v>
      </c>
      <c r="Y31" s="34"/>
      <c r="Z31" s="29">
        <v>131.49160980070101</v>
      </c>
      <c r="AA31" s="29"/>
      <c r="AB31" s="233">
        <v>87236</v>
      </c>
      <c r="AC31" s="30"/>
      <c r="AD31" s="29">
        <v>128.12054810615518</v>
      </c>
      <c r="AE31" s="28"/>
      <c r="AF31" s="37"/>
      <c r="AG31" s="97" t="s">
        <v>104</v>
      </c>
      <c r="AH31" s="32"/>
      <c r="AI31" s="233">
        <v>118312</v>
      </c>
      <c r="AJ31" s="29"/>
      <c r="AK31" s="29">
        <v>129.31969220006997</v>
      </c>
      <c r="AL31" s="35"/>
      <c r="AM31" s="233">
        <v>194256</v>
      </c>
      <c r="AN31" s="30"/>
      <c r="AO31" s="29">
        <v>132.16671882866825</v>
      </c>
      <c r="AP31" s="31"/>
      <c r="AQ31" s="233">
        <v>116412</v>
      </c>
      <c r="AR31" s="30"/>
      <c r="AS31" s="29">
        <v>128.87127485276534</v>
      </c>
      <c r="AT31" s="33"/>
      <c r="AY31" s="34"/>
      <c r="AZ31" s="30"/>
      <c r="BA31" s="29"/>
      <c r="BB31" s="28"/>
    </row>
    <row r="32" spans="1:54" ht="20.25" customHeight="1">
      <c r="A32" s="37"/>
      <c r="B32" s="97" t="s">
        <v>103</v>
      </c>
      <c r="C32" s="32"/>
      <c r="D32" s="233">
        <v>32193</v>
      </c>
      <c r="E32" s="29"/>
      <c r="F32" s="29">
        <v>99.009687836383208</v>
      </c>
      <c r="G32" s="35"/>
      <c r="H32" s="233">
        <v>140059</v>
      </c>
      <c r="I32" s="30"/>
      <c r="J32" s="29">
        <v>89.662435102140108</v>
      </c>
      <c r="K32" s="38"/>
      <c r="L32" s="233">
        <v>0</v>
      </c>
      <c r="M32" s="29"/>
      <c r="N32" s="233">
        <v>0</v>
      </c>
      <c r="O32" s="33"/>
      <c r="P32" s="233">
        <v>428804</v>
      </c>
      <c r="Q32" s="34"/>
      <c r="R32" s="29">
        <v>99.234687383565799</v>
      </c>
      <c r="S32" s="35"/>
      <c r="T32" s="233" t="s">
        <v>5</v>
      </c>
      <c r="U32" s="34"/>
      <c r="V32" s="233" t="s">
        <v>48</v>
      </c>
      <c r="W32" s="35"/>
      <c r="X32" s="233">
        <v>188290</v>
      </c>
      <c r="Y32" s="34"/>
      <c r="Z32" s="29">
        <v>103.77592469094297</v>
      </c>
      <c r="AA32" s="29"/>
      <c r="AB32" s="233">
        <v>219825</v>
      </c>
      <c r="AC32" s="30"/>
      <c r="AD32" s="29">
        <v>111.65374007649291</v>
      </c>
      <c r="AE32" s="33"/>
      <c r="AF32" s="37"/>
      <c r="AG32" s="97" t="s">
        <v>103</v>
      </c>
      <c r="AH32" s="32"/>
      <c r="AI32" s="233">
        <v>329140</v>
      </c>
      <c r="AJ32" s="30"/>
      <c r="AK32" s="29">
        <v>103.04720935984497</v>
      </c>
      <c r="AL32" s="31"/>
      <c r="AM32" s="233">
        <v>117594</v>
      </c>
      <c r="AN32" s="30"/>
      <c r="AO32" s="29">
        <v>89.449583155844948</v>
      </c>
      <c r="AP32" s="31"/>
      <c r="AQ32" s="233">
        <v>569</v>
      </c>
      <c r="AR32" s="30"/>
      <c r="AS32" s="29">
        <v>162.57142857142856</v>
      </c>
      <c r="AT32" s="28"/>
    </row>
    <row r="33" spans="1:54" ht="20.25" customHeight="1">
      <c r="A33" s="37"/>
      <c r="B33" s="97" t="s">
        <v>102</v>
      </c>
      <c r="C33" s="32"/>
      <c r="D33" s="233">
        <v>47413</v>
      </c>
      <c r="E33" s="29"/>
      <c r="F33" s="29">
        <v>96.393355968040339</v>
      </c>
      <c r="G33" s="35"/>
      <c r="H33" s="233">
        <v>46295</v>
      </c>
      <c r="I33" s="30"/>
      <c r="J33" s="29">
        <v>97.535025808490474</v>
      </c>
      <c r="K33" s="31"/>
      <c r="L33" s="233">
        <v>51014</v>
      </c>
      <c r="M33" s="30"/>
      <c r="N33" s="29">
        <v>97.330814874172432</v>
      </c>
      <c r="O33" s="33"/>
      <c r="P33" s="233">
        <v>36419</v>
      </c>
      <c r="Q33" s="34"/>
      <c r="R33" s="29">
        <v>97.324959914484239</v>
      </c>
      <c r="S33" s="35"/>
      <c r="T33" s="233">
        <v>54237</v>
      </c>
      <c r="U33" s="34"/>
      <c r="V33" s="29">
        <v>95.798007630351847</v>
      </c>
      <c r="W33" s="35"/>
      <c r="X33" s="233">
        <v>38157</v>
      </c>
      <c r="Y33" s="34"/>
      <c r="Z33" s="29">
        <v>92.731116943715364</v>
      </c>
      <c r="AA33" s="29"/>
      <c r="AB33" s="233">
        <v>16742</v>
      </c>
      <c r="AC33" s="30"/>
      <c r="AD33" s="29">
        <v>96.690730580421601</v>
      </c>
      <c r="AE33" s="33"/>
      <c r="AF33" s="37"/>
      <c r="AG33" s="97" t="s">
        <v>102</v>
      </c>
      <c r="AH33" s="32"/>
      <c r="AI33" s="233">
        <v>38457</v>
      </c>
      <c r="AJ33" s="30"/>
      <c r="AK33" s="29">
        <v>93.041879369994916</v>
      </c>
      <c r="AL33" s="31"/>
      <c r="AM33" s="233">
        <v>31192</v>
      </c>
      <c r="AN33" s="30"/>
      <c r="AO33" s="29">
        <v>92.483766715094731</v>
      </c>
      <c r="AP33" s="31"/>
      <c r="AQ33" s="233">
        <v>28867</v>
      </c>
      <c r="AR33" s="30"/>
      <c r="AS33" s="29">
        <v>94.410648874934594</v>
      </c>
      <c r="AT33" s="28"/>
    </row>
    <row r="34" spans="1:54" ht="20.25" customHeight="1">
      <c r="A34" s="37"/>
      <c r="B34" s="97" t="s">
        <v>101</v>
      </c>
      <c r="C34" s="32"/>
      <c r="D34" s="233">
        <v>17273</v>
      </c>
      <c r="E34" s="29"/>
      <c r="F34" s="29">
        <v>94.424096648991423</v>
      </c>
      <c r="G34" s="35"/>
      <c r="H34" s="233" t="s">
        <v>5</v>
      </c>
      <c r="I34" s="233">
        <v>0</v>
      </c>
      <c r="J34" s="233">
        <v>0</v>
      </c>
      <c r="K34" s="38"/>
      <c r="L34" s="233">
        <v>0</v>
      </c>
      <c r="M34" s="29"/>
      <c r="N34" s="233">
        <v>0</v>
      </c>
      <c r="O34" s="33"/>
      <c r="P34" s="233">
        <v>38</v>
      </c>
      <c r="Q34" s="34"/>
      <c r="R34" s="29">
        <v>76</v>
      </c>
      <c r="S34" s="35"/>
      <c r="T34" s="233" t="s">
        <v>5</v>
      </c>
      <c r="U34" s="34"/>
      <c r="V34" s="233" t="s">
        <v>48</v>
      </c>
      <c r="W34" s="35"/>
      <c r="X34" s="233" t="s">
        <v>5</v>
      </c>
      <c r="Y34" s="34"/>
      <c r="Z34" s="233" t="s">
        <v>48</v>
      </c>
      <c r="AA34" s="29"/>
      <c r="AB34" s="233" t="s">
        <v>5</v>
      </c>
      <c r="AC34" s="30"/>
      <c r="AD34" s="233" t="s">
        <v>48</v>
      </c>
      <c r="AE34" s="33"/>
      <c r="AF34" s="37"/>
      <c r="AG34" s="97" t="s">
        <v>101</v>
      </c>
      <c r="AH34" s="32"/>
      <c r="AI34" s="233">
        <v>14463</v>
      </c>
      <c r="AJ34" s="30"/>
      <c r="AK34" s="29">
        <v>84.278305460054767</v>
      </c>
      <c r="AL34" s="31"/>
      <c r="AM34" s="233">
        <v>2859615</v>
      </c>
      <c r="AN34" s="30"/>
      <c r="AO34" s="29">
        <v>96.077042659582432</v>
      </c>
      <c r="AP34" s="31"/>
      <c r="AQ34" s="233">
        <v>0</v>
      </c>
      <c r="AR34" s="30"/>
      <c r="AS34" s="233">
        <v>0</v>
      </c>
      <c r="AT34" s="28"/>
    </row>
    <row r="35" spans="1:54" ht="20.25" customHeight="1">
      <c r="A35" s="393" t="s">
        <v>100</v>
      </c>
      <c r="B35" s="393"/>
      <c r="C35" s="32"/>
      <c r="D35" s="233">
        <v>37224</v>
      </c>
      <c r="E35" s="29"/>
      <c r="F35" s="29">
        <v>48.55853270369694</v>
      </c>
      <c r="G35" s="35"/>
      <c r="H35" s="233">
        <v>54612</v>
      </c>
      <c r="I35" s="30"/>
      <c r="J35" s="29">
        <v>70.535356796900231</v>
      </c>
      <c r="K35" s="31"/>
      <c r="L35" s="233">
        <v>62489</v>
      </c>
      <c r="M35" s="30"/>
      <c r="N35" s="29">
        <v>70.515815249895624</v>
      </c>
      <c r="O35" s="33"/>
      <c r="P35" s="233">
        <v>199817</v>
      </c>
      <c r="Q35" s="34"/>
      <c r="R35" s="29">
        <v>68.090725387365097</v>
      </c>
      <c r="S35" s="35"/>
      <c r="T35" s="233">
        <v>94484</v>
      </c>
      <c r="U35" s="34"/>
      <c r="V35" s="29">
        <v>47.548210475461978</v>
      </c>
      <c r="W35" s="35"/>
      <c r="X35" s="233">
        <v>403654</v>
      </c>
      <c r="Y35" s="34"/>
      <c r="Z35" s="29">
        <v>89.175545839951752</v>
      </c>
      <c r="AA35" s="29"/>
      <c r="AB35" s="233">
        <v>114155</v>
      </c>
      <c r="AC35" s="30"/>
      <c r="AD35" s="29">
        <v>87.285141913383896</v>
      </c>
      <c r="AE35" s="33"/>
      <c r="AF35" s="393" t="s">
        <v>100</v>
      </c>
      <c r="AG35" s="393"/>
      <c r="AH35" s="32"/>
      <c r="AI35" s="233">
        <v>35136</v>
      </c>
      <c r="AJ35" s="30"/>
      <c r="AK35" s="29">
        <v>52.399558564738868</v>
      </c>
      <c r="AL35" s="31"/>
      <c r="AM35" s="233">
        <v>73025</v>
      </c>
      <c r="AN35" s="30"/>
      <c r="AO35" s="29">
        <v>53.380847953216367</v>
      </c>
      <c r="AP35" s="31"/>
      <c r="AQ35" s="233">
        <v>25108</v>
      </c>
      <c r="AR35" s="30"/>
      <c r="AS35" s="29">
        <v>44.113358047683469</v>
      </c>
      <c r="AT35" s="28"/>
    </row>
    <row r="36" spans="1:54" ht="20.25" customHeight="1">
      <c r="A36" s="393" t="s">
        <v>99</v>
      </c>
      <c r="B36" s="393"/>
      <c r="C36" s="32"/>
      <c r="D36" s="233">
        <v>538145</v>
      </c>
      <c r="E36" s="29"/>
      <c r="F36" s="29">
        <v>84.908235457465807</v>
      </c>
      <c r="G36" s="35"/>
      <c r="H36" s="233">
        <v>610165</v>
      </c>
      <c r="I36" s="30"/>
      <c r="J36" s="29">
        <v>92.804571442477496</v>
      </c>
      <c r="K36" s="31"/>
      <c r="L36" s="233">
        <v>697453</v>
      </c>
      <c r="M36" s="30"/>
      <c r="N36" s="29">
        <v>92.560058605414099</v>
      </c>
      <c r="O36" s="33"/>
      <c r="P36" s="233">
        <v>3510053</v>
      </c>
      <c r="Q36" s="34"/>
      <c r="R36" s="29">
        <v>97.395986957459129</v>
      </c>
      <c r="S36" s="35"/>
      <c r="T36" s="233">
        <v>1852024</v>
      </c>
      <c r="U36" s="34"/>
      <c r="V36" s="29">
        <v>95.773406779345478</v>
      </c>
      <c r="W36" s="35"/>
      <c r="X36" s="233">
        <v>3379074</v>
      </c>
      <c r="Y36" s="34"/>
      <c r="Z36" s="29">
        <v>94.06902104104482</v>
      </c>
      <c r="AA36" s="29"/>
      <c r="AB36" s="233">
        <v>951029</v>
      </c>
      <c r="AC36" s="30"/>
      <c r="AD36" s="29">
        <v>92.039102360619694</v>
      </c>
      <c r="AE36" s="33"/>
      <c r="AF36" s="393" t="s">
        <v>99</v>
      </c>
      <c r="AG36" s="393"/>
      <c r="AH36" s="32"/>
      <c r="AI36" s="233">
        <v>565044</v>
      </c>
      <c r="AJ36" s="30"/>
      <c r="AK36" s="29">
        <v>83.922702070872774</v>
      </c>
      <c r="AL36" s="31"/>
      <c r="AM36" s="233">
        <v>1179420</v>
      </c>
      <c r="AN36" s="30"/>
      <c r="AO36" s="29">
        <v>85.189339739640261</v>
      </c>
      <c r="AP36" s="31"/>
      <c r="AQ36" s="233">
        <v>481356</v>
      </c>
      <c r="AR36" s="30"/>
      <c r="AS36" s="29">
        <v>184.83124064047919</v>
      </c>
      <c r="AT36" s="28"/>
    </row>
    <row r="37" spans="1:54" ht="20.25" customHeight="1">
      <c r="A37" s="393" t="s">
        <v>98</v>
      </c>
      <c r="B37" s="393"/>
      <c r="C37" s="32"/>
      <c r="D37" s="233">
        <v>374950</v>
      </c>
      <c r="E37" s="29"/>
      <c r="F37" s="29">
        <v>55.924958087976471</v>
      </c>
      <c r="G37" s="35"/>
      <c r="H37" s="233">
        <v>620955</v>
      </c>
      <c r="I37" s="30"/>
      <c r="J37" s="29">
        <v>66.241700518877593</v>
      </c>
      <c r="K37" s="31"/>
      <c r="L37" s="233">
        <v>709041</v>
      </c>
      <c r="M37" s="30"/>
      <c r="N37" s="29">
        <v>65.934179362214365</v>
      </c>
      <c r="O37" s="33"/>
      <c r="P37" s="233">
        <v>2418909</v>
      </c>
      <c r="Q37" s="34"/>
      <c r="R37" s="29">
        <v>58.691311636384548</v>
      </c>
      <c r="S37" s="35"/>
      <c r="T37" s="233">
        <v>1281987</v>
      </c>
      <c r="U37" s="34"/>
      <c r="V37" s="29">
        <v>56.928519790188304</v>
      </c>
      <c r="W37" s="35"/>
      <c r="X37" s="233">
        <v>2425703</v>
      </c>
      <c r="Y37" s="34"/>
      <c r="Z37" s="29">
        <v>59.893605463676721</v>
      </c>
      <c r="AA37" s="29"/>
      <c r="AB37" s="233">
        <v>678847</v>
      </c>
      <c r="AC37" s="30"/>
      <c r="AD37" s="29">
        <v>58.47335503393338</v>
      </c>
      <c r="AE37" s="33"/>
      <c r="AF37" s="393" t="s">
        <v>98</v>
      </c>
      <c r="AG37" s="393"/>
      <c r="AH37" s="32"/>
      <c r="AI37" s="233">
        <v>468744</v>
      </c>
      <c r="AJ37" s="30"/>
      <c r="AK37" s="29">
        <v>59.751964032362714</v>
      </c>
      <c r="AL37" s="31"/>
      <c r="AM37" s="233">
        <v>981457</v>
      </c>
      <c r="AN37" s="30"/>
      <c r="AO37" s="29">
        <v>60.625979076789271</v>
      </c>
      <c r="AP37" s="31"/>
      <c r="AQ37" s="233">
        <v>326696</v>
      </c>
      <c r="AR37" s="30"/>
      <c r="AS37" s="29">
        <v>62.240376152137387</v>
      </c>
      <c r="AT37" s="28"/>
    </row>
    <row r="38" spans="1:54" ht="20.25" customHeight="1">
      <c r="A38" s="393" t="s">
        <v>97</v>
      </c>
      <c r="B38" s="393"/>
      <c r="C38" s="32"/>
      <c r="D38" s="233">
        <v>123109</v>
      </c>
      <c r="E38" s="29"/>
      <c r="F38" s="29">
        <v>112.28679837282694</v>
      </c>
      <c r="G38" s="35"/>
      <c r="H38" s="233">
        <v>124601</v>
      </c>
      <c r="I38" s="30"/>
      <c r="J38" s="29">
        <v>86.830570247876295</v>
      </c>
      <c r="K38" s="31"/>
      <c r="L38" s="233">
        <v>152120</v>
      </c>
      <c r="M38" s="30"/>
      <c r="N38" s="29">
        <v>88.239729920994918</v>
      </c>
      <c r="O38" s="33"/>
      <c r="P38" s="233">
        <v>668821</v>
      </c>
      <c r="Q38" s="34"/>
      <c r="R38" s="29">
        <v>98.588727806071688</v>
      </c>
      <c r="S38" s="35"/>
      <c r="T38" s="233">
        <v>285704</v>
      </c>
      <c r="U38" s="34"/>
      <c r="V38" s="29">
        <v>93.852840018790019</v>
      </c>
      <c r="W38" s="35"/>
      <c r="X38" s="233">
        <v>487286</v>
      </c>
      <c r="Y38" s="34"/>
      <c r="Z38" s="29">
        <v>106.43196938655157</v>
      </c>
      <c r="AA38" s="29"/>
      <c r="AB38" s="233">
        <v>153094</v>
      </c>
      <c r="AC38" s="30"/>
      <c r="AD38" s="29">
        <v>94.393508727579885</v>
      </c>
      <c r="AE38" s="28"/>
      <c r="AF38" s="393" t="s">
        <v>97</v>
      </c>
      <c r="AG38" s="393"/>
      <c r="AH38" s="240"/>
      <c r="AI38" s="241">
        <v>166106</v>
      </c>
      <c r="AJ38" s="29"/>
      <c r="AK38" s="29">
        <v>105.30499942943361</v>
      </c>
      <c r="AL38" s="35"/>
      <c r="AM38" s="233">
        <v>333527</v>
      </c>
      <c r="AN38" s="30"/>
      <c r="AO38" s="29">
        <v>101.11260334023531</v>
      </c>
      <c r="AP38" s="31"/>
      <c r="AQ38" s="233">
        <v>149140</v>
      </c>
      <c r="AR38" s="30"/>
      <c r="AS38" s="29">
        <v>109.24086607482933</v>
      </c>
      <c r="AT38" s="33"/>
      <c r="AY38" s="34"/>
      <c r="AZ38" s="30"/>
      <c r="BA38" s="29"/>
      <c r="BB38" s="28"/>
    </row>
    <row r="39" spans="1:54" ht="20.25" customHeight="1">
      <c r="A39" s="393" t="s">
        <v>96</v>
      </c>
      <c r="B39" s="393"/>
      <c r="C39" s="32"/>
      <c r="D39" s="233">
        <v>1856262</v>
      </c>
      <c r="E39" s="29"/>
      <c r="F39" s="29">
        <v>106.15351886989907</v>
      </c>
      <c r="G39" s="35"/>
      <c r="H39" s="233">
        <v>2080841</v>
      </c>
      <c r="I39" s="30"/>
      <c r="J39" s="29">
        <v>114.44347402358123</v>
      </c>
      <c r="K39" s="31"/>
      <c r="L39" s="233">
        <v>2217396</v>
      </c>
      <c r="M39" s="30"/>
      <c r="N39" s="29">
        <v>112.63238418003334</v>
      </c>
      <c r="O39" s="33"/>
      <c r="P39" s="233">
        <v>11139481</v>
      </c>
      <c r="Q39" s="34"/>
      <c r="R39" s="29">
        <v>124.54793088184601</v>
      </c>
      <c r="S39" s="35"/>
      <c r="T39" s="233">
        <v>4837424</v>
      </c>
      <c r="U39" s="34"/>
      <c r="V39" s="29">
        <v>100.86277338932391</v>
      </c>
      <c r="W39" s="35"/>
      <c r="X39" s="233">
        <v>17929936</v>
      </c>
      <c r="Y39" s="34"/>
      <c r="Z39" s="29">
        <v>100.8842964957858</v>
      </c>
      <c r="AA39" s="29"/>
      <c r="AB39" s="233">
        <v>2026564</v>
      </c>
      <c r="AC39" s="30"/>
      <c r="AD39" s="29">
        <v>126.24034305890032</v>
      </c>
      <c r="AE39" s="33"/>
      <c r="AF39" s="393" t="s">
        <v>96</v>
      </c>
      <c r="AG39" s="393"/>
      <c r="AH39" s="32"/>
      <c r="AI39" s="233">
        <v>2423989</v>
      </c>
      <c r="AJ39" s="30"/>
      <c r="AK39" s="29">
        <v>111.62282549782671</v>
      </c>
      <c r="AL39" s="31"/>
      <c r="AM39" s="233">
        <v>5700677</v>
      </c>
      <c r="AN39" s="30"/>
      <c r="AO39" s="29">
        <v>93.684138217323692</v>
      </c>
      <c r="AP39" s="31"/>
      <c r="AQ39" s="233">
        <v>1504214</v>
      </c>
      <c r="AR39" s="34"/>
      <c r="AS39" s="246">
        <v>103.56833022580743</v>
      </c>
      <c r="AT39" s="28"/>
    </row>
    <row r="40" spans="1:54" ht="20.25" customHeight="1">
      <c r="A40" s="393" t="s">
        <v>95</v>
      </c>
      <c r="B40" s="393"/>
      <c r="C40" s="32"/>
      <c r="D40" s="233">
        <v>20295751</v>
      </c>
      <c r="E40" s="29"/>
      <c r="F40" s="29">
        <v>104.07211769359492</v>
      </c>
      <c r="G40" s="35"/>
      <c r="H40" s="233">
        <v>18139413</v>
      </c>
      <c r="I40" s="30"/>
      <c r="J40" s="29">
        <v>104.03900040177332</v>
      </c>
      <c r="K40" s="31"/>
      <c r="L40" s="233">
        <v>20331795</v>
      </c>
      <c r="M40" s="30"/>
      <c r="N40" s="29">
        <v>104.4879818851411</v>
      </c>
      <c r="O40" s="33"/>
      <c r="P40" s="233">
        <v>62480652</v>
      </c>
      <c r="Q40" s="34"/>
      <c r="R40" s="29">
        <v>105.37657624923446</v>
      </c>
      <c r="S40" s="35"/>
      <c r="T40" s="233">
        <v>36215695</v>
      </c>
      <c r="U40" s="34"/>
      <c r="V40" s="29">
        <v>104.41445703794426</v>
      </c>
      <c r="W40" s="35"/>
      <c r="X40" s="233">
        <v>76769987</v>
      </c>
      <c r="Y40" s="34"/>
      <c r="Z40" s="29">
        <v>105.82773896178379</v>
      </c>
      <c r="AA40" s="29"/>
      <c r="AB40" s="233">
        <v>19199843</v>
      </c>
      <c r="AC40" s="30"/>
      <c r="AD40" s="29">
        <v>103.64410245929494</v>
      </c>
      <c r="AE40" s="33"/>
      <c r="AF40" s="393" t="s">
        <v>95</v>
      </c>
      <c r="AG40" s="393"/>
      <c r="AH40" s="32"/>
      <c r="AI40" s="233">
        <v>23456206</v>
      </c>
      <c r="AJ40" s="30"/>
      <c r="AK40" s="29">
        <v>103.12516267042584</v>
      </c>
      <c r="AL40" s="31"/>
      <c r="AM40" s="233">
        <v>41566284</v>
      </c>
      <c r="AN40" s="30"/>
      <c r="AO40" s="29">
        <v>107.20252328349342</v>
      </c>
      <c r="AP40" s="31"/>
      <c r="AQ40" s="233">
        <v>18641036</v>
      </c>
      <c r="AR40" s="30"/>
      <c r="AS40" s="29">
        <v>105.02473155531011</v>
      </c>
      <c r="AT40" s="28"/>
    </row>
    <row r="41" spans="1:54" ht="20.25" customHeight="1">
      <c r="A41" s="393" t="s">
        <v>94</v>
      </c>
      <c r="B41" s="393"/>
      <c r="C41" s="32"/>
      <c r="D41" s="233">
        <v>18734</v>
      </c>
      <c r="E41" s="29"/>
      <c r="F41" s="29">
        <v>107.41356573590963</v>
      </c>
      <c r="G41" s="35"/>
      <c r="H41" s="233">
        <v>25040</v>
      </c>
      <c r="I41" s="30"/>
      <c r="J41" s="29">
        <v>102.07908683245006</v>
      </c>
      <c r="K41" s="31"/>
      <c r="L41" s="233">
        <v>89890</v>
      </c>
      <c r="M41" s="30"/>
      <c r="N41" s="29">
        <v>98.552790264225408</v>
      </c>
      <c r="O41" s="33"/>
      <c r="P41" s="233">
        <v>85916</v>
      </c>
      <c r="Q41" s="34"/>
      <c r="R41" s="29">
        <v>100.12119517083858</v>
      </c>
      <c r="S41" s="35"/>
      <c r="T41" s="233">
        <v>33993</v>
      </c>
      <c r="U41" s="34"/>
      <c r="V41" s="29">
        <v>101.07939339875112</v>
      </c>
      <c r="W41" s="35"/>
      <c r="X41" s="233" t="s">
        <v>5</v>
      </c>
      <c r="Y41" s="34"/>
      <c r="Z41" s="233" t="s">
        <v>48</v>
      </c>
      <c r="AA41" s="29"/>
      <c r="AB41" s="233">
        <v>135950</v>
      </c>
      <c r="AC41" s="29"/>
      <c r="AD41" s="29">
        <v>99.070147056680227</v>
      </c>
      <c r="AE41" s="36"/>
      <c r="AF41" s="393" t="s">
        <v>94</v>
      </c>
      <c r="AG41" s="393"/>
      <c r="AH41" s="32"/>
      <c r="AI41" s="233">
        <v>45095</v>
      </c>
      <c r="AJ41" s="30"/>
      <c r="AK41" s="29">
        <v>104.4542759195775</v>
      </c>
      <c r="AL41" s="31"/>
      <c r="AM41" s="233">
        <v>37501</v>
      </c>
      <c r="AN41" s="30"/>
      <c r="AO41" s="29">
        <v>94.883991599827937</v>
      </c>
      <c r="AP41" s="31"/>
      <c r="AQ41" s="233">
        <v>8602</v>
      </c>
      <c r="AR41" s="30"/>
      <c r="AS41" s="29">
        <v>74.008431558117522</v>
      </c>
      <c r="AT41" s="28"/>
    </row>
    <row r="42" spans="1:54" ht="20.25" customHeight="1">
      <c r="A42" s="393" t="s">
        <v>92</v>
      </c>
      <c r="B42" s="393"/>
      <c r="C42" s="32"/>
      <c r="D42" s="233">
        <v>1951</v>
      </c>
      <c r="E42" s="29"/>
      <c r="F42" s="29" t="s">
        <v>93</v>
      </c>
      <c r="G42" s="35"/>
      <c r="H42" s="233" t="s">
        <v>5</v>
      </c>
      <c r="I42" s="30"/>
      <c r="J42" s="233">
        <v>0</v>
      </c>
      <c r="K42" s="31"/>
      <c r="L42" s="233" t="s">
        <v>5</v>
      </c>
      <c r="M42" s="30"/>
      <c r="N42" s="233">
        <v>0</v>
      </c>
      <c r="O42" s="33"/>
      <c r="P42" s="233">
        <v>84</v>
      </c>
      <c r="Q42" s="34"/>
      <c r="R42" s="29">
        <v>120</v>
      </c>
      <c r="S42" s="35"/>
      <c r="T42" s="233">
        <v>13156</v>
      </c>
      <c r="U42" s="34"/>
      <c r="V42" s="29">
        <v>5622.2222222222217</v>
      </c>
      <c r="W42" s="35"/>
      <c r="X42" s="233">
        <v>42222</v>
      </c>
      <c r="Y42" s="34"/>
      <c r="Z42" s="29" t="s">
        <v>93</v>
      </c>
      <c r="AA42" s="29"/>
      <c r="AB42" s="233">
        <v>14271</v>
      </c>
      <c r="AC42" s="30"/>
      <c r="AD42" s="29" t="s">
        <v>93</v>
      </c>
      <c r="AE42" s="33"/>
      <c r="AF42" s="393" t="s">
        <v>92</v>
      </c>
      <c r="AG42" s="393"/>
      <c r="AH42" s="32"/>
      <c r="AI42" s="233" t="s">
        <v>5</v>
      </c>
      <c r="AJ42" s="30"/>
      <c r="AK42" s="233" t="s">
        <v>48</v>
      </c>
      <c r="AL42" s="31"/>
      <c r="AM42" s="233">
        <v>0</v>
      </c>
      <c r="AN42" s="30"/>
      <c r="AO42" s="233" t="s">
        <v>48</v>
      </c>
      <c r="AP42" s="31"/>
      <c r="AQ42" s="233">
        <v>0</v>
      </c>
      <c r="AR42" s="30"/>
      <c r="AS42" s="233" t="s">
        <v>48</v>
      </c>
      <c r="AT42" s="28"/>
    </row>
    <row r="43" spans="1:54" ht="20.25" customHeight="1">
      <c r="A43" s="393" t="s">
        <v>91</v>
      </c>
      <c r="B43" s="393"/>
      <c r="C43" s="32"/>
      <c r="D43" s="233">
        <v>283769</v>
      </c>
      <c r="E43" s="29"/>
      <c r="F43" s="29">
        <v>101.00086490103467</v>
      </c>
      <c r="G43" s="35"/>
      <c r="H43" s="233">
        <v>437759</v>
      </c>
      <c r="I43" s="30"/>
      <c r="J43" s="29">
        <v>128.67203781160626</v>
      </c>
      <c r="K43" s="31"/>
      <c r="L43" s="233">
        <v>617496</v>
      </c>
      <c r="M43" s="30"/>
      <c r="N43" s="29">
        <v>127.41360063882601</v>
      </c>
      <c r="O43" s="33"/>
      <c r="P43" s="233">
        <v>1755208</v>
      </c>
      <c r="Q43" s="34"/>
      <c r="R43" s="29">
        <v>128.68773131719561</v>
      </c>
      <c r="S43" s="35"/>
      <c r="T43" s="233">
        <v>769653</v>
      </c>
      <c r="U43" s="34"/>
      <c r="V43" s="29">
        <v>155.64235461606751</v>
      </c>
      <c r="W43" s="35"/>
      <c r="X43" s="233">
        <v>1790656</v>
      </c>
      <c r="Y43" s="34"/>
      <c r="Z43" s="29">
        <v>118.99351091647921</v>
      </c>
      <c r="AA43" s="29"/>
      <c r="AB43" s="233">
        <v>567638</v>
      </c>
      <c r="AC43" s="30"/>
      <c r="AD43" s="29">
        <v>115.53114104805537</v>
      </c>
      <c r="AE43" s="28"/>
      <c r="AF43" s="393" t="s">
        <v>91</v>
      </c>
      <c r="AG43" s="393"/>
      <c r="AH43" s="32"/>
      <c r="AI43" s="233">
        <v>543423</v>
      </c>
      <c r="AJ43" s="29"/>
      <c r="AK43" s="29">
        <v>123.77951141734525</v>
      </c>
      <c r="AL43" s="35"/>
      <c r="AM43" s="233">
        <v>667915</v>
      </c>
      <c r="AN43" s="30"/>
      <c r="AO43" s="29">
        <v>122.14285583662961</v>
      </c>
      <c r="AP43" s="31"/>
      <c r="AQ43" s="233">
        <v>234018</v>
      </c>
      <c r="AR43" s="30"/>
      <c r="AS43" s="29">
        <v>123.99158617547168</v>
      </c>
      <c r="AT43" s="33"/>
      <c r="AY43" s="34"/>
      <c r="AZ43" s="30"/>
      <c r="BA43" s="29"/>
      <c r="BB43" s="28"/>
    </row>
    <row r="44" spans="1:54" ht="20.25" customHeight="1">
      <c r="A44" s="393" t="s">
        <v>90</v>
      </c>
      <c r="B44" s="393"/>
      <c r="C44" s="32"/>
      <c r="D44" s="233">
        <v>5069003</v>
      </c>
      <c r="E44" s="29"/>
      <c r="F44" s="29">
        <v>96.995550721620447</v>
      </c>
      <c r="G44" s="35"/>
      <c r="H44" s="233">
        <v>5754349</v>
      </c>
      <c r="I44" s="30"/>
      <c r="J44" s="29">
        <v>99.879003422826713</v>
      </c>
      <c r="K44" s="31"/>
      <c r="L44" s="233">
        <v>5754349</v>
      </c>
      <c r="M44" s="30"/>
      <c r="N44" s="29">
        <v>99.879003422826713</v>
      </c>
      <c r="O44" s="33"/>
      <c r="P44" s="233">
        <v>13156005</v>
      </c>
      <c r="Q44" s="34"/>
      <c r="R44" s="29">
        <v>100.23468591188158</v>
      </c>
      <c r="S44" s="35"/>
      <c r="T44" s="233">
        <v>4431967</v>
      </c>
      <c r="U44" s="34"/>
      <c r="V44" s="29">
        <v>101.56291642652617</v>
      </c>
      <c r="W44" s="35"/>
      <c r="X44" s="233">
        <v>10944261</v>
      </c>
      <c r="Y44" s="34"/>
      <c r="Z44" s="29">
        <v>97.184168309303971</v>
      </c>
      <c r="AA44" s="29"/>
      <c r="AB44" s="233">
        <v>5784499</v>
      </c>
      <c r="AC44" s="30"/>
      <c r="AD44" s="29">
        <v>97.063821004517166</v>
      </c>
      <c r="AE44" s="33"/>
      <c r="AF44" s="393" t="s">
        <v>90</v>
      </c>
      <c r="AG44" s="393"/>
      <c r="AH44" s="32"/>
      <c r="AI44" s="233">
        <v>5432027</v>
      </c>
      <c r="AJ44" s="30"/>
      <c r="AK44" s="29">
        <v>99.571708137563718</v>
      </c>
      <c r="AL44" s="31"/>
      <c r="AM44" s="233">
        <v>4612098</v>
      </c>
      <c r="AN44" s="30"/>
      <c r="AO44" s="29">
        <v>97.596287526265996</v>
      </c>
      <c r="AP44" s="31"/>
      <c r="AQ44" s="233">
        <v>3658547</v>
      </c>
      <c r="AR44" s="30"/>
      <c r="AS44" s="29">
        <v>102.28971116004577</v>
      </c>
      <c r="AT44" s="28"/>
    </row>
    <row r="45" spans="1:54" ht="20.25" customHeight="1" thickBot="1">
      <c r="A45" s="394" t="s">
        <v>89</v>
      </c>
      <c r="B45" s="394"/>
      <c r="C45" s="24"/>
      <c r="D45" s="242">
        <v>8361</v>
      </c>
      <c r="E45" s="26"/>
      <c r="F45" s="21">
        <v>100.21574973031284</v>
      </c>
      <c r="G45" s="27"/>
      <c r="H45" s="243" t="s">
        <v>5</v>
      </c>
      <c r="I45" s="22"/>
      <c r="J45" s="242">
        <v>0</v>
      </c>
      <c r="K45" s="23"/>
      <c r="L45" s="243">
        <v>342277</v>
      </c>
      <c r="M45" s="26"/>
      <c r="N45" s="21">
        <v>104.6920354686071</v>
      </c>
      <c r="O45" s="25"/>
      <c r="P45" s="242">
        <v>9093</v>
      </c>
      <c r="Q45" s="26"/>
      <c r="R45" s="21">
        <v>103.0485040797824</v>
      </c>
      <c r="S45" s="27"/>
      <c r="T45" s="243" t="s">
        <v>5</v>
      </c>
      <c r="U45" s="26"/>
      <c r="V45" s="242" t="s">
        <v>48</v>
      </c>
      <c r="W45" s="27"/>
      <c r="X45" s="243" t="s">
        <v>5</v>
      </c>
      <c r="Y45" s="26"/>
      <c r="Z45" s="242" t="s">
        <v>48</v>
      </c>
      <c r="AA45" s="21"/>
      <c r="AB45" s="242">
        <v>9726</v>
      </c>
      <c r="AC45" s="26"/>
      <c r="AD45" s="21">
        <v>101.12289457267623</v>
      </c>
      <c r="AE45" s="25"/>
      <c r="AF45" s="394" t="s">
        <v>89</v>
      </c>
      <c r="AG45" s="394"/>
      <c r="AH45" s="24"/>
      <c r="AI45" s="243">
        <v>35055</v>
      </c>
      <c r="AJ45" s="22"/>
      <c r="AK45" s="21">
        <v>108.17775034716865</v>
      </c>
      <c r="AL45" s="23"/>
      <c r="AM45" s="243">
        <v>56700</v>
      </c>
      <c r="AN45" s="22"/>
      <c r="AO45" s="21">
        <v>178.08348252143597</v>
      </c>
      <c r="AP45" s="23"/>
      <c r="AQ45" s="243">
        <v>4509</v>
      </c>
      <c r="AR45" s="22"/>
      <c r="AS45" s="21">
        <v>100.08879023307435</v>
      </c>
      <c r="AT45" s="20"/>
    </row>
    <row r="46" spans="1:54" ht="12">
      <c r="A46" s="230" t="s">
        <v>88</v>
      </c>
      <c r="B46" s="230"/>
      <c r="C46" s="230"/>
      <c r="D46" s="66"/>
      <c r="E46" s="66"/>
      <c r="F46" s="68"/>
      <c r="G46" s="68"/>
      <c r="H46" s="66"/>
      <c r="I46" s="66"/>
      <c r="J46" s="68"/>
      <c r="K46" s="68"/>
      <c r="L46" s="68"/>
      <c r="M46" s="68"/>
      <c r="N46" s="68"/>
      <c r="O46" s="68"/>
      <c r="P46" s="66"/>
      <c r="Q46" s="66"/>
      <c r="R46" s="68"/>
      <c r="S46" s="68"/>
      <c r="T46" s="66"/>
      <c r="U46" s="66"/>
      <c r="V46" s="68"/>
      <c r="W46" s="68"/>
      <c r="X46" s="66"/>
      <c r="Y46" s="66"/>
      <c r="Z46" s="68"/>
      <c r="AA46" s="68"/>
      <c r="AB46" s="66"/>
      <c r="AC46" s="66"/>
      <c r="AD46" s="68"/>
      <c r="AE46" s="68"/>
      <c r="AF46" s="230" t="s">
        <v>88</v>
      </c>
      <c r="AG46" s="230"/>
      <c r="AH46" s="230"/>
      <c r="AI46" s="66"/>
      <c r="AJ46" s="66"/>
      <c r="AK46" s="68"/>
      <c r="AL46" s="68"/>
    </row>
    <row r="47" spans="1:54" ht="23.1" customHeight="1">
      <c r="O47" s="68"/>
      <c r="AE47" s="68"/>
    </row>
    <row r="48" spans="1:54" ht="23.1" customHeight="1">
      <c r="AE48" s="68"/>
    </row>
    <row r="49" spans="31:31" ht="23.1" customHeight="1">
      <c r="AE49" s="68"/>
    </row>
    <row r="50" spans="31:31" ht="23.1" customHeight="1">
      <c r="AE50" s="68"/>
    </row>
    <row r="51" spans="31:31" ht="23.1" customHeight="1">
      <c r="AE51" s="68"/>
    </row>
    <row r="52" spans="31:31" ht="23.1" customHeight="1">
      <c r="AE52" s="68"/>
    </row>
    <row r="53" spans="31:31" ht="23.1" customHeight="1">
      <c r="AE53" s="68"/>
    </row>
    <row r="54" spans="31:31" ht="23.1" customHeight="1">
      <c r="AE54" s="68"/>
    </row>
    <row r="55" spans="31:31" ht="23.1" customHeight="1">
      <c r="AE55" s="68"/>
    </row>
    <row r="56" spans="31:31" ht="23.1" customHeight="1">
      <c r="AE56" s="68"/>
    </row>
    <row r="57" spans="31:31" ht="23.1" customHeight="1">
      <c r="AE57" s="68"/>
    </row>
    <row r="58" spans="31:31" ht="23.1" customHeight="1">
      <c r="AE58" s="68"/>
    </row>
    <row r="59" spans="31:31" ht="23.1" customHeight="1">
      <c r="AE59" s="68"/>
    </row>
  </sheetData>
  <mergeCells count="111">
    <mergeCell ref="A45:B45"/>
    <mergeCell ref="AF45:AG45"/>
    <mergeCell ref="A39:B39"/>
    <mergeCell ref="AF39:AG39"/>
    <mergeCell ref="A40:B40"/>
    <mergeCell ref="AF40:AG40"/>
    <mergeCell ref="A41:B41"/>
    <mergeCell ref="AF41:AG41"/>
    <mergeCell ref="A42:B42"/>
    <mergeCell ref="AF42:AG42"/>
    <mergeCell ref="A43:B43"/>
    <mergeCell ref="AF43:AG43"/>
    <mergeCell ref="AF38:AG38"/>
    <mergeCell ref="AI25:AL25"/>
    <mergeCell ref="L26:M26"/>
    <mergeCell ref="N26:O26"/>
    <mergeCell ref="A44:B44"/>
    <mergeCell ref="AF44:AG44"/>
    <mergeCell ref="A36:B36"/>
    <mergeCell ref="AF36:AG36"/>
    <mergeCell ref="A37:B37"/>
    <mergeCell ref="AF37:AG37"/>
    <mergeCell ref="A38:B38"/>
    <mergeCell ref="D26:E26"/>
    <mergeCell ref="F26:G26"/>
    <mergeCell ref="H26:I26"/>
    <mergeCell ref="J26:K26"/>
    <mergeCell ref="A27:B27"/>
    <mergeCell ref="AF27:AG27"/>
    <mergeCell ref="A35:B35"/>
    <mergeCell ref="AF35:AG35"/>
    <mergeCell ref="AB26:AC26"/>
    <mergeCell ref="AD26:AE26"/>
    <mergeCell ref="AQ26:AR26"/>
    <mergeCell ref="AO26:AP26"/>
    <mergeCell ref="P26:Q26"/>
    <mergeCell ref="R26:S26"/>
    <mergeCell ref="T26:U26"/>
    <mergeCell ref="AQ25:AT25"/>
    <mergeCell ref="AB25:AE25"/>
    <mergeCell ref="V26:W26"/>
    <mergeCell ref="X26:Y26"/>
    <mergeCell ref="Z26:AA26"/>
    <mergeCell ref="AM26:AN26"/>
    <mergeCell ref="AM25:AP25"/>
    <mergeCell ref="AS26:AT26"/>
    <mergeCell ref="AI26:AJ26"/>
    <mergeCell ref="AK26:AL26"/>
    <mergeCell ref="A21:B21"/>
    <mergeCell ref="AF21:AG21"/>
    <mergeCell ref="A22:B22"/>
    <mergeCell ref="AF22:AG22"/>
    <mergeCell ref="D25:G25"/>
    <mergeCell ref="H25:K25"/>
    <mergeCell ref="L25:O25"/>
    <mergeCell ref="P25:S25"/>
    <mergeCell ref="T25:W25"/>
    <mergeCell ref="X25:AA25"/>
    <mergeCell ref="A4:B4"/>
    <mergeCell ref="AF4:AG4"/>
    <mergeCell ref="Z3:AA3"/>
    <mergeCell ref="AB3:AC3"/>
    <mergeCell ref="AD3:AE3"/>
    <mergeCell ref="AI3:AJ3"/>
    <mergeCell ref="A20:B20"/>
    <mergeCell ref="AF20:AG20"/>
    <mergeCell ref="A12:B12"/>
    <mergeCell ref="AF12:AG12"/>
    <mergeCell ref="A13:B13"/>
    <mergeCell ref="AF13:AG13"/>
    <mergeCell ref="A14:B14"/>
    <mergeCell ref="AF14:AG14"/>
    <mergeCell ref="A15:B15"/>
    <mergeCell ref="AF15:AG15"/>
    <mergeCell ref="A17:B17"/>
    <mergeCell ref="AF17:AG17"/>
    <mergeCell ref="AF16:AG16"/>
    <mergeCell ref="A18:B18"/>
    <mergeCell ref="AF18:AG18"/>
    <mergeCell ref="A19:B19"/>
    <mergeCell ref="AF19:AG19"/>
    <mergeCell ref="A16:B16"/>
    <mergeCell ref="D2:G2"/>
    <mergeCell ref="H2:K2"/>
    <mergeCell ref="L2:O2"/>
    <mergeCell ref="P2:S2"/>
    <mergeCell ref="T2:W2"/>
    <mergeCell ref="X2:AA2"/>
    <mergeCell ref="AB2:AE2"/>
    <mergeCell ref="X3:Y3"/>
    <mergeCell ref="AO3:AP3"/>
    <mergeCell ref="D3:E3"/>
    <mergeCell ref="F3:G3"/>
    <mergeCell ref="H3:I3"/>
    <mergeCell ref="J3:K3"/>
    <mergeCell ref="L3:M3"/>
    <mergeCell ref="AM3:AN3"/>
    <mergeCell ref="AK3:AL3"/>
    <mergeCell ref="AI2:AL2"/>
    <mergeCell ref="AM2:AP2"/>
    <mergeCell ref="AQ2:AT2"/>
    <mergeCell ref="AY2:BB2"/>
    <mergeCell ref="AY3:AZ3"/>
    <mergeCell ref="BA3:BB3"/>
    <mergeCell ref="AQ3:AR3"/>
    <mergeCell ref="AS3:AT3"/>
    <mergeCell ref="N3:O3"/>
    <mergeCell ref="P3:Q3"/>
    <mergeCell ref="R3:S3"/>
    <mergeCell ref="T3:U3"/>
    <mergeCell ref="V3:W3"/>
  </mergeCells>
  <phoneticPr fontId="2"/>
  <printOptions horizontalCentered="1" gridLinesSet="0"/>
  <pageMargins left="0.47244094488188981" right="0.47244094488188981" top="0.74803149606299213" bottom="0.70866141732283472" header="0.51181102362204722" footer="0.51181102362204722"/>
  <pageSetup paperSize="9" scale="80" firstPageNumber="180" fitToWidth="0" fitToHeight="0" pageOrder="overThenDown" orientation="portrait" blackAndWhite="1" r:id="rId1"/>
  <headerFooter scaleWithDoc="0">
    <oddFooter>&amp;C&amp;"游明朝,標準"&amp;P</oddFooter>
  </headerFooter>
  <colBreaks count="3" manualBreakCount="3">
    <brk id="15" max="46" man="1"/>
    <brk id="31" max="46" man="1"/>
    <brk id="46"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99"/>
  <sheetViews>
    <sheetView view="pageBreakPreview" zoomScale="80" zoomScaleNormal="75" zoomScaleSheetLayoutView="80" workbookViewId="0">
      <selection activeCell="AD28" sqref="AD27:AD28"/>
    </sheetView>
  </sheetViews>
  <sheetFormatPr defaultColWidth="9.140625" defaultRowHeight="15.95" customHeight="1"/>
  <cols>
    <col min="1" max="1" width="4.7109375" style="85" customWidth="1"/>
    <col min="2" max="2" width="1" style="85" customWidth="1"/>
    <col min="3" max="3" width="7.5703125" style="85" customWidth="1"/>
    <col min="4" max="4" width="1" style="85" customWidth="1"/>
    <col min="5" max="5" width="4.140625" style="85" customWidth="1"/>
    <col min="6" max="6" width="1" style="85" customWidth="1"/>
    <col min="7" max="7" width="1.140625" style="85" customWidth="1"/>
    <col min="8" max="8" width="9.7109375" style="85" bestFit="1" customWidth="1"/>
    <col min="9" max="10" width="1" style="85" customWidth="1"/>
    <col min="11" max="11" width="14.7109375" style="85" customWidth="1"/>
    <col min="12" max="12" width="9.28515625" style="85" bestFit="1" customWidth="1"/>
    <col min="13" max="13" width="6.42578125" style="85" customWidth="1"/>
    <col min="14" max="14" width="7.5703125" style="85" customWidth="1"/>
    <col min="15" max="15" width="13.85546875" style="85" customWidth="1"/>
    <col min="16" max="16" width="1" style="85" customWidth="1"/>
    <col min="17" max="17" width="3.5703125" style="85" customWidth="1"/>
    <col min="18" max="18" width="15" style="85" customWidth="1"/>
    <col min="19" max="19" width="0.5703125" style="85" customWidth="1"/>
    <col min="20" max="20" width="3.5703125" style="85" customWidth="1"/>
    <col min="21" max="21" width="15" style="85" customWidth="1"/>
    <col min="22" max="22" width="0.5703125" style="85" customWidth="1"/>
    <col min="23" max="23" width="3.5703125" style="85" customWidth="1"/>
    <col min="24" max="24" width="15" style="85" customWidth="1"/>
    <col min="25" max="25" width="0.5703125" style="85" customWidth="1"/>
    <col min="26" max="26" width="3.5703125" style="85" customWidth="1"/>
    <col min="27" max="27" width="15" style="85" customWidth="1"/>
    <col min="28" max="28" width="0.42578125" style="85" customWidth="1"/>
    <col min="29" max="29" width="3.5703125" style="85" customWidth="1"/>
    <col min="30" max="30" width="15" style="85" customWidth="1"/>
    <col min="31" max="31" width="0.42578125" style="85" customWidth="1"/>
    <col min="32" max="32" width="3.5703125" style="85" customWidth="1"/>
    <col min="33" max="33" width="15" style="85" customWidth="1"/>
    <col min="34" max="34" width="0.5703125" style="85" customWidth="1"/>
    <col min="35" max="35" width="4.7109375" style="85" customWidth="1"/>
    <col min="36" max="36" width="1" style="85" customWidth="1"/>
    <col min="37" max="37" width="7.5703125" style="85" customWidth="1"/>
    <col min="38" max="38" width="1" style="85" customWidth="1"/>
    <col min="39" max="39" width="4.140625" style="85" customWidth="1"/>
    <col min="40" max="40" width="1" style="85" customWidth="1"/>
    <col min="41" max="41" width="1.140625" style="85" customWidth="1"/>
    <col min="42" max="42" width="9.7109375" style="85" bestFit="1" customWidth="1"/>
    <col min="43" max="44" width="1" style="85" customWidth="1"/>
    <col min="45" max="45" width="14.7109375" style="85" customWidth="1"/>
    <col min="46" max="46" width="9.28515625" style="85" bestFit="1" customWidth="1"/>
    <col min="47" max="47" width="6.42578125" style="85" customWidth="1"/>
    <col min="48" max="48" width="7.5703125" style="85" customWidth="1"/>
    <col min="49" max="49" width="13.85546875" style="85" customWidth="1"/>
    <col min="50" max="50" width="1" style="85" customWidth="1"/>
    <col min="51" max="51" width="3.7109375" style="85" customWidth="1"/>
    <col min="52" max="52" width="14.5703125" style="85" customWidth="1"/>
    <col min="53" max="53" width="1" style="85" customWidth="1"/>
    <col min="54" max="54" width="4.140625" style="85" customWidth="1"/>
    <col min="55" max="55" width="13.28515625" style="85" customWidth="1"/>
    <col min="56" max="56" width="0.85546875" style="85" customWidth="1"/>
    <col min="57" max="57" width="3.140625" style="85" customWidth="1"/>
    <col min="58" max="58" width="13.28515625" style="85" customWidth="1"/>
    <col min="59" max="59" width="0.85546875" style="85" customWidth="1"/>
    <col min="60" max="60" width="2.85546875" style="85" customWidth="1"/>
    <col min="61" max="61" width="13.28515625" style="85" customWidth="1"/>
    <col min="62" max="62" width="0.5703125" style="85" customWidth="1"/>
    <col min="63" max="63" width="4.140625" style="85" customWidth="1"/>
    <col min="64" max="64" width="15.28515625" style="85" bestFit="1" customWidth="1"/>
    <col min="65" max="65" width="1" style="85" customWidth="1"/>
    <col min="66" max="66" width="4.140625" style="85" customWidth="1"/>
    <col min="67" max="67" width="13.28515625" style="85" customWidth="1"/>
    <col min="68" max="68" width="0.85546875" style="85" customWidth="1"/>
    <col min="69" max="69" width="4.140625" style="85" customWidth="1"/>
    <col min="70" max="70" width="15.28515625" style="85" bestFit="1" customWidth="1"/>
    <col min="71" max="71" width="0.85546875" style="85" customWidth="1"/>
    <col min="72" max="72" width="4.7109375" style="85" customWidth="1"/>
    <col min="73" max="73" width="1" style="85" customWidth="1"/>
    <col min="74" max="74" width="7.5703125" style="85" customWidth="1"/>
    <col min="75" max="75" width="1" style="85" customWidth="1"/>
    <col min="76" max="76" width="4.140625" style="85" customWidth="1"/>
    <col min="77" max="77" width="1" style="85" customWidth="1"/>
    <col min="78" max="78" width="1.140625" style="85" customWidth="1"/>
    <col min="79" max="79" width="9.7109375" style="85" bestFit="1" customWidth="1"/>
    <col min="80" max="81" width="1" style="85" customWidth="1"/>
    <col min="82" max="82" width="14.7109375" style="85" customWidth="1"/>
    <col min="83" max="83" width="9.28515625" style="85" bestFit="1" customWidth="1"/>
    <col min="84" max="84" width="6.42578125" style="85" customWidth="1"/>
    <col min="85" max="85" width="7.5703125" style="85" customWidth="1"/>
    <col min="86" max="86" width="13.85546875" style="85" customWidth="1"/>
    <col min="87" max="87" width="1" style="85" customWidth="1"/>
    <col min="88" max="88" width="5.140625" style="85" bestFit="1" customWidth="1"/>
    <col min="89" max="89" width="13.28515625" style="85" customWidth="1"/>
    <col min="90" max="90" width="0.5703125" style="85" customWidth="1"/>
    <col min="91" max="91" width="4.140625" style="85" customWidth="1"/>
    <col min="92" max="92" width="13.28515625" style="85" customWidth="1"/>
    <col min="93" max="93" width="0.5703125" style="85" customWidth="1"/>
    <col min="94" max="94" width="4.7109375" style="85" customWidth="1"/>
    <col min="95" max="95" width="13.28515625" style="85" customWidth="1"/>
    <col min="96" max="96" width="0.5703125" style="85" customWidth="1"/>
    <col min="97" max="97" width="4.140625" style="85" customWidth="1"/>
    <col min="98" max="98" width="13.28515625" style="85" customWidth="1"/>
    <col min="99" max="99" width="0.5703125" style="85" customWidth="1"/>
    <col min="100" max="100" width="4.140625" style="85" customWidth="1"/>
    <col min="101" max="101" width="13.28515625" style="85" customWidth="1"/>
    <col min="102" max="102" width="0.5703125" style="85" customWidth="1"/>
    <col min="103" max="103" width="4.140625" style="85" customWidth="1"/>
    <col min="104" max="104" width="15.28515625" style="85" bestFit="1" customWidth="1"/>
    <col min="105" max="105" width="0.5703125" style="85" customWidth="1"/>
    <col min="106" max="106" width="4.140625" style="85" customWidth="1"/>
    <col min="107" max="107" width="13.28515625" style="85" customWidth="1"/>
    <col min="108" max="108" width="1" style="85" customWidth="1"/>
    <col min="109" max="16384" width="9.140625" style="85"/>
  </cols>
  <sheetData>
    <row r="1" spans="1:108" ht="23.25" customHeight="1" thickBot="1">
      <c r="A1" s="247" t="s">
        <v>292</v>
      </c>
      <c r="AH1" s="248" t="s">
        <v>116</v>
      </c>
      <c r="AI1" s="247" t="s">
        <v>291</v>
      </c>
      <c r="BS1" s="248" t="s">
        <v>116</v>
      </c>
      <c r="BT1" s="247" t="s">
        <v>291</v>
      </c>
      <c r="CN1" s="248"/>
      <c r="CO1" s="249"/>
      <c r="CQ1" s="248"/>
      <c r="CT1" s="248"/>
      <c r="CU1" s="248"/>
      <c r="CW1" s="248"/>
      <c r="CX1" s="249"/>
      <c r="DA1" s="248"/>
      <c r="DD1" s="248" t="s">
        <v>116</v>
      </c>
    </row>
    <row r="2" spans="1:108" ht="20.25" customHeight="1">
      <c r="A2" s="396" t="s">
        <v>281</v>
      </c>
      <c r="B2" s="396"/>
      <c r="C2" s="396"/>
      <c r="D2" s="396"/>
      <c r="E2" s="396"/>
      <c r="F2" s="396"/>
      <c r="G2" s="396"/>
      <c r="H2" s="396"/>
      <c r="I2" s="396"/>
      <c r="J2" s="396"/>
      <c r="K2" s="396"/>
      <c r="L2" s="396"/>
      <c r="M2" s="396"/>
      <c r="N2" s="396"/>
      <c r="O2" s="396"/>
      <c r="P2" s="100"/>
      <c r="Q2" s="399" t="s">
        <v>290</v>
      </c>
      <c r="R2" s="400"/>
      <c r="S2" s="98"/>
      <c r="T2" s="400" t="s">
        <v>289</v>
      </c>
      <c r="U2" s="400"/>
      <c r="V2" s="99"/>
      <c r="W2" s="399" t="s">
        <v>82</v>
      </c>
      <c r="X2" s="400"/>
      <c r="Y2" s="401"/>
      <c r="Z2" s="399" t="s">
        <v>83</v>
      </c>
      <c r="AA2" s="400"/>
      <c r="AB2" s="401"/>
      <c r="AC2" s="397" t="s">
        <v>288</v>
      </c>
      <c r="AD2" s="397"/>
      <c r="AE2" s="398"/>
      <c r="AF2" s="399" t="s">
        <v>287</v>
      </c>
      <c r="AG2" s="400"/>
      <c r="AH2" s="400"/>
      <c r="AI2" s="396" t="s">
        <v>281</v>
      </c>
      <c r="AJ2" s="396"/>
      <c r="AK2" s="396"/>
      <c r="AL2" s="396"/>
      <c r="AM2" s="396"/>
      <c r="AN2" s="396"/>
      <c r="AO2" s="396"/>
      <c r="AP2" s="396"/>
      <c r="AQ2" s="396"/>
      <c r="AR2" s="396"/>
      <c r="AS2" s="396"/>
      <c r="AT2" s="396"/>
      <c r="AU2" s="396"/>
      <c r="AV2" s="396"/>
      <c r="AW2" s="396"/>
      <c r="AX2" s="100"/>
      <c r="AY2" s="399" t="s">
        <v>43</v>
      </c>
      <c r="AZ2" s="400"/>
      <c r="BA2" s="98"/>
      <c r="BB2" s="400" t="s">
        <v>286</v>
      </c>
      <c r="BC2" s="400"/>
      <c r="BD2" s="98"/>
      <c r="BE2" s="399" t="s">
        <v>285</v>
      </c>
      <c r="BF2" s="400"/>
      <c r="BG2" s="401"/>
      <c r="BH2" s="399" t="s">
        <v>284</v>
      </c>
      <c r="BI2" s="400"/>
      <c r="BJ2" s="401"/>
      <c r="BK2" s="402" t="s">
        <v>67</v>
      </c>
      <c r="BL2" s="397"/>
      <c r="BM2" s="95"/>
      <c r="BN2" s="399" t="s">
        <v>283</v>
      </c>
      <c r="BO2" s="400"/>
      <c r="BP2" s="401"/>
      <c r="BQ2" s="399" t="s">
        <v>282</v>
      </c>
      <c r="BR2" s="400"/>
      <c r="BS2" s="400"/>
      <c r="BT2" s="396" t="s">
        <v>281</v>
      </c>
      <c r="BU2" s="396"/>
      <c r="BV2" s="396"/>
      <c r="BW2" s="396"/>
      <c r="BX2" s="396"/>
      <c r="BY2" s="396"/>
      <c r="BZ2" s="396"/>
      <c r="CA2" s="396"/>
      <c r="CB2" s="396"/>
      <c r="CC2" s="396"/>
      <c r="CD2" s="396"/>
      <c r="CE2" s="396"/>
      <c r="CF2" s="396"/>
      <c r="CG2" s="396"/>
      <c r="CH2" s="396"/>
      <c r="CI2" s="92"/>
      <c r="CJ2" s="399" t="s">
        <v>280</v>
      </c>
      <c r="CK2" s="400"/>
      <c r="CL2" s="98"/>
      <c r="CM2" s="400" t="s">
        <v>279</v>
      </c>
      <c r="CN2" s="400"/>
      <c r="CO2" s="99"/>
      <c r="CP2" s="399" t="s">
        <v>278</v>
      </c>
      <c r="CQ2" s="400"/>
      <c r="CR2" s="98"/>
      <c r="CS2" s="399" t="s">
        <v>277</v>
      </c>
      <c r="CT2" s="400"/>
      <c r="CU2" s="98"/>
      <c r="CV2" s="399" t="s">
        <v>276</v>
      </c>
      <c r="CW2" s="400"/>
      <c r="CX2" s="99"/>
      <c r="CY2" s="399" t="s">
        <v>275</v>
      </c>
      <c r="CZ2" s="400"/>
      <c r="DA2" s="98"/>
      <c r="DB2" s="399" t="s">
        <v>274</v>
      </c>
      <c r="DC2" s="400"/>
      <c r="DD2" s="91"/>
    </row>
    <row r="3" spans="1:108" ht="15.95" customHeight="1">
      <c r="A3" s="404" t="s">
        <v>273</v>
      </c>
      <c r="B3" s="404"/>
      <c r="C3" s="404"/>
      <c r="D3" s="404"/>
      <c r="E3" s="404"/>
      <c r="F3" s="404"/>
      <c r="G3" s="404"/>
      <c r="H3" s="404"/>
      <c r="I3" s="250"/>
      <c r="J3" s="251"/>
      <c r="K3" s="252" t="s">
        <v>272</v>
      </c>
      <c r="L3" s="252" t="s">
        <v>271</v>
      </c>
      <c r="M3" s="404" t="s">
        <v>265</v>
      </c>
      <c r="N3" s="404"/>
      <c r="O3" s="404"/>
      <c r="P3" s="251"/>
      <c r="Q3" s="253"/>
      <c r="R3" s="254">
        <v>1094520</v>
      </c>
      <c r="S3" s="254"/>
      <c r="T3" s="254"/>
      <c r="U3" s="53">
        <v>1969004</v>
      </c>
      <c r="V3" s="255"/>
      <c r="W3" s="253"/>
      <c r="X3" s="53">
        <v>1341939</v>
      </c>
      <c r="Y3" s="255"/>
      <c r="Z3" s="253"/>
      <c r="AA3" s="256">
        <v>978064</v>
      </c>
      <c r="AB3" s="255"/>
      <c r="AC3" s="254"/>
      <c r="AD3" s="53">
        <v>3768664</v>
      </c>
      <c r="AE3" s="255"/>
      <c r="AF3" s="253"/>
      <c r="AG3" s="256">
        <v>1541640</v>
      </c>
      <c r="AH3" s="254"/>
      <c r="AI3" s="404" t="s">
        <v>273</v>
      </c>
      <c r="AJ3" s="404"/>
      <c r="AK3" s="404"/>
      <c r="AL3" s="404"/>
      <c r="AM3" s="404"/>
      <c r="AN3" s="404"/>
      <c r="AO3" s="404"/>
      <c r="AP3" s="404"/>
      <c r="AQ3" s="250"/>
      <c r="AR3" s="251"/>
      <c r="AS3" s="252" t="s">
        <v>272</v>
      </c>
      <c r="AT3" s="252" t="s">
        <v>271</v>
      </c>
      <c r="AU3" s="404" t="s">
        <v>265</v>
      </c>
      <c r="AV3" s="404"/>
      <c r="AW3" s="404"/>
      <c r="AX3" s="251"/>
      <c r="AY3" s="253"/>
      <c r="AZ3" s="53">
        <v>724724</v>
      </c>
      <c r="BA3" s="251"/>
      <c r="BB3" s="254"/>
      <c r="BC3" s="53">
        <v>774383</v>
      </c>
      <c r="BD3" s="254"/>
      <c r="BE3" s="253"/>
      <c r="BF3" s="53">
        <v>679107</v>
      </c>
      <c r="BG3" s="257"/>
      <c r="BH3" s="253"/>
      <c r="BI3" s="66">
        <v>780538</v>
      </c>
      <c r="BJ3" s="257"/>
      <c r="BK3" s="253"/>
      <c r="BL3" s="75">
        <v>2319928</v>
      </c>
      <c r="BM3" s="66"/>
      <c r="BN3" s="253"/>
      <c r="BO3" s="33">
        <v>1442411</v>
      </c>
      <c r="BP3" s="257"/>
      <c r="BQ3" s="253"/>
      <c r="BR3" s="66">
        <v>2760091</v>
      </c>
      <c r="BS3" s="66"/>
      <c r="BT3" s="404" t="s">
        <v>273</v>
      </c>
      <c r="BU3" s="404"/>
      <c r="BV3" s="404"/>
      <c r="BW3" s="404"/>
      <c r="BX3" s="404"/>
      <c r="BY3" s="404"/>
      <c r="BZ3" s="404"/>
      <c r="CA3" s="404"/>
      <c r="CB3" s="250"/>
      <c r="CC3" s="251"/>
      <c r="CD3" s="252" t="s">
        <v>272</v>
      </c>
      <c r="CE3" s="252" t="s">
        <v>271</v>
      </c>
      <c r="CF3" s="404" t="s">
        <v>265</v>
      </c>
      <c r="CG3" s="404"/>
      <c r="CH3" s="404"/>
      <c r="CI3" s="258"/>
      <c r="CJ3" s="253"/>
      <c r="CK3" s="33">
        <v>813153</v>
      </c>
      <c r="CL3" s="66"/>
      <c r="CM3" s="254"/>
      <c r="CN3" s="33">
        <v>1501678</v>
      </c>
      <c r="CO3" s="257"/>
      <c r="CP3" s="253"/>
      <c r="CQ3" s="33">
        <v>716253</v>
      </c>
      <c r="CR3" s="254"/>
      <c r="CS3" s="253"/>
      <c r="CT3" s="33">
        <v>1187363</v>
      </c>
      <c r="CU3" s="254"/>
      <c r="CV3" s="253"/>
      <c r="CW3" s="33">
        <v>917524</v>
      </c>
      <c r="CX3" s="257"/>
      <c r="CY3" s="253"/>
      <c r="CZ3" s="33">
        <v>1633502</v>
      </c>
      <c r="DA3" s="66"/>
      <c r="DB3" s="253"/>
      <c r="DC3" s="33">
        <v>736245</v>
      </c>
      <c r="DD3" s="66"/>
    </row>
    <row r="4" spans="1:108" ht="15.95" customHeight="1">
      <c r="A4" s="395"/>
      <c r="B4" s="395"/>
      <c r="C4" s="395"/>
      <c r="D4" s="395"/>
      <c r="E4" s="395"/>
      <c r="F4" s="395"/>
      <c r="G4" s="395"/>
      <c r="H4" s="395"/>
      <c r="I4" s="258"/>
      <c r="J4" s="251"/>
      <c r="K4" s="251" t="s">
        <v>270</v>
      </c>
      <c r="L4" s="259" t="s">
        <v>269</v>
      </c>
      <c r="M4" s="395" t="s">
        <v>265</v>
      </c>
      <c r="N4" s="395"/>
      <c r="O4" s="395"/>
      <c r="P4" s="251"/>
      <c r="Q4" s="73"/>
      <c r="R4" s="66">
        <v>540158</v>
      </c>
      <c r="S4" s="66"/>
      <c r="T4" s="66"/>
      <c r="U4" s="33">
        <v>990375</v>
      </c>
      <c r="V4" s="257"/>
      <c r="W4" s="73"/>
      <c r="X4" s="33">
        <v>605531</v>
      </c>
      <c r="Y4" s="257"/>
      <c r="Z4" s="73"/>
      <c r="AA4" s="260">
        <v>462444</v>
      </c>
      <c r="AB4" s="257"/>
      <c r="AC4" s="66"/>
      <c r="AD4" s="33">
        <v>1790597</v>
      </c>
      <c r="AE4" s="257"/>
      <c r="AF4" s="73"/>
      <c r="AG4" s="260">
        <v>767704</v>
      </c>
      <c r="AH4" s="66"/>
      <c r="AI4" s="395"/>
      <c r="AJ4" s="395"/>
      <c r="AK4" s="395"/>
      <c r="AL4" s="395"/>
      <c r="AM4" s="395"/>
      <c r="AN4" s="395"/>
      <c r="AO4" s="395"/>
      <c r="AP4" s="395"/>
      <c r="AQ4" s="258"/>
      <c r="AR4" s="251"/>
      <c r="AS4" s="251" t="s">
        <v>270</v>
      </c>
      <c r="AT4" s="259" t="s">
        <v>269</v>
      </c>
      <c r="AU4" s="395" t="s">
        <v>265</v>
      </c>
      <c r="AV4" s="395"/>
      <c r="AW4" s="395"/>
      <c r="AX4" s="251"/>
      <c r="AY4" s="73"/>
      <c r="AZ4" s="33">
        <v>342866</v>
      </c>
      <c r="BA4" s="251"/>
      <c r="BB4" s="66"/>
      <c r="BC4" s="33">
        <v>347756</v>
      </c>
      <c r="BD4" s="66"/>
      <c r="BE4" s="73"/>
      <c r="BF4" s="33">
        <v>300654</v>
      </c>
      <c r="BG4" s="257"/>
      <c r="BH4" s="73"/>
      <c r="BI4" s="66">
        <v>328539</v>
      </c>
      <c r="BJ4" s="257"/>
      <c r="BK4" s="73"/>
      <c r="BL4" s="75">
        <v>1147600</v>
      </c>
      <c r="BM4" s="66"/>
      <c r="BN4" s="73"/>
      <c r="BO4" s="33">
        <v>740243</v>
      </c>
      <c r="BP4" s="257"/>
      <c r="BQ4" s="73"/>
      <c r="BR4" s="66">
        <v>1516586</v>
      </c>
      <c r="BS4" s="66"/>
      <c r="BT4" s="395"/>
      <c r="BU4" s="395"/>
      <c r="BV4" s="395"/>
      <c r="BW4" s="395"/>
      <c r="BX4" s="395"/>
      <c r="BY4" s="395"/>
      <c r="BZ4" s="395"/>
      <c r="CA4" s="395"/>
      <c r="CB4" s="258"/>
      <c r="CC4" s="251"/>
      <c r="CD4" s="251" t="s">
        <v>270</v>
      </c>
      <c r="CE4" s="259" t="s">
        <v>269</v>
      </c>
      <c r="CF4" s="395" t="s">
        <v>265</v>
      </c>
      <c r="CG4" s="395"/>
      <c r="CH4" s="395"/>
      <c r="CI4" s="258"/>
      <c r="CJ4" s="73"/>
      <c r="CK4" s="33">
        <v>370239</v>
      </c>
      <c r="CL4" s="66"/>
      <c r="CM4" s="66"/>
      <c r="CN4" s="33">
        <v>742776</v>
      </c>
      <c r="CO4" s="257"/>
      <c r="CP4" s="261" t="s">
        <v>268</v>
      </c>
      <c r="CQ4" s="33">
        <v>338076</v>
      </c>
      <c r="CR4" s="66"/>
      <c r="CS4" s="73"/>
      <c r="CT4" s="33">
        <v>561190</v>
      </c>
      <c r="CU4" s="66"/>
      <c r="CV4" s="73"/>
      <c r="CW4" s="33">
        <v>437062</v>
      </c>
      <c r="CX4" s="257"/>
      <c r="CY4" s="73"/>
      <c r="CZ4" s="33">
        <v>862548</v>
      </c>
      <c r="DA4" s="66"/>
      <c r="DB4" s="73"/>
      <c r="DC4" s="33">
        <v>335386</v>
      </c>
      <c r="DD4" s="66"/>
    </row>
    <row r="5" spans="1:108" ht="15.95" customHeight="1">
      <c r="A5" s="403"/>
      <c r="B5" s="403"/>
      <c r="C5" s="403"/>
      <c r="D5" s="403"/>
      <c r="E5" s="403"/>
      <c r="F5" s="403"/>
      <c r="G5" s="403"/>
      <c r="H5" s="403"/>
      <c r="I5" s="262"/>
      <c r="J5" s="263"/>
      <c r="K5" s="263" t="s">
        <v>267</v>
      </c>
      <c r="L5" s="263" t="s">
        <v>266</v>
      </c>
      <c r="M5" s="403" t="s">
        <v>265</v>
      </c>
      <c r="N5" s="403"/>
      <c r="O5" s="403"/>
      <c r="P5" s="263"/>
      <c r="Q5" s="264"/>
      <c r="R5" s="265">
        <v>362</v>
      </c>
      <c r="S5" s="265"/>
      <c r="T5" s="266"/>
      <c r="U5" s="265">
        <v>603</v>
      </c>
      <c r="V5" s="267"/>
      <c r="W5" s="264"/>
      <c r="X5" s="265">
        <v>346</v>
      </c>
      <c r="Y5" s="267"/>
      <c r="Z5" s="264"/>
      <c r="AA5" s="268">
        <v>316</v>
      </c>
      <c r="AB5" s="267"/>
      <c r="AC5" s="266"/>
      <c r="AD5" s="265">
        <v>1295</v>
      </c>
      <c r="AE5" s="267"/>
      <c r="AF5" s="264"/>
      <c r="AG5" s="268">
        <v>477</v>
      </c>
      <c r="AH5" s="266"/>
      <c r="AI5" s="403"/>
      <c r="AJ5" s="403"/>
      <c r="AK5" s="403"/>
      <c r="AL5" s="403"/>
      <c r="AM5" s="403"/>
      <c r="AN5" s="403"/>
      <c r="AO5" s="403"/>
      <c r="AP5" s="403"/>
      <c r="AQ5" s="262"/>
      <c r="AR5" s="263"/>
      <c r="AS5" s="263" t="s">
        <v>267</v>
      </c>
      <c r="AT5" s="263" t="s">
        <v>266</v>
      </c>
      <c r="AU5" s="403" t="s">
        <v>265</v>
      </c>
      <c r="AV5" s="403"/>
      <c r="AW5" s="403"/>
      <c r="AX5" s="263"/>
      <c r="AY5" s="264"/>
      <c r="AZ5" s="265">
        <v>259</v>
      </c>
      <c r="BA5" s="263"/>
      <c r="BB5" s="266"/>
      <c r="BC5" s="265">
        <v>210</v>
      </c>
      <c r="BD5" s="266"/>
      <c r="BE5" s="264"/>
      <c r="BF5" s="265">
        <v>230</v>
      </c>
      <c r="BG5" s="267"/>
      <c r="BH5" s="264"/>
      <c r="BI5" s="265">
        <v>244</v>
      </c>
      <c r="BJ5" s="267"/>
      <c r="BK5" s="264"/>
      <c r="BL5" s="269">
        <v>889</v>
      </c>
      <c r="BM5" s="266"/>
      <c r="BN5" s="264"/>
      <c r="BO5" s="265">
        <v>490</v>
      </c>
      <c r="BP5" s="267"/>
      <c r="BQ5" s="264"/>
      <c r="BR5" s="265">
        <v>976</v>
      </c>
      <c r="BS5" s="266"/>
      <c r="BT5" s="403"/>
      <c r="BU5" s="403"/>
      <c r="BV5" s="403"/>
      <c r="BW5" s="403"/>
      <c r="BX5" s="403"/>
      <c r="BY5" s="403"/>
      <c r="BZ5" s="403"/>
      <c r="CA5" s="403"/>
      <c r="CB5" s="262"/>
      <c r="CC5" s="263"/>
      <c r="CD5" s="263" t="s">
        <v>267</v>
      </c>
      <c r="CE5" s="263" t="s">
        <v>266</v>
      </c>
      <c r="CF5" s="403" t="s">
        <v>265</v>
      </c>
      <c r="CG5" s="403"/>
      <c r="CH5" s="403"/>
      <c r="CI5" s="262"/>
      <c r="CJ5" s="264"/>
      <c r="CK5" s="265">
        <v>244</v>
      </c>
      <c r="CL5" s="66"/>
      <c r="CM5" s="266"/>
      <c r="CN5" s="265">
        <v>409</v>
      </c>
      <c r="CO5" s="267"/>
      <c r="CP5" s="264"/>
      <c r="CQ5" s="265">
        <v>213</v>
      </c>
      <c r="CR5" s="266"/>
      <c r="CS5" s="264"/>
      <c r="CT5" s="265">
        <v>408</v>
      </c>
      <c r="CU5" s="266"/>
      <c r="CV5" s="264"/>
      <c r="CW5" s="265">
        <v>344</v>
      </c>
      <c r="CX5" s="267"/>
      <c r="CY5" s="264"/>
      <c r="CZ5" s="265">
        <v>533</v>
      </c>
      <c r="DA5" s="266"/>
      <c r="DB5" s="264"/>
      <c r="DC5" s="265">
        <v>222</v>
      </c>
      <c r="DD5" s="266"/>
    </row>
    <row r="6" spans="1:108" ht="15.95" customHeight="1">
      <c r="A6" s="405" t="s">
        <v>264</v>
      </c>
      <c r="B6" s="405"/>
      <c r="C6" s="406"/>
      <c r="D6" s="406"/>
      <c r="E6" s="406"/>
      <c r="F6" s="407"/>
      <c r="G6" s="407"/>
      <c r="H6" s="407"/>
      <c r="I6" s="258"/>
      <c r="J6" s="251"/>
      <c r="K6" s="404" t="s">
        <v>263</v>
      </c>
      <c r="L6" s="404"/>
      <c r="M6" s="395"/>
      <c r="N6" s="395"/>
      <c r="O6" s="248" t="s">
        <v>262</v>
      </c>
      <c r="P6" s="248"/>
      <c r="Q6" s="73"/>
      <c r="R6" s="66">
        <v>592710351</v>
      </c>
      <c r="S6" s="66"/>
      <c r="T6" s="66"/>
      <c r="U6" s="33">
        <v>1229751862</v>
      </c>
      <c r="V6" s="257"/>
      <c r="W6" s="73"/>
      <c r="X6" s="33">
        <v>664902299</v>
      </c>
      <c r="Y6" s="257"/>
      <c r="Z6" s="73"/>
      <c r="AA6" s="260">
        <v>529859339</v>
      </c>
      <c r="AB6" s="257"/>
      <c r="AC6" s="66"/>
      <c r="AD6" s="53">
        <v>2081531080</v>
      </c>
      <c r="AE6" s="257"/>
      <c r="AF6" s="73"/>
      <c r="AG6" s="260">
        <v>858001176</v>
      </c>
      <c r="AH6" s="66"/>
      <c r="AI6" s="405" t="s">
        <v>264</v>
      </c>
      <c r="AJ6" s="405"/>
      <c r="AK6" s="406"/>
      <c r="AL6" s="406"/>
      <c r="AM6" s="406"/>
      <c r="AN6" s="407"/>
      <c r="AO6" s="407"/>
      <c r="AP6" s="407"/>
      <c r="AQ6" s="258"/>
      <c r="AR6" s="251"/>
      <c r="AS6" s="404" t="s">
        <v>263</v>
      </c>
      <c r="AT6" s="404"/>
      <c r="AU6" s="404"/>
      <c r="AV6" s="404"/>
      <c r="AW6" s="248" t="s">
        <v>262</v>
      </c>
      <c r="AX6" s="248"/>
      <c r="AY6" s="73"/>
      <c r="AZ6" s="33">
        <v>352882285</v>
      </c>
      <c r="BA6" s="248"/>
      <c r="BB6" s="66"/>
      <c r="BC6" s="33">
        <v>434885556</v>
      </c>
      <c r="BD6" s="66"/>
      <c r="BE6" s="73"/>
      <c r="BF6" s="33">
        <v>361994311</v>
      </c>
      <c r="BG6" s="257"/>
      <c r="BH6" s="73"/>
      <c r="BI6" s="66">
        <v>395979830</v>
      </c>
      <c r="BJ6" s="257"/>
      <c r="BK6" s="73"/>
      <c r="BL6" s="75">
        <v>1450914428</v>
      </c>
      <c r="BM6" s="66"/>
      <c r="BN6" s="73"/>
      <c r="BO6" s="33">
        <v>962106988</v>
      </c>
      <c r="BP6" s="257"/>
      <c r="BQ6" s="73"/>
      <c r="BR6" s="66">
        <v>1943923811</v>
      </c>
      <c r="BS6" s="66"/>
      <c r="BT6" s="405" t="s">
        <v>264</v>
      </c>
      <c r="BU6" s="405"/>
      <c r="BV6" s="406"/>
      <c r="BW6" s="406"/>
      <c r="BX6" s="406"/>
      <c r="BY6" s="407"/>
      <c r="BZ6" s="407"/>
      <c r="CA6" s="407"/>
      <c r="CB6" s="258"/>
      <c r="CC6" s="251"/>
      <c r="CD6" s="404" t="s">
        <v>263</v>
      </c>
      <c r="CE6" s="404"/>
      <c r="CF6" s="404"/>
      <c r="CG6" s="404"/>
      <c r="CH6" s="248" t="s">
        <v>262</v>
      </c>
      <c r="CI6" s="270"/>
      <c r="CJ6" s="73"/>
      <c r="CK6" s="33">
        <v>455379702</v>
      </c>
      <c r="CL6" s="66"/>
      <c r="CM6" s="66"/>
      <c r="CN6" s="33">
        <v>941713977</v>
      </c>
      <c r="CO6" s="257"/>
      <c r="CP6" s="73"/>
      <c r="CQ6" s="33">
        <v>389192475</v>
      </c>
      <c r="CR6" s="66"/>
      <c r="CS6" s="73"/>
      <c r="CT6" s="33">
        <v>699999821</v>
      </c>
      <c r="CU6" s="66"/>
      <c r="CV6" s="73"/>
      <c r="CW6" s="33">
        <v>599414687</v>
      </c>
      <c r="CX6" s="257"/>
      <c r="CY6" s="73"/>
      <c r="CZ6" s="33">
        <v>1136734284</v>
      </c>
      <c r="DA6" s="66"/>
      <c r="DB6" s="73"/>
      <c r="DC6" s="33">
        <v>408474612</v>
      </c>
      <c r="DD6" s="66"/>
    </row>
    <row r="7" spans="1:108" ht="15.95" customHeight="1">
      <c r="A7" s="405"/>
      <c r="B7" s="405"/>
      <c r="C7" s="406"/>
      <c r="D7" s="406"/>
      <c r="E7" s="406"/>
      <c r="F7" s="407"/>
      <c r="G7" s="407"/>
      <c r="H7" s="407"/>
      <c r="I7" s="258"/>
      <c r="J7" s="251"/>
      <c r="K7" s="395" t="s">
        <v>261</v>
      </c>
      <c r="L7" s="395"/>
      <c r="M7" s="395"/>
      <c r="N7" s="395"/>
      <c r="O7" s="248"/>
      <c r="P7" s="248"/>
      <c r="Q7" s="73"/>
      <c r="R7" s="66">
        <v>219176000</v>
      </c>
      <c r="S7" s="66"/>
      <c r="T7" s="66"/>
      <c r="U7" s="33">
        <v>339900000</v>
      </c>
      <c r="V7" s="257"/>
      <c r="W7" s="73"/>
      <c r="X7" s="33">
        <v>276932003</v>
      </c>
      <c r="Y7" s="257"/>
      <c r="Z7" s="73"/>
      <c r="AA7" s="260">
        <v>202900000</v>
      </c>
      <c r="AB7" s="257"/>
      <c r="AC7" s="66"/>
      <c r="AD7" s="33">
        <v>843812000</v>
      </c>
      <c r="AE7" s="257"/>
      <c r="AF7" s="73"/>
      <c r="AG7" s="260">
        <v>367066832</v>
      </c>
      <c r="AH7" s="66"/>
      <c r="AI7" s="405"/>
      <c r="AJ7" s="405"/>
      <c r="AK7" s="406"/>
      <c r="AL7" s="406"/>
      <c r="AM7" s="406"/>
      <c r="AN7" s="407"/>
      <c r="AO7" s="407"/>
      <c r="AP7" s="407"/>
      <c r="AQ7" s="258"/>
      <c r="AR7" s="251"/>
      <c r="AS7" s="395" t="s">
        <v>261</v>
      </c>
      <c r="AT7" s="395"/>
      <c r="AU7" s="395"/>
      <c r="AV7" s="395"/>
      <c r="AW7" s="248"/>
      <c r="AX7" s="248"/>
      <c r="AY7" s="73"/>
      <c r="AZ7" s="33">
        <v>130700000</v>
      </c>
      <c r="BA7" s="248"/>
      <c r="BB7" s="66"/>
      <c r="BC7" s="33">
        <v>134378143</v>
      </c>
      <c r="BD7" s="66"/>
      <c r="BE7" s="73"/>
      <c r="BF7" s="33">
        <v>139100000</v>
      </c>
      <c r="BG7" s="257"/>
      <c r="BH7" s="73"/>
      <c r="BI7" s="66">
        <v>146900000</v>
      </c>
      <c r="BJ7" s="257"/>
      <c r="BK7" s="73"/>
      <c r="BL7" s="75">
        <v>600985000</v>
      </c>
      <c r="BM7" s="66"/>
      <c r="BN7" s="73"/>
      <c r="BO7" s="33">
        <v>302928000</v>
      </c>
      <c r="BP7" s="257"/>
      <c r="BQ7" s="73"/>
      <c r="BR7" s="66">
        <v>765228001</v>
      </c>
      <c r="BS7" s="66"/>
      <c r="BT7" s="405"/>
      <c r="BU7" s="405"/>
      <c r="BV7" s="406"/>
      <c r="BW7" s="406"/>
      <c r="BX7" s="406"/>
      <c r="BY7" s="407"/>
      <c r="BZ7" s="407"/>
      <c r="CA7" s="407"/>
      <c r="CB7" s="258"/>
      <c r="CC7" s="251"/>
      <c r="CD7" s="395" t="s">
        <v>261</v>
      </c>
      <c r="CE7" s="395"/>
      <c r="CF7" s="395"/>
      <c r="CG7" s="395"/>
      <c r="CH7" s="248"/>
      <c r="CI7" s="270"/>
      <c r="CJ7" s="73"/>
      <c r="CK7" s="33">
        <v>151678367</v>
      </c>
      <c r="CL7" s="66"/>
      <c r="CM7" s="66"/>
      <c r="CN7" s="33">
        <v>308348615</v>
      </c>
      <c r="CO7" s="257"/>
      <c r="CP7" s="73"/>
      <c r="CQ7" s="33">
        <v>131679676</v>
      </c>
      <c r="CR7" s="66"/>
      <c r="CS7" s="73"/>
      <c r="CT7" s="33">
        <v>241209280</v>
      </c>
      <c r="CU7" s="66"/>
      <c r="CV7" s="73"/>
      <c r="CW7" s="33">
        <v>177993000</v>
      </c>
      <c r="CX7" s="257"/>
      <c r="CY7" s="73"/>
      <c r="CZ7" s="33">
        <v>345524015</v>
      </c>
      <c r="DA7" s="66"/>
      <c r="DB7" s="73"/>
      <c r="DC7" s="33">
        <v>123414000</v>
      </c>
      <c r="DD7" s="66"/>
    </row>
    <row r="8" spans="1:108" ht="15.95" customHeight="1">
      <c r="A8" s="405"/>
      <c r="B8" s="405"/>
      <c r="C8" s="406"/>
      <c r="D8" s="406"/>
      <c r="E8" s="406"/>
      <c r="F8" s="407"/>
      <c r="G8" s="407"/>
      <c r="H8" s="407"/>
      <c r="I8" s="258"/>
      <c r="J8" s="251"/>
      <c r="K8" s="395" t="s">
        <v>260</v>
      </c>
      <c r="L8" s="395"/>
      <c r="M8" s="395"/>
      <c r="N8" s="395"/>
      <c r="O8" s="248"/>
      <c r="P8" s="248"/>
      <c r="Q8" s="73"/>
      <c r="R8" s="66">
        <v>223934000</v>
      </c>
      <c r="S8" s="66"/>
      <c r="T8" s="66"/>
      <c r="U8" s="33">
        <v>341900000</v>
      </c>
      <c r="V8" s="257"/>
      <c r="W8" s="73"/>
      <c r="X8" s="33">
        <v>281842630</v>
      </c>
      <c r="Y8" s="257"/>
      <c r="Z8" s="73"/>
      <c r="AA8" s="260">
        <v>202900000</v>
      </c>
      <c r="AB8" s="257"/>
      <c r="AC8" s="66"/>
      <c r="AD8" s="33">
        <v>862178000</v>
      </c>
      <c r="AE8" s="257"/>
      <c r="AF8" s="73"/>
      <c r="AG8" s="260">
        <v>375766586</v>
      </c>
      <c r="AH8" s="66"/>
      <c r="AI8" s="405"/>
      <c r="AJ8" s="405"/>
      <c r="AK8" s="406"/>
      <c r="AL8" s="406"/>
      <c r="AM8" s="406"/>
      <c r="AN8" s="407"/>
      <c r="AO8" s="407"/>
      <c r="AP8" s="407"/>
      <c r="AQ8" s="258"/>
      <c r="AR8" s="251"/>
      <c r="AS8" s="395" t="s">
        <v>260</v>
      </c>
      <c r="AT8" s="395"/>
      <c r="AU8" s="395"/>
      <c r="AV8" s="395"/>
      <c r="AW8" s="248"/>
      <c r="AX8" s="248"/>
      <c r="AY8" s="73"/>
      <c r="AZ8" s="33">
        <v>132400000</v>
      </c>
      <c r="BA8" s="248"/>
      <c r="BB8" s="66"/>
      <c r="BC8" s="33">
        <v>134665219</v>
      </c>
      <c r="BD8" s="66"/>
      <c r="BE8" s="73"/>
      <c r="BF8" s="33">
        <v>139100000</v>
      </c>
      <c r="BG8" s="257"/>
      <c r="BH8" s="73"/>
      <c r="BI8" s="66">
        <v>149900000</v>
      </c>
      <c r="BJ8" s="257"/>
      <c r="BK8" s="73"/>
      <c r="BL8" s="75">
        <v>609113000</v>
      </c>
      <c r="BM8" s="66"/>
      <c r="BN8" s="73"/>
      <c r="BO8" s="33">
        <v>309473000</v>
      </c>
      <c r="BP8" s="257"/>
      <c r="BQ8" s="73"/>
      <c r="BR8" s="66">
        <v>785228001</v>
      </c>
      <c r="BS8" s="66"/>
      <c r="BT8" s="405"/>
      <c r="BU8" s="405"/>
      <c r="BV8" s="406"/>
      <c r="BW8" s="406"/>
      <c r="BX8" s="406"/>
      <c r="BY8" s="407"/>
      <c r="BZ8" s="407"/>
      <c r="CA8" s="407"/>
      <c r="CB8" s="258"/>
      <c r="CC8" s="251"/>
      <c r="CD8" s="395" t="s">
        <v>260</v>
      </c>
      <c r="CE8" s="395"/>
      <c r="CF8" s="395"/>
      <c r="CG8" s="395"/>
      <c r="CH8" s="248"/>
      <c r="CI8" s="270"/>
      <c r="CJ8" s="73"/>
      <c r="CK8" s="33">
        <v>156811940</v>
      </c>
      <c r="CL8" s="66"/>
      <c r="CM8" s="66"/>
      <c r="CN8" s="33">
        <v>312472708</v>
      </c>
      <c r="CO8" s="257"/>
      <c r="CP8" s="73"/>
      <c r="CQ8" s="33">
        <v>132679676</v>
      </c>
      <c r="CR8" s="66"/>
      <c r="CS8" s="73"/>
      <c r="CT8" s="33">
        <v>241455280</v>
      </c>
      <c r="CU8" s="66"/>
      <c r="CV8" s="73"/>
      <c r="CW8" s="33">
        <v>177993000</v>
      </c>
      <c r="CX8" s="257"/>
      <c r="CY8" s="73"/>
      <c r="CZ8" s="33">
        <v>354025678</v>
      </c>
      <c r="DA8" s="66"/>
      <c r="DB8" s="73"/>
      <c r="DC8" s="33">
        <v>125314000</v>
      </c>
      <c r="DD8" s="66"/>
    </row>
    <row r="9" spans="1:108" ht="15.95" customHeight="1">
      <c r="A9" s="405"/>
      <c r="B9" s="405"/>
      <c r="C9" s="406"/>
      <c r="D9" s="406"/>
      <c r="E9" s="406"/>
      <c r="F9" s="407"/>
      <c r="G9" s="407"/>
      <c r="H9" s="407"/>
      <c r="I9" s="258"/>
      <c r="J9" s="251"/>
      <c r="K9" s="395" t="s">
        <v>259</v>
      </c>
      <c r="L9" s="395"/>
      <c r="M9" s="395"/>
      <c r="N9" s="395"/>
      <c r="O9" s="248" t="s">
        <v>258</v>
      </c>
      <c r="P9" s="248"/>
      <c r="Q9" s="73"/>
      <c r="R9" s="66">
        <v>227778646</v>
      </c>
      <c r="S9" s="271"/>
      <c r="T9" s="66"/>
      <c r="U9" s="33">
        <v>350950498</v>
      </c>
      <c r="V9" s="257"/>
      <c r="W9" s="73"/>
      <c r="X9" s="33">
        <v>286998893</v>
      </c>
      <c r="Y9" s="257"/>
      <c r="Z9" s="73"/>
      <c r="AA9" s="260">
        <v>209813670</v>
      </c>
      <c r="AB9" s="257"/>
      <c r="AC9" s="66"/>
      <c r="AD9" s="33">
        <v>873139062</v>
      </c>
      <c r="AE9" s="257"/>
      <c r="AF9" s="73"/>
      <c r="AG9" s="260">
        <v>380074178</v>
      </c>
      <c r="AH9" s="66"/>
      <c r="AI9" s="405"/>
      <c r="AJ9" s="405"/>
      <c r="AK9" s="406"/>
      <c r="AL9" s="406"/>
      <c r="AM9" s="406"/>
      <c r="AN9" s="407"/>
      <c r="AO9" s="407"/>
      <c r="AP9" s="407"/>
      <c r="AQ9" s="258"/>
      <c r="AR9" s="251"/>
      <c r="AS9" s="395" t="s">
        <v>259</v>
      </c>
      <c r="AT9" s="395"/>
      <c r="AU9" s="395"/>
      <c r="AV9" s="395"/>
      <c r="AW9" s="248" t="s">
        <v>258</v>
      </c>
      <c r="AX9" s="248"/>
      <c r="AY9" s="73"/>
      <c r="AZ9" s="33">
        <v>137000059</v>
      </c>
      <c r="BA9" s="248"/>
      <c r="BB9" s="66"/>
      <c r="BC9" s="33">
        <v>138286570</v>
      </c>
      <c r="BD9" s="66"/>
      <c r="BE9" s="73"/>
      <c r="BF9" s="33">
        <v>140932003</v>
      </c>
      <c r="BG9" s="257"/>
      <c r="BH9" s="73"/>
      <c r="BI9" s="66">
        <v>152554547</v>
      </c>
      <c r="BJ9" s="257"/>
      <c r="BK9" s="73"/>
      <c r="BL9" s="75">
        <v>613877855</v>
      </c>
      <c r="BM9" s="66"/>
      <c r="BN9" s="73"/>
      <c r="BO9" s="33">
        <v>314706470</v>
      </c>
      <c r="BP9" s="257"/>
      <c r="BQ9" s="73"/>
      <c r="BR9" s="66">
        <v>796523266</v>
      </c>
      <c r="BS9" s="66"/>
      <c r="BT9" s="405"/>
      <c r="BU9" s="405"/>
      <c r="BV9" s="406"/>
      <c r="BW9" s="406"/>
      <c r="BX9" s="406"/>
      <c r="BY9" s="407"/>
      <c r="BZ9" s="407"/>
      <c r="CA9" s="407"/>
      <c r="CB9" s="258"/>
      <c r="CC9" s="251"/>
      <c r="CD9" s="395" t="s">
        <v>259</v>
      </c>
      <c r="CE9" s="395"/>
      <c r="CF9" s="395"/>
      <c r="CG9" s="395"/>
      <c r="CH9" s="248" t="s">
        <v>258</v>
      </c>
      <c r="CI9" s="270"/>
      <c r="CJ9" s="73"/>
      <c r="CK9" s="33">
        <v>158465669</v>
      </c>
      <c r="CL9" s="66"/>
      <c r="CM9" s="66"/>
      <c r="CN9" s="33">
        <v>318304738</v>
      </c>
      <c r="CO9" s="257"/>
      <c r="CP9" s="73"/>
      <c r="CQ9" s="33">
        <v>136060495</v>
      </c>
      <c r="CR9" s="66"/>
      <c r="CS9" s="73"/>
      <c r="CT9" s="33">
        <v>245594396</v>
      </c>
      <c r="CU9" s="66"/>
      <c r="CV9" s="73"/>
      <c r="CW9" s="33">
        <v>182636643</v>
      </c>
      <c r="CX9" s="257"/>
      <c r="CY9" s="73"/>
      <c r="CZ9" s="33">
        <v>362693037</v>
      </c>
      <c r="DA9" s="66"/>
      <c r="DB9" s="73"/>
      <c r="DC9" s="33">
        <v>127624573</v>
      </c>
      <c r="DD9" s="66"/>
    </row>
    <row r="10" spans="1:108" ht="15.95" customHeight="1">
      <c r="A10" s="405"/>
      <c r="B10" s="405"/>
      <c r="C10" s="406"/>
      <c r="D10" s="406"/>
      <c r="E10" s="406"/>
      <c r="F10" s="407"/>
      <c r="G10" s="407"/>
      <c r="H10" s="407"/>
      <c r="I10" s="258"/>
      <c r="J10" s="251"/>
      <c r="K10" s="395" t="s">
        <v>250</v>
      </c>
      <c r="L10" s="395"/>
      <c r="M10" s="395"/>
      <c r="N10" s="395"/>
      <c r="O10" s="248" t="s">
        <v>257</v>
      </c>
      <c r="P10" s="248"/>
      <c r="Q10" s="73"/>
      <c r="R10" s="66">
        <v>224908035</v>
      </c>
      <c r="S10" s="271"/>
      <c r="T10" s="66"/>
      <c r="U10" s="33">
        <v>347606361</v>
      </c>
      <c r="V10" s="257"/>
      <c r="W10" s="73"/>
      <c r="X10" s="33">
        <v>282234146</v>
      </c>
      <c r="Y10" s="257"/>
      <c r="Z10" s="73"/>
      <c r="AA10" s="260">
        <v>205437959</v>
      </c>
      <c r="AB10" s="257"/>
      <c r="AC10" s="66"/>
      <c r="AD10" s="33">
        <v>867276496</v>
      </c>
      <c r="AE10" s="257"/>
      <c r="AF10" s="73"/>
      <c r="AG10" s="260">
        <v>378170636</v>
      </c>
      <c r="AH10" s="66"/>
      <c r="AI10" s="405"/>
      <c r="AJ10" s="405"/>
      <c r="AK10" s="406"/>
      <c r="AL10" s="406"/>
      <c r="AM10" s="406"/>
      <c r="AN10" s="407"/>
      <c r="AO10" s="407"/>
      <c r="AP10" s="407"/>
      <c r="AQ10" s="258"/>
      <c r="AR10" s="251"/>
      <c r="AS10" s="395" t="s">
        <v>250</v>
      </c>
      <c r="AT10" s="395"/>
      <c r="AU10" s="395"/>
      <c r="AV10" s="395"/>
      <c r="AW10" s="248" t="s">
        <v>257</v>
      </c>
      <c r="AX10" s="248"/>
      <c r="AY10" s="73"/>
      <c r="AZ10" s="33">
        <v>134401563</v>
      </c>
      <c r="BA10" s="248"/>
      <c r="BB10" s="66"/>
      <c r="BC10" s="33">
        <v>134987795</v>
      </c>
      <c r="BD10" s="66"/>
      <c r="BE10" s="73"/>
      <c r="BF10" s="33">
        <v>139820869</v>
      </c>
      <c r="BG10" s="257"/>
      <c r="BH10" s="73"/>
      <c r="BI10" s="66">
        <v>150582086</v>
      </c>
      <c r="BJ10" s="257"/>
      <c r="BK10" s="73"/>
      <c r="BL10" s="75">
        <v>609533906</v>
      </c>
      <c r="BM10" s="66"/>
      <c r="BN10" s="73"/>
      <c r="BO10" s="33">
        <v>311852055</v>
      </c>
      <c r="BP10" s="257"/>
      <c r="BQ10" s="73"/>
      <c r="BR10" s="66">
        <v>785945580</v>
      </c>
      <c r="BS10" s="66"/>
      <c r="BT10" s="405"/>
      <c r="BU10" s="405"/>
      <c r="BV10" s="406"/>
      <c r="BW10" s="406"/>
      <c r="BX10" s="406"/>
      <c r="BY10" s="407"/>
      <c r="BZ10" s="407"/>
      <c r="CA10" s="407"/>
      <c r="CB10" s="258"/>
      <c r="CC10" s="251"/>
      <c r="CD10" s="395" t="s">
        <v>250</v>
      </c>
      <c r="CE10" s="395"/>
      <c r="CF10" s="395"/>
      <c r="CG10" s="395"/>
      <c r="CH10" s="248" t="s">
        <v>257</v>
      </c>
      <c r="CI10" s="270"/>
      <c r="CJ10" s="73"/>
      <c r="CK10" s="33">
        <v>156356887</v>
      </c>
      <c r="CL10" s="66"/>
      <c r="CM10" s="66"/>
      <c r="CN10" s="33">
        <v>314053787</v>
      </c>
      <c r="CO10" s="257"/>
      <c r="CP10" s="73"/>
      <c r="CQ10" s="33">
        <v>133319677</v>
      </c>
      <c r="CR10" s="66"/>
      <c r="CS10" s="73"/>
      <c r="CT10" s="33">
        <v>242137534</v>
      </c>
      <c r="CU10" s="66"/>
      <c r="CV10" s="73"/>
      <c r="CW10" s="33">
        <v>179669924</v>
      </c>
      <c r="CX10" s="257"/>
      <c r="CY10" s="73"/>
      <c r="CZ10" s="33">
        <v>358265739</v>
      </c>
      <c r="DA10" s="66"/>
      <c r="DB10" s="73"/>
      <c r="DC10" s="33">
        <v>125493743</v>
      </c>
      <c r="DD10" s="66"/>
    </row>
    <row r="11" spans="1:108" ht="15.95" customHeight="1">
      <c r="A11" s="405"/>
      <c r="B11" s="405"/>
      <c r="C11" s="406"/>
      <c r="D11" s="406"/>
      <c r="E11" s="406"/>
      <c r="F11" s="407"/>
      <c r="G11" s="407"/>
      <c r="H11" s="407"/>
      <c r="I11" s="258"/>
      <c r="J11" s="251"/>
      <c r="K11" s="395" t="s">
        <v>256</v>
      </c>
      <c r="L11" s="395"/>
      <c r="M11" s="395"/>
      <c r="N11" s="395"/>
      <c r="O11" s="248" t="s">
        <v>255</v>
      </c>
      <c r="P11" s="248"/>
      <c r="Q11" s="272"/>
      <c r="R11" s="68">
        <f>R10/R9*100</f>
        <v>98.739736559852943</v>
      </c>
      <c r="S11" s="273"/>
      <c r="T11" s="68"/>
      <c r="U11" s="68">
        <f>U10/U9*100</f>
        <v>99.047120030016316</v>
      </c>
      <c r="V11" s="274"/>
      <c r="W11" s="272"/>
      <c r="X11" s="68">
        <f>X10/X9*100</f>
        <v>98.33980300404852</v>
      </c>
      <c r="Y11" s="274"/>
      <c r="Z11" s="272"/>
      <c r="AA11" s="68">
        <f>AA10/AA9*100</f>
        <v>97.914477641042168</v>
      </c>
      <c r="AB11" s="274"/>
      <c r="AC11" s="68"/>
      <c r="AD11" s="68">
        <f>AD10/AD9*100</f>
        <v>99.32856445723877</v>
      </c>
      <c r="AE11" s="274"/>
      <c r="AF11" s="272"/>
      <c r="AG11" s="68">
        <f>AG10/AG9*100</f>
        <v>99.499165660235931</v>
      </c>
      <c r="AH11" s="68"/>
      <c r="AI11" s="405"/>
      <c r="AJ11" s="405"/>
      <c r="AK11" s="406"/>
      <c r="AL11" s="406"/>
      <c r="AM11" s="406"/>
      <c r="AN11" s="407"/>
      <c r="AO11" s="407"/>
      <c r="AP11" s="407"/>
      <c r="AQ11" s="258"/>
      <c r="AR11" s="251"/>
      <c r="AS11" s="395" t="s">
        <v>256</v>
      </c>
      <c r="AT11" s="395"/>
      <c r="AU11" s="395"/>
      <c r="AV11" s="395"/>
      <c r="AW11" s="248" t="s">
        <v>255</v>
      </c>
      <c r="AX11" s="248"/>
      <c r="AY11" s="272"/>
      <c r="AZ11" s="68">
        <f>AZ10/AZ9*100</f>
        <v>98.103288408072871</v>
      </c>
      <c r="BA11" s="273"/>
      <c r="BB11" s="68"/>
      <c r="BC11" s="68">
        <f>BC10/BC9*100</f>
        <v>97.614536972028446</v>
      </c>
      <c r="BD11" s="68"/>
      <c r="BE11" s="272"/>
      <c r="BF11" s="68">
        <f>BF10/BF9*100</f>
        <v>99.211581488698485</v>
      </c>
      <c r="BG11" s="274"/>
      <c r="BH11" s="272"/>
      <c r="BI11" s="68">
        <f>BI10/BI9*100</f>
        <v>98.707045421595978</v>
      </c>
      <c r="BJ11" s="274"/>
      <c r="BK11" s="272"/>
      <c r="BL11" s="68">
        <f>BL10/BL9*100</f>
        <v>99.292375679523417</v>
      </c>
      <c r="BM11" s="68" t="e">
        <v>#DIV/0!</v>
      </c>
      <c r="BN11" s="272"/>
      <c r="BO11" s="29">
        <f>BO10/BO9*100</f>
        <v>99.092991319816207</v>
      </c>
      <c r="BP11" s="274"/>
      <c r="BQ11" s="272"/>
      <c r="BR11" s="68">
        <f>BR10/BR9*100</f>
        <v>98.672017949567334</v>
      </c>
      <c r="BS11" s="68"/>
      <c r="BT11" s="405"/>
      <c r="BU11" s="405"/>
      <c r="BV11" s="406"/>
      <c r="BW11" s="406"/>
      <c r="BX11" s="406"/>
      <c r="BY11" s="407"/>
      <c r="BZ11" s="407"/>
      <c r="CA11" s="407"/>
      <c r="CB11" s="258"/>
      <c r="CC11" s="251"/>
      <c r="CD11" s="395" t="s">
        <v>256</v>
      </c>
      <c r="CE11" s="395"/>
      <c r="CF11" s="395"/>
      <c r="CG11" s="395"/>
      <c r="CH11" s="248" t="s">
        <v>255</v>
      </c>
      <c r="CI11" s="270"/>
      <c r="CJ11" s="272"/>
      <c r="CK11" s="29">
        <f>CK10/CK9*100</f>
        <v>98.669249930721591</v>
      </c>
      <c r="CL11" s="68"/>
      <c r="CM11" s="68"/>
      <c r="CN11" s="29">
        <f>CN10/CN9*100</f>
        <v>98.664502757103165</v>
      </c>
      <c r="CO11" s="274"/>
      <c r="CP11" s="272"/>
      <c r="CQ11" s="29">
        <f>CQ10/CQ9*100</f>
        <v>97.985588689795662</v>
      </c>
      <c r="CR11" s="68"/>
      <c r="CS11" s="272"/>
      <c r="CT11" s="29">
        <f>CT10/CT9*100</f>
        <v>98.592450782142436</v>
      </c>
      <c r="CU11" s="68"/>
      <c r="CV11" s="272"/>
      <c r="CW11" s="29">
        <f>CW10/CW9*100</f>
        <v>98.37561677039804</v>
      </c>
      <c r="CX11" s="68"/>
      <c r="CY11" s="272"/>
      <c r="CZ11" s="29">
        <f>CZ10/CZ9*100</f>
        <v>98.779326441825248</v>
      </c>
      <c r="DA11" s="68"/>
      <c r="DB11" s="272"/>
      <c r="DC11" s="29">
        <f>DC10/DC9*100</f>
        <v>98.330392063290191</v>
      </c>
      <c r="DD11" s="68"/>
    </row>
    <row r="12" spans="1:108" ht="15.95" customHeight="1">
      <c r="A12" s="405"/>
      <c r="B12" s="405"/>
      <c r="C12" s="406"/>
      <c r="D12" s="406"/>
      <c r="E12" s="406"/>
      <c r="F12" s="407"/>
      <c r="G12" s="407"/>
      <c r="H12" s="407"/>
      <c r="I12" s="258"/>
      <c r="J12" s="251"/>
      <c r="K12" s="395" t="s">
        <v>254</v>
      </c>
      <c r="L12" s="395"/>
      <c r="M12" s="395"/>
      <c r="N12" s="395"/>
      <c r="O12" s="248"/>
      <c r="P12" s="248"/>
      <c r="Q12" s="73"/>
      <c r="R12" s="66">
        <v>371566</v>
      </c>
      <c r="S12" s="66"/>
      <c r="T12" s="66"/>
      <c r="U12" s="33">
        <v>327678</v>
      </c>
      <c r="V12" s="257"/>
      <c r="W12" s="73"/>
      <c r="X12" s="33">
        <v>474347</v>
      </c>
      <c r="Y12" s="257"/>
      <c r="Z12" s="73"/>
      <c r="AA12" s="260">
        <v>254837</v>
      </c>
      <c r="AB12" s="257"/>
      <c r="AC12" s="66"/>
      <c r="AD12" s="33">
        <v>1133646</v>
      </c>
      <c r="AE12" s="257"/>
      <c r="AF12" s="73"/>
      <c r="AG12" s="260">
        <v>320204</v>
      </c>
      <c r="AH12" s="66"/>
      <c r="AI12" s="405"/>
      <c r="AJ12" s="405"/>
      <c r="AK12" s="406"/>
      <c r="AL12" s="406"/>
      <c r="AM12" s="406"/>
      <c r="AN12" s="407"/>
      <c r="AO12" s="407"/>
      <c r="AP12" s="407"/>
      <c r="AQ12" s="258"/>
      <c r="AR12" s="251"/>
      <c r="AS12" s="395" t="s">
        <v>254</v>
      </c>
      <c r="AT12" s="395"/>
      <c r="AU12" s="395"/>
      <c r="AV12" s="395"/>
      <c r="AW12" s="248"/>
      <c r="AX12" s="248"/>
      <c r="AY12" s="73"/>
      <c r="AZ12" s="33">
        <v>132976</v>
      </c>
      <c r="BA12" s="248"/>
      <c r="BB12" s="66"/>
      <c r="BC12" s="33">
        <v>343928</v>
      </c>
      <c r="BD12" s="66"/>
      <c r="BE12" s="73"/>
      <c r="BF12" s="33">
        <v>144405</v>
      </c>
      <c r="BG12" s="257"/>
      <c r="BH12" s="73"/>
      <c r="BI12" s="66">
        <v>226108</v>
      </c>
      <c r="BJ12" s="257"/>
      <c r="BK12" s="73"/>
      <c r="BL12" s="75">
        <v>580364</v>
      </c>
      <c r="BM12" s="66"/>
      <c r="BN12" s="73"/>
      <c r="BO12" s="33">
        <v>194510</v>
      </c>
      <c r="BP12" s="257"/>
      <c r="BQ12" s="73"/>
      <c r="BR12" s="66">
        <v>1021260</v>
      </c>
      <c r="BS12" s="66"/>
      <c r="BT12" s="405"/>
      <c r="BU12" s="405"/>
      <c r="BV12" s="406"/>
      <c r="BW12" s="406"/>
      <c r="BX12" s="406"/>
      <c r="BY12" s="407"/>
      <c r="BZ12" s="407"/>
      <c r="CA12" s="407"/>
      <c r="CB12" s="258"/>
      <c r="CC12" s="251"/>
      <c r="CD12" s="395" t="s">
        <v>254</v>
      </c>
      <c r="CE12" s="395"/>
      <c r="CF12" s="395"/>
      <c r="CG12" s="395"/>
      <c r="CH12" s="248"/>
      <c r="CI12" s="270"/>
      <c r="CJ12" s="73"/>
      <c r="CK12" s="33">
        <v>220976</v>
      </c>
      <c r="CL12" s="66"/>
      <c r="CM12" s="66"/>
      <c r="CN12" s="33">
        <v>340550</v>
      </c>
      <c r="CO12" s="257"/>
      <c r="CP12" s="73"/>
      <c r="CQ12" s="33">
        <v>205615</v>
      </c>
      <c r="CR12" s="66"/>
      <c r="CS12" s="73"/>
      <c r="CT12" s="33">
        <v>434516</v>
      </c>
      <c r="CU12" s="66"/>
      <c r="CV12" s="73"/>
      <c r="CW12" s="33">
        <v>345412</v>
      </c>
      <c r="CX12" s="257"/>
      <c r="CY12" s="73"/>
      <c r="CZ12" s="33">
        <v>289328</v>
      </c>
      <c r="DA12" s="66"/>
      <c r="DB12" s="73"/>
      <c r="DC12" s="33">
        <v>330850</v>
      </c>
      <c r="DD12" s="66"/>
    </row>
    <row r="13" spans="1:108" ht="15.95" customHeight="1">
      <c r="A13" s="405"/>
      <c r="B13" s="405"/>
      <c r="C13" s="406"/>
      <c r="D13" s="406"/>
      <c r="E13" s="406"/>
      <c r="F13" s="407"/>
      <c r="G13" s="407"/>
      <c r="H13" s="407"/>
      <c r="I13" s="262"/>
      <c r="J13" s="263"/>
      <c r="K13" s="403" t="s">
        <v>253</v>
      </c>
      <c r="L13" s="403"/>
      <c r="M13" s="403"/>
      <c r="N13" s="403"/>
      <c r="O13" s="275" t="s">
        <v>252</v>
      </c>
      <c r="P13" s="275"/>
      <c r="Q13" s="276"/>
      <c r="R13" s="277">
        <f>R10/R6*100</f>
        <v>37.945690440624681</v>
      </c>
      <c r="S13" s="277"/>
      <c r="T13" s="277"/>
      <c r="U13" s="277">
        <f>U10/U6*100</f>
        <v>28.266382165477864</v>
      </c>
      <c r="V13" s="278"/>
      <c r="W13" s="276"/>
      <c r="X13" s="277">
        <f>X10/X6*100</f>
        <v>42.447461292354468</v>
      </c>
      <c r="Y13" s="278"/>
      <c r="Z13" s="276"/>
      <c r="AA13" s="277">
        <f>AA10/AA6*100</f>
        <v>38.772169117132428</v>
      </c>
      <c r="AB13" s="278"/>
      <c r="AC13" s="277"/>
      <c r="AD13" s="277">
        <f>AD10/AD6*100</f>
        <v>41.665315705975431</v>
      </c>
      <c r="AE13" s="278"/>
      <c r="AF13" s="276"/>
      <c r="AG13" s="279">
        <f>AG10/AG6*100</f>
        <v>44.075771290085036</v>
      </c>
      <c r="AH13" s="277"/>
      <c r="AI13" s="405"/>
      <c r="AJ13" s="405"/>
      <c r="AK13" s="406"/>
      <c r="AL13" s="406"/>
      <c r="AM13" s="406"/>
      <c r="AN13" s="407"/>
      <c r="AO13" s="407"/>
      <c r="AP13" s="407"/>
      <c r="AQ13" s="262"/>
      <c r="AR13" s="263"/>
      <c r="AS13" s="403" t="s">
        <v>253</v>
      </c>
      <c r="AT13" s="403"/>
      <c r="AU13" s="403"/>
      <c r="AV13" s="403"/>
      <c r="AW13" s="275" t="s">
        <v>252</v>
      </c>
      <c r="AX13" s="275"/>
      <c r="AY13" s="276"/>
      <c r="AZ13" s="277">
        <f>AZ10/AZ6*100</f>
        <v>38.086797981372172</v>
      </c>
      <c r="BA13" s="277"/>
      <c r="BB13" s="277"/>
      <c r="BC13" s="277">
        <f>BC10/BC6*100</f>
        <v>31.03984327315759</v>
      </c>
      <c r="BD13" s="277"/>
      <c r="BE13" s="276"/>
      <c r="BF13" s="277">
        <f>BF10/BF6*100</f>
        <v>38.625156459986464</v>
      </c>
      <c r="BG13" s="278"/>
      <c r="BH13" s="276"/>
      <c r="BI13" s="277">
        <f>BI10/BI6*100</f>
        <v>38.027716209686737</v>
      </c>
      <c r="BJ13" s="278"/>
      <c r="BK13" s="276"/>
      <c r="BL13" s="277">
        <f>BL10/BL6*100</f>
        <v>42.010327710380999</v>
      </c>
      <c r="BM13" s="277" t="e">
        <v>#DIV/0!</v>
      </c>
      <c r="BN13" s="276"/>
      <c r="BO13" s="277">
        <f>BO10/BO6*100</f>
        <v>32.413448700572168</v>
      </c>
      <c r="BP13" s="280" t="e">
        <v>#DIV/0!</v>
      </c>
      <c r="BQ13" s="276"/>
      <c r="BR13" s="277">
        <f>BR10/BR6*100</f>
        <v>40.430883944761767</v>
      </c>
      <c r="BS13" s="277"/>
      <c r="BT13" s="405"/>
      <c r="BU13" s="405"/>
      <c r="BV13" s="406"/>
      <c r="BW13" s="406"/>
      <c r="BX13" s="406"/>
      <c r="BY13" s="407"/>
      <c r="BZ13" s="407"/>
      <c r="CA13" s="407"/>
      <c r="CB13" s="262"/>
      <c r="CC13" s="263"/>
      <c r="CD13" s="403" t="s">
        <v>253</v>
      </c>
      <c r="CE13" s="403"/>
      <c r="CF13" s="403"/>
      <c r="CG13" s="403"/>
      <c r="CH13" s="275" t="s">
        <v>252</v>
      </c>
      <c r="CI13" s="281"/>
      <c r="CJ13" s="276"/>
      <c r="CK13" s="282">
        <f>CK10/CK6*100</f>
        <v>34.335497676618004</v>
      </c>
      <c r="CL13" s="283"/>
      <c r="CM13" s="277"/>
      <c r="CN13" s="282">
        <f>CN10/CN6*100</f>
        <v>33.34916913949553</v>
      </c>
      <c r="CO13" s="278"/>
      <c r="CP13" s="276"/>
      <c r="CQ13" s="282">
        <f>CQ10/CQ6*100</f>
        <v>34.25546113141062</v>
      </c>
      <c r="CR13" s="277"/>
      <c r="CS13" s="276"/>
      <c r="CT13" s="282">
        <f>CT10/CT6*100</f>
        <v>34.591085131148915</v>
      </c>
      <c r="CU13" s="277"/>
      <c r="CV13" s="276"/>
      <c r="CW13" s="282">
        <f>CW10/CW6*100</f>
        <v>29.974227842034839</v>
      </c>
      <c r="CX13" s="277"/>
      <c r="CY13" s="276"/>
      <c r="CZ13" s="282">
        <f>CZ10/CZ6*100</f>
        <v>31.51710510035079</v>
      </c>
      <c r="DA13" s="277"/>
      <c r="DB13" s="276"/>
      <c r="DC13" s="282">
        <f>DC10/DC6*100</f>
        <v>30.722531906095551</v>
      </c>
      <c r="DD13" s="277"/>
    </row>
    <row r="14" spans="1:108" ht="15.95" customHeight="1">
      <c r="A14" s="408" t="s">
        <v>251</v>
      </c>
      <c r="B14" s="284"/>
      <c r="C14" s="405" t="s">
        <v>250</v>
      </c>
      <c r="D14" s="406"/>
      <c r="E14" s="406"/>
      <c r="F14" s="407"/>
      <c r="G14" s="407"/>
      <c r="H14" s="407"/>
      <c r="I14" s="258"/>
      <c r="J14" s="251"/>
      <c r="K14" s="404" t="s">
        <v>249</v>
      </c>
      <c r="L14" s="404"/>
      <c r="M14" s="404"/>
      <c r="N14" s="404"/>
      <c r="O14" s="248" t="s">
        <v>248</v>
      </c>
      <c r="P14" s="248"/>
      <c r="Q14" s="285"/>
      <c r="R14" s="286">
        <v>224908035</v>
      </c>
      <c r="S14" s="286"/>
      <c r="T14" s="286"/>
      <c r="U14" s="90">
        <v>347606361</v>
      </c>
      <c r="V14" s="287"/>
      <c r="W14" s="285"/>
      <c r="X14" s="90">
        <v>282234146</v>
      </c>
      <c r="Y14" s="287"/>
      <c r="Z14" s="285"/>
      <c r="AA14" s="286">
        <v>205437959</v>
      </c>
      <c r="AB14" s="287"/>
      <c r="AC14" s="286"/>
      <c r="AD14" s="288">
        <v>867276496</v>
      </c>
      <c r="AE14" s="287"/>
      <c r="AF14" s="285"/>
      <c r="AG14" s="286">
        <v>378170636</v>
      </c>
      <c r="AH14" s="286"/>
      <c r="AI14" s="408" t="s">
        <v>251</v>
      </c>
      <c r="AJ14" s="284"/>
      <c r="AK14" s="405" t="s">
        <v>250</v>
      </c>
      <c r="AL14" s="406"/>
      <c r="AM14" s="406"/>
      <c r="AN14" s="407"/>
      <c r="AO14" s="407"/>
      <c r="AP14" s="407"/>
      <c r="AQ14" s="258"/>
      <c r="AR14" s="251"/>
      <c r="AS14" s="404" t="s">
        <v>249</v>
      </c>
      <c r="AT14" s="404"/>
      <c r="AU14" s="404"/>
      <c r="AV14" s="404"/>
      <c r="AW14" s="248" t="s">
        <v>248</v>
      </c>
      <c r="AX14" s="248"/>
      <c r="AY14" s="285"/>
      <c r="AZ14" s="90">
        <v>134401563</v>
      </c>
      <c r="BA14" s="248"/>
      <c r="BB14" s="286"/>
      <c r="BC14" s="90">
        <v>134987795</v>
      </c>
      <c r="BD14" s="286"/>
      <c r="BE14" s="285"/>
      <c r="BF14" s="90">
        <v>139820869</v>
      </c>
      <c r="BG14" s="287"/>
      <c r="BH14" s="285"/>
      <c r="BI14" s="286">
        <v>150582086</v>
      </c>
      <c r="BJ14" s="287"/>
      <c r="BK14" s="285"/>
      <c r="BL14" s="90">
        <v>609533906</v>
      </c>
      <c r="BM14" s="286"/>
      <c r="BN14" s="285"/>
      <c r="BO14" s="90">
        <v>311852055</v>
      </c>
      <c r="BP14" s="287"/>
      <c r="BQ14" s="285"/>
      <c r="BR14" s="286">
        <v>785945580</v>
      </c>
      <c r="BS14" s="286"/>
      <c r="BT14" s="408" t="s">
        <v>251</v>
      </c>
      <c r="BU14" s="284"/>
      <c r="BV14" s="405" t="s">
        <v>250</v>
      </c>
      <c r="BW14" s="406"/>
      <c r="BX14" s="406"/>
      <c r="BY14" s="407"/>
      <c r="BZ14" s="407"/>
      <c r="CA14" s="407"/>
      <c r="CB14" s="258"/>
      <c r="CC14" s="251"/>
      <c r="CD14" s="404" t="s">
        <v>249</v>
      </c>
      <c r="CE14" s="404"/>
      <c r="CF14" s="404"/>
      <c r="CG14" s="404"/>
      <c r="CH14" s="248" t="s">
        <v>248</v>
      </c>
      <c r="CI14" s="270"/>
      <c r="CJ14" s="285"/>
      <c r="CK14" s="90">
        <v>156356887</v>
      </c>
      <c r="CL14" s="286"/>
      <c r="CM14" s="286"/>
      <c r="CN14" s="90">
        <v>314053787</v>
      </c>
      <c r="CO14" s="287"/>
      <c r="CP14" s="285"/>
      <c r="CQ14" s="90">
        <v>133319677</v>
      </c>
      <c r="CR14" s="286"/>
      <c r="CS14" s="285"/>
      <c r="CT14" s="90">
        <v>242137534</v>
      </c>
      <c r="CU14" s="286"/>
      <c r="CV14" s="285"/>
      <c r="CW14" s="90">
        <v>179669924</v>
      </c>
      <c r="CX14" s="287"/>
      <c r="CY14" s="285"/>
      <c r="CZ14" s="90">
        <v>358265739</v>
      </c>
      <c r="DA14" s="286"/>
      <c r="DB14" s="285"/>
      <c r="DC14" s="90">
        <v>125493743</v>
      </c>
      <c r="DD14" s="286"/>
    </row>
    <row r="15" spans="1:108" ht="15.95" customHeight="1">
      <c r="A15" s="409"/>
      <c r="B15" s="289"/>
      <c r="C15" s="405"/>
      <c r="D15" s="406"/>
      <c r="E15" s="406"/>
      <c r="F15" s="407"/>
      <c r="G15" s="407"/>
      <c r="H15" s="407"/>
      <c r="I15" s="258"/>
      <c r="J15" s="263"/>
      <c r="K15" s="403" t="s">
        <v>247</v>
      </c>
      <c r="L15" s="403"/>
      <c r="M15" s="403"/>
      <c r="N15" s="403"/>
      <c r="O15" s="275" t="s">
        <v>246</v>
      </c>
      <c r="P15" s="275"/>
      <c r="Q15" s="285"/>
      <c r="R15" s="286">
        <v>24392605</v>
      </c>
      <c r="S15" s="286"/>
      <c r="T15" s="286"/>
      <c r="U15" s="90">
        <v>37202780</v>
      </c>
      <c r="V15" s="287"/>
      <c r="W15" s="285"/>
      <c r="X15" s="90">
        <v>35563850</v>
      </c>
      <c r="Y15" s="287"/>
      <c r="Z15" s="285"/>
      <c r="AA15" s="286">
        <v>23780878</v>
      </c>
      <c r="AB15" s="287"/>
      <c r="AC15" s="286"/>
      <c r="AD15" s="90">
        <v>109457369</v>
      </c>
      <c r="AE15" s="287"/>
      <c r="AF15" s="285"/>
      <c r="AG15" s="286">
        <v>46997244</v>
      </c>
      <c r="AH15" s="286"/>
      <c r="AI15" s="409"/>
      <c r="AJ15" s="289"/>
      <c r="AK15" s="405"/>
      <c r="AL15" s="406"/>
      <c r="AM15" s="406"/>
      <c r="AN15" s="407"/>
      <c r="AO15" s="407"/>
      <c r="AP15" s="407"/>
      <c r="AQ15" s="258"/>
      <c r="AR15" s="263"/>
      <c r="AS15" s="403" t="s">
        <v>247</v>
      </c>
      <c r="AT15" s="403"/>
      <c r="AU15" s="403"/>
      <c r="AV15" s="403"/>
      <c r="AW15" s="275" t="s">
        <v>246</v>
      </c>
      <c r="AX15" s="275"/>
      <c r="AY15" s="285"/>
      <c r="AZ15" s="90">
        <v>16221528</v>
      </c>
      <c r="BA15" s="248"/>
      <c r="BB15" s="286"/>
      <c r="BC15" s="90">
        <v>14252109</v>
      </c>
      <c r="BD15" s="286"/>
      <c r="BE15" s="285"/>
      <c r="BF15" s="90">
        <v>14664804</v>
      </c>
      <c r="BG15" s="287"/>
      <c r="BH15" s="285"/>
      <c r="BI15" s="286">
        <v>16707332</v>
      </c>
      <c r="BJ15" s="287"/>
      <c r="BK15" s="285"/>
      <c r="BL15" s="90">
        <v>63252129</v>
      </c>
      <c r="BM15" s="286"/>
      <c r="BN15" s="285"/>
      <c r="BO15" s="90">
        <v>30388714</v>
      </c>
      <c r="BP15" s="287"/>
      <c r="BQ15" s="285"/>
      <c r="BR15" s="286">
        <v>59985424</v>
      </c>
      <c r="BS15" s="286"/>
      <c r="BT15" s="409"/>
      <c r="BU15" s="289"/>
      <c r="BV15" s="405"/>
      <c r="BW15" s="406"/>
      <c r="BX15" s="406"/>
      <c r="BY15" s="407"/>
      <c r="BZ15" s="407"/>
      <c r="CA15" s="407"/>
      <c r="CB15" s="258"/>
      <c r="CC15" s="263"/>
      <c r="CD15" s="403" t="s">
        <v>247</v>
      </c>
      <c r="CE15" s="403"/>
      <c r="CF15" s="403"/>
      <c r="CG15" s="403"/>
      <c r="CH15" s="275" t="s">
        <v>246</v>
      </c>
      <c r="CI15" s="281"/>
      <c r="CJ15" s="285"/>
      <c r="CK15" s="90">
        <v>15991211</v>
      </c>
      <c r="CL15" s="286"/>
      <c r="CM15" s="286"/>
      <c r="CN15" s="90">
        <v>33434106</v>
      </c>
      <c r="CO15" s="287"/>
      <c r="CP15" s="285"/>
      <c r="CQ15" s="90">
        <v>14266328</v>
      </c>
      <c r="CR15" s="286"/>
      <c r="CS15" s="285"/>
      <c r="CT15" s="90">
        <v>26531078</v>
      </c>
      <c r="CU15" s="286"/>
      <c r="CV15" s="285"/>
      <c r="CW15" s="90">
        <v>16824838</v>
      </c>
      <c r="CX15" s="287"/>
      <c r="CY15" s="285"/>
      <c r="CZ15" s="90">
        <v>35856439</v>
      </c>
      <c r="DA15" s="286"/>
      <c r="DB15" s="285"/>
      <c r="DC15" s="90">
        <v>13782986</v>
      </c>
      <c r="DD15" s="286"/>
    </row>
    <row r="16" spans="1:108" ht="15.95" customHeight="1">
      <c r="A16" s="409"/>
      <c r="B16" s="290"/>
      <c r="C16" s="405"/>
      <c r="D16" s="406"/>
      <c r="E16" s="406"/>
      <c r="F16" s="407"/>
      <c r="G16" s="407"/>
      <c r="H16" s="407"/>
      <c r="I16" s="262"/>
      <c r="J16" s="291"/>
      <c r="K16" s="411" t="s">
        <v>237</v>
      </c>
      <c r="L16" s="411"/>
      <c r="M16" s="411"/>
      <c r="N16" s="411"/>
      <c r="O16" s="292" t="s">
        <v>245</v>
      </c>
      <c r="P16" s="275"/>
      <c r="Q16" s="264"/>
      <c r="R16" s="266">
        <f>R14+R15</f>
        <v>249300640</v>
      </c>
      <c r="S16" s="266"/>
      <c r="T16" s="266"/>
      <c r="U16" s="265">
        <f>U14+U15</f>
        <v>384809141</v>
      </c>
      <c r="V16" s="267"/>
      <c r="W16" s="264"/>
      <c r="X16" s="265">
        <f>X14+X15</f>
        <v>317797996</v>
      </c>
      <c r="Y16" s="267"/>
      <c r="Z16" s="264"/>
      <c r="AA16" s="268">
        <f>AA14+AA15</f>
        <v>229218837</v>
      </c>
      <c r="AB16" s="267"/>
      <c r="AC16" s="266"/>
      <c r="AD16" s="265">
        <f>AD14+AD15</f>
        <v>976733865</v>
      </c>
      <c r="AE16" s="267"/>
      <c r="AF16" s="264"/>
      <c r="AG16" s="265">
        <f>AG14+AG15</f>
        <v>425167880</v>
      </c>
      <c r="AH16" s="266"/>
      <c r="AI16" s="409"/>
      <c r="AJ16" s="290"/>
      <c r="AK16" s="405"/>
      <c r="AL16" s="406"/>
      <c r="AM16" s="406"/>
      <c r="AN16" s="407"/>
      <c r="AO16" s="407"/>
      <c r="AP16" s="407"/>
      <c r="AQ16" s="262"/>
      <c r="AR16" s="291"/>
      <c r="AS16" s="411" t="s">
        <v>237</v>
      </c>
      <c r="AT16" s="411"/>
      <c r="AU16" s="411"/>
      <c r="AV16" s="411"/>
      <c r="AW16" s="292" t="s">
        <v>245</v>
      </c>
      <c r="AX16" s="275"/>
      <c r="AY16" s="264"/>
      <c r="AZ16" s="265">
        <f>AZ14+AZ15</f>
        <v>150623091</v>
      </c>
      <c r="BA16" s="275"/>
      <c r="BB16" s="266"/>
      <c r="BC16" s="265">
        <f>BC14+BC15</f>
        <v>149239904</v>
      </c>
      <c r="BD16" s="266"/>
      <c r="BE16" s="264"/>
      <c r="BF16" s="265">
        <f>BF14+BF15</f>
        <v>154485673</v>
      </c>
      <c r="BG16" s="267"/>
      <c r="BH16" s="264"/>
      <c r="BI16" s="266">
        <f>BI14+BI15</f>
        <v>167289418</v>
      </c>
      <c r="BJ16" s="267"/>
      <c r="BK16" s="264"/>
      <c r="BL16" s="269">
        <f>BL14+BL15</f>
        <v>672786035</v>
      </c>
      <c r="BM16" s="266"/>
      <c r="BN16" s="264"/>
      <c r="BO16" s="265">
        <f>BO14+BO15</f>
        <v>342240769</v>
      </c>
      <c r="BP16" s="267"/>
      <c r="BQ16" s="264"/>
      <c r="BR16" s="266">
        <f>BR14+BR15</f>
        <v>845931004</v>
      </c>
      <c r="BS16" s="266"/>
      <c r="BT16" s="409"/>
      <c r="BU16" s="290"/>
      <c r="BV16" s="405"/>
      <c r="BW16" s="406"/>
      <c r="BX16" s="406"/>
      <c r="BY16" s="407"/>
      <c r="BZ16" s="407"/>
      <c r="CA16" s="407"/>
      <c r="CB16" s="262"/>
      <c r="CC16" s="291"/>
      <c r="CD16" s="411" t="s">
        <v>237</v>
      </c>
      <c r="CE16" s="411"/>
      <c r="CF16" s="411"/>
      <c r="CG16" s="411"/>
      <c r="CH16" s="292" t="s">
        <v>245</v>
      </c>
      <c r="CI16" s="281"/>
      <c r="CJ16" s="264"/>
      <c r="CK16" s="265">
        <f>CK14+CK15</f>
        <v>172348098</v>
      </c>
      <c r="CL16" s="66"/>
      <c r="CM16" s="266"/>
      <c r="CN16" s="265">
        <f>CN14+CN15</f>
        <v>347487893</v>
      </c>
      <c r="CO16" s="267"/>
      <c r="CP16" s="264"/>
      <c r="CQ16" s="265">
        <f>CQ14+CQ15</f>
        <v>147586005</v>
      </c>
      <c r="CR16" s="266"/>
      <c r="CS16" s="264"/>
      <c r="CT16" s="265">
        <f>CT14+CT15</f>
        <v>268668612</v>
      </c>
      <c r="CU16" s="266"/>
      <c r="CV16" s="264"/>
      <c r="CW16" s="265">
        <f>CW14+CW15</f>
        <v>196494762</v>
      </c>
      <c r="CX16" s="266"/>
      <c r="CY16" s="264"/>
      <c r="CZ16" s="265">
        <f>CZ14+CZ15</f>
        <v>394122178</v>
      </c>
      <c r="DA16" s="266"/>
      <c r="DB16" s="264"/>
      <c r="DC16" s="265">
        <f>DC14+DC15</f>
        <v>139276729</v>
      </c>
      <c r="DD16" s="266"/>
    </row>
    <row r="17" spans="1:108" ht="15.95" customHeight="1">
      <c r="A17" s="409"/>
      <c r="B17" s="289"/>
      <c r="C17" s="405" t="s">
        <v>244</v>
      </c>
      <c r="D17" s="406"/>
      <c r="E17" s="406"/>
      <c r="F17" s="407"/>
      <c r="G17" s="407"/>
      <c r="H17" s="407"/>
      <c r="I17" s="258"/>
      <c r="J17" s="251"/>
      <c r="K17" s="404" t="s">
        <v>243</v>
      </c>
      <c r="L17" s="404"/>
      <c r="M17" s="404"/>
      <c r="N17" s="404"/>
      <c r="O17" s="248"/>
      <c r="P17" s="248"/>
      <c r="Q17" s="285"/>
      <c r="R17" s="286">
        <v>2855303</v>
      </c>
      <c r="S17" s="286"/>
      <c r="T17" s="286"/>
      <c r="U17" s="90">
        <v>4561456</v>
      </c>
      <c r="V17" s="287"/>
      <c r="W17" s="285"/>
      <c r="X17" s="90">
        <v>2544594</v>
      </c>
      <c r="Y17" s="287"/>
      <c r="Z17" s="285"/>
      <c r="AA17" s="286">
        <v>2230412</v>
      </c>
      <c r="AB17" s="287"/>
      <c r="AC17" s="286"/>
      <c r="AD17" s="288">
        <v>9116593</v>
      </c>
      <c r="AE17" s="287"/>
      <c r="AF17" s="285"/>
      <c r="AG17" s="286">
        <v>4042183</v>
      </c>
      <c r="AH17" s="286"/>
      <c r="AI17" s="409"/>
      <c r="AJ17" s="289"/>
      <c r="AK17" s="405" t="s">
        <v>244</v>
      </c>
      <c r="AL17" s="406"/>
      <c r="AM17" s="406"/>
      <c r="AN17" s="407"/>
      <c r="AO17" s="407"/>
      <c r="AP17" s="407"/>
      <c r="AQ17" s="258"/>
      <c r="AR17" s="251"/>
      <c r="AS17" s="404" t="s">
        <v>243</v>
      </c>
      <c r="AT17" s="404"/>
      <c r="AU17" s="404"/>
      <c r="AV17" s="404"/>
      <c r="AW17" s="248"/>
      <c r="AX17" s="248"/>
      <c r="AY17" s="285"/>
      <c r="AZ17" s="90">
        <v>1705866</v>
      </c>
      <c r="BA17" s="248"/>
      <c r="BB17" s="286"/>
      <c r="BC17" s="90">
        <v>1592301</v>
      </c>
      <c r="BD17" s="286"/>
      <c r="BE17" s="285"/>
      <c r="BF17" s="90">
        <v>1655139</v>
      </c>
      <c r="BG17" s="287"/>
      <c r="BH17" s="285"/>
      <c r="BI17" s="286">
        <v>1840354</v>
      </c>
      <c r="BJ17" s="287"/>
      <c r="BK17" s="285"/>
      <c r="BL17" s="90">
        <v>7281371</v>
      </c>
      <c r="BM17" s="286"/>
      <c r="BN17" s="285"/>
      <c r="BO17" s="90">
        <v>4147481</v>
      </c>
      <c r="BP17" s="287"/>
      <c r="BQ17" s="285"/>
      <c r="BR17" s="286">
        <v>8405654</v>
      </c>
      <c r="BS17" s="286"/>
      <c r="BT17" s="409"/>
      <c r="BU17" s="289"/>
      <c r="BV17" s="405" t="s">
        <v>244</v>
      </c>
      <c r="BW17" s="406"/>
      <c r="BX17" s="406"/>
      <c r="BY17" s="407"/>
      <c r="BZ17" s="407"/>
      <c r="CA17" s="407"/>
      <c r="CB17" s="258"/>
      <c r="CC17" s="251"/>
      <c r="CD17" s="404" t="s">
        <v>243</v>
      </c>
      <c r="CE17" s="404"/>
      <c r="CF17" s="404"/>
      <c r="CG17" s="404"/>
      <c r="CH17" s="248"/>
      <c r="CI17" s="270"/>
      <c r="CJ17" s="285"/>
      <c r="CK17" s="90">
        <v>2051893</v>
      </c>
      <c r="CL17" s="286"/>
      <c r="CM17" s="286"/>
      <c r="CN17" s="90">
        <v>3603799</v>
      </c>
      <c r="CO17" s="287"/>
      <c r="CP17" s="285"/>
      <c r="CQ17" s="90">
        <v>1478987</v>
      </c>
      <c r="CR17" s="286"/>
      <c r="CS17" s="285"/>
      <c r="CT17" s="90">
        <v>3151935</v>
      </c>
      <c r="CU17" s="286"/>
      <c r="CV17" s="285"/>
      <c r="CW17" s="90">
        <v>2847694</v>
      </c>
      <c r="CX17" s="287"/>
      <c r="CY17" s="285"/>
      <c r="CZ17" s="90">
        <v>4286279</v>
      </c>
      <c r="DA17" s="286"/>
      <c r="DB17" s="285"/>
      <c r="DC17" s="90">
        <v>1603411</v>
      </c>
      <c r="DD17" s="286"/>
    </row>
    <row r="18" spans="1:108" ht="15.95" customHeight="1">
      <c r="A18" s="409"/>
      <c r="B18" s="289"/>
      <c r="C18" s="405"/>
      <c r="D18" s="406"/>
      <c r="E18" s="406"/>
      <c r="F18" s="407"/>
      <c r="G18" s="407"/>
      <c r="H18" s="407"/>
      <c r="I18" s="258"/>
      <c r="J18" s="251"/>
      <c r="K18" s="395" t="s">
        <v>242</v>
      </c>
      <c r="L18" s="395"/>
      <c r="M18" s="395"/>
      <c r="N18" s="395"/>
      <c r="O18" s="248"/>
      <c r="P18" s="248"/>
      <c r="Q18" s="285"/>
      <c r="R18" s="286">
        <v>1960323</v>
      </c>
      <c r="S18" s="286"/>
      <c r="T18" s="286"/>
      <c r="U18" s="90">
        <v>3393134</v>
      </c>
      <c r="V18" s="287"/>
      <c r="W18" s="285"/>
      <c r="X18" s="90">
        <v>1441373</v>
      </c>
      <c r="Y18" s="287"/>
      <c r="Z18" s="285"/>
      <c r="AA18" s="286">
        <v>1241751</v>
      </c>
      <c r="AB18" s="287"/>
      <c r="AC18" s="286"/>
      <c r="AD18" s="90">
        <v>2535900</v>
      </c>
      <c r="AE18" s="287"/>
      <c r="AF18" s="285"/>
      <c r="AG18" s="286">
        <v>1660298</v>
      </c>
      <c r="AH18" s="286"/>
      <c r="AI18" s="409"/>
      <c r="AJ18" s="289"/>
      <c r="AK18" s="405"/>
      <c r="AL18" s="406"/>
      <c r="AM18" s="406"/>
      <c r="AN18" s="407"/>
      <c r="AO18" s="407"/>
      <c r="AP18" s="407"/>
      <c r="AQ18" s="258"/>
      <c r="AR18" s="251"/>
      <c r="AS18" s="395" t="s">
        <v>241</v>
      </c>
      <c r="AT18" s="395"/>
      <c r="AU18" s="395"/>
      <c r="AV18" s="395"/>
      <c r="AW18" s="248"/>
      <c r="AX18" s="248"/>
      <c r="AY18" s="285"/>
      <c r="AZ18" s="90">
        <v>595523</v>
      </c>
      <c r="BA18" s="248"/>
      <c r="BB18" s="286"/>
      <c r="BC18" s="90">
        <v>1587821</v>
      </c>
      <c r="BD18" s="286"/>
      <c r="BE18" s="285"/>
      <c r="BF18" s="90">
        <v>541869</v>
      </c>
      <c r="BG18" s="287"/>
      <c r="BH18" s="285"/>
      <c r="BI18" s="286">
        <v>742642</v>
      </c>
      <c r="BJ18" s="287"/>
      <c r="BK18" s="285"/>
      <c r="BL18" s="90">
        <v>5310709</v>
      </c>
      <c r="BM18" s="286"/>
      <c r="BN18" s="285"/>
      <c r="BO18" s="90">
        <v>1779728</v>
      </c>
      <c r="BP18" s="287"/>
      <c r="BQ18" s="285"/>
      <c r="BR18" s="286">
        <v>4861223</v>
      </c>
      <c r="BS18" s="286"/>
      <c r="BT18" s="409"/>
      <c r="BU18" s="289"/>
      <c r="BV18" s="405"/>
      <c r="BW18" s="406"/>
      <c r="BX18" s="406"/>
      <c r="BY18" s="407"/>
      <c r="BZ18" s="407"/>
      <c r="CA18" s="407"/>
      <c r="CB18" s="258"/>
      <c r="CC18" s="251"/>
      <c r="CD18" s="395" t="s">
        <v>241</v>
      </c>
      <c r="CE18" s="395"/>
      <c r="CF18" s="395"/>
      <c r="CG18" s="395"/>
      <c r="CH18" s="248"/>
      <c r="CI18" s="270"/>
      <c r="CJ18" s="285"/>
      <c r="CK18" s="90">
        <v>642421</v>
      </c>
      <c r="CL18" s="286"/>
      <c r="CM18" s="286"/>
      <c r="CN18" s="90">
        <v>2501911</v>
      </c>
      <c r="CO18" s="287"/>
      <c r="CP18" s="285"/>
      <c r="CQ18" s="90">
        <v>916389</v>
      </c>
      <c r="CR18" s="286"/>
      <c r="CS18" s="285"/>
      <c r="CT18" s="90">
        <v>1298284</v>
      </c>
      <c r="CU18" s="286"/>
      <c r="CV18" s="285"/>
      <c r="CW18" s="90">
        <v>1728541</v>
      </c>
      <c r="CX18" s="287"/>
      <c r="CY18" s="285"/>
      <c r="CZ18" s="90">
        <v>1476191</v>
      </c>
      <c r="DA18" s="286"/>
      <c r="DB18" s="285"/>
      <c r="DC18" s="90">
        <v>613171</v>
      </c>
      <c r="DD18" s="286"/>
    </row>
    <row r="19" spans="1:108" ht="15.95" customHeight="1">
      <c r="A19" s="409"/>
      <c r="B19" s="289"/>
      <c r="C19" s="405"/>
      <c r="D19" s="406"/>
      <c r="E19" s="406"/>
      <c r="F19" s="407"/>
      <c r="G19" s="407"/>
      <c r="H19" s="407"/>
      <c r="I19" s="258"/>
      <c r="J19" s="251"/>
      <c r="K19" s="395" t="s">
        <v>240</v>
      </c>
      <c r="L19" s="395"/>
      <c r="M19" s="395"/>
      <c r="N19" s="395"/>
      <c r="O19" s="248"/>
      <c r="P19" s="248"/>
      <c r="Q19" s="285"/>
      <c r="R19" s="286">
        <v>7466</v>
      </c>
      <c r="S19" s="286"/>
      <c r="T19" s="286"/>
      <c r="U19" s="90">
        <v>57</v>
      </c>
      <c r="V19" s="287"/>
      <c r="W19" s="285"/>
      <c r="X19" s="90">
        <v>6026</v>
      </c>
      <c r="Y19" s="287"/>
      <c r="Z19" s="285"/>
      <c r="AA19" s="286">
        <v>44282</v>
      </c>
      <c r="AB19" s="287"/>
      <c r="AC19" s="286"/>
      <c r="AD19" s="90">
        <v>1546</v>
      </c>
      <c r="AE19" s="287"/>
      <c r="AF19" s="285"/>
      <c r="AG19" s="286">
        <v>8168</v>
      </c>
      <c r="AH19" s="286"/>
      <c r="AI19" s="409"/>
      <c r="AJ19" s="289"/>
      <c r="AK19" s="405"/>
      <c r="AL19" s="406"/>
      <c r="AM19" s="406"/>
      <c r="AN19" s="407"/>
      <c r="AO19" s="407"/>
      <c r="AP19" s="407"/>
      <c r="AQ19" s="258"/>
      <c r="AR19" s="251"/>
      <c r="AS19" s="395" t="s">
        <v>239</v>
      </c>
      <c r="AT19" s="395"/>
      <c r="AU19" s="395"/>
      <c r="AV19" s="395"/>
      <c r="AW19" s="248"/>
      <c r="AX19" s="248"/>
      <c r="AY19" s="285"/>
      <c r="AZ19" s="90">
        <v>108</v>
      </c>
      <c r="BA19" s="248"/>
      <c r="BB19" s="286"/>
      <c r="BC19" s="90">
        <v>829</v>
      </c>
      <c r="BD19" s="286"/>
      <c r="BE19" s="285"/>
      <c r="BF19" s="90">
        <v>11220</v>
      </c>
      <c r="BG19" s="287"/>
      <c r="BH19" s="285"/>
      <c r="BI19" s="90" t="s">
        <v>5</v>
      </c>
      <c r="BJ19" s="287"/>
      <c r="BK19" s="285"/>
      <c r="BL19" s="90">
        <v>2434</v>
      </c>
      <c r="BM19" s="286"/>
      <c r="BN19" s="285"/>
      <c r="BO19" s="90" t="s">
        <v>5</v>
      </c>
      <c r="BP19" s="293"/>
      <c r="BQ19" s="285"/>
      <c r="BR19" s="90" t="s">
        <v>5</v>
      </c>
      <c r="BS19" s="90"/>
      <c r="BT19" s="409"/>
      <c r="BU19" s="289"/>
      <c r="BV19" s="405"/>
      <c r="BW19" s="406"/>
      <c r="BX19" s="406"/>
      <c r="BY19" s="407"/>
      <c r="BZ19" s="407"/>
      <c r="CA19" s="407"/>
      <c r="CB19" s="258"/>
      <c r="CC19" s="251"/>
      <c r="CD19" s="395" t="s">
        <v>239</v>
      </c>
      <c r="CE19" s="395"/>
      <c r="CF19" s="395"/>
      <c r="CG19" s="395"/>
      <c r="CH19" s="248"/>
      <c r="CI19" s="270"/>
      <c r="CJ19" s="285"/>
      <c r="CK19" s="90" t="s">
        <v>5</v>
      </c>
      <c r="CL19" s="286"/>
      <c r="CM19" s="286"/>
      <c r="CN19" s="90" t="s">
        <v>5</v>
      </c>
      <c r="CO19" s="287"/>
      <c r="CP19" s="285"/>
      <c r="CQ19" s="90">
        <v>23</v>
      </c>
      <c r="CR19" s="286"/>
      <c r="CS19" s="285"/>
      <c r="CT19" s="90">
        <v>3138</v>
      </c>
      <c r="CU19" s="286"/>
      <c r="CV19" s="285"/>
      <c r="CW19" s="90">
        <v>2448</v>
      </c>
      <c r="CX19" s="287"/>
      <c r="CY19" s="285"/>
      <c r="CZ19" s="90">
        <v>63675</v>
      </c>
      <c r="DA19" s="286"/>
      <c r="DB19" s="285"/>
      <c r="DC19" s="90" t="s">
        <v>5</v>
      </c>
      <c r="DD19" s="286"/>
    </row>
    <row r="20" spans="1:108" ht="15.95" customHeight="1">
      <c r="A20" s="409"/>
      <c r="B20" s="289"/>
      <c r="C20" s="405"/>
      <c r="D20" s="406"/>
      <c r="E20" s="406"/>
      <c r="F20" s="407"/>
      <c r="G20" s="407"/>
      <c r="H20" s="407"/>
      <c r="I20" s="258"/>
      <c r="J20" s="263"/>
      <c r="K20" s="403" t="s">
        <v>238</v>
      </c>
      <c r="L20" s="403"/>
      <c r="M20" s="403"/>
      <c r="N20" s="403"/>
      <c r="O20" s="275"/>
      <c r="P20" s="275"/>
      <c r="Q20" s="294"/>
      <c r="R20" s="90">
        <v>49926</v>
      </c>
      <c r="S20" s="90"/>
      <c r="T20" s="90"/>
      <c r="U20" s="90">
        <v>8715</v>
      </c>
      <c r="V20" s="293"/>
      <c r="W20" s="294"/>
      <c r="X20" s="90">
        <v>50787</v>
      </c>
      <c r="Y20" s="293"/>
      <c r="Z20" s="294"/>
      <c r="AA20" s="90" t="s">
        <v>5</v>
      </c>
      <c r="AB20" s="293"/>
      <c r="AC20" s="90"/>
      <c r="AD20" s="90" t="s">
        <v>5</v>
      </c>
      <c r="AE20" s="293"/>
      <c r="AF20" s="294"/>
      <c r="AG20" s="90">
        <v>96976</v>
      </c>
      <c r="AH20" s="90"/>
      <c r="AI20" s="409"/>
      <c r="AJ20" s="289"/>
      <c r="AK20" s="405"/>
      <c r="AL20" s="406"/>
      <c r="AM20" s="406"/>
      <c r="AN20" s="407"/>
      <c r="AO20" s="407"/>
      <c r="AP20" s="407"/>
      <c r="AQ20" s="258"/>
      <c r="AR20" s="263"/>
      <c r="AS20" s="403" t="s">
        <v>238</v>
      </c>
      <c r="AT20" s="403"/>
      <c r="AU20" s="403"/>
      <c r="AV20" s="403"/>
      <c r="AW20" s="275"/>
      <c r="AX20" s="275"/>
      <c r="AY20" s="294"/>
      <c r="AZ20" s="90">
        <v>36289</v>
      </c>
      <c r="BA20" s="248"/>
      <c r="BB20" s="90"/>
      <c r="BC20" s="90" t="s">
        <v>5</v>
      </c>
      <c r="BD20" s="90"/>
      <c r="BE20" s="294"/>
      <c r="BF20" s="90">
        <v>70015</v>
      </c>
      <c r="BG20" s="293"/>
      <c r="BH20" s="294"/>
      <c r="BI20" s="286">
        <v>76838</v>
      </c>
      <c r="BJ20" s="287"/>
      <c r="BK20" s="294"/>
      <c r="BL20" s="90" t="s">
        <v>5</v>
      </c>
      <c r="BM20" s="286"/>
      <c r="BN20" s="294"/>
      <c r="BO20" s="90" t="s">
        <v>5</v>
      </c>
      <c r="BP20" s="293"/>
      <c r="BQ20" s="294"/>
      <c r="BR20" s="90" t="s">
        <v>5</v>
      </c>
      <c r="BS20" s="90"/>
      <c r="BT20" s="409"/>
      <c r="BU20" s="289"/>
      <c r="BV20" s="405"/>
      <c r="BW20" s="406"/>
      <c r="BX20" s="406"/>
      <c r="BY20" s="407"/>
      <c r="BZ20" s="407"/>
      <c r="CA20" s="407"/>
      <c r="CB20" s="258"/>
      <c r="CC20" s="263"/>
      <c r="CD20" s="403" t="s">
        <v>238</v>
      </c>
      <c r="CE20" s="403"/>
      <c r="CF20" s="403"/>
      <c r="CG20" s="403"/>
      <c r="CH20" s="275"/>
      <c r="CI20" s="281"/>
      <c r="CJ20" s="294"/>
      <c r="CK20" s="90">
        <v>204488</v>
      </c>
      <c r="CL20" s="90"/>
      <c r="CM20" s="90"/>
      <c r="CN20" s="90" t="s">
        <v>5</v>
      </c>
      <c r="CO20" s="293"/>
      <c r="CP20" s="294"/>
      <c r="CQ20" s="90">
        <v>57919</v>
      </c>
      <c r="CR20" s="90"/>
      <c r="CS20" s="294"/>
      <c r="CT20" s="90">
        <v>105987</v>
      </c>
      <c r="CU20" s="90"/>
      <c r="CV20" s="294"/>
      <c r="CW20" s="90" t="s">
        <v>5</v>
      </c>
      <c r="CX20" s="293"/>
      <c r="CY20" s="294"/>
      <c r="CZ20" s="90">
        <v>58599</v>
      </c>
      <c r="DA20" s="286"/>
      <c r="DB20" s="294"/>
      <c r="DC20" s="90">
        <v>54045</v>
      </c>
      <c r="DD20" s="286"/>
    </row>
    <row r="21" spans="1:108" ht="15.95" customHeight="1">
      <c r="A21" s="409"/>
      <c r="B21" s="290"/>
      <c r="C21" s="405"/>
      <c r="D21" s="406"/>
      <c r="E21" s="406"/>
      <c r="F21" s="407"/>
      <c r="G21" s="407"/>
      <c r="H21" s="407"/>
      <c r="I21" s="262"/>
      <c r="J21" s="291"/>
      <c r="K21" s="411" t="s">
        <v>237</v>
      </c>
      <c r="L21" s="411"/>
      <c r="M21" s="411"/>
      <c r="N21" s="411"/>
      <c r="O21" s="292" t="s">
        <v>236</v>
      </c>
      <c r="P21" s="275"/>
      <c r="Q21" s="264"/>
      <c r="R21" s="266">
        <f>SUM(R17:R20)</f>
        <v>4873018</v>
      </c>
      <c r="S21" s="266"/>
      <c r="T21" s="266"/>
      <c r="U21" s="265">
        <f>SUM(U17:U20)</f>
        <v>7963362</v>
      </c>
      <c r="V21" s="267"/>
      <c r="W21" s="264"/>
      <c r="X21" s="265">
        <f>SUM(X17:X20)</f>
        <v>4042780</v>
      </c>
      <c r="Y21" s="267"/>
      <c r="Z21" s="264"/>
      <c r="AA21" s="268">
        <f>SUM(AA17:AA20)</f>
        <v>3516445</v>
      </c>
      <c r="AB21" s="267"/>
      <c r="AC21" s="266"/>
      <c r="AD21" s="265">
        <f>SUM(AD17:AD20)</f>
        <v>11654039</v>
      </c>
      <c r="AE21" s="267"/>
      <c r="AF21" s="266"/>
      <c r="AG21" s="268">
        <f>SUM(AG17:AG20)</f>
        <v>5807625</v>
      </c>
      <c r="AH21" s="266"/>
      <c r="AI21" s="409"/>
      <c r="AJ21" s="290"/>
      <c r="AK21" s="405"/>
      <c r="AL21" s="406"/>
      <c r="AM21" s="406"/>
      <c r="AN21" s="407"/>
      <c r="AO21" s="407"/>
      <c r="AP21" s="407"/>
      <c r="AQ21" s="262"/>
      <c r="AR21" s="291"/>
      <c r="AS21" s="411" t="s">
        <v>237</v>
      </c>
      <c r="AT21" s="411"/>
      <c r="AU21" s="411"/>
      <c r="AV21" s="411"/>
      <c r="AW21" s="292" t="s">
        <v>236</v>
      </c>
      <c r="AX21" s="275"/>
      <c r="AY21" s="264"/>
      <c r="AZ21" s="268">
        <f>SUM(AZ17:AZ20)</f>
        <v>2337786</v>
      </c>
      <c r="BA21" s="275"/>
      <c r="BB21" s="266"/>
      <c r="BC21" s="265">
        <f>SUM(BC17:BC20)</f>
        <v>3180951</v>
      </c>
      <c r="BD21" s="266"/>
      <c r="BE21" s="264"/>
      <c r="BF21" s="265">
        <f>SUM(BF17:BF20)</f>
        <v>2278243</v>
      </c>
      <c r="BG21" s="267"/>
      <c r="BH21" s="264"/>
      <c r="BI21" s="266">
        <f>SUM(BI17:BI20)</f>
        <v>2659834</v>
      </c>
      <c r="BJ21" s="267"/>
      <c r="BK21" s="264"/>
      <c r="BL21" s="269">
        <f>SUM(BL17:BL20)</f>
        <v>12594514</v>
      </c>
      <c r="BM21" s="266"/>
      <c r="BN21" s="264"/>
      <c r="BO21" s="265">
        <f>SUM(BO17:BO20)</f>
        <v>5927209</v>
      </c>
      <c r="BP21" s="267"/>
      <c r="BQ21" s="264"/>
      <c r="BR21" s="266">
        <f>SUM(BR17:BR20)</f>
        <v>13266877</v>
      </c>
      <c r="BS21" s="266"/>
      <c r="BT21" s="409"/>
      <c r="BU21" s="290"/>
      <c r="BV21" s="405"/>
      <c r="BW21" s="406"/>
      <c r="BX21" s="406"/>
      <c r="BY21" s="407"/>
      <c r="BZ21" s="407"/>
      <c r="CA21" s="407"/>
      <c r="CB21" s="262"/>
      <c r="CC21" s="291"/>
      <c r="CD21" s="411" t="s">
        <v>237</v>
      </c>
      <c r="CE21" s="411"/>
      <c r="CF21" s="411"/>
      <c r="CG21" s="411"/>
      <c r="CH21" s="292" t="s">
        <v>236</v>
      </c>
      <c r="CI21" s="281"/>
      <c r="CJ21" s="264"/>
      <c r="CK21" s="265">
        <f>SUM(CK17:CK20)</f>
        <v>2898802</v>
      </c>
      <c r="CL21" s="266"/>
      <c r="CM21" s="266"/>
      <c r="CN21" s="265">
        <f>SUM(CN17:CN20)</f>
        <v>6105710</v>
      </c>
      <c r="CO21" s="267"/>
      <c r="CP21" s="264"/>
      <c r="CQ21" s="265">
        <f>SUM(CQ17:CQ20)</f>
        <v>2453318</v>
      </c>
      <c r="CR21" s="266"/>
      <c r="CS21" s="264"/>
      <c r="CT21" s="265">
        <f>SUM(CT17:CT20)</f>
        <v>4559344</v>
      </c>
      <c r="CU21" s="266"/>
      <c r="CV21" s="264"/>
      <c r="CW21" s="265">
        <f>SUM(CW17:CW20)</f>
        <v>4578683</v>
      </c>
      <c r="CX21" s="266"/>
      <c r="CY21" s="264"/>
      <c r="CZ21" s="265">
        <f>SUM(CZ17:CZ20)</f>
        <v>5884744</v>
      </c>
      <c r="DA21" s="266"/>
      <c r="DB21" s="264"/>
      <c r="DC21" s="265">
        <f>SUM(DC17:DC20)</f>
        <v>2270627</v>
      </c>
      <c r="DD21" s="266"/>
    </row>
    <row r="22" spans="1:108" ht="15.95" customHeight="1">
      <c r="A22" s="409"/>
      <c r="B22" s="295"/>
      <c r="C22" s="411" t="s">
        <v>235</v>
      </c>
      <c r="D22" s="411"/>
      <c r="E22" s="411"/>
      <c r="F22" s="411"/>
      <c r="G22" s="411"/>
      <c r="H22" s="411"/>
      <c r="I22" s="296"/>
      <c r="J22" s="291"/>
      <c r="K22" s="297"/>
      <c r="L22" s="297"/>
      <c r="M22" s="297"/>
      <c r="N22" s="297"/>
      <c r="O22" s="292" t="s">
        <v>234</v>
      </c>
      <c r="P22" s="275"/>
      <c r="Q22" s="298"/>
      <c r="R22" s="299">
        <v>1658368</v>
      </c>
      <c r="S22" s="299"/>
      <c r="T22" s="299"/>
      <c r="U22" s="88">
        <v>2915044</v>
      </c>
      <c r="V22" s="300"/>
      <c r="W22" s="298"/>
      <c r="X22" s="88">
        <v>2071290</v>
      </c>
      <c r="Y22" s="300"/>
      <c r="Z22" s="298"/>
      <c r="AA22" s="299">
        <v>1621137</v>
      </c>
      <c r="AB22" s="300"/>
      <c r="AC22" s="299"/>
      <c r="AD22" s="301">
        <v>6061987</v>
      </c>
      <c r="AE22" s="300"/>
      <c r="AF22" s="299"/>
      <c r="AG22" s="299">
        <v>2615301</v>
      </c>
      <c r="AH22" s="299"/>
      <c r="AI22" s="409"/>
      <c r="AJ22" s="295"/>
      <c r="AK22" s="411" t="s">
        <v>235</v>
      </c>
      <c r="AL22" s="411"/>
      <c r="AM22" s="411"/>
      <c r="AN22" s="411"/>
      <c r="AO22" s="411"/>
      <c r="AP22" s="411"/>
      <c r="AQ22" s="296"/>
      <c r="AR22" s="291"/>
      <c r="AS22" s="297"/>
      <c r="AT22" s="297"/>
      <c r="AU22" s="297"/>
      <c r="AV22" s="297"/>
      <c r="AW22" s="292" t="s">
        <v>234</v>
      </c>
      <c r="AX22" s="275"/>
      <c r="AY22" s="298"/>
      <c r="AZ22" s="88">
        <v>1134383</v>
      </c>
      <c r="BA22" s="275"/>
      <c r="BB22" s="299"/>
      <c r="BC22" s="88">
        <v>1294053</v>
      </c>
      <c r="BD22" s="299"/>
      <c r="BE22" s="298"/>
      <c r="BF22" s="88">
        <v>1156653</v>
      </c>
      <c r="BG22" s="300"/>
      <c r="BH22" s="298"/>
      <c r="BI22" s="299">
        <v>1367220</v>
      </c>
      <c r="BJ22" s="300"/>
      <c r="BK22" s="298"/>
      <c r="BL22" s="88">
        <v>3611343</v>
      </c>
      <c r="BM22" s="299"/>
      <c r="BN22" s="298"/>
      <c r="BO22" s="88">
        <v>2029647</v>
      </c>
      <c r="BP22" s="300"/>
      <c r="BQ22" s="298"/>
      <c r="BR22" s="299">
        <v>4135164</v>
      </c>
      <c r="BS22" s="299"/>
      <c r="BT22" s="409"/>
      <c r="BU22" s="295"/>
      <c r="BV22" s="411" t="s">
        <v>235</v>
      </c>
      <c r="BW22" s="411"/>
      <c r="BX22" s="411"/>
      <c r="BY22" s="411"/>
      <c r="BZ22" s="411"/>
      <c r="CA22" s="411"/>
      <c r="CB22" s="296"/>
      <c r="CC22" s="291"/>
      <c r="CD22" s="297"/>
      <c r="CE22" s="297"/>
      <c r="CF22" s="297"/>
      <c r="CG22" s="297"/>
      <c r="CH22" s="292" t="s">
        <v>234</v>
      </c>
      <c r="CI22" s="281"/>
      <c r="CJ22" s="298"/>
      <c r="CK22" s="88">
        <v>1162980</v>
      </c>
      <c r="CL22" s="299"/>
      <c r="CM22" s="299"/>
      <c r="CN22" s="88">
        <v>2201066</v>
      </c>
      <c r="CO22" s="300"/>
      <c r="CP22" s="298"/>
      <c r="CQ22" s="88">
        <v>1061027</v>
      </c>
      <c r="CR22" s="299"/>
      <c r="CS22" s="298"/>
      <c r="CT22" s="88">
        <v>1853616</v>
      </c>
      <c r="CU22" s="299"/>
      <c r="CV22" s="298"/>
      <c r="CW22" s="88">
        <v>1317956</v>
      </c>
      <c r="CX22" s="300"/>
      <c r="CY22" s="298"/>
      <c r="CZ22" s="88">
        <v>2385205</v>
      </c>
      <c r="DA22" s="302"/>
      <c r="DB22" s="298"/>
      <c r="DC22" s="88">
        <v>1151214</v>
      </c>
      <c r="DD22" s="302"/>
    </row>
    <row r="23" spans="1:108" ht="15.95" customHeight="1">
      <c r="A23" s="409"/>
      <c r="B23" s="289"/>
      <c r="C23" s="405" t="s">
        <v>233</v>
      </c>
      <c r="D23" s="406"/>
      <c r="E23" s="406"/>
      <c r="F23" s="407"/>
      <c r="G23" s="407"/>
      <c r="H23" s="407"/>
      <c r="I23" s="250"/>
      <c r="J23" s="252"/>
      <c r="K23" s="413" t="s">
        <v>232</v>
      </c>
      <c r="L23" s="413"/>
      <c r="M23" s="413"/>
      <c r="N23" s="413"/>
      <c r="O23" s="413"/>
      <c r="P23" s="303"/>
      <c r="Q23" s="272"/>
      <c r="R23" s="304">
        <f>R21/R16*100</f>
        <v>1.9546752868344019</v>
      </c>
      <c r="S23" s="68"/>
      <c r="T23" s="68"/>
      <c r="U23" s="29">
        <v>2.0694316094741625</v>
      </c>
      <c r="V23" s="274"/>
      <c r="W23" s="272"/>
      <c r="X23" s="29">
        <v>1.2721225592624568</v>
      </c>
      <c r="Y23" s="274"/>
      <c r="Z23" s="272"/>
      <c r="AA23" s="305">
        <v>1.5340994858987091</v>
      </c>
      <c r="AB23" s="274"/>
      <c r="AC23" s="68"/>
      <c r="AD23" s="49">
        <v>1.1931642198153947</v>
      </c>
      <c r="AE23" s="274"/>
      <c r="AF23" s="68"/>
      <c r="AG23" s="305">
        <v>1.365960429560201</v>
      </c>
      <c r="AH23" s="68"/>
      <c r="AI23" s="409"/>
      <c r="AJ23" s="289"/>
      <c r="AK23" s="405" t="s">
        <v>233</v>
      </c>
      <c r="AL23" s="406"/>
      <c r="AM23" s="406"/>
      <c r="AN23" s="407"/>
      <c r="AO23" s="407"/>
      <c r="AP23" s="407"/>
      <c r="AQ23" s="250"/>
      <c r="AR23" s="252"/>
      <c r="AS23" s="413" t="s">
        <v>232</v>
      </c>
      <c r="AT23" s="413"/>
      <c r="AU23" s="413"/>
      <c r="AV23" s="413"/>
      <c r="AW23" s="413"/>
      <c r="AX23" s="303"/>
      <c r="AY23" s="272"/>
      <c r="AZ23" s="305">
        <v>1.5520767662376547</v>
      </c>
      <c r="BA23" s="306"/>
      <c r="BB23" s="68"/>
      <c r="BC23" s="29">
        <v>2.1314346329249849</v>
      </c>
      <c r="BD23" s="68"/>
      <c r="BE23" s="272"/>
      <c r="BF23" s="29">
        <v>1.4747276920624219</v>
      </c>
      <c r="BG23" s="274"/>
      <c r="BH23" s="272"/>
      <c r="BI23" s="68">
        <v>1.5899595035951408</v>
      </c>
      <c r="BJ23" s="274"/>
      <c r="BK23" s="272"/>
      <c r="BL23" s="305">
        <v>1.8719939690781482</v>
      </c>
      <c r="BM23" s="68"/>
      <c r="BN23" s="272"/>
      <c r="BO23" s="29">
        <v>1.7318827962310941</v>
      </c>
      <c r="BP23" s="274"/>
      <c r="BQ23" s="272"/>
      <c r="BR23" s="68">
        <v>1.5683166756233466</v>
      </c>
      <c r="BS23" s="68"/>
      <c r="BT23" s="409"/>
      <c r="BU23" s="289"/>
      <c r="BV23" s="405" t="s">
        <v>233</v>
      </c>
      <c r="BW23" s="406"/>
      <c r="BX23" s="406"/>
      <c r="BY23" s="407"/>
      <c r="BZ23" s="407"/>
      <c r="CA23" s="407"/>
      <c r="CB23" s="250"/>
      <c r="CC23" s="252"/>
      <c r="CD23" s="413" t="s">
        <v>232</v>
      </c>
      <c r="CE23" s="413"/>
      <c r="CF23" s="413"/>
      <c r="CG23" s="413"/>
      <c r="CH23" s="413"/>
      <c r="CI23" s="307"/>
      <c r="CJ23" s="272"/>
      <c r="CK23" s="29">
        <v>1.681946034588673</v>
      </c>
      <c r="CL23" s="68"/>
      <c r="CM23" s="68"/>
      <c r="CN23" s="29">
        <v>1.7571000667928307</v>
      </c>
      <c r="CO23" s="274"/>
      <c r="CP23" s="272"/>
      <c r="CQ23" s="29">
        <v>1.6622971805490636</v>
      </c>
      <c r="CR23" s="68"/>
      <c r="CS23" s="272"/>
      <c r="CT23" s="29">
        <v>1.6970140151689919</v>
      </c>
      <c r="CU23" s="68"/>
      <c r="CV23" s="272"/>
      <c r="CW23" s="29">
        <v>2.3301806894984813</v>
      </c>
      <c r="CX23" s="68"/>
      <c r="CY23" s="272"/>
      <c r="CZ23" s="29">
        <v>1.4931268343899187</v>
      </c>
      <c r="DA23" s="68"/>
      <c r="DB23" s="272"/>
      <c r="DC23" s="29">
        <v>1.6302989137546446</v>
      </c>
      <c r="DD23" s="68"/>
    </row>
    <row r="24" spans="1:108" ht="15.95" customHeight="1">
      <c r="A24" s="410"/>
      <c r="B24" s="308"/>
      <c r="C24" s="405"/>
      <c r="D24" s="406"/>
      <c r="E24" s="406"/>
      <c r="F24" s="407"/>
      <c r="G24" s="407"/>
      <c r="H24" s="407"/>
      <c r="I24" s="262"/>
      <c r="J24" s="263"/>
      <c r="K24" s="412" t="s">
        <v>231</v>
      </c>
      <c r="L24" s="412"/>
      <c r="M24" s="412"/>
      <c r="N24" s="412"/>
      <c r="O24" s="412"/>
      <c r="P24" s="309"/>
      <c r="Q24" s="310"/>
      <c r="R24" s="311">
        <f>(R21-R22)/R14*100</f>
        <v>1.4293175430570988</v>
      </c>
      <c r="S24" s="311"/>
      <c r="T24" s="311"/>
      <c r="U24" s="312">
        <f>(U21-U22)/U14*100</f>
        <v>1.452308866119973</v>
      </c>
      <c r="V24" s="313"/>
      <c r="W24" s="310"/>
      <c r="X24" s="312">
        <f>(X21-X22)/X14*100</f>
        <v>0.69852993620410475</v>
      </c>
      <c r="Y24" s="313"/>
      <c r="Z24" s="310"/>
      <c r="AA24" s="314">
        <f>(AA21-AA22)/AA14*100</f>
        <v>0.92256952377530199</v>
      </c>
      <c r="AB24" s="313"/>
      <c r="AC24" s="311"/>
      <c r="AD24" s="312">
        <f>(AD21-AD22)/AD14*100</f>
        <v>0.64478306812087305</v>
      </c>
      <c r="AE24" s="313"/>
      <c r="AF24" s="311"/>
      <c r="AG24" s="314">
        <f>(AG21-AG22)/AG14*100</f>
        <v>0.84414909464308607</v>
      </c>
      <c r="AH24" s="311"/>
      <c r="AI24" s="410"/>
      <c r="AJ24" s="308"/>
      <c r="AK24" s="405"/>
      <c r="AL24" s="406"/>
      <c r="AM24" s="406"/>
      <c r="AN24" s="407"/>
      <c r="AO24" s="407"/>
      <c r="AP24" s="407"/>
      <c r="AQ24" s="262"/>
      <c r="AR24" s="263"/>
      <c r="AS24" s="412" t="s">
        <v>231</v>
      </c>
      <c r="AT24" s="412"/>
      <c r="AU24" s="412"/>
      <c r="AV24" s="412"/>
      <c r="AW24" s="412"/>
      <c r="AX24" s="309"/>
      <c r="AY24" s="310"/>
      <c r="AZ24" s="314">
        <f>(AZ21-AZ22)/AZ14*100</f>
        <v>0.89537872412986752</v>
      </c>
      <c r="BA24" s="309"/>
      <c r="BB24" s="311"/>
      <c r="BC24" s="312">
        <f>(BC21-BC22)/BC14*100</f>
        <v>1.3978285962816119</v>
      </c>
      <c r="BD24" s="311"/>
      <c r="BE24" s="310"/>
      <c r="BF24" s="312">
        <f>(BF21-BF22)/BF14*100</f>
        <v>0.80216208640499864</v>
      </c>
      <c r="BG24" s="313"/>
      <c r="BH24" s="310"/>
      <c r="BI24" s="311">
        <f>(BI21-BI22)/BI14*100</f>
        <v>0.85841153774427048</v>
      </c>
      <c r="BJ24" s="313"/>
      <c r="BK24" s="310"/>
      <c r="BL24" s="314">
        <f>(BL21-BL22)/BL14*100</f>
        <v>1.4737770797610068</v>
      </c>
      <c r="BM24" s="311"/>
      <c r="BN24" s="310"/>
      <c r="BO24" s="312">
        <f>(BO21-BO22)/BO14*100</f>
        <v>1.2498112285968421</v>
      </c>
      <c r="BP24" s="313"/>
      <c r="BQ24" s="310"/>
      <c r="BR24" s="311">
        <f>(BR21-BR22)/BR14*100</f>
        <v>1.1618759914649561</v>
      </c>
      <c r="BS24" s="311"/>
      <c r="BT24" s="410"/>
      <c r="BU24" s="308"/>
      <c r="BV24" s="405"/>
      <c r="BW24" s="406"/>
      <c r="BX24" s="406"/>
      <c r="BY24" s="407"/>
      <c r="BZ24" s="407"/>
      <c r="CA24" s="407"/>
      <c r="CB24" s="262"/>
      <c r="CC24" s="263"/>
      <c r="CD24" s="412" t="s">
        <v>231</v>
      </c>
      <c r="CE24" s="412"/>
      <c r="CF24" s="412"/>
      <c r="CG24" s="412"/>
      <c r="CH24" s="412"/>
      <c r="CI24" s="315"/>
      <c r="CJ24" s="310"/>
      <c r="CK24" s="312">
        <f>(CK21-CK22)/CK14*100</f>
        <v>1.1101666407569242</v>
      </c>
      <c r="CL24" s="311"/>
      <c r="CM24" s="311"/>
      <c r="CN24" s="312">
        <f>(CN21-CN22)/CN14*100</f>
        <v>1.2433042241901067</v>
      </c>
      <c r="CO24" s="313"/>
      <c r="CP24" s="310"/>
      <c r="CQ24" s="312">
        <f>(CQ21-CQ22)/CQ14*100</f>
        <v>1.0443252123990669</v>
      </c>
      <c r="CR24" s="311"/>
      <c r="CS24" s="310"/>
      <c r="CT24" s="312">
        <f>(CT21-CT22)/CT14*100</f>
        <v>1.1174343586071211</v>
      </c>
      <c r="CU24" s="311"/>
      <c r="CV24" s="310"/>
      <c r="CW24" s="312">
        <f>(CW21-CW22)/CW14*100</f>
        <v>1.8148429783940914</v>
      </c>
      <c r="CX24" s="311"/>
      <c r="CY24" s="310"/>
      <c r="CZ24" s="312">
        <f>(CZ21-CZ22)/CZ14*100</f>
        <v>0.97679979385357862</v>
      </c>
      <c r="DA24" s="311"/>
      <c r="DB24" s="310"/>
      <c r="DC24" s="312">
        <f>(DC21-DC22)/DC14*100</f>
        <v>0.89200702221464545</v>
      </c>
      <c r="DD24" s="311"/>
    </row>
    <row r="25" spans="1:108" ht="15.95" customHeight="1">
      <c r="A25" s="416" t="s">
        <v>229</v>
      </c>
      <c r="B25" s="284"/>
      <c r="C25" s="404" t="s">
        <v>228</v>
      </c>
      <c r="D25" s="316"/>
      <c r="E25" s="414" t="s">
        <v>227</v>
      </c>
      <c r="F25" s="408"/>
      <c r="G25" s="295"/>
      <c r="H25" s="291" t="s">
        <v>221</v>
      </c>
      <c r="I25" s="296"/>
      <c r="J25" s="291"/>
      <c r="K25" s="297"/>
      <c r="L25" s="297"/>
      <c r="M25" s="297"/>
      <c r="N25" s="297"/>
      <c r="O25" s="292" t="s">
        <v>226</v>
      </c>
      <c r="P25" s="292"/>
      <c r="Q25" s="317"/>
      <c r="R25" s="302">
        <v>3500</v>
      </c>
      <c r="S25" s="302"/>
      <c r="T25" s="318"/>
      <c r="U25" s="301">
        <v>3500</v>
      </c>
      <c r="V25" s="319"/>
      <c r="W25" s="317"/>
      <c r="X25" s="301">
        <v>3500</v>
      </c>
      <c r="Y25" s="319"/>
      <c r="Z25" s="317"/>
      <c r="AA25" s="302">
        <v>3500</v>
      </c>
      <c r="AB25" s="319"/>
      <c r="AC25" s="320" t="s">
        <v>230</v>
      </c>
      <c r="AD25" s="301">
        <v>4400</v>
      </c>
      <c r="AE25" s="319"/>
      <c r="AF25" s="318"/>
      <c r="AG25" s="302">
        <v>3500</v>
      </c>
      <c r="AH25" s="302"/>
      <c r="AI25" s="416" t="s">
        <v>229</v>
      </c>
      <c r="AJ25" s="284"/>
      <c r="AK25" s="404" t="s">
        <v>228</v>
      </c>
      <c r="AL25" s="316"/>
      <c r="AM25" s="414" t="s">
        <v>227</v>
      </c>
      <c r="AN25" s="408"/>
      <c r="AO25" s="295"/>
      <c r="AP25" s="291" t="s">
        <v>221</v>
      </c>
      <c r="AQ25" s="296"/>
      <c r="AR25" s="291"/>
      <c r="AS25" s="297"/>
      <c r="AT25" s="297"/>
      <c r="AU25" s="297"/>
      <c r="AV25" s="297"/>
      <c r="AW25" s="292" t="s">
        <v>226</v>
      </c>
      <c r="AX25" s="292"/>
      <c r="AY25" s="317"/>
      <c r="AZ25" s="301">
        <v>3500</v>
      </c>
      <c r="BA25" s="292"/>
      <c r="BB25" s="318"/>
      <c r="BC25" s="301">
        <v>3500</v>
      </c>
      <c r="BD25" s="302"/>
      <c r="BE25" s="317"/>
      <c r="BF25" s="301">
        <v>3500</v>
      </c>
      <c r="BG25" s="319"/>
      <c r="BH25" s="317"/>
      <c r="BI25" s="302">
        <v>3500</v>
      </c>
      <c r="BJ25" s="319"/>
      <c r="BK25" s="317"/>
      <c r="BL25" s="301">
        <v>3300</v>
      </c>
      <c r="BM25" s="302"/>
      <c r="BN25" s="317"/>
      <c r="BO25" s="301">
        <v>3500</v>
      </c>
      <c r="BP25" s="319"/>
      <c r="BQ25" s="317"/>
      <c r="BR25" s="302">
        <v>3500</v>
      </c>
      <c r="BS25" s="302"/>
      <c r="BT25" s="416" t="s">
        <v>229</v>
      </c>
      <c r="BU25" s="284"/>
      <c r="BV25" s="404" t="s">
        <v>228</v>
      </c>
      <c r="BW25" s="316"/>
      <c r="BX25" s="414" t="s">
        <v>227</v>
      </c>
      <c r="BY25" s="408"/>
      <c r="BZ25" s="295"/>
      <c r="CA25" s="291" t="s">
        <v>221</v>
      </c>
      <c r="CB25" s="296"/>
      <c r="CC25" s="291"/>
      <c r="CD25" s="297"/>
      <c r="CE25" s="297"/>
      <c r="CF25" s="297"/>
      <c r="CG25" s="297"/>
      <c r="CH25" s="292" t="s">
        <v>226</v>
      </c>
      <c r="CI25" s="321"/>
      <c r="CJ25" s="317"/>
      <c r="CK25" s="301">
        <v>3500</v>
      </c>
      <c r="CL25" s="302"/>
      <c r="CM25" s="320" t="s">
        <v>225</v>
      </c>
      <c r="CN25" s="301">
        <v>3900</v>
      </c>
      <c r="CO25" s="319"/>
      <c r="CP25" s="317"/>
      <c r="CQ25" s="301">
        <v>3500</v>
      </c>
      <c r="CR25" s="302"/>
      <c r="CS25" s="317"/>
      <c r="CT25" s="301">
        <v>3500</v>
      </c>
      <c r="CU25" s="302"/>
      <c r="CV25" s="317"/>
      <c r="CW25" s="302">
        <v>3500</v>
      </c>
      <c r="CX25" s="319"/>
      <c r="CY25" s="317"/>
      <c r="CZ25" s="301">
        <v>3500</v>
      </c>
      <c r="DA25" s="302"/>
      <c r="DB25" s="317"/>
      <c r="DC25" s="301">
        <v>3500</v>
      </c>
      <c r="DD25" s="302"/>
    </row>
    <row r="26" spans="1:108" ht="15.95" customHeight="1">
      <c r="A26" s="416"/>
      <c r="B26" s="289"/>
      <c r="C26" s="395"/>
      <c r="D26" s="307"/>
      <c r="E26" s="415"/>
      <c r="F26" s="409"/>
      <c r="G26" s="322"/>
      <c r="H26" s="291" t="s">
        <v>224</v>
      </c>
      <c r="I26" s="296"/>
      <c r="J26" s="291"/>
      <c r="K26" s="411" t="s">
        <v>223</v>
      </c>
      <c r="L26" s="411"/>
      <c r="M26" s="411"/>
      <c r="N26" s="411"/>
      <c r="O26" s="292"/>
      <c r="P26" s="292"/>
      <c r="Q26" s="323"/>
      <c r="R26" s="292" t="s">
        <v>187</v>
      </c>
      <c r="S26" s="292"/>
      <c r="T26" s="292"/>
      <c r="U26" s="292" t="s">
        <v>182</v>
      </c>
      <c r="V26" s="321"/>
      <c r="W26" s="323"/>
      <c r="X26" s="292" t="s">
        <v>182</v>
      </c>
      <c r="Y26" s="321"/>
      <c r="Z26" s="323"/>
      <c r="AA26" s="292" t="s">
        <v>182</v>
      </c>
      <c r="AB26" s="321"/>
      <c r="AC26" s="292"/>
      <c r="AD26" s="292" t="s">
        <v>182</v>
      </c>
      <c r="AE26" s="321"/>
      <c r="AF26" s="292"/>
      <c r="AG26" s="292" t="s">
        <v>182</v>
      </c>
      <c r="AH26" s="292"/>
      <c r="AI26" s="416"/>
      <c r="AJ26" s="289"/>
      <c r="AK26" s="395"/>
      <c r="AL26" s="307"/>
      <c r="AM26" s="415"/>
      <c r="AN26" s="409"/>
      <c r="AO26" s="322"/>
      <c r="AP26" s="291" t="s">
        <v>224</v>
      </c>
      <c r="AQ26" s="296"/>
      <c r="AR26" s="291"/>
      <c r="AS26" s="411" t="s">
        <v>223</v>
      </c>
      <c r="AT26" s="411"/>
      <c r="AU26" s="411"/>
      <c r="AV26" s="411"/>
      <c r="AW26" s="292"/>
      <c r="AX26" s="292"/>
      <c r="AY26" s="323"/>
      <c r="AZ26" s="292" t="s">
        <v>182</v>
      </c>
      <c r="BA26" s="292"/>
      <c r="BB26" s="292"/>
      <c r="BC26" s="292" t="s">
        <v>182</v>
      </c>
      <c r="BD26" s="292"/>
      <c r="BE26" s="323"/>
      <c r="BF26" s="292" t="s">
        <v>182</v>
      </c>
      <c r="BG26" s="321"/>
      <c r="BH26" s="323"/>
      <c r="BI26" s="292" t="s">
        <v>182</v>
      </c>
      <c r="BJ26" s="321"/>
      <c r="BK26" s="323"/>
      <c r="BL26" s="292">
        <v>7.7</v>
      </c>
      <c r="BM26" s="292"/>
      <c r="BN26" s="323"/>
      <c r="BO26" s="292" t="s">
        <v>187</v>
      </c>
      <c r="BP26" s="321"/>
      <c r="BQ26" s="323"/>
      <c r="BR26" s="292" t="s">
        <v>182</v>
      </c>
      <c r="BS26" s="292"/>
      <c r="BT26" s="416"/>
      <c r="BU26" s="289"/>
      <c r="BV26" s="395"/>
      <c r="BW26" s="307"/>
      <c r="BX26" s="415"/>
      <c r="BY26" s="409"/>
      <c r="BZ26" s="322"/>
      <c r="CA26" s="291" t="s">
        <v>224</v>
      </c>
      <c r="CB26" s="296"/>
      <c r="CC26" s="291"/>
      <c r="CD26" s="411" t="s">
        <v>223</v>
      </c>
      <c r="CE26" s="411"/>
      <c r="CF26" s="411"/>
      <c r="CG26" s="411"/>
      <c r="CH26" s="292"/>
      <c r="CI26" s="321"/>
      <c r="CJ26" s="323"/>
      <c r="CK26" s="292" t="s">
        <v>182</v>
      </c>
      <c r="CL26" s="292"/>
      <c r="CM26" s="292"/>
      <c r="CN26" s="292" t="s">
        <v>182</v>
      </c>
      <c r="CO26" s="321"/>
      <c r="CP26" s="323"/>
      <c r="CQ26" s="292" t="s">
        <v>187</v>
      </c>
      <c r="CR26" s="292"/>
      <c r="CS26" s="323"/>
      <c r="CT26" s="292" t="s">
        <v>182</v>
      </c>
      <c r="CU26" s="292"/>
      <c r="CV26" s="323"/>
      <c r="CW26" s="292" t="s">
        <v>182</v>
      </c>
      <c r="CX26" s="321"/>
      <c r="CY26" s="323"/>
      <c r="CZ26" s="292" t="s">
        <v>182</v>
      </c>
      <c r="DA26" s="292"/>
      <c r="DB26" s="323"/>
      <c r="DC26" s="292" t="s">
        <v>182</v>
      </c>
      <c r="DD26" s="292"/>
    </row>
    <row r="27" spans="1:108" ht="15.95" customHeight="1">
      <c r="A27" s="416"/>
      <c r="B27" s="289"/>
      <c r="C27" s="395"/>
      <c r="D27" s="307"/>
      <c r="E27" s="414" t="s">
        <v>222</v>
      </c>
      <c r="F27" s="408"/>
      <c r="G27" s="322"/>
      <c r="H27" s="403" t="s">
        <v>221</v>
      </c>
      <c r="I27" s="258"/>
      <c r="J27" s="251"/>
      <c r="K27" s="85" t="s">
        <v>220</v>
      </c>
      <c r="O27" s="248" t="s">
        <v>205</v>
      </c>
      <c r="P27" s="248"/>
      <c r="Q27" s="285"/>
      <c r="R27" s="286">
        <v>50000</v>
      </c>
      <c r="S27" s="324"/>
      <c r="T27" s="286"/>
      <c r="U27" s="286">
        <v>50000</v>
      </c>
      <c r="V27" s="287"/>
      <c r="W27" s="285"/>
      <c r="X27" s="90">
        <v>50000</v>
      </c>
      <c r="Y27" s="287"/>
      <c r="Z27" s="285"/>
      <c r="AA27" s="286">
        <v>50000</v>
      </c>
      <c r="AB27" s="287"/>
      <c r="AC27" s="325"/>
      <c r="AD27" s="90">
        <v>54500</v>
      </c>
      <c r="AE27" s="287"/>
      <c r="AF27" s="286"/>
      <c r="AG27" s="286">
        <v>50000</v>
      </c>
      <c r="AH27" s="286"/>
      <c r="AI27" s="416"/>
      <c r="AJ27" s="289"/>
      <c r="AK27" s="395"/>
      <c r="AL27" s="307"/>
      <c r="AM27" s="414" t="s">
        <v>222</v>
      </c>
      <c r="AN27" s="408"/>
      <c r="AO27" s="322"/>
      <c r="AP27" s="403" t="s">
        <v>221</v>
      </c>
      <c r="AQ27" s="258"/>
      <c r="AR27" s="251"/>
      <c r="AS27" s="85" t="s">
        <v>220</v>
      </c>
      <c r="AW27" s="248" t="s">
        <v>205</v>
      </c>
      <c r="AX27" s="248"/>
      <c r="AY27" s="285"/>
      <c r="AZ27" s="90">
        <v>50000</v>
      </c>
      <c r="BA27" s="248"/>
      <c r="BB27" s="286"/>
      <c r="BC27" s="90">
        <v>50000</v>
      </c>
      <c r="BD27" s="286"/>
      <c r="BE27" s="285"/>
      <c r="BF27" s="90">
        <v>50000</v>
      </c>
      <c r="BG27" s="287"/>
      <c r="BH27" s="285"/>
      <c r="BI27" s="286">
        <v>50000</v>
      </c>
      <c r="BJ27" s="287"/>
      <c r="BK27" s="285"/>
      <c r="BL27" s="90">
        <v>50000</v>
      </c>
      <c r="BM27" s="286"/>
      <c r="BN27" s="285"/>
      <c r="BO27" s="90">
        <v>50000</v>
      </c>
      <c r="BP27" s="287"/>
      <c r="BQ27" s="285"/>
      <c r="BR27" s="286">
        <v>50000</v>
      </c>
      <c r="BS27" s="286"/>
      <c r="BT27" s="416"/>
      <c r="BU27" s="289"/>
      <c r="BV27" s="395"/>
      <c r="BW27" s="307"/>
      <c r="BX27" s="414" t="s">
        <v>222</v>
      </c>
      <c r="BY27" s="408"/>
      <c r="BZ27" s="322"/>
      <c r="CA27" s="403" t="s">
        <v>221</v>
      </c>
      <c r="CB27" s="258"/>
      <c r="CC27" s="251"/>
      <c r="CD27" s="85" t="s">
        <v>220</v>
      </c>
      <c r="CH27" s="248" t="s">
        <v>205</v>
      </c>
      <c r="CI27" s="270"/>
      <c r="CJ27" s="285"/>
      <c r="CK27" s="90">
        <v>50000</v>
      </c>
      <c r="CL27" s="286"/>
      <c r="CM27" s="286"/>
      <c r="CN27" s="288">
        <v>50000</v>
      </c>
      <c r="CO27" s="287"/>
      <c r="CP27" s="285"/>
      <c r="CQ27" s="90">
        <v>50000</v>
      </c>
      <c r="CR27" s="286"/>
      <c r="CS27" s="285"/>
      <c r="CT27" s="90">
        <v>50000</v>
      </c>
      <c r="CU27" s="286"/>
      <c r="CV27" s="285"/>
      <c r="CW27" s="286">
        <v>60000</v>
      </c>
      <c r="CX27" s="287"/>
      <c r="CY27" s="285"/>
      <c r="CZ27" s="90">
        <v>50000</v>
      </c>
      <c r="DA27" s="286"/>
      <c r="DB27" s="285"/>
      <c r="DC27" s="90">
        <v>60000</v>
      </c>
      <c r="DD27" s="286"/>
    </row>
    <row r="28" spans="1:108" ht="15.95" customHeight="1">
      <c r="A28" s="416"/>
      <c r="B28" s="289"/>
      <c r="C28" s="395"/>
      <c r="D28" s="307"/>
      <c r="E28" s="415"/>
      <c r="F28" s="409"/>
      <c r="G28" s="326"/>
      <c r="H28" s="411"/>
      <c r="I28" s="258"/>
      <c r="J28" s="251"/>
      <c r="K28" s="85" t="s">
        <v>219</v>
      </c>
      <c r="O28" s="248" t="s">
        <v>205</v>
      </c>
      <c r="P28" s="248"/>
      <c r="Q28" s="285"/>
      <c r="R28" s="286">
        <v>120000</v>
      </c>
      <c r="S28" s="286"/>
      <c r="T28" s="286"/>
      <c r="U28" s="286">
        <v>120000</v>
      </c>
      <c r="V28" s="287"/>
      <c r="W28" s="285"/>
      <c r="X28" s="90">
        <v>120000</v>
      </c>
      <c r="Y28" s="287"/>
      <c r="Z28" s="285"/>
      <c r="AA28" s="286">
        <v>120000</v>
      </c>
      <c r="AB28" s="287"/>
      <c r="AC28" s="285"/>
      <c r="AD28" s="90">
        <v>130800</v>
      </c>
      <c r="AE28" s="287"/>
      <c r="AF28" s="286"/>
      <c r="AG28" s="286">
        <v>120000</v>
      </c>
      <c r="AH28" s="286"/>
      <c r="AI28" s="416"/>
      <c r="AJ28" s="289"/>
      <c r="AK28" s="395"/>
      <c r="AL28" s="307"/>
      <c r="AM28" s="415"/>
      <c r="AN28" s="409"/>
      <c r="AO28" s="326"/>
      <c r="AP28" s="411"/>
      <c r="AQ28" s="258"/>
      <c r="AR28" s="251"/>
      <c r="AS28" s="85" t="s">
        <v>218</v>
      </c>
      <c r="AW28" s="248" t="s">
        <v>205</v>
      </c>
      <c r="AX28" s="248"/>
      <c r="AY28" s="285"/>
      <c r="AZ28" s="90">
        <v>120000</v>
      </c>
      <c r="BA28" s="248"/>
      <c r="BB28" s="286"/>
      <c r="BC28" s="90">
        <v>120000</v>
      </c>
      <c r="BD28" s="286"/>
      <c r="BE28" s="285"/>
      <c r="BF28" s="90">
        <v>120000</v>
      </c>
      <c r="BG28" s="287"/>
      <c r="BH28" s="285"/>
      <c r="BI28" s="286">
        <v>120000</v>
      </c>
      <c r="BJ28" s="287"/>
      <c r="BK28" s="285"/>
      <c r="BL28" s="90">
        <v>120000</v>
      </c>
      <c r="BM28" s="286"/>
      <c r="BN28" s="285"/>
      <c r="BO28" s="90">
        <v>120000</v>
      </c>
      <c r="BP28" s="287"/>
      <c r="BQ28" s="285"/>
      <c r="BR28" s="286">
        <v>120000</v>
      </c>
      <c r="BS28" s="286"/>
      <c r="BT28" s="416"/>
      <c r="BU28" s="289"/>
      <c r="BV28" s="395"/>
      <c r="BW28" s="307"/>
      <c r="BX28" s="415"/>
      <c r="BY28" s="409"/>
      <c r="BZ28" s="326"/>
      <c r="CA28" s="411"/>
      <c r="CB28" s="258"/>
      <c r="CC28" s="251"/>
      <c r="CD28" s="85" t="s">
        <v>218</v>
      </c>
      <c r="CH28" s="248" t="s">
        <v>205</v>
      </c>
      <c r="CI28" s="270"/>
      <c r="CJ28" s="285"/>
      <c r="CK28" s="90">
        <v>120000</v>
      </c>
      <c r="CL28" s="286"/>
      <c r="CM28" s="286"/>
      <c r="CN28" s="90">
        <v>120000</v>
      </c>
      <c r="CO28" s="287"/>
      <c r="CP28" s="285"/>
      <c r="CQ28" s="90">
        <v>120000</v>
      </c>
      <c r="CR28" s="286"/>
      <c r="CS28" s="285"/>
      <c r="CT28" s="90">
        <v>120000</v>
      </c>
      <c r="CU28" s="286"/>
      <c r="CV28" s="285"/>
      <c r="CW28" s="286">
        <v>144000</v>
      </c>
      <c r="CX28" s="287"/>
      <c r="CY28" s="285"/>
      <c r="CZ28" s="90">
        <v>120000</v>
      </c>
      <c r="DA28" s="286"/>
      <c r="DB28" s="285"/>
      <c r="DC28" s="90">
        <v>144000</v>
      </c>
      <c r="DD28" s="286"/>
    </row>
    <row r="29" spans="1:108" ht="15.95" customHeight="1">
      <c r="A29" s="416"/>
      <c r="B29" s="289"/>
      <c r="C29" s="395"/>
      <c r="D29" s="307"/>
      <c r="E29" s="415"/>
      <c r="F29" s="409"/>
      <c r="G29" s="326"/>
      <c r="H29" s="411"/>
      <c r="I29" s="258"/>
      <c r="J29" s="251"/>
      <c r="K29" s="85" t="s">
        <v>217</v>
      </c>
      <c r="O29" s="248" t="s">
        <v>205</v>
      </c>
      <c r="P29" s="248"/>
      <c r="Q29" s="285"/>
      <c r="R29" s="286">
        <v>130000</v>
      </c>
      <c r="S29" s="286"/>
      <c r="T29" s="286"/>
      <c r="U29" s="286">
        <v>130000</v>
      </c>
      <c r="V29" s="287"/>
      <c r="W29" s="285"/>
      <c r="X29" s="90">
        <v>130000</v>
      </c>
      <c r="Y29" s="287"/>
      <c r="Z29" s="285"/>
      <c r="AA29" s="286">
        <v>130000</v>
      </c>
      <c r="AB29" s="287"/>
      <c r="AC29" s="285"/>
      <c r="AD29" s="90">
        <v>141700</v>
      </c>
      <c r="AE29" s="287"/>
      <c r="AF29" s="286"/>
      <c r="AG29" s="286">
        <v>130000</v>
      </c>
      <c r="AH29" s="286"/>
      <c r="AI29" s="416"/>
      <c r="AJ29" s="289"/>
      <c r="AK29" s="395"/>
      <c r="AL29" s="307"/>
      <c r="AM29" s="415"/>
      <c r="AN29" s="409"/>
      <c r="AO29" s="326"/>
      <c r="AP29" s="411"/>
      <c r="AQ29" s="258"/>
      <c r="AR29" s="251"/>
      <c r="AS29" s="85" t="s">
        <v>216</v>
      </c>
      <c r="AW29" s="248" t="s">
        <v>205</v>
      </c>
      <c r="AX29" s="248"/>
      <c r="AY29" s="285"/>
      <c r="AZ29" s="90">
        <v>130000</v>
      </c>
      <c r="BA29" s="248"/>
      <c r="BB29" s="286"/>
      <c r="BC29" s="90">
        <v>130000</v>
      </c>
      <c r="BD29" s="286"/>
      <c r="BE29" s="285"/>
      <c r="BF29" s="90">
        <v>130000</v>
      </c>
      <c r="BG29" s="287"/>
      <c r="BH29" s="285"/>
      <c r="BI29" s="286">
        <v>130000</v>
      </c>
      <c r="BJ29" s="287"/>
      <c r="BK29" s="285"/>
      <c r="BL29" s="90">
        <v>130000</v>
      </c>
      <c r="BM29" s="286"/>
      <c r="BN29" s="285"/>
      <c r="BO29" s="90">
        <v>130000</v>
      </c>
      <c r="BP29" s="287"/>
      <c r="BQ29" s="285"/>
      <c r="BR29" s="286">
        <v>130000</v>
      </c>
      <c r="BS29" s="286"/>
      <c r="BT29" s="416"/>
      <c r="BU29" s="289"/>
      <c r="BV29" s="395"/>
      <c r="BW29" s="307"/>
      <c r="BX29" s="415"/>
      <c r="BY29" s="409"/>
      <c r="BZ29" s="326"/>
      <c r="CA29" s="411"/>
      <c r="CB29" s="258"/>
      <c r="CC29" s="251"/>
      <c r="CD29" s="85" t="s">
        <v>216</v>
      </c>
      <c r="CH29" s="248" t="s">
        <v>205</v>
      </c>
      <c r="CI29" s="270"/>
      <c r="CJ29" s="285"/>
      <c r="CK29" s="90">
        <v>130000</v>
      </c>
      <c r="CL29" s="286"/>
      <c r="CM29" s="286"/>
      <c r="CN29" s="90">
        <v>130000</v>
      </c>
      <c r="CO29" s="287"/>
      <c r="CP29" s="285"/>
      <c r="CQ29" s="90">
        <v>130000</v>
      </c>
      <c r="CR29" s="286"/>
      <c r="CS29" s="285"/>
      <c r="CT29" s="90">
        <v>130000</v>
      </c>
      <c r="CU29" s="286"/>
      <c r="CV29" s="285"/>
      <c r="CW29" s="286">
        <v>156000</v>
      </c>
      <c r="CX29" s="287"/>
      <c r="CY29" s="285"/>
      <c r="CZ29" s="90">
        <v>156000</v>
      </c>
      <c r="DA29" s="286"/>
      <c r="DB29" s="285"/>
      <c r="DC29" s="90">
        <v>156000</v>
      </c>
      <c r="DD29" s="286"/>
    </row>
    <row r="30" spans="1:108" ht="15.95" customHeight="1">
      <c r="A30" s="416"/>
      <c r="B30" s="289"/>
      <c r="C30" s="395"/>
      <c r="D30" s="307"/>
      <c r="E30" s="415"/>
      <c r="F30" s="409"/>
      <c r="G30" s="326"/>
      <c r="H30" s="411"/>
      <c r="I30" s="258"/>
      <c r="J30" s="251"/>
      <c r="K30" s="85" t="s">
        <v>215</v>
      </c>
      <c r="O30" s="248" t="s">
        <v>205</v>
      </c>
      <c r="P30" s="248"/>
      <c r="Q30" s="285"/>
      <c r="R30" s="286">
        <v>150000</v>
      </c>
      <c r="S30" s="286"/>
      <c r="T30" s="286"/>
      <c r="U30" s="286">
        <v>150000</v>
      </c>
      <c r="V30" s="287"/>
      <c r="W30" s="285"/>
      <c r="X30" s="90">
        <v>150000</v>
      </c>
      <c r="Y30" s="287"/>
      <c r="Z30" s="285"/>
      <c r="AA30" s="286">
        <v>150000</v>
      </c>
      <c r="AB30" s="287"/>
      <c r="AC30" s="285"/>
      <c r="AD30" s="90">
        <v>163500</v>
      </c>
      <c r="AE30" s="287"/>
      <c r="AF30" s="286"/>
      <c r="AG30" s="286">
        <v>150000</v>
      </c>
      <c r="AH30" s="286"/>
      <c r="AI30" s="416"/>
      <c r="AJ30" s="289"/>
      <c r="AK30" s="395"/>
      <c r="AL30" s="307"/>
      <c r="AM30" s="415"/>
      <c r="AN30" s="409"/>
      <c r="AO30" s="326"/>
      <c r="AP30" s="411"/>
      <c r="AQ30" s="258"/>
      <c r="AR30" s="251"/>
      <c r="AS30" s="85" t="s">
        <v>214</v>
      </c>
      <c r="AW30" s="248" t="s">
        <v>205</v>
      </c>
      <c r="AX30" s="248"/>
      <c r="AY30" s="285"/>
      <c r="AZ30" s="90">
        <v>150000</v>
      </c>
      <c r="BA30" s="248"/>
      <c r="BB30" s="286"/>
      <c r="BC30" s="90">
        <v>150000</v>
      </c>
      <c r="BD30" s="286"/>
      <c r="BE30" s="285"/>
      <c r="BF30" s="90">
        <v>150000</v>
      </c>
      <c r="BG30" s="287"/>
      <c r="BH30" s="285"/>
      <c r="BI30" s="286">
        <v>150000</v>
      </c>
      <c r="BJ30" s="287"/>
      <c r="BK30" s="285"/>
      <c r="BL30" s="90">
        <v>150000</v>
      </c>
      <c r="BM30" s="286"/>
      <c r="BN30" s="285"/>
      <c r="BO30" s="90">
        <v>150000</v>
      </c>
      <c r="BP30" s="287"/>
      <c r="BQ30" s="285"/>
      <c r="BR30" s="286">
        <v>150000</v>
      </c>
      <c r="BS30" s="286"/>
      <c r="BT30" s="416"/>
      <c r="BU30" s="289"/>
      <c r="BV30" s="395"/>
      <c r="BW30" s="307"/>
      <c r="BX30" s="415"/>
      <c r="BY30" s="409"/>
      <c r="BZ30" s="326"/>
      <c r="CA30" s="411"/>
      <c r="CB30" s="258"/>
      <c r="CC30" s="251"/>
      <c r="CD30" s="85" t="s">
        <v>214</v>
      </c>
      <c r="CH30" s="248" t="s">
        <v>205</v>
      </c>
      <c r="CI30" s="270"/>
      <c r="CJ30" s="285"/>
      <c r="CK30" s="90">
        <v>150000</v>
      </c>
      <c r="CL30" s="286"/>
      <c r="CM30" s="286"/>
      <c r="CN30" s="90">
        <v>150000</v>
      </c>
      <c r="CO30" s="287"/>
      <c r="CP30" s="285"/>
      <c r="CQ30" s="90">
        <v>150000</v>
      </c>
      <c r="CR30" s="286"/>
      <c r="CS30" s="285"/>
      <c r="CT30" s="90">
        <v>150000</v>
      </c>
      <c r="CU30" s="286"/>
      <c r="CV30" s="285"/>
      <c r="CW30" s="286">
        <v>180000</v>
      </c>
      <c r="CX30" s="287"/>
      <c r="CY30" s="285"/>
      <c r="CZ30" s="90">
        <v>180000</v>
      </c>
      <c r="DA30" s="286"/>
      <c r="DB30" s="285"/>
      <c r="DC30" s="90">
        <v>180000</v>
      </c>
      <c r="DD30" s="286"/>
    </row>
    <row r="31" spans="1:108" ht="15.95" customHeight="1">
      <c r="A31" s="416"/>
      <c r="B31" s="289"/>
      <c r="C31" s="395"/>
      <c r="D31" s="307"/>
      <c r="E31" s="415"/>
      <c r="F31" s="409"/>
      <c r="G31" s="326"/>
      <c r="H31" s="411"/>
      <c r="I31" s="258"/>
      <c r="J31" s="251"/>
      <c r="K31" s="85" t="s">
        <v>213</v>
      </c>
      <c r="O31" s="248" t="s">
        <v>205</v>
      </c>
      <c r="P31" s="248"/>
      <c r="Q31" s="327"/>
      <c r="R31" s="286">
        <v>160000</v>
      </c>
      <c r="S31" s="286"/>
      <c r="T31" s="328"/>
      <c r="U31" s="286">
        <v>160000</v>
      </c>
      <c r="V31" s="287"/>
      <c r="W31" s="327"/>
      <c r="X31" s="90">
        <v>160000</v>
      </c>
      <c r="Y31" s="287"/>
      <c r="Z31" s="327"/>
      <c r="AA31" s="286">
        <v>160000</v>
      </c>
      <c r="AB31" s="287"/>
      <c r="AC31" s="329" t="s">
        <v>212</v>
      </c>
      <c r="AD31" s="90">
        <v>174400</v>
      </c>
      <c r="AE31" s="287"/>
      <c r="AF31" s="328"/>
      <c r="AG31" s="286">
        <v>160000</v>
      </c>
      <c r="AH31" s="286"/>
      <c r="AI31" s="416"/>
      <c r="AJ31" s="289"/>
      <c r="AK31" s="395"/>
      <c r="AL31" s="307"/>
      <c r="AM31" s="415"/>
      <c r="AN31" s="409"/>
      <c r="AO31" s="326"/>
      <c r="AP31" s="411"/>
      <c r="AQ31" s="258"/>
      <c r="AR31" s="251"/>
      <c r="AS31" s="85" t="s">
        <v>211</v>
      </c>
      <c r="AW31" s="248" t="s">
        <v>205</v>
      </c>
      <c r="AX31" s="248"/>
      <c r="AY31" s="327"/>
      <c r="AZ31" s="90">
        <v>160000</v>
      </c>
      <c r="BA31" s="248"/>
      <c r="BB31" s="328"/>
      <c r="BC31" s="90">
        <v>160000</v>
      </c>
      <c r="BD31" s="286"/>
      <c r="BE31" s="327"/>
      <c r="BF31" s="90">
        <v>160000</v>
      </c>
      <c r="BG31" s="287"/>
      <c r="BH31" s="327"/>
      <c r="BI31" s="286">
        <v>160000</v>
      </c>
      <c r="BJ31" s="287"/>
      <c r="BK31" s="327"/>
      <c r="BL31" s="90">
        <v>160000</v>
      </c>
      <c r="BM31" s="286"/>
      <c r="BN31" s="327"/>
      <c r="BO31" s="90">
        <v>160000</v>
      </c>
      <c r="BP31" s="287"/>
      <c r="BQ31" s="327"/>
      <c r="BR31" s="286">
        <v>160000</v>
      </c>
      <c r="BS31" s="286"/>
      <c r="BT31" s="416"/>
      <c r="BU31" s="289"/>
      <c r="BV31" s="395"/>
      <c r="BW31" s="307"/>
      <c r="BX31" s="415"/>
      <c r="BY31" s="409"/>
      <c r="BZ31" s="326"/>
      <c r="CA31" s="411"/>
      <c r="CB31" s="258"/>
      <c r="CC31" s="251"/>
      <c r="CD31" s="85" t="s">
        <v>211</v>
      </c>
      <c r="CH31" s="248" t="s">
        <v>205</v>
      </c>
      <c r="CI31" s="270"/>
      <c r="CJ31" s="327"/>
      <c r="CK31" s="90">
        <v>160000</v>
      </c>
      <c r="CL31" s="286"/>
      <c r="CM31" s="328"/>
      <c r="CN31" s="90">
        <v>160000</v>
      </c>
      <c r="CO31" s="287"/>
      <c r="CP31" s="327"/>
      <c r="CQ31" s="90">
        <v>160000</v>
      </c>
      <c r="CR31" s="286"/>
      <c r="CS31" s="327"/>
      <c r="CT31" s="90">
        <v>160000</v>
      </c>
      <c r="CU31" s="286"/>
      <c r="CV31" s="327"/>
      <c r="CW31" s="286">
        <v>192000</v>
      </c>
      <c r="CX31" s="287"/>
      <c r="CY31" s="327"/>
      <c r="CZ31" s="90">
        <v>192000</v>
      </c>
      <c r="DA31" s="286"/>
      <c r="DB31" s="327"/>
      <c r="DC31" s="90">
        <v>192000</v>
      </c>
      <c r="DD31" s="286"/>
    </row>
    <row r="32" spans="1:108" ht="15.95" customHeight="1">
      <c r="A32" s="416"/>
      <c r="B32" s="289"/>
      <c r="C32" s="395"/>
      <c r="D32" s="307"/>
      <c r="E32" s="415"/>
      <c r="F32" s="409"/>
      <c r="G32" s="326"/>
      <c r="H32" s="411"/>
      <c r="I32" s="258"/>
      <c r="J32" s="251"/>
      <c r="K32" s="85" t="s">
        <v>210</v>
      </c>
      <c r="O32" s="248" t="s">
        <v>205</v>
      </c>
      <c r="P32" s="248"/>
      <c r="Q32" s="285"/>
      <c r="R32" s="286">
        <v>400000</v>
      </c>
      <c r="S32" s="286"/>
      <c r="T32" s="286"/>
      <c r="U32" s="286">
        <v>400000</v>
      </c>
      <c r="V32" s="287"/>
      <c r="W32" s="285"/>
      <c r="X32" s="90">
        <v>400000</v>
      </c>
      <c r="Y32" s="287"/>
      <c r="Z32" s="285"/>
      <c r="AA32" s="286">
        <v>400000</v>
      </c>
      <c r="AB32" s="287"/>
      <c r="AC32" s="285"/>
      <c r="AD32" s="90">
        <v>436000</v>
      </c>
      <c r="AE32" s="287"/>
      <c r="AF32" s="286"/>
      <c r="AG32" s="286">
        <v>400000</v>
      </c>
      <c r="AH32" s="286"/>
      <c r="AI32" s="416"/>
      <c r="AJ32" s="289"/>
      <c r="AK32" s="395"/>
      <c r="AL32" s="307"/>
      <c r="AM32" s="415"/>
      <c r="AN32" s="409"/>
      <c r="AO32" s="326"/>
      <c r="AP32" s="411"/>
      <c r="AQ32" s="258"/>
      <c r="AR32" s="251"/>
      <c r="AS32" s="85" t="s">
        <v>209</v>
      </c>
      <c r="AW32" s="248" t="s">
        <v>205</v>
      </c>
      <c r="AX32" s="248"/>
      <c r="AY32" s="285"/>
      <c r="AZ32" s="90">
        <v>400000</v>
      </c>
      <c r="BA32" s="248"/>
      <c r="BB32" s="286"/>
      <c r="BC32" s="90">
        <v>400000</v>
      </c>
      <c r="BD32" s="286"/>
      <c r="BE32" s="285"/>
      <c r="BF32" s="90">
        <v>400000</v>
      </c>
      <c r="BG32" s="287"/>
      <c r="BH32" s="285"/>
      <c r="BI32" s="286">
        <v>400000</v>
      </c>
      <c r="BJ32" s="287"/>
      <c r="BK32" s="285"/>
      <c r="BL32" s="90">
        <v>400000</v>
      </c>
      <c r="BM32" s="286"/>
      <c r="BN32" s="285"/>
      <c r="BO32" s="90">
        <v>400000</v>
      </c>
      <c r="BP32" s="287"/>
      <c r="BQ32" s="285"/>
      <c r="BR32" s="286">
        <v>400000</v>
      </c>
      <c r="BS32" s="286"/>
      <c r="BT32" s="416"/>
      <c r="BU32" s="289"/>
      <c r="BV32" s="395"/>
      <c r="BW32" s="307"/>
      <c r="BX32" s="415"/>
      <c r="BY32" s="409"/>
      <c r="BZ32" s="326"/>
      <c r="CA32" s="411"/>
      <c r="CB32" s="258"/>
      <c r="CC32" s="251"/>
      <c r="CD32" s="85" t="s">
        <v>209</v>
      </c>
      <c r="CH32" s="248" t="s">
        <v>205</v>
      </c>
      <c r="CI32" s="270"/>
      <c r="CJ32" s="285"/>
      <c r="CK32" s="90">
        <v>400000</v>
      </c>
      <c r="CL32" s="286"/>
      <c r="CM32" s="286"/>
      <c r="CN32" s="90">
        <v>400000</v>
      </c>
      <c r="CO32" s="287"/>
      <c r="CP32" s="285"/>
      <c r="CQ32" s="90">
        <v>400000</v>
      </c>
      <c r="CR32" s="286"/>
      <c r="CS32" s="285"/>
      <c r="CT32" s="90">
        <v>400000</v>
      </c>
      <c r="CU32" s="286"/>
      <c r="CV32" s="285"/>
      <c r="CW32" s="286">
        <v>480000</v>
      </c>
      <c r="CX32" s="287"/>
      <c r="CY32" s="285"/>
      <c r="CZ32" s="90">
        <v>480000</v>
      </c>
      <c r="DA32" s="286"/>
      <c r="DB32" s="285"/>
      <c r="DC32" s="90">
        <v>480000</v>
      </c>
      <c r="DD32" s="286"/>
    </row>
    <row r="33" spans="1:108" ht="15.95" customHeight="1">
      <c r="A33" s="416"/>
      <c r="B33" s="289"/>
      <c r="C33" s="395"/>
      <c r="D33" s="307"/>
      <c r="E33" s="415"/>
      <c r="F33" s="409"/>
      <c r="G33" s="326"/>
      <c r="H33" s="411"/>
      <c r="I33" s="258"/>
      <c r="J33" s="251"/>
      <c r="K33" s="85" t="s">
        <v>208</v>
      </c>
      <c r="O33" s="248" t="s">
        <v>205</v>
      </c>
      <c r="P33" s="248"/>
      <c r="Q33" s="285"/>
      <c r="R33" s="286">
        <v>410000</v>
      </c>
      <c r="S33" s="286"/>
      <c r="T33" s="286"/>
      <c r="U33" s="286">
        <v>410000</v>
      </c>
      <c r="V33" s="287"/>
      <c r="W33" s="285"/>
      <c r="X33" s="90">
        <v>410000</v>
      </c>
      <c r="Y33" s="287"/>
      <c r="Z33" s="285"/>
      <c r="AA33" s="286">
        <v>410000</v>
      </c>
      <c r="AB33" s="287"/>
      <c r="AC33" s="285"/>
      <c r="AD33" s="90">
        <v>446900</v>
      </c>
      <c r="AE33" s="287"/>
      <c r="AF33" s="286"/>
      <c r="AG33" s="286">
        <v>410000</v>
      </c>
      <c r="AH33" s="286"/>
      <c r="AI33" s="416"/>
      <c r="AJ33" s="289"/>
      <c r="AK33" s="395"/>
      <c r="AL33" s="307"/>
      <c r="AM33" s="415"/>
      <c r="AN33" s="409"/>
      <c r="AO33" s="326"/>
      <c r="AP33" s="411"/>
      <c r="AQ33" s="258"/>
      <c r="AR33" s="251"/>
      <c r="AS33" s="85" t="s">
        <v>208</v>
      </c>
      <c r="AW33" s="248" t="s">
        <v>205</v>
      </c>
      <c r="AX33" s="248"/>
      <c r="AY33" s="285"/>
      <c r="AZ33" s="90">
        <v>410000</v>
      </c>
      <c r="BA33" s="248"/>
      <c r="BB33" s="286"/>
      <c r="BC33" s="90">
        <v>410000</v>
      </c>
      <c r="BD33" s="286"/>
      <c r="BE33" s="285"/>
      <c r="BF33" s="90">
        <v>410000</v>
      </c>
      <c r="BG33" s="287"/>
      <c r="BH33" s="285"/>
      <c r="BI33" s="286">
        <v>410000</v>
      </c>
      <c r="BJ33" s="287"/>
      <c r="BK33" s="285"/>
      <c r="BL33" s="90">
        <v>410000</v>
      </c>
      <c r="BM33" s="286"/>
      <c r="BN33" s="285"/>
      <c r="BO33" s="90">
        <v>410000</v>
      </c>
      <c r="BP33" s="287"/>
      <c r="BQ33" s="285"/>
      <c r="BR33" s="286">
        <v>410000</v>
      </c>
      <c r="BS33" s="286"/>
      <c r="BT33" s="416"/>
      <c r="BU33" s="289"/>
      <c r="BV33" s="395"/>
      <c r="BW33" s="307"/>
      <c r="BX33" s="415"/>
      <c r="BY33" s="409"/>
      <c r="BZ33" s="326"/>
      <c r="CA33" s="411"/>
      <c r="CB33" s="258"/>
      <c r="CC33" s="251"/>
      <c r="CD33" s="85" t="s">
        <v>208</v>
      </c>
      <c r="CH33" s="248" t="s">
        <v>205</v>
      </c>
      <c r="CI33" s="270"/>
      <c r="CJ33" s="285"/>
      <c r="CK33" s="90">
        <v>410000</v>
      </c>
      <c r="CL33" s="286"/>
      <c r="CM33" s="286"/>
      <c r="CN33" s="90">
        <v>410000</v>
      </c>
      <c r="CO33" s="287"/>
      <c r="CP33" s="285"/>
      <c r="CQ33" s="90">
        <v>410000</v>
      </c>
      <c r="CR33" s="286"/>
      <c r="CS33" s="285"/>
      <c r="CT33" s="90">
        <v>410000</v>
      </c>
      <c r="CU33" s="286"/>
      <c r="CV33" s="285"/>
      <c r="CW33" s="286">
        <v>492000</v>
      </c>
      <c r="CX33" s="287"/>
      <c r="CY33" s="285"/>
      <c r="CZ33" s="90">
        <v>492000</v>
      </c>
      <c r="DA33" s="286"/>
      <c r="DB33" s="285"/>
      <c r="DC33" s="90">
        <v>492000</v>
      </c>
      <c r="DD33" s="286"/>
    </row>
    <row r="34" spans="1:108" ht="15.95" customHeight="1">
      <c r="A34" s="416"/>
      <c r="B34" s="289"/>
      <c r="C34" s="395"/>
      <c r="D34" s="307"/>
      <c r="E34" s="415"/>
      <c r="F34" s="409"/>
      <c r="G34" s="326"/>
      <c r="H34" s="411"/>
      <c r="I34" s="258"/>
      <c r="J34" s="251"/>
      <c r="K34" s="85" t="s">
        <v>207</v>
      </c>
      <c r="O34" s="248" t="s">
        <v>205</v>
      </c>
      <c r="P34" s="248"/>
      <c r="Q34" s="285"/>
      <c r="R34" s="286">
        <v>1750000</v>
      </c>
      <c r="S34" s="286"/>
      <c r="T34" s="286"/>
      <c r="U34" s="286">
        <v>1750000</v>
      </c>
      <c r="V34" s="287"/>
      <c r="W34" s="285"/>
      <c r="X34" s="90">
        <v>1750000</v>
      </c>
      <c r="Y34" s="287"/>
      <c r="Z34" s="285"/>
      <c r="AA34" s="286">
        <v>1750000</v>
      </c>
      <c r="AB34" s="287"/>
      <c r="AC34" s="285"/>
      <c r="AD34" s="90">
        <v>1907500</v>
      </c>
      <c r="AE34" s="287"/>
      <c r="AF34" s="286"/>
      <c r="AG34" s="286">
        <v>1750000</v>
      </c>
      <c r="AH34" s="286"/>
      <c r="AI34" s="416"/>
      <c r="AJ34" s="289"/>
      <c r="AK34" s="395"/>
      <c r="AL34" s="307"/>
      <c r="AM34" s="415"/>
      <c r="AN34" s="409"/>
      <c r="AO34" s="326"/>
      <c r="AP34" s="411"/>
      <c r="AQ34" s="258"/>
      <c r="AR34" s="251"/>
      <c r="AS34" s="85" t="s">
        <v>207</v>
      </c>
      <c r="AW34" s="248" t="s">
        <v>205</v>
      </c>
      <c r="AX34" s="248"/>
      <c r="AY34" s="285"/>
      <c r="AZ34" s="90">
        <v>1750000</v>
      </c>
      <c r="BA34" s="248"/>
      <c r="BB34" s="286"/>
      <c r="BC34" s="90">
        <v>1750000</v>
      </c>
      <c r="BD34" s="286"/>
      <c r="BE34" s="285"/>
      <c r="BF34" s="90">
        <v>1750000</v>
      </c>
      <c r="BG34" s="287"/>
      <c r="BH34" s="285"/>
      <c r="BI34" s="286">
        <v>1750000</v>
      </c>
      <c r="BJ34" s="287"/>
      <c r="BK34" s="285"/>
      <c r="BL34" s="90">
        <v>1750000</v>
      </c>
      <c r="BM34" s="286"/>
      <c r="BN34" s="285"/>
      <c r="BO34" s="90">
        <v>1750000</v>
      </c>
      <c r="BP34" s="287"/>
      <c r="BQ34" s="285"/>
      <c r="BR34" s="286">
        <v>1750000</v>
      </c>
      <c r="BS34" s="286"/>
      <c r="BT34" s="416"/>
      <c r="BU34" s="289"/>
      <c r="BV34" s="395"/>
      <c r="BW34" s="307"/>
      <c r="BX34" s="415"/>
      <c r="BY34" s="409"/>
      <c r="BZ34" s="326"/>
      <c r="CA34" s="411"/>
      <c r="CB34" s="258"/>
      <c r="CC34" s="251"/>
      <c r="CD34" s="85" t="s">
        <v>207</v>
      </c>
      <c r="CH34" s="248" t="s">
        <v>205</v>
      </c>
      <c r="CI34" s="270"/>
      <c r="CJ34" s="285"/>
      <c r="CK34" s="90">
        <v>1750000</v>
      </c>
      <c r="CL34" s="286"/>
      <c r="CM34" s="286"/>
      <c r="CN34" s="90">
        <v>1750000</v>
      </c>
      <c r="CO34" s="287"/>
      <c r="CP34" s="285"/>
      <c r="CQ34" s="90">
        <v>1750000</v>
      </c>
      <c r="CR34" s="286"/>
      <c r="CS34" s="285"/>
      <c r="CT34" s="90">
        <v>1750000</v>
      </c>
      <c r="CU34" s="286"/>
      <c r="CV34" s="285"/>
      <c r="CW34" s="286">
        <v>2100000</v>
      </c>
      <c r="CX34" s="287"/>
      <c r="CY34" s="285"/>
      <c r="CZ34" s="90">
        <v>2100000</v>
      </c>
      <c r="DA34" s="286"/>
      <c r="DB34" s="285"/>
      <c r="DC34" s="90">
        <v>2100000</v>
      </c>
      <c r="DD34" s="286"/>
    </row>
    <row r="35" spans="1:108" ht="15.95" customHeight="1">
      <c r="A35" s="416"/>
      <c r="B35" s="289"/>
      <c r="C35" s="395"/>
      <c r="D35" s="307"/>
      <c r="E35" s="415"/>
      <c r="F35" s="409"/>
      <c r="G35" s="290"/>
      <c r="H35" s="411"/>
      <c r="I35" s="262"/>
      <c r="J35" s="263"/>
      <c r="K35" s="330" t="s">
        <v>206</v>
      </c>
      <c r="L35" s="330"/>
      <c r="M35" s="330"/>
      <c r="N35" s="330"/>
      <c r="O35" s="275" t="s">
        <v>205</v>
      </c>
      <c r="P35" s="275"/>
      <c r="Q35" s="298"/>
      <c r="R35" s="286">
        <v>3000000</v>
      </c>
      <c r="S35" s="299"/>
      <c r="T35" s="299"/>
      <c r="U35" s="286">
        <v>3000000</v>
      </c>
      <c r="V35" s="300"/>
      <c r="W35" s="298"/>
      <c r="X35" s="88">
        <v>3000000</v>
      </c>
      <c r="Y35" s="300"/>
      <c r="Z35" s="298"/>
      <c r="AA35" s="299">
        <v>3000000</v>
      </c>
      <c r="AB35" s="300"/>
      <c r="AC35" s="298"/>
      <c r="AD35" s="88">
        <v>3270000</v>
      </c>
      <c r="AE35" s="300"/>
      <c r="AF35" s="299"/>
      <c r="AG35" s="299">
        <v>3000000</v>
      </c>
      <c r="AH35" s="299"/>
      <c r="AI35" s="416"/>
      <c r="AJ35" s="289"/>
      <c r="AK35" s="395"/>
      <c r="AL35" s="307"/>
      <c r="AM35" s="415"/>
      <c r="AN35" s="409"/>
      <c r="AO35" s="290"/>
      <c r="AP35" s="411"/>
      <c r="AQ35" s="262"/>
      <c r="AR35" s="263"/>
      <c r="AS35" s="330" t="s">
        <v>206</v>
      </c>
      <c r="AT35" s="330"/>
      <c r="AU35" s="330"/>
      <c r="AV35" s="330"/>
      <c r="AW35" s="275" t="s">
        <v>205</v>
      </c>
      <c r="AX35" s="275"/>
      <c r="AY35" s="298"/>
      <c r="AZ35" s="88">
        <v>3000000</v>
      </c>
      <c r="BA35" s="275"/>
      <c r="BB35" s="299"/>
      <c r="BC35" s="88">
        <v>3000000</v>
      </c>
      <c r="BD35" s="299"/>
      <c r="BE35" s="298"/>
      <c r="BF35" s="88">
        <v>3000000</v>
      </c>
      <c r="BG35" s="300"/>
      <c r="BH35" s="298"/>
      <c r="BI35" s="299">
        <v>3000000</v>
      </c>
      <c r="BJ35" s="300"/>
      <c r="BK35" s="298"/>
      <c r="BL35" s="88">
        <v>3000000</v>
      </c>
      <c r="BM35" s="299"/>
      <c r="BN35" s="298"/>
      <c r="BO35" s="88">
        <v>3000000</v>
      </c>
      <c r="BP35" s="300"/>
      <c r="BQ35" s="298"/>
      <c r="BR35" s="299">
        <v>3000000</v>
      </c>
      <c r="BS35" s="299"/>
      <c r="BT35" s="416"/>
      <c r="BU35" s="289"/>
      <c r="BV35" s="395"/>
      <c r="BW35" s="307"/>
      <c r="BX35" s="415"/>
      <c r="BY35" s="409"/>
      <c r="BZ35" s="290"/>
      <c r="CA35" s="411"/>
      <c r="CB35" s="262"/>
      <c r="CC35" s="263"/>
      <c r="CD35" s="330" t="s">
        <v>206</v>
      </c>
      <c r="CE35" s="330"/>
      <c r="CF35" s="330"/>
      <c r="CG35" s="330"/>
      <c r="CH35" s="275" t="s">
        <v>205</v>
      </c>
      <c r="CI35" s="281"/>
      <c r="CJ35" s="298"/>
      <c r="CK35" s="88">
        <v>3000000</v>
      </c>
      <c r="CL35" s="299"/>
      <c r="CM35" s="299"/>
      <c r="CN35" s="88">
        <v>3000000</v>
      </c>
      <c r="CO35" s="300"/>
      <c r="CP35" s="298"/>
      <c r="CQ35" s="88">
        <v>3000000</v>
      </c>
      <c r="CR35" s="299"/>
      <c r="CS35" s="298"/>
      <c r="CT35" s="88">
        <v>3000000</v>
      </c>
      <c r="CU35" s="299"/>
      <c r="CV35" s="298"/>
      <c r="CW35" s="299">
        <v>3600000</v>
      </c>
      <c r="CX35" s="300"/>
      <c r="CY35" s="298"/>
      <c r="CZ35" s="88">
        <v>3600000</v>
      </c>
      <c r="DA35" s="299"/>
      <c r="DB35" s="298"/>
      <c r="DC35" s="88">
        <v>3600000</v>
      </c>
      <c r="DD35" s="299"/>
    </row>
    <row r="36" spans="1:108" ht="15.95" customHeight="1">
      <c r="A36" s="416"/>
      <c r="B36" s="308"/>
      <c r="C36" s="403"/>
      <c r="D36" s="315"/>
      <c r="E36" s="418"/>
      <c r="F36" s="410"/>
      <c r="G36" s="295"/>
      <c r="H36" s="291" t="s">
        <v>194</v>
      </c>
      <c r="I36" s="296"/>
      <c r="J36" s="291"/>
      <c r="K36" s="297"/>
      <c r="L36" s="297"/>
      <c r="M36" s="297"/>
      <c r="N36" s="297"/>
      <c r="O36" s="297"/>
      <c r="P36" s="330"/>
      <c r="Q36" s="331" t="s">
        <v>204</v>
      </c>
      <c r="R36" s="332">
        <v>8.4</v>
      </c>
      <c r="S36" s="301"/>
      <c r="T36" s="333" t="s">
        <v>203</v>
      </c>
      <c r="U36" s="332">
        <v>8.1999999999999993</v>
      </c>
      <c r="V36" s="281"/>
      <c r="W36" s="331" t="s">
        <v>203</v>
      </c>
      <c r="X36" s="332">
        <v>8.4</v>
      </c>
      <c r="Y36" s="281"/>
      <c r="Z36" s="331" t="s">
        <v>202</v>
      </c>
      <c r="AA36" s="332">
        <v>8.4</v>
      </c>
      <c r="AB36" s="281"/>
      <c r="AC36" s="333" t="s">
        <v>201</v>
      </c>
      <c r="AD36" s="332">
        <v>8.4</v>
      </c>
      <c r="AE36" s="301"/>
      <c r="AF36" s="334" t="s">
        <v>200</v>
      </c>
      <c r="AG36" s="292">
        <v>8.4</v>
      </c>
      <c r="AH36" s="301"/>
      <c r="AI36" s="416"/>
      <c r="AJ36" s="308"/>
      <c r="AK36" s="403"/>
      <c r="AL36" s="315"/>
      <c r="AM36" s="418"/>
      <c r="AN36" s="410"/>
      <c r="AO36" s="295"/>
      <c r="AP36" s="291" t="s">
        <v>194</v>
      </c>
      <c r="AQ36" s="296"/>
      <c r="AR36" s="291"/>
      <c r="AS36" s="297"/>
      <c r="AT36" s="297"/>
      <c r="AU36" s="297"/>
      <c r="AV36" s="297"/>
      <c r="AW36" s="297"/>
      <c r="AX36" s="330"/>
      <c r="AY36" s="331" t="s">
        <v>199</v>
      </c>
      <c r="AZ36" s="332">
        <v>8.4</v>
      </c>
      <c r="BA36" s="330"/>
      <c r="BB36" s="333" t="s">
        <v>198</v>
      </c>
      <c r="BC36" s="332">
        <v>8.4</v>
      </c>
      <c r="BD36" s="275"/>
      <c r="BE36" s="335"/>
      <c r="BF36" s="282">
        <v>6</v>
      </c>
      <c r="BG36" s="281"/>
      <c r="BH36" s="335"/>
      <c r="BI36" s="282">
        <v>6</v>
      </c>
      <c r="BJ36" s="281"/>
      <c r="BK36" s="331" t="s">
        <v>197</v>
      </c>
      <c r="BL36" s="336">
        <v>8.4</v>
      </c>
      <c r="BM36" s="292"/>
      <c r="BN36" s="331" t="s">
        <v>196</v>
      </c>
      <c r="BO36" s="332">
        <v>8.1999999999999993</v>
      </c>
      <c r="BP36" s="281"/>
      <c r="BQ36" s="334" t="s">
        <v>195</v>
      </c>
      <c r="BR36" s="332">
        <v>8.1999999999999993</v>
      </c>
      <c r="BS36" s="275"/>
      <c r="BT36" s="416"/>
      <c r="BU36" s="308"/>
      <c r="BV36" s="403"/>
      <c r="BW36" s="315"/>
      <c r="BX36" s="418"/>
      <c r="BY36" s="410"/>
      <c r="BZ36" s="295"/>
      <c r="CA36" s="291" t="s">
        <v>194</v>
      </c>
      <c r="CB36" s="296"/>
      <c r="CC36" s="291"/>
      <c r="CD36" s="297"/>
      <c r="CE36" s="297"/>
      <c r="CF36" s="297"/>
      <c r="CG36" s="297"/>
      <c r="CH36" s="297"/>
      <c r="CI36" s="337"/>
      <c r="CJ36" s="331" t="s">
        <v>193</v>
      </c>
      <c r="CK36" s="332">
        <v>8.4</v>
      </c>
      <c r="CL36" s="292"/>
      <c r="CM36" s="333" t="s">
        <v>192</v>
      </c>
      <c r="CN36" s="332">
        <v>8.4</v>
      </c>
      <c r="CO36" s="281"/>
      <c r="CP36" s="335"/>
      <c r="CQ36" s="332">
        <v>8.4</v>
      </c>
      <c r="CR36" s="275"/>
      <c r="CS36" s="331" t="s">
        <v>191</v>
      </c>
      <c r="CT36" s="332">
        <v>8.4</v>
      </c>
      <c r="CU36" s="275"/>
      <c r="CV36" s="331" t="s">
        <v>190</v>
      </c>
      <c r="CW36" s="332">
        <v>8.1999999999999993</v>
      </c>
      <c r="CX36" s="281"/>
      <c r="CY36" s="331" t="s">
        <v>189</v>
      </c>
      <c r="CZ36" s="332">
        <v>8.4</v>
      </c>
      <c r="DA36" s="292"/>
      <c r="DB36" s="335"/>
      <c r="DC36" s="332">
        <v>8.4</v>
      </c>
      <c r="DD36" s="292"/>
    </row>
    <row r="37" spans="1:108" ht="15.95" customHeight="1">
      <c r="A37" s="416"/>
      <c r="B37" s="338"/>
      <c r="C37" s="411" t="s">
        <v>188</v>
      </c>
      <c r="D37" s="411"/>
      <c r="E37" s="411"/>
      <c r="F37" s="411"/>
      <c r="G37" s="411"/>
      <c r="H37" s="411"/>
      <c r="I37" s="296"/>
      <c r="J37" s="291"/>
      <c r="K37" s="297"/>
      <c r="L37" s="297"/>
      <c r="M37" s="297"/>
      <c r="N37" s="297"/>
      <c r="O37" s="297"/>
      <c r="P37" s="297"/>
      <c r="Q37" s="339"/>
      <c r="R37" s="297">
        <v>1.4</v>
      </c>
      <c r="S37" s="297"/>
      <c r="T37" s="297"/>
      <c r="U37" s="292">
        <v>1.4</v>
      </c>
      <c r="V37" s="340"/>
      <c r="W37" s="339"/>
      <c r="X37" s="292">
        <v>1.4</v>
      </c>
      <c r="Y37" s="340"/>
      <c r="Z37" s="339"/>
      <c r="AA37" s="297">
        <v>1.4</v>
      </c>
      <c r="AB37" s="340"/>
      <c r="AC37" s="297"/>
      <c r="AD37" s="292">
        <v>1.4</v>
      </c>
      <c r="AE37" s="340"/>
      <c r="AF37" s="297"/>
      <c r="AG37" s="297">
        <v>1.4</v>
      </c>
      <c r="AH37" s="297"/>
      <c r="AI37" s="416"/>
      <c r="AJ37" s="338"/>
      <c r="AK37" s="411" t="s">
        <v>188</v>
      </c>
      <c r="AL37" s="411"/>
      <c r="AM37" s="411"/>
      <c r="AN37" s="411"/>
      <c r="AO37" s="411"/>
      <c r="AP37" s="411"/>
      <c r="AQ37" s="296"/>
      <c r="AR37" s="291"/>
      <c r="AS37" s="297"/>
      <c r="AT37" s="297"/>
      <c r="AU37" s="297"/>
      <c r="AV37" s="297"/>
      <c r="AW37" s="297"/>
      <c r="AX37" s="297"/>
      <c r="AY37" s="339"/>
      <c r="AZ37" s="292">
        <v>1.4</v>
      </c>
      <c r="BA37" s="297"/>
      <c r="BB37" s="297"/>
      <c r="BC37" s="292">
        <v>1.4</v>
      </c>
      <c r="BD37" s="297"/>
      <c r="BE37" s="339"/>
      <c r="BF37" s="292">
        <v>1.4</v>
      </c>
      <c r="BG37" s="340"/>
      <c r="BH37" s="339"/>
      <c r="BI37" s="297">
        <v>1.4</v>
      </c>
      <c r="BJ37" s="340"/>
      <c r="BK37" s="339"/>
      <c r="BL37" s="292">
        <v>1.4</v>
      </c>
      <c r="BM37" s="297"/>
      <c r="BN37" s="339"/>
      <c r="BO37" s="292">
        <v>1.4</v>
      </c>
      <c r="BP37" s="340"/>
      <c r="BQ37" s="339"/>
      <c r="BR37" s="297">
        <v>1.4</v>
      </c>
      <c r="BS37" s="297"/>
      <c r="BT37" s="416"/>
      <c r="BU37" s="338"/>
      <c r="BV37" s="411" t="s">
        <v>188</v>
      </c>
      <c r="BW37" s="411"/>
      <c r="BX37" s="411"/>
      <c r="BY37" s="411"/>
      <c r="BZ37" s="411"/>
      <c r="CA37" s="411"/>
      <c r="CB37" s="296"/>
      <c r="CC37" s="291"/>
      <c r="CD37" s="297"/>
      <c r="CE37" s="297"/>
      <c r="CF37" s="297"/>
      <c r="CG37" s="297"/>
      <c r="CH37" s="297"/>
      <c r="CI37" s="340"/>
      <c r="CJ37" s="339"/>
      <c r="CK37" s="292">
        <v>1.4</v>
      </c>
      <c r="CL37" s="297"/>
      <c r="CM37" s="297"/>
      <c r="CN37" s="292">
        <v>1.4</v>
      </c>
      <c r="CO37" s="340"/>
      <c r="CP37" s="339"/>
      <c r="CQ37" s="292">
        <v>1.4</v>
      </c>
      <c r="CR37" s="297"/>
      <c r="CS37" s="339"/>
      <c r="CT37" s="292">
        <v>1.4</v>
      </c>
      <c r="CU37" s="297"/>
      <c r="CV37" s="339"/>
      <c r="CW37" s="297">
        <v>1.4</v>
      </c>
      <c r="CX37" s="340"/>
      <c r="CY37" s="339"/>
      <c r="CZ37" s="292">
        <v>1.4</v>
      </c>
      <c r="DA37" s="297"/>
      <c r="DB37" s="339"/>
      <c r="DC37" s="292">
        <v>1.4</v>
      </c>
      <c r="DD37" s="297"/>
    </row>
    <row r="38" spans="1:108" ht="15.95" customHeight="1">
      <c r="A38" s="417"/>
      <c r="B38" s="322"/>
      <c r="C38" s="404" t="s">
        <v>0</v>
      </c>
      <c r="D38" s="404"/>
      <c r="E38" s="404"/>
      <c r="F38" s="252"/>
      <c r="G38" s="252"/>
      <c r="H38" s="341"/>
      <c r="I38" s="342"/>
      <c r="J38" s="341"/>
      <c r="K38" s="411" t="s">
        <v>186</v>
      </c>
      <c r="L38" s="411"/>
      <c r="M38" s="411"/>
      <c r="N38" s="411"/>
      <c r="O38" s="411"/>
      <c r="P38" s="291"/>
      <c r="Q38" s="343"/>
      <c r="R38" s="248" t="s">
        <v>187</v>
      </c>
      <c r="S38" s="248"/>
      <c r="T38" s="248"/>
      <c r="U38" s="248" t="s">
        <v>182</v>
      </c>
      <c r="V38" s="270"/>
      <c r="W38" s="343"/>
      <c r="X38" s="248" t="s">
        <v>182</v>
      </c>
      <c r="Y38" s="270"/>
      <c r="Z38" s="343"/>
      <c r="AA38" s="248" t="s">
        <v>182</v>
      </c>
      <c r="AB38" s="270"/>
      <c r="AC38" s="248"/>
      <c r="AD38" s="248" t="s">
        <v>182</v>
      </c>
      <c r="AE38" s="270"/>
      <c r="AF38" s="248"/>
      <c r="AG38" s="248" t="s">
        <v>182</v>
      </c>
      <c r="AH38" s="248"/>
      <c r="AI38" s="417"/>
      <c r="AJ38" s="322"/>
      <c r="AK38" s="404" t="s">
        <v>0</v>
      </c>
      <c r="AL38" s="404"/>
      <c r="AM38" s="404"/>
      <c r="AN38" s="252"/>
      <c r="AO38" s="252"/>
      <c r="AP38" s="341"/>
      <c r="AQ38" s="342"/>
      <c r="AR38" s="341"/>
      <c r="AS38" s="411" t="s">
        <v>186</v>
      </c>
      <c r="AT38" s="411"/>
      <c r="AU38" s="411"/>
      <c r="AV38" s="411"/>
      <c r="AW38" s="411"/>
      <c r="AX38" s="291"/>
      <c r="AY38" s="343"/>
      <c r="AZ38" s="248" t="s">
        <v>182</v>
      </c>
      <c r="BA38" s="252"/>
      <c r="BB38" s="248"/>
      <c r="BC38" s="248" t="s">
        <v>182</v>
      </c>
      <c r="BD38" s="248"/>
      <c r="BE38" s="343"/>
      <c r="BF38" s="248" t="s">
        <v>182</v>
      </c>
      <c r="BG38" s="270"/>
      <c r="BH38" s="343"/>
      <c r="BI38" s="248" t="s">
        <v>182</v>
      </c>
      <c r="BJ38" s="270"/>
      <c r="BK38" s="343"/>
      <c r="BL38" s="248" t="s">
        <v>182</v>
      </c>
      <c r="BM38" s="248"/>
      <c r="BN38" s="343"/>
      <c r="BO38" s="248" t="s">
        <v>182</v>
      </c>
      <c r="BP38" s="270"/>
      <c r="BQ38" s="343"/>
      <c r="BR38" s="248" t="s">
        <v>182</v>
      </c>
      <c r="BS38" s="248"/>
      <c r="BT38" s="416"/>
      <c r="BU38" s="322"/>
      <c r="BV38" s="404" t="s">
        <v>0</v>
      </c>
      <c r="BW38" s="404"/>
      <c r="BX38" s="404"/>
      <c r="BY38" s="252"/>
      <c r="BZ38" s="252"/>
      <c r="CA38" s="341"/>
      <c r="CB38" s="342"/>
      <c r="CC38" s="341"/>
      <c r="CD38" s="411" t="s">
        <v>186</v>
      </c>
      <c r="CE38" s="411"/>
      <c r="CF38" s="411"/>
      <c r="CG38" s="411"/>
      <c r="CH38" s="411"/>
      <c r="CI38" s="296"/>
      <c r="CJ38" s="343"/>
      <c r="CK38" s="248" t="s">
        <v>182</v>
      </c>
      <c r="CL38" s="248"/>
      <c r="CM38" s="248"/>
      <c r="CN38" s="248" t="s">
        <v>182</v>
      </c>
      <c r="CO38" s="270"/>
      <c r="CP38" s="343"/>
      <c r="CQ38" s="248" t="s">
        <v>182</v>
      </c>
      <c r="CR38" s="248"/>
      <c r="CS38" s="343"/>
      <c r="CT38" s="248" t="s">
        <v>182</v>
      </c>
      <c r="CU38" s="248"/>
      <c r="CV38" s="343"/>
      <c r="CW38" s="248" t="s">
        <v>182</v>
      </c>
      <c r="CX38" s="270"/>
      <c r="CY38" s="343"/>
      <c r="CZ38" s="248" t="s">
        <v>182</v>
      </c>
      <c r="DA38" s="248"/>
      <c r="DB38" s="343"/>
      <c r="DC38" s="248" t="s">
        <v>182</v>
      </c>
      <c r="DD38" s="248"/>
    </row>
    <row r="39" spans="1:108" ht="15.95" customHeight="1">
      <c r="A39" s="416"/>
      <c r="B39" s="289"/>
      <c r="C39" s="395"/>
      <c r="D39" s="395"/>
      <c r="E39" s="395"/>
      <c r="F39" s="251"/>
      <c r="G39" s="344"/>
      <c r="H39" s="423" t="s">
        <v>185</v>
      </c>
      <c r="I39" s="345"/>
      <c r="J39" s="346"/>
      <c r="K39" s="411" t="s">
        <v>184</v>
      </c>
      <c r="L39" s="411"/>
      <c r="M39" s="411"/>
      <c r="N39" s="411"/>
      <c r="O39" s="411"/>
      <c r="P39" s="291"/>
      <c r="Q39" s="285"/>
      <c r="R39" s="286">
        <v>2400</v>
      </c>
      <c r="S39" s="286"/>
      <c r="T39" s="286"/>
      <c r="U39" s="90">
        <v>2400</v>
      </c>
      <c r="V39" s="287"/>
      <c r="W39" s="285"/>
      <c r="X39" s="90">
        <v>2400</v>
      </c>
      <c r="Y39" s="287"/>
      <c r="Z39" s="285"/>
      <c r="AA39" s="286">
        <v>2400</v>
      </c>
      <c r="AB39" s="287"/>
      <c r="AC39" s="286"/>
      <c r="AD39" s="90">
        <v>2400</v>
      </c>
      <c r="AE39" s="287"/>
      <c r="AF39" s="286"/>
      <c r="AG39" s="286">
        <v>2000</v>
      </c>
      <c r="AH39" s="286"/>
      <c r="AI39" s="416"/>
      <c r="AJ39" s="289"/>
      <c r="AK39" s="395"/>
      <c r="AL39" s="395"/>
      <c r="AM39" s="395"/>
      <c r="AN39" s="251"/>
      <c r="AO39" s="344"/>
      <c r="AP39" s="423" t="s">
        <v>185</v>
      </c>
      <c r="AQ39" s="345"/>
      <c r="AR39" s="346"/>
      <c r="AS39" s="411" t="s">
        <v>184</v>
      </c>
      <c r="AT39" s="411"/>
      <c r="AU39" s="411"/>
      <c r="AV39" s="411"/>
      <c r="AW39" s="411"/>
      <c r="AX39" s="291"/>
      <c r="AY39" s="285"/>
      <c r="AZ39" s="90">
        <v>2000</v>
      </c>
      <c r="BA39" s="251"/>
      <c r="BB39" s="286"/>
      <c r="BC39" s="90">
        <v>2400</v>
      </c>
      <c r="BD39" s="286"/>
      <c r="BE39" s="285"/>
      <c r="BF39" s="90">
        <v>2400</v>
      </c>
      <c r="BG39" s="287"/>
      <c r="BH39" s="285"/>
      <c r="BI39" s="286">
        <v>2400</v>
      </c>
      <c r="BJ39" s="287"/>
      <c r="BK39" s="285"/>
      <c r="BL39" s="90">
        <v>2400</v>
      </c>
      <c r="BM39" s="286"/>
      <c r="BN39" s="285"/>
      <c r="BO39" s="90">
        <v>2400</v>
      </c>
      <c r="BP39" s="287"/>
      <c r="BQ39" s="285"/>
      <c r="BR39" s="286">
        <v>2400</v>
      </c>
      <c r="BS39" s="286"/>
      <c r="BT39" s="416"/>
      <c r="BU39" s="289"/>
      <c r="BV39" s="395"/>
      <c r="BW39" s="395"/>
      <c r="BX39" s="395"/>
      <c r="BY39" s="251"/>
      <c r="BZ39" s="344"/>
      <c r="CA39" s="423" t="s">
        <v>185</v>
      </c>
      <c r="CB39" s="345"/>
      <c r="CC39" s="346"/>
      <c r="CD39" s="411" t="s">
        <v>184</v>
      </c>
      <c r="CE39" s="411"/>
      <c r="CF39" s="411"/>
      <c r="CG39" s="411"/>
      <c r="CH39" s="411"/>
      <c r="CI39" s="296"/>
      <c r="CJ39" s="285"/>
      <c r="CK39" s="90">
        <v>2400</v>
      </c>
      <c r="CL39" s="286"/>
      <c r="CM39" s="286"/>
      <c r="CN39" s="90">
        <v>2400</v>
      </c>
      <c r="CO39" s="287"/>
      <c r="CP39" s="285"/>
      <c r="CQ39" s="90">
        <v>2400</v>
      </c>
      <c r="CR39" s="286"/>
      <c r="CS39" s="285"/>
      <c r="CT39" s="90">
        <v>2400</v>
      </c>
      <c r="CU39" s="286"/>
      <c r="CV39" s="285"/>
      <c r="CW39" s="286">
        <v>2400</v>
      </c>
      <c r="CX39" s="287"/>
      <c r="CY39" s="285"/>
      <c r="CZ39" s="90">
        <v>2400</v>
      </c>
      <c r="DA39" s="286"/>
      <c r="DB39" s="285"/>
      <c r="DC39" s="90">
        <v>2400</v>
      </c>
      <c r="DD39" s="286"/>
    </row>
    <row r="40" spans="1:108" ht="15.95" customHeight="1">
      <c r="A40" s="416"/>
      <c r="B40" s="308"/>
      <c r="C40" s="403"/>
      <c r="D40" s="403"/>
      <c r="E40" s="403"/>
      <c r="F40" s="263"/>
      <c r="G40" s="347"/>
      <c r="H40" s="424"/>
      <c r="I40" s="348"/>
      <c r="J40" s="349"/>
      <c r="K40" s="411" t="s">
        <v>181</v>
      </c>
      <c r="L40" s="411"/>
      <c r="M40" s="411"/>
      <c r="N40" s="411"/>
      <c r="O40" s="411"/>
      <c r="P40" s="263"/>
      <c r="Q40" s="298"/>
      <c r="R40" s="299">
        <v>5900</v>
      </c>
      <c r="S40" s="299"/>
      <c r="T40" s="299"/>
      <c r="U40" s="88">
        <v>5900</v>
      </c>
      <c r="V40" s="300"/>
      <c r="W40" s="298"/>
      <c r="X40" s="88">
        <v>5900</v>
      </c>
      <c r="Y40" s="300"/>
      <c r="Z40" s="298"/>
      <c r="AA40" s="299">
        <v>5900</v>
      </c>
      <c r="AB40" s="300"/>
      <c r="AC40" s="299"/>
      <c r="AD40" s="88">
        <v>5900</v>
      </c>
      <c r="AE40" s="300"/>
      <c r="AF40" s="299"/>
      <c r="AG40" s="88">
        <v>5900</v>
      </c>
      <c r="AH40" s="88"/>
      <c r="AI40" s="416"/>
      <c r="AJ40" s="308"/>
      <c r="AK40" s="403"/>
      <c r="AL40" s="403"/>
      <c r="AM40" s="403"/>
      <c r="AN40" s="263"/>
      <c r="AO40" s="347"/>
      <c r="AP40" s="424"/>
      <c r="AQ40" s="348"/>
      <c r="AR40" s="349"/>
      <c r="AS40" s="411" t="s">
        <v>181</v>
      </c>
      <c r="AT40" s="411"/>
      <c r="AU40" s="411"/>
      <c r="AV40" s="411"/>
      <c r="AW40" s="411"/>
      <c r="AX40" s="263"/>
      <c r="AY40" s="298"/>
      <c r="AZ40" s="88">
        <v>5900</v>
      </c>
      <c r="BA40" s="263"/>
      <c r="BB40" s="299"/>
      <c r="BC40" s="88">
        <v>5900</v>
      </c>
      <c r="BD40" s="299"/>
      <c r="BE40" s="298"/>
      <c r="BF40" s="88">
        <v>5900</v>
      </c>
      <c r="BG40" s="89"/>
      <c r="BH40" s="298"/>
      <c r="BI40" s="88">
        <v>5900</v>
      </c>
      <c r="BJ40" s="89"/>
      <c r="BK40" s="298"/>
      <c r="BL40" s="88" t="s">
        <v>183</v>
      </c>
      <c r="BM40" s="88"/>
      <c r="BN40" s="298"/>
      <c r="BO40" s="88" t="s">
        <v>182</v>
      </c>
      <c r="BP40" s="89"/>
      <c r="BQ40" s="298"/>
      <c r="BR40" s="88">
        <v>5900</v>
      </c>
      <c r="BS40" s="88"/>
      <c r="BT40" s="416"/>
      <c r="BU40" s="308"/>
      <c r="BV40" s="403"/>
      <c r="BW40" s="403"/>
      <c r="BX40" s="403"/>
      <c r="BY40" s="263"/>
      <c r="BZ40" s="347"/>
      <c r="CA40" s="424"/>
      <c r="CB40" s="348"/>
      <c r="CC40" s="349"/>
      <c r="CD40" s="411" t="s">
        <v>181</v>
      </c>
      <c r="CE40" s="411"/>
      <c r="CF40" s="411"/>
      <c r="CG40" s="411"/>
      <c r="CH40" s="411"/>
      <c r="CI40" s="262"/>
      <c r="CJ40" s="298"/>
      <c r="CK40" s="88">
        <v>5900</v>
      </c>
      <c r="CL40" s="88"/>
      <c r="CM40" s="299"/>
      <c r="CN40" s="88">
        <v>5900</v>
      </c>
      <c r="CO40" s="89"/>
      <c r="CP40" s="298"/>
      <c r="CQ40" s="88">
        <v>5900</v>
      </c>
      <c r="CR40" s="88"/>
      <c r="CS40" s="298"/>
      <c r="CT40" s="88">
        <v>5000</v>
      </c>
      <c r="CU40" s="88"/>
      <c r="CV40" s="298"/>
      <c r="CW40" s="299">
        <v>5900</v>
      </c>
      <c r="CX40" s="300"/>
      <c r="CY40" s="298"/>
      <c r="CZ40" s="88">
        <v>5900</v>
      </c>
      <c r="DA40" s="299"/>
      <c r="DB40" s="298"/>
      <c r="DC40" s="88">
        <v>5900</v>
      </c>
      <c r="DD40" s="299"/>
    </row>
    <row r="41" spans="1:108" ht="15.95" customHeight="1">
      <c r="A41" s="416"/>
      <c r="B41" s="338"/>
      <c r="C41" s="411" t="s">
        <v>180</v>
      </c>
      <c r="D41" s="411"/>
      <c r="E41" s="411"/>
      <c r="F41" s="411"/>
      <c r="G41" s="411"/>
      <c r="H41" s="411"/>
      <c r="I41" s="296"/>
      <c r="J41" s="291"/>
      <c r="K41" s="425"/>
      <c r="L41" s="425"/>
      <c r="M41" s="425"/>
      <c r="N41" s="425"/>
      <c r="O41" s="425"/>
      <c r="P41" s="309"/>
      <c r="Q41" s="350"/>
      <c r="R41" s="330">
        <v>0.3</v>
      </c>
      <c r="S41" s="330"/>
      <c r="T41" s="330"/>
      <c r="U41" s="275">
        <v>0.3</v>
      </c>
      <c r="V41" s="337"/>
      <c r="W41" s="350"/>
      <c r="X41" s="275">
        <v>0.3</v>
      </c>
      <c r="Y41" s="337"/>
      <c r="Z41" s="350"/>
      <c r="AA41" s="330">
        <v>0.3</v>
      </c>
      <c r="AB41" s="337"/>
      <c r="AC41" s="330"/>
      <c r="AD41" s="275">
        <v>0.3</v>
      </c>
      <c r="AE41" s="337"/>
      <c r="AF41" s="330"/>
      <c r="AG41" s="330">
        <v>0.3</v>
      </c>
      <c r="AH41" s="330"/>
      <c r="AI41" s="416"/>
      <c r="AJ41" s="338"/>
      <c r="AK41" s="411" t="s">
        <v>180</v>
      </c>
      <c r="AL41" s="411"/>
      <c r="AM41" s="411"/>
      <c r="AN41" s="411"/>
      <c r="AO41" s="411"/>
      <c r="AP41" s="411"/>
      <c r="AQ41" s="296"/>
      <c r="AR41" s="291"/>
      <c r="AS41" s="425"/>
      <c r="AT41" s="425"/>
      <c r="AU41" s="425"/>
      <c r="AV41" s="425"/>
      <c r="AW41" s="425"/>
      <c r="AX41" s="309"/>
      <c r="AY41" s="350"/>
      <c r="AZ41" s="332">
        <v>0.3</v>
      </c>
      <c r="BA41" s="309"/>
      <c r="BB41" s="330"/>
      <c r="BC41" s="351">
        <v>0.28000000000000003</v>
      </c>
      <c r="BD41" s="330"/>
      <c r="BE41" s="350"/>
      <c r="BF41" s="275">
        <v>0.3</v>
      </c>
      <c r="BG41" s="337"/>
      <c r="BH41" s="350"/>
      <c r="BI41" s="330">
        <v>0.3</v>
      </c>
      <c r="BJ41" s="337"/>
      <c r="BK41" s="350"/>
      <c r="BL41" s="352">
        <v>0.3</v>
      </c>
      <c r="BM41" s="330"/>
      <c r="BN41" s="350"/>
      <c r="BO41" s="275">
        <v>0.3</v>
      </c>
      <c r="BP41" s="337"/>
      <c r="BQ41" s="350"/>
      <c r="BR41" s="330">
        <v>0.3</v>
      </c>
      <c r="BS41" s="330"/>
      <c r="BT41" s="416"/>
      <c r="BU41" s="338"/>
      <c r="BV41" s="411" t="s">
        <v>180</v>
      </c>
      <c r="BW41" s="411"/>
      <c r="BX41" s="411"/>
      <c r="BY41" s="411"/>
      <c r="BZ41" s="411"/>
      <c r="CA41" s="411"/>
      <c r="CB41" s="296"/>
      <c r="CC41" s="344"/>
      <c r="CD41" s="413"/>
      <c r="CE41" s="413"/>
      <c r="CF41" s="413"/>
      <c r="CG41" s="413"/>
      <c r="CH41" s="413"/>
      <c r="CI41" s="316"/>
      <c r="CJ41" s="350"/>
      <c r="CK41" s="275">
        <v>0.3</v>
      </c>
      <c r="CL41" s="330"/>
      <c r="CM41" s="330"/>
      <c r="CN41" s="352">
        <v>0.3</v>
      </c>
      <c r="CO41" s="337"/>
      <c r="CP41" s="350"/>
      <c r="CQ41" s="275">
        <v>0.3</v>
      </c>
      <c r="CR41" s="330"/>
      <c r="CS41" s="350"/>
      <c r="CT41" s="275">
        <v>0.3</v>
      </c>
      <c r="CU41" s="330"/>
      <c r="CV41" s="350"/>
      <c r="CW41" s="330">
        <v>0.3</v>
      </c>
      <c r="CX41" s="337"/>
      <c r="CY41" s="350"/>
      <c r="CZ41" s="275">
        <v>0.3</v>
      </c>
      <c r="DA41" s="297"/>
      <c r="DB41" s="350"/>
      <c r="DC41" s="275">
        <v>0.3</v>
      </c>
      <c r="DD41" s="297"/>
    </row>
    <row r="42" spans="1:108" ht="15.95" customHeight="1">
      <c r="A42" s="416" t="s">
        <v>179</v>
      </c>
      <c r="B42" s="322"/>
      <c r="C42" s="405" t="s">
        <v>176</v>
      </c>
      <c r="D42" s="406"/>
      <c r="E42" s="406"/>
      <c r="F42" s="407"/>
      <c r="G42" s="407"/>
      <c r="H42" s="407"/>
      <c r="I42" s="262"/>
      <c r="J42" s="251"/>
      <c r="O42" s="353"/>
      <c r="P42" s="353"/>
      <c r="Q42" s="325"/>
      <c r="R42" s="324">
        <v>198364560</v>
      </c>
      <c r="S42" s="324"/>
      <c r="T42" s="324"/>
      <c r="U42" s="288">
        <v>310498369</v>
      </c>
      <c r="V42" s="354"/>
      <c r="W42" s="325"/>
      <c r="X42" s="288">
        <v>243592271</v>
      </c>
      <c r="Y42" s="354"/>
      <c r="Z42" s="325"/>
      <c r="AA42" s="324">
        <v>180557250</v>
      </c>
      <c r="AB42" s="354"/>
      <c r="AC42" s="324"/>
      <c r="AD42" s="288">
        <v>727536870</v>
      </c>
      <c r="AE42" s="354"/>
      <c r="AF42" s="324"/>
      <c r="AG42" s="324">
        <v>313489858</v>
      </c>
      <c r="AH42" s="324"/>
      <c r="AI42" s="416" t="s">
        <v>177</v>
      </c>
      <c r="AJ42" s="322"/>
      <c r="AK42" s="405" t="s">
        <v>178</v>
      </c>
      <c r="AL42" s="406"/>
      <c r="AM42" s="406"/>
      <c r="AN42" s="407"/>
      <c r="AO42" s="407"/>
      <c r="AP42" s="407"/>
      <c r="AQ42" s="296"/>
      <c r="AR42" s="252"/>
      <c r="AS42" s="353"/>
      <c r="AT42" s="353"/>
      <c r="AU42" s="353"/>
      <c r="AV42" s="353"/>
      <c r="AW42" s="353"/>
      <c r="AX42" s="353"/>
      <c r="AY42" s="325"/>
      <c r="AZ42" s="288">
        <v>117850805</v>
      </c>
      <c r="BA42" s="353"/>
      <c r="BB42" s="324"/>
      <c r="BC42" s="288">
        <v>126153719</v>
      </c>
      <c r="BD42" s="324"/>
      <c r="BE42" s="325"/>
      <c r="BF42" s="288">
        <v>124812448</v>
      </c>
      <c r="BG42" s="354"/>
      <c r="BH42" s="325"/>
      <c r="BI42" s="288">
        <v>139447030</v>
      </c>
      <c r="BJ42" s="355"/>
      <c r="BK42" s="325"/>
      <c r="BL42" s="288">
        <v>507523737</v>
      </c>
      <c r="BM42" s="324"/>
      <c r="BN42" s="325"/>
      <c r="BO42" s="288">
        <v>262018816</v>
      </c>
      <c r="BP42" s="354"/>
      <c r="BQ42" s="325"/>
      <c r="BR42" s="324">
        <v>624566956</v>
      </c>
      <c r="BS42" s="324"/>
      <c r="BT42" s="416" t="s">
        <v>177</v>
      </c>
      <c r="BU42" s="322"/>
      <c r="BV42" s="405" t="s">
        <v>176</v>
      </c>
      <c r="BW42" s="406"/>
      <c r="BX42" s="406"/>
      <c r="BY42" s="407"/>
      <c r="BZ42" s="407"/>
      <c r="CA42" s="407"/>
      <c r="CB42" s="296"/>
      <c r="CC42" s="356"/>
      <c r="CI42" s="357"/>
      <c r="CJ42" s="325"/>
      <c r="CK42" s="288">
        <v>137604038</v>
      </c>
      <c r="CL42" s="324"/>
      <c r="CM42" s="324"/>
      <c r="CN42" s="324">
        <v>270085988</v>
      </c>
      <c r="CO42" s="324"/>
      <c r="CP42" s="325"/>
      <c r="CQ42" s="324">
        <v>121969133</v>
      </c>
      <c r="CR42" s="324"/>
      <c r="CS42" s="325"/>
      <c r="CT42" s="324">
        <v>211576663</v>
      </c>
      <c r="CU42" s="324"/>
      <c r="CV42" s="325"/>
      <c r="CW42" s="324">
        <v>157932598</v>
      </c>
      <c r="CX42" s="324"/>
      <c r="CY42" s="325"/>
      <c r="CZ42" s="324">
        <v>299705457</v>
      </c>
      <c r="DA42" s="324"/>
      <c r="DB42" s="325"/>
      <c r="DC42" s="324">
        <v>112728344</v>
      </c>
      <c r="DD42" s="324"/>
    </row>
    <row r="43" spans="1:108" ht="15.95" customHeight="1">
      <c r="A43" s="416"/>
      <c r="B43" s="322"/>
      <c r="C43" s="420" t="s">
        <v>174</v>
      </c>
      <c r="D43" s="421"/>
      <c r="E43" s="421"/>
      <c r="F43" s="422"/>
      <c r="G43" s="422"/>
      <c r="H43" s="422"/>
      <c r="I43" s="262"/>
      <c r="J43" s="356"/>
      <c r="Q43" s="285"/>
      <c r="R43" s="286">
        <v>222800333</v>
      </c>
      <c r="S43" s="286"/>
      <c r="T43" s="286"/>
      <c r="U43" s="90">
        <v>429744956</v>
      </c>
      <c r="V43" s="287"/>
      <c r="W43" s="285"/>
      <c r="X43" s="90">
        <v>253364928</v>
      </c>
      <c r="Y43" s="287"/>
      <c r="Z43" s="285"/>
      <c r="AA43" s="286">
        <v>200465042</v>
      </c>
      <c r="AB43" s="287"/>
      <c r="AC43" s="286"/>
      <c r="AD43" s="90">
        <v>766065375</v>
      </c>
      <c r="AE43" s="287"/>
      <c r="AF43" s="286"/>
      <c r="AG43" s="286">
        <v>302374414</v>
      </c>
      <c r="AH43" s="286"/>
      <c r="AI43" s="416"/>
      <c r="AJ43" s="322"/>
      <c r="AK43" s="405" t="s">
        <v>175</v>
      </c>
      <c r="AL43" s="406"/>
      <c r="AM43" s="406"/>
      <c r="AN43" s="407"/>
      <c r="AO43" s="407"/>
      <c r="AP43" s="407"/>
      <c r="AQ43" s="296"/>
      <c r="AR43" s="251"/>
      <c r="AY43" s="285"/>
      <c r="AZ43" s="90">
        <v>140407360</v>
      </c>
      <c r="BB43" s="286"/>
      <c r="BC43" s="90">
        <v>190531168</v>
      </c>
      <c r="BD43" s="286"/>
      <c r="BE43" s="285"/>
      <c r="BF43" s="90">
        <v>149795246</v>
      </c>
      <c r="BG43" s="287"/>
      <c r="BH43" s="285"/>
      <c r="BI43" s="90">
        <v>170055622</v>
      </c>
      <c r="BJ43" s="293"/>
      <c r="BK43" s="285"/>
      <c r="BL43" s="90">
        <v>519375047</v>
      </c>
      <c r="BM43" s="286"/>
      <c r="BN43" s="285"/>
      <c r="BO43" s="90">
        <v>321244667</v>
      </c>
      <c r="BP43" s="287"/>
      <c r="BQ43" s="285"/>
      <c r="BR43" s="286">
        <v>668798247</v>
      </c>
      <c r="BS43" s="286"/>
      <c r="BT43" s="416"/>
      <c r="BU43" s="322"/>
      <c r="BV43" s="405" t="s">
        <v>174</v>
      </c>
      <c r="BW43" s="406"/>
      <c r="BX43" s="406"/>
      <c r="BY43" s="407"/>
      <c r="BZ43" s="407"/>
      <c r="CA43" s="407"/>
      <c r="CB43" s="296"/>
      <c r="CC43" s="356"/>
      <c r="CI43" s="357"/>
      <c r="CJ43" s="285"/>
      <c r="CK43" s="90">
        <v>178327056</v>
      </c>
      <c r="CL43" s="286"/>
      <c r="CM43" s="286"/>
      <c r="CN43" s="286">
        <v>348916299</v>
      </c>
      <c r="CO43" s="286"/>
      <c r="CP43" s="285"/>
      <c r="CQ43" s="286">
        <v>161828064</v>
      </c>
      <c r="CR43" s="286"/>
      <c r="CS43" s="285"/>
      <c r="CT43" s="286">
        <v>267642709</v>
      </c>
      <c r="CU43" s="286"/>
      <c r="CV43" s="285"/>
      <c r="CW43" s="286">
        <v>224604037</v>
      </c>
      <c r="CX43" s="286"/>
      <c r="CY43" s="285"/>
      <c r="CZ43" s="286">
        <v>341895742</v>
      </c>
      <c r="DA43" s="286"/>
      <c r="DB43" s="285"/>
      <c r="DC43" s="286">
        <v>162163345</v>
      </c>
      <c r="DD43" s="286"/>
    </row>
    <row r="44" spans="1:108" ht="15.95" customHeight="1">
      <c r="A44" s="416"/>
      <c r="B44" s="295"/>
      <c r="C44" s="420" t="s">
        <v>172</v>
      </c>
      <c r="D44" s="421"/>
      <c r="E44" s="421"/>
      <c r="F44" s="422"/>
      <c r="G44" s="422"/>
      <c r="H44" s="422"/>
      <c r="I44" s="262"/>
      <c r="J44" s="347"/>
      <c r="K44" s="330" t="s">
        <v>171</v>
      </c>
      <c r="L44" s="330"/>
      <c r="M44" s="330"/>
      <c r="N44" s="330"/>
      <c r="O44" s="330"/>
      <c r="P44" s="330"/>
      <c r="Q44" s="358"/>
      <c r="R44" s="359">
        <v>0.89100000000000001</v>
      </c>
      <c r="S44" s="360"/>
      <c r="T44" s="361"/>
      <c r="U44" s="359">
        <v>0.72299999999999998</v>
      </c>
      <c r="V44" s="362"/>
      <c r="W44" s="358"/>
      <c r="X44" s="359">
        <v>0.96</v>
      </c>
      <c r="Y44" s="362"/>
      <c r="Z44" s="358"/>
      <c r="AA44" s="360">
        <v>0.90500000000000003</v>
      </c>
      <c r="AB44" s="362"/>
      <c r="AC44" s="361"/>
      <c r="AD44" s="359">
        <v>0.94899999999999995</v>
      </c>
      <c r="AE44" s="362"/>
      <c r="AF44" s="361"/>
      <c r="AG44" s="360">
        <v>1.022</v>
      </c>
      <c r="AH44" s="361"/>
      <c r="AI44" s="416"/>
      <c r="AJ44" s="295"/>
      <c r="AK44" s="405" t="s">
        <v>173</v>
      </c>
      <c r="AL44" s="406"/>
      <c r="AM44" s="406"/>
      <c r="AN44" s="407"/>
      <c r="AO44" s="407"/>
      <c r="AP44" s="407"/>
      <c r="AQ44" s="262"/>
      <c r="AR44" s="263"/>
      <c r="AS44" s="330" t="s">
        <v>171</v>
      </c>
      <c r="AT44" s="330"/>
      <c r="AU44" s="330"/>
      <c r="AV44" s="330"/>
      <c r="AW44" s="330"/>
      <c r="AX44" s="330"/>
      <c r="AY44" s="358"/>
      <c r="AZ44" s="359">
        <v>0.85</v>
      </c>
      <c r="BA44" s="330"/>
      <c r="BB44" s="361"/>
      <c r="BC44" s="359">
        <v>0.66600000000000004</v>
      </c>
      <c r="BD44" s="361"/>
      <c r="BE44" s="358"/>
      <c r="BF44" s="359">
        <v>0.84918000000000005</v>
      </c>
      <c r="BG44" s="362"/>
      <c r="BH44" s="358"/>
      <c r="BI44" s="360">
        <v>0.82899999999999996</v>
      </c>
      <c r="BJ44" s="362"/>
      <c r="BK44" s="358"/>
      <c r="BL44" s="363">
        <v>0.97599999999999998</v>
      </c>
      <c r="BM44" s="361"/>
      <c r="BN44" s="358"/>
      <c r="BO44" s="359">
        <v>0.80800000000000005</v>
      </c>
      <c r="BP44" s="362"/>
      <c r="BQ44" s="358"/>
      <c r="BR44" s="360">
        <v>0.92300000000000004</v>
      </c>
      <c r="BS44" s="361"/>
      <c r="BT44" s="416"/>
      <c r="BU44" s="295"/>
      <c r="BV44" s="405" t="s">
        <v>172</v>
      </c>
      <c r="BW44" s="406"/>
      <c r="BX44" s="406"/>
      <c r="BY44" s="407"/>
      <c r="BZ44" s="407"/>
      <c r="CA44" s="407"/>
      <c r="CB44" s="262"/>
      <c r="CC44" s="347"/>
      <c r="CD44" s="330" t="s">
        <v>171</v>
      </c>
      <c r="CE44" s="330"/>
      <c r="CF44" s="330"/>
      <c r="CG44" s="330"/>
      <c r="CH44" s="330"/>
      <c r="CI44" s="337"/>
      <c r="CJ44" s="358"/>
      <c r="CK44" s="359">
        <v>0.77900000000000003</v>
      </c>
      <c r="CL44" s="361"/>
      <c r="CM44" s="361"/>
      <c r="CN44" s="360">
        <v>0.77</v>
      </c>
      <c r="CO44" s="361"/>
      <c r="CP44" s="358"/>
      <c r="CQ44" s="360">
        <v>0.75700000000000001</v>
      </c>
      <c r="CR44" s="361"/>
      <c r="CS44" s="358"/>
      <c r="CT44" s="360">
        <v>0.79600000000000004</v>
      </c>
      <c r="CU44" s="361"/>
      <c r="CV44" s="358"/>
      <c r="CW44" s="360">
        <v>0.70099999999999996</v>
      </c>
      <c r="CX44" s="361"/>
      <c r="CY44" s="358"/>
      <c r="CZ44" s="360">
        <v>0.875</v>
      </c>
      <c r="DA44" s="361"/>
      <c r="DB44" s="358"/>
      <c r="DC44" s="360">
        <v>0.7</v>
      </c>
      <c r="DD44" s="361"/>
    </row>
    <row r="45" spans="1:108" ht="3" customHeight="1">
      <c r="A45" s="289"/>
      <c r="B45" s="289"/>
      <c r="C45" s="251"/>
      <c r="D45" s="251"/>
      <c r="E45" s="251"/>
      <c r="F45" s="251"/>
      <c r="G45" s="251"/>
      <c r="H45" s="251"/>
      <c r="I45" s="251"/>
      <c r="J45" s="251"/>
      <c r="Q45" s="87"/>
      <c r="R45" s="87"/>
      <c r="S45" s="87"/>
      <c r="T45" s="87"/>
      <c r="U45" s="87"/>
      <c r="V45" s="87"/>
      <c r="W45" s="87"/>
      <c r="X45" s="87"/>
      <c r="Y45" s="87"/>
      <c r="Z45" s="87"/>
      <c r="AA45" s="87"/>
      <c r="AB45" s="87"/>
      <c r="AC45" s="87"/>
      <c r="AD45" s="87"/>
      <c r="AE45" s="87"/>
      <c r="AF45" s="87"/>
      <c r="AG45" s="87"/>
      <c r="AH45" s="87"/>
      <c r="AI45" s="289"/>
      <c r="AJ45" s="289"/>
      <c r="AK45" s="251"/>
      <c r="AL45" s="251"/>
      <c r="AM45" s="251"/>
      <c r="AN45" s="251"/>
      <c r="AO45" s="251"/>
      <c r="AP45" s="251"/>
      <c r="AQ45" s="251"/>
      <c r="AR45" s="251"/>
      <c r="AY45" s="87"/>
      <c r="AZ45" s="87"/>
      <c r="BB45" s="87"/>
      <c r="BD45" s="87"/>
      <c r="BE45" s="87"/>
      <c r="BF45" s="87"/>
      <c r="BG45" s="87"/>
      <c r="BH45" s="87"/>
      <c r="BI45" s="87" t="s">
        <v>170</v>
      </c>
      <c r="BJ45" s="87"/>
      <c r="BK45" s="87"/>
      <c r="BL45" s="87"/>
      <c r="BM45" s="87"/>
      <c r="BN45" s="87"/>
      <c r="BO45" s="87"/>
      <c r="BP45" s="87"/>
      <c r="BQ45" s="87"/>
      <c r="BR45" s="87"/>
      <c r="BS45" s="87"/>
      <c r="BT45" s="289"/>
      <c r="BU45" s="289"/>
      <c r="BV45" s="251"/>
      <c r="BW45" s="251"/>
      <c r="BX45" s="251"/>
      <c r="BY45" s="251"/>
      <c r="BZ45" s="251"/>
      <c r="CA45" s="251"/>
      <c r="CB45" s="251"/>
      <c r="CC45" s="251"/>
      <c r="CJ45" s="87"/>
      <c r="CK45" s="87"/>
      <c r="CL45" s="87"/>
      <c r="CM45" s="87"/>
      <c r="CN45" s="87"/>
      <c r="CO45" s="87"/>
      <c r="CP45" s="87"/>
      <c r="CR45" s="87"/>
      <c r="CS45" s="87"/>
      <c r="CU45" s="87"/>
      <c r="CV45" s="87"/>
      <c r="CW45" s="87"/>
      <c r="CX45" s="87"/>
      <c r="CY45" s="87"/>
      <c r="DB45" s="87"/>
    </row>
    <row r="46" spans="1:108" s="86" customFormat="1" ht="14.25" customHeight="1">
      <c r="A46" s="86" t="s">
        <v>169</v>
      </c>
      <c r="T46" s="86" t="s">
        <v>168</v>
      </c>
      <c r="AI46" s="86" t="s">
        <v>167</v>
      </c>
      <c r="BA46" s="364"/>
      <c r="BB46" s="86" t="s">
        <v>166</v>
      </c>
      <c r="BD46" s="364"/>
      <c r="BF46" s="364"/>
      <c r="BG46" s="364"/>
      <c r="BI46" s="364"/>
      <c r="BJ46" s="364"/>
      <c r="BL46" s="364"/>
      <c r="BM46" s="364"/>
      <c r="BO46" s="364"/>
      <c r="BP46" s="364"/>
      <c r="BT46" s="86" t="s">
        <v>302</v>
      </c>
      <c r="CM46" s="86" t="s">
        <v>165</v>
      </c>
    </row>
    <row r="47" spans="1:108" s="86" customFormat="1" ht="14.25" customHeight="1">
      <c r="A47" s="86" t="s">
        <v>164</v>
      </c>
      <c r="T47" s="86" t="s">
        <v>163</v>
      </c>
      <c r="AI47" s="86" t="s">
        <v>162</v>
      </c>
      <c r="BA47" s="365"/>
      <c r="BB47" s="86" t="s">
        <v>161</v>
      </c>
      <c r="BD47" s="365"/>
      <c r="BF47" s="365"/>
      <c r="BG47" s="365"/>
      <c r="BI47" s="365"/>
      <c r="BJ47" s="365"/>
      <c r="BL47" s="365"/>
      <c r="BM47" s="365"/>
      <c r="BO47" s="365"/>
      <c r="BP47" s="365"/>
      <c r="BR47" s="365"/>
      <c r="BT47" s="86" t="s">
        <v>303</v>
      </c>
      <c r="CM47" s="86" t="s">
        <v>159</v>
      </c>
    </row>
    <row r="48" spans="1:108" s="86" customFormat="1" ht="14.25" customHeight="1">
      <c r="A48" s="86" t="s">
        <v>158</v>
      </c>
      <c r="T48" s="86" t="s">
        <v>157</v>
      </c>
      <c r="AI48" s="86" t="s">
        <v>156</v>
      </c>
      <c r="BB48" s="86" t="s">
        <v>155</v>
      </c>
      <c r="BT48" s="86" t="s">
        <v>160</v>
      </c>
      <c r="CM48" s="86" t="s">
        <v>153</v>
      </c>
    </row>
    <row r="49" spans="1:91" s="86" customFormat="1" ht="14.25" customHeight="1">
      <c r="A49" s="86" t="s">
        <v>152</v>
      </c>
      <c r="S49" s="86" t="s">
        <v>151</v>
      </c>
      <c r="T49" s="86" t="s">
        <v>150</v>
      </c>
      <c r="AI49" s="419" t="s">
        <v>149</v>
      </c>
      <c r="AJ49" s="419"/>
      <c r="AK49" s="419"/>
      <c r="AL49" s="419"/>
      <c r="AM49" s="419"/>
      <c r="AN49" s="419"/>
      <c r="AO49" s="419"/>
      <c r="AP49" s="419"/>
      <c r="AQ49" s="419"/>
      <c r="AR49" s="419"/>
      <c r="AS49" s="419"/>
      <c r="AT49" s="419"/>
      <c r="AU49" s="419"/>
      <c r="AV49" s="419"/>
      <c r="AW49" s="419"/>
      <c r="AX49" s="419"/>
      <c r="AY49" s="419"/>
      <c r="AZ49" s="419"/>
      <c r="BB49" s="86" t="s">
        <v>148</v>
      </c>
      <c r="BT49" s="86" t="s">
        <v>154</v>
      </c>
      <c r="CM49" s="86" t="s">
        <v>146</v>
      </c>
    </row>
    <row r="50" spans="1:91" s="86" customFormat="1" ht="14.25" customHeight="1">
      <c r="A50" s="86" t="s">
        <v>145</v>
      </c>
      <c r="T50" s="86" t="s">
        <v>144</v>
      </c>
      <c r="AI50" s="86" t="s">
        <v>143</v>
      </c>
      <c r="BB50" s="86" t="s">
        <v>142</v>
      </c>
      <c r="BT50" s="86" t="s">
        <v>147</v>
      </c>
    </row>
    <row r="51" spans="1:91" s="86" customFormat="1" ht="15.95" customHeight="1">
      <c r="A51" s="86" t="s">
        <v>140</v>
      </c>
      <c r="T51" s="86" t="s">
        <v>139</v>
      </c>
      <c r="AI51" s="86" t="s">
        <v>138</v>
      </c>
      <c r="BB51" s="364" t="s">
        <v>137</v>
      </c>
      <c r="BT51" s="86" t="s">
        <v>141</v>
      </c>
    </row>
    <row r="52" spans="1:91" s="86" customFormat="1" ht="15.95" customHeight="1">
      <c r="A52" s="86" t="s">
        <v>135</v>
      </c>
      <c r="T52" s="86" t="s">
        <v>134</v>
      </c>
      <c r="AI52" s="86" t="s">
        <v>133</v>
      </c>
      <c r="BB52" s="86" t="s">
        <v>132</v>
      </c>
      <c r="BT52" s="86" t="s">
        <v>136</v>
      </c>
    </row>
    <row r="53" spans="1:91" s="86" customFormat="1" ht="15.95" customHeight="1">
      <c r="A53" s="86" t="s">
        <v>130</v>
      </c>
      <c r="T53" s="86" t="s">
        <v>129</v>
      </c>
      <c r="BB53" s="86" t="s">
        <v>128</v>
      </c>
      <c r="BT53" s="86" t="s">
        <v>131</v>
      </c>
    </row>
    <row r="54" spans="1:91" s="86" customFormat="1" ht="15.95" customHeight="1">
      <c r="A54" s="86" t="s">
        <v>127</v>
      </c>
      <c r="T54" s="86" t="s">
        <v>126</v>
      </c>
      <c r="BA54" s="365"/>
      <c r="BD54" s="365"/>
      <c r="BF54" s="365"/>
      <c r="BG54" s="365"/>
      <c r="BI54" s="365"/>
      <c r="BJ54" s="365"/>
      <c r="BL54" s="365"/>
      <c r="BM54" s="365"/>
      <c r="BO54" s="365"/>
      <c r="BP54" s="365"/>
      <c r="BR54" s="365"/>
      <c r="BT54" s="86" t="s">
        <v>300</v>
      </c>
    </row>
    <row r="55" spans="1:91" s="86" customFormat="1" ht="15.95" customHeight="1">
      <c r="T55" s="86" t="s">
        <v>125</v>
      </c>
      <c r="BT55" s="86" t="s">
        <v>301</v>
      </c>
    </row>
    <row r="56" spans="1:91" ht="15.95" customHeight="1">
      <c r="BL56" s="86"/>
    </row>
    <row r="93" spans="1:106" s="86" customFormat="1" ht="12">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T93" s="85"/>
      <c r="BU93" s="85"/>
      <c r="BV93" s="85"/>
      <c r="BW93" s="85"/>
      <c r="BX93" s="85"/>
      <c r="BY93" s="85"/>
      <c r="BZ93" s="85"/>
      <c r="CA93" s="85"/>
      <c r="CB93" s="85"/>
      <c r="CC93" s="85"/>
      <c r="CD93" s="85"/>
      <c r="CE93" s="85"/>
      <c r="CF93" s="85"/>
      <c r="CG93" s="85"/>
      <c r="CH93" s="85"/>
      <c r="CI93" s="85"/>
      <c r="CJ93" s="85"/>
      <c r="CM93" s="85"/>
      <c r="CP93" s="85"/>
      <c r="CS93" s="85"/>
      <c r="CV93" s="85"/>
      <c r="CY93" s="85"/>
      <c r="DB93" s="85"/>
    </row>
    <row r="94" spans="1:106" s="86" customFormat="1" ht="12">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H94" s="85"/>
      <c r="BK94" s="85"/>
      <c r="BN94" s="85"/>
      <c r="BQ94" s="85"/>
      <c r="BT94" s="85"/>
      <c r="BU94" s="85"/>
      <c r="BV94" s="85"/>
      <c r="BW94" s="85"/>
      <c r="BX94" s="85"/>
      <c r="BY94" s="85"/>
      <c r="BZ94" s="85"/>
      <c r="CA94" s="85"/>
      <c r="CB94" s="85"/>
      <c r="CC94" s="85"/>
      <c r="CD94" s="85"/>
      <c r="CE94" s="85"/>
      <c r="CF94" s="85"/>
      <c r="CG94" s="85"/>
      <c r="CH94" s="85"/>
      <c r="CI94" s="85"/>
      <c r="CJ94" s="85"/>
      <c r="CM94" s="85"/>
      <c r="CP94" s="85"/>
      <c r="CS94" s="85"/>
      <c r="CV94" s="85"/>
      <c r="CY94" s="85"/>
      <c r="DB94" s="85"/>
    </row>
    <row r="95" spans="1:106" s="86" customFormat="1" ht="12">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H95" s="85"/>
      <c r="BK95" s="85"/>
      <c r="BN95" s="85"/>
      <c r="BQ95" s="85"/>
      <c r="BT95" s="85"/>
      <c r="BU95" s="85"/>
      <c r="BV95" s="85"/>
      <c r="BW95" s="85"/>
      <c r="BX95" s="85"/>
      <c r="BY95" s="85"/>
      <c r="BZ95" s="85"/>
      <c r="CA95" s="85"/>
      <c r="CB95" s="85"/>
      <c r="CC95" s="85"/>
      <c r="CD95" s="85"/>
      <c r="CE95" s="85"/>
      <c r="CF95" s="85"/>
      <c r="CG95" s="85"/>
      <c r="CH95" s="85"/>
      <c r="CI95" s="85"/>
      <c r="CJ95" s="85"/>
      <c r="CM95" s="85"/>
      <c r="CP95" s="85"/>
      <c r="CS95" s="85"/>
      <c r="CV95" s="85"/>
      <c r="CY95" s="85"/>
      <c r="DB95" s="85"/>
    </row>
    <row r="96" spans="1:106" s="86" customFormat="1" ht="12">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H96" s="85"/>
      <c r="BK96" s="85"/>
      <c r="BN96" s="85"/>
      <c r="BQ96" s="85"/>
      <c r="BT96" s="85"/>
      <c r="BU96" s="85"/>
      <c r="BV96" s="85"/>
      <c r="BW96" s="85"/>
      <c r="BX96" s="85"/>
      <c r="BY96" s="85"/>
      <c r="BZ96" s="85"/>
      <c r="CA96" s="85"/>
      <c r="CB96" s="85"/>
      <c r="CC96" s="85"/>
      <c r="CD96" s="85"/>
      <c r="CE96" s="85"/>
      <c r="CF96" s="85"/>
      <c r="CG96" s="85"/>
      <c r="CH96" s="85"/>
      <c r="CI96" s="85"/>
      <c r="CJ96" s="85"/>
      <c r="CM96" s="85"/>
      <c r="CP96" s="85"/>
      <c r="CS96" s="85"/>
      <c r="CV96" s="85"/>
      <c r="CY96" s="85"/>
      <c r="DB96" s="85"/>
    </row>
    <row r="97" spans="1:106" s="86" customFormat="1" ht="15.95"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H97" s="85"/>
      <c r="BK97" s="85"/>
      <c r="BN97" s="85"/>
      <c r="BQ97" s="85"/>
      <c r="BT97" s="85"/>
      <c r="BU97" s="85"/>
      <c r="BV97" s="85"/>
      <c r="BW97" s="85"/>
      <c r="BX97" s="85"/>
      <c r="BY97" s="85"/>
      <c r="BZ97" s="85"/>
      <c r="CA97" s="85"/>
      <c r="CB97" s="85"/>
      <c r="CC97" s="85"/>
      <c r="CD97" s="85"/>
      <c r="CE97" s="85"/>
      <c r="CF97" s="85"/>
      <c r="CG97" s="85"/>
      <c r="CH97" s="85"/>
      <c r="CI97" s="85"/>
      <c r="CJ97" s="85"/>
      <c r="CM97" s="85"/>
      <c r="CP97" s="85"/>
      <c r="CS97" s="85"/>
      <c r="CV97" s="85"/>
      <c r="CY97" s="85"/>
      <c r="DB97" s="85"/>
    </row>
    <row r="98" spans="1:106" s="86" customFormat="1" ht="15.95" customHeight="1">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H98" s="85"/>
      <c r="BK98" s="85"/>
      <c r="BN98" s="85"/>
      <c r="BQ98" s="85"/>
      <c r="BT98" s="85"/>
      <c r="BU98" s="85"/>
      <c r="BV98" s="85"/>
      <c r="BW98" s="85"/>
      <c r="BX98" s="85"/>
      <c r="BY98" s="85"/>
      <c r="BZ98" s="85"/>
      <c r="CA98" s="85"/>
      <c r="CB98" s="85"/>
      <c r="CC98" s="85"/>
      <c r="CD98" s="85"/>
      <c r="CE98" s="85"/>
      <c r="CF98" s="85"/>
      <c r="CG98" s="85"/>
      <c r="CH98" s="85"/>
      <c r="CI98" s="85"/>
      <c r="CJ98" s="85"/>
      <c r="CM98" s="85"/>
      <c r="CP98" s="85"/>
      <c r="CS98" s="85"/>
      <c r="CV98" s="85"/>
      <c r="CY98" s="85"/>
      <c r="DB98" s="85"/>
    </row>
    <row r="99" spans="1:106" ht="15.95" customHeight="1">
      <c r="BF99" s="86"/>
      <c r="BG99" s="86"/>
      <c r="BI99" s="86"/>
      <c r="BJ99" s="86"/>
      <c r="BL99" s="86"/>
      <c r="BM99" s="86"/>
      <c r="BO99" s="86"/>
      <c r="BP99" s="86"/>
      <c r="BR99" s="86"/>
    </row>
  </sheetData>
  <mergeCells count="162">
    <mergeCell ref="CM2:CN2"/>
    <mergeCell ref="CP2:CQ2"/>
    <mergeCell ref="CS2:CT2"/>
    <mergeCell ref="CV2:CW2"/>
    <mergeCell ref="DB2:DC2"/>
    <mergeCell ref="CY2:CZ2"/>
    <mergeCell ref="CD18:CG18"/>
    <mergeCell ref="AS19:AV19"/>
    <mergeCell ref="CD19:CG19"/>
    <mergeCell ref="AS17:AV17"/>
    <mergeCell ref="CD10:CG10"/>
    <mergeCell ref="CD11:CG11"/>
    <mergeCell ref="CD12:CG12"/>
    <mergeCell ref="CD13:CG13"/>
    <mergeCell ref="BV17:CA21"/>
    <mergeCell ref="CJ2:CK2"/>
    <mergeCell ref="AI2:AW2"/>
    <mergeCell ref="BT2:CH2"/>
    <mergeCell ref="BT3:CA5"/>
    <mergeCell ref="CF3:CH3"/>
    <mergeCell ref="CF4:CH4"/>
    <mergeCell ref="CF5:CH5"/>
    <mergeCell ref="BT6:CA13"/>
    <mergeCell ref="CD6:CG6"/>
    <mergeCell ref="K39:O39"/>
    <mergeCell ref="AP39:AP40"/>
    <mergeCell ref="K40:O40"/>
    <mergeCell ref="AM27:AN36"/>
    <mergeCell ref="AP27:AP35"/>
    <mergeCell ref="A25:A41"/>
    <mergeCell ref="C25:C36"/>
    <mergeCell ref="BV42:CA42"/>
    <mergeCell ref="C43:H43"/>
    <mergeCell ref="AK43:AP43"/>
    <mergeCell ref="BV43:CA43"/>
    <mergeCell ref="AK37:AP37"/>
    <mergeCell ref="C38:E40"/>
    <mergeCell ref="K38:O38"/>
    <mergeCell ref="AK38:AM40"/>
    <mergeCell ref="C41:H41"/>
    <mergeCell ref="K41:O41"/>
    <mergeCell ref="AS41:AW41"/>
    <mergeCell ref="BT25:BT41"/>
    <mergeCell ref="AS39:AW39"/>
    <mergeCell ref="AS40:AW40"/>
    <mergeCell ref="BV41:CA41"/>
    <mergeCell ref="CA39:CA40"/>
    <mergeCell ref="CD17:CG17"/>
    <mergeCell ref="BV22:CA22"/>
    <mergeCell ref="BV25:BV36"/>
    <mergeCell ref="BX25:BY26"/>
    <mergeCell ref="BV23:CA24"/>
    <mergeCell ref="CD14:CG14"/>
    <mergeCell ref="CD15:CG15"/>
    <mergeCell ref="AI49:AZ49"/>
    <mergeCell ref="A42:A44"/>
    <mergeCell ref="C42:H42"/>
    <mergeCell ref="AI42:AI44"/>
    <mergeCell ref="AK42:AP42"/>
    <mergeCell ref="BT42:BT44"/>
    <mergeCell ref="K26:N26"/>
    <mergeCell ref="BX27:BY36"/>
    <mergeCell ref="CA27:CA35"/>
    <mergeCell ref="BV37:CA37"/>
    <mergeCell ref="C44:H44"/>
    <mergeCell ref="AK44:AP44"/>
    <mergeCell ref="BV44:CA44"/>
    <mergeCell ref="AS38:AW38"/>
    <mergeCell ref="BV38:BX40"/>
    <mergeCell ref="AK41:AP41"/>
    <mergeCell ref="H39:H40"/>
    <mergeCell ref="CD41:CH41"/>
    <mergeCell ref="CD38:CH38"/>
    <mergeCell ref="CD39:CH39"/>
    <mergeCell ref="CD40:CH40"/>
    <mergeCell ref="K18:N18"/>
    <mergeCell ref="AS18:AV18"/>
    <mergeCell ref="K19:N19"/>
    <mergeCell ref="H27:H35"/>
    <mergeCell ref="C37:H37"/>
    <mergeCell ref="CD26:CG26"/>
    <mergeCell ref="CD24:CH24"/>
    <mergeCell ref="AS26:AV26"/>
    <mergeCell ref="CD23:CH23"/>
    <mergeCell ref="CD20:CG20"/>
    <mergeCell ref="AS24:AW24"/>
    <mergeCell ref="E25:F26"/>
    <mergeCell ref="AI25:AI41"/>
    <mergeCell ref="AK25:AK36"/>
    <mergeCell ref="AM25:AN26"/>
    <mergeCell ref="E27:F36"/>
    <mergeCell ref="BT14:BT24"/>
    <mergeCell ref="BV14:CA16"/>
    <mergeCell ref="CD16:CG16"/>
    <mergeCell ref="CD21:CG21"/>
    <mergeCell ref="A14:A24"/>
    <mergeCell ref="C14:H16"/>
    <mergeCell ref="K14:N14"/>
    <mergeCell ref="AI14:AI24"/>
    <mergeCell ref="AK14:AP16"/>
    <mergeCell ref="AS14:AV14"/>
    <mergeCell ref="C17:H21"/>
    <mergeCell ref="K15:N15"/>
    <mergeCell ref="AS15:AV15"/>
    <mergeCell ref="K16:N16"/>
    <mergeCell ref="AK17:AP21"/>
    <mergeCell ref="C23:H24"/>
    <mergeCell ref="C22:H22"/>
    <mergeCell ref="AK22:AP22"/>
    <mergeCell ref="K21:N21"/>
    <mergeCell ref="AS21:AV21"/>
    <mergeCell ref="K20:N20"/>
    <mergeCell ref="AS20:AV20"/>
    <mergeCell ref="K24:O24"/>
    <mergeCell ref="K23:O23"/>
    <mergeCell ref="AK23:AP24"/>
    <mergeCell ref="AS23:AW23"/>
    <mergeCell ref="K17:N17"/>
    <mergeCell ref="AS16:AV16"/>
    <mergeCell ref="K10:N10"/>
    <mergeCell ref="AS10:AV10"/>
    <mergeCell ref="K11:N11"/>
    <mergeCell ref="AS11:AV11"/>
    <mergeCell ref="K12:N12"/>
    <mergeCell ref="AS12:AV12"/>
    <mergeCell ref="K13:N13"/>
    <mergeCell ref="AS13:AV13"/>
    <mergeCell ref="A3:H5"/>
    <mergeCell ref="M3:O3"/>
    <mergeCell ref="AI3:AP5"/>
    <mergeCell ref="AU3:AW3"/>
    <mergeCell ref="M4:O4"/>
    <mergeCell ref="AU4:AW4"/>
    <mergeCell ref="M5:O5"/>
    <mergeCell ref="AU5:AW5"/>
    <mergeCell ref="A6:H13"/>
    <mergeCell ref="K6:N6"/>
    <mergeCell ref="AI6:AP13"/>
    <mergeCell ref="AS6:AV6"/>
    <mergeCell ref="K7:N7"/>
    <mergeCell ref="K8:N8"/>
    <mergeCell ref="AS8:AV8"/>
    <mergeCell ref="CD8:CG8"/>
    <mergeCell ref="K9:N9"/>
    <mergeCell ref="AS9:AV9"/>
    <mergeCell ref="CD9:CG9"/>
    <mergeCell ref="AS7:AV7"/>
    <mergeCell ref="CD7:CG7"/>
    <mergeCell ref="A2:O2"/>
    <mergeCell ref="AC2:AE2"/>
    <mergeCell ref="AF2:AH2"/>
    <mergeCell ref="Q2:R2"/>
    <mergeCell ref="Z2:AB2"/>
    <mergeCell ref="W2:Y2"/>
    <mergeCell ref="T2:U2"/>
    <mergeCell ref="AY2:AZ2"/>
    <mergeCell ref="BQ2:BS2"/>
    <mergeCell ref="BN2:BP2"/>
    <mergeCell ref="BK2:BL2"/>
    <mergeCell ref="BH2:BJ2"/>
    <mergeCell ref="BE2:BG2"/>
    <mergeCell ref="BB2:BC2"/>
  </mergeCells>
  <phoneticPr fontId="2"/>
  <printOptions horizontalCentered="1"/>
  <pageMargins left="0.47244094488188981" right="0.47244094488188981" top="0.74803149606299213" bottom="0.70866141732283472" header="0.51181102362204722" footer="0.51181102362204722"/>
  <pageSetup paperSize="9" scale="90" firstPageNumber="184" pageOrder="overThenDown" orientation="portrait" blackAndWhite="1" r:id="rId1"/>
  <headerFooter scaleWithDoc="0">
    <oddFooter>&amp;C&amp;"游明朝,標準"&amp;P</oddFooter>
  </headerFooter>
  <colBreaks count="5" manualBreakCount="5">
    <brk id="19" max="54" man="1"/>
    <brk id="34" max="54" man="1"/>
    <brk id="53" max="54" man="1"/>
    <brk id="71" max="54" man="1"/>
    <brk id="90"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(1)ｱ合計</vt:lpstr>
      <vt:lpstr>(1)現年</vt:lpstr>
      <vt:lpstr>(2)滞繰</vt:lpstr>
      <vt:lpstr>(2)税外</vt:lpstr>
      <vt:lpstr>(3)徴税費 </vt:lpstr>
      <vt:lpstr>'(1)ｱ合計'!Print_Area</vt:lpstr>
      <vt:lpstr>'(1)現年'!Print_Area</vt:lpstr>
      <vt:lpstr>'(2)税外'!Print_Area</vt:lpstr>
      <vt:lpstr>'(2)滞繰'!Print_Area</vt:lpstr>
      <vt:lpstr>'(3)徴税費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矢作　康彦</dc:creator>
  <cp:lastModifiedBy>三浦　紗樹</cp:lastModifiedBy>
  <cp:lastPrinted>2024-01-23T04:03:21Z</cp:lastPrinted>
  <dcterms:created xsi:type="dcterms:W3CDTF">2001-07-27T07:23:04Z</dcterms:created>
  <dcterms:modified xsi:type="dcterms:W3CDTF">2024-02-22T05:06:25Z</dcterms:modified>
</cp:coreProperties>
</file>